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Korea Software HRD Center\Data Analytics (Advance Course)\Excel For Data Analysis and Visualization\"/>
    </mc:Choice>
  </mc:AlternateContent>
  <xr:revisionPtr revIDLastSave="0" documentId="13_ncr:1_{A88BE365-BB88-4642-B2B7-68C34BDDF7F9}" xr6:coauthVersionLast="47" xr6:coauthVersionMax="47" xr10:uidLastSave="{00000000-0000-0000-0000-000000000000}"/>
  <bookViews>
    <workbookView xWindow="-108" yWindow="-108" windowWidth="23256" windowHeight="12456" tabRatio="800" firstSheet="1" activeTab="7" xr2:uid="{C2413F0F-D31E-4523-B562-29DBFBAFE53D}"/>
  </bookViews>
  <sheets>
    <sheet name="Data Before Transforming" sheetId="3" r:id="rId1"/>
    <sheet name="Transform" sheetId="18" r:id="rId2"/>
    <sheet name="Most Goal Score" sheetId="21" r:id="rId3"/>
    <sheet name="Champion" sheetId="24" r:id="rId4"/>
    <sheet name="Champion By Nation" sheetId="25" r:id="rId5"/>
    <sheet name="More Detail" sheetId="26" r:id="rId6"/>
    <sheet name="Match Played" sheetId="29" r:id="rId7"/>
    <sheet name="Dashboard" sheetId="20" r:id="rId8"/>
  </sheets>
  <definedNames>
    <definedName name="ExternalData_1" localSheetId="1" hidden="1">Transform!$A$1:$P$71</definedName>
    <definedName name="Slicer_AbbreWinner">#N/A</definedName>
    <definedName name="Slicer_Season">#N/A</definedName>
    <definedName name="Slicer_Winne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9" l="1"/>
  <c r="E1" i="26"/>
  <c r="C1" i="26"/>
  <c r="A1"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D35206-C888-4A0F-8B86-16CA5D384CC4}" keepAlive="1" name="Query - Custom column" description="Connection to the 'Custom column' query in the workbook." type="5" refreshedVersion="0" background="1">
    <dbPr connection="Provider=Microsoft.Mashup.OleDb.1;Data Source=$Workbook$;Location=&quot;Custom column&quot;;Extended Properties=&quot;&quot;" command="SELECT * FROM [Custom column]"/>
  </connection>
  <connection id="2" xr16:uid="{D0D2399F-D273-47C5-8EAA-702D58A397E7}" keepAlive="1" name="Query - List_of_European_Cup_and_UEFA_Champions_League_finals_12__13__14___2" description="Connection to the 'List_of_European_Cup_and_UEFA_Champions_League_finals_12__13__14___2' query in the workbook." type="5" refreshedVersion="8" background="1" saveData="1">
    <dbPr connection="Provider=Microsoft.Mashup.OleDb.1;Data Source=$Workbook$;Location=List_of_European_Cup_and_UEFA_Champions_League_finals_12__13__14___2;Extended Properties=&quot;&quot;" command="SELECT * FROM [List_of_European_Cup_and_UEFA_Champions_League_finals_12__13__14___2]"/>
  </connection>
  <connection id="3" xr16:uid="{3F8C7E54-0AC5-464A-813C-985F9E9588FD}" keepAlive="1" name="Query - List_of_European_Cup_and_UEFA_Champions_League_finals_12__13__14___2_1__2" description="Connection to the 'List_of_European_Cup_and_UEFA_Champions_League_finals_12__13__14___2_1__2' query in the workbook." type="5" refreshedVersion="8" background="1" saveData="1">
    <dbPr connection="Provider=Microsoft.Mashup.OleDb.1;Data Source=$Workbook$;Location=List_of_European_Cup_and_UEFA_Champions_League_finals_12__13__14___2_1__2;Extended Properties=&quot;&quot;" command="SELECT * FROM [List_of_European_Cup_and_UEFA_Champions_League_finals_12__13__14___2_1__2]"/>
  </connection>
</connections>
</file>

<file path=xl/sharedStrings.xml><?xml version="1.0" encoding="utf-8"?>
<sst xmlns="http://schemas.openxmlformats.org/spreadsheetml/2006/main" count="1970" uniqueCount="445">
  <si>
    <t>Column1</t>
  </si>
  <si>
    <t>Column2</t>
  </si>
  <si>
    <t>Column3</t>
  </si>
  <si>
    <t>Column4</t>
  </si>
  <si>
    <t>Column5</t>
  </si>
  <si>
    <t>Column6</t>
  </si>
  <si>
    <t>Column7</t>
  </si>
  <si>
    <t>Column8</t>
  </si>
  <si>
    <t>Season</t>
  </si>
  <si>
    <t>Country</t>
  </si>
  <si>
    <t>Winners</t>
  </si>
  <si>
    <t>Score</t>
  </si>
  <si>
    <t>Runners-up</t>
  </si>
  <si>
    <t>Venue</t>
  </si>
  <si>
    <t>Attend­ance[15]</t>
  </si>
  <si>
    <t>1955–56</t>
  </si>
  <si>
    <t>Spain</t>
  </si>
  <si>
    <t>Real Madrid</t>
  </si>
  <si>
    <t>4–3</t>
  </si>
  <si>
    <t>Reims</t>
  </si>
  <si>
    <t>France</t>
  </si>
  <si>
    <t>Parc des Princes, Paris, France</t>
  </si>
  <si>
    <t>38,239</t>
  </si>
  <si>
    <t>1956–57</t>
  </si>
  <si>
    <t>2–0</t>
  </si>
  <si>
    <t>Fiorentina</t>
  </si>
  <si>
    <t>Italy</t>
  </si>
  <si>
    <t>Santiago Bernabéu, Madrid, Spain</t>
  </si>
  <si>
    <t>124,000</t>
  </si>
  <si>
    <t>1957–58</t>
  </si>
  <si>
    <t>3–2†</t>
  </si>
  <si>
    <t>AC Milan</t>
  </si>
  <si>
    <t>Heysel Stadium, Brussels, Belgium</t>
  </si>
  <si>
    <t>67,000</t>
  </si>
  <si>
    <t>1958–59</t>
  </si>
  <si>
    <t>Neckarstadion, Stuttgart, West Germany</t>
  </si>
  <si>
    <t>72,000</t>
  </si>
  <si>
    <t>1959–60</t>
  </si>
  <si>
    <t>7–3</t>
  </si>
  <si>
    <t>Eintracht Frankfurt</t>
  </si>
  <si>
    <t>West Germany</t>
  </si>
  <si>
    <t>Hampden Park, Glasgow, Scotland</t>
  </si>
  <si>
    <t>127,621</t>
  </si>
  <si>
    <t>1960–61</t>
  </si>
  <si>
    <t>Portugal</t>
  </si>
  <si>
    <t>Benfica</t>
  </si>
  <si>
    <t>3–2</t>
  </si>
  <si>
    <t>Barcelona</t>
  </si>
  <si>
    <t>Wankdorf Stadium, Bern, Switzerland</t>
  </si>
  <si>
    <t>26,732</t>
  </si>
  <si>
    <t>1961–62</t>
  </si>
  <si>
    <t>5–3</t>
  </si>
  <si>
    <t>Olympisch Stadion, Amsterdam, Netherlands</t>
  </si>
  <si>
    <t>61,257</t>
  </si>
  <si>
    <t>1962–63</t>
  </si>
  <si>
    <t>2–1</t>
  </si>
  <si>
    <t>Wembley Stadium, London, England</t>
  </si>
  <si>
    <t>45,715</t>
  </si>
  <si>
    <t>1963–64</t>
  </si>
  <si>
    <t>Inter Milan</t>
  </si>
  <si>
    <t>3–1</t>
  </si>
  <si>
    <t>Praterstadion, Vienna, Austria</t>
  </si>
  <si>
    <t>71,333</t>
  </si>
  <si>
    <t>1964–65</t>
  </si>
  <si>
    <t>1–0</t>
  </si>
  <si>
    <t>San Siro, Milan, Italy</t>
  </si>
  <si>
    <t>89,000</t>
  </si>
  <si>
    <t>1965–66</t>
  </si>
  <si>
    <t>Partizan</t>
  </si>
  <si>
    <t>Yugoslavia</t>
  </si>
  <si>
    <t>46,745</t>
  </si>
  <si>
    <t>1966–67</t>
  </si>
  <si>
    <t>Scotland</t>
  </si>
  <si>
    <t>Celtic</t>
  </si>
  <si>
    <t>Estádio Nacional, Lisbon, Portugal</t>
  </si>
  <si>
    <t>45,000</t>
  </si>
  <si>
    <t>1967–68</t>
  </si>
  <si>
    <t>England</t>
  </si>
  <si>
    <t>Manchester United</t>
  </si>
  <si>
    <t>4–1†</t>
  </si>
  <si>
    <t>92,225</t>
  </si>
  <si>
    <t>1968–69</t>
  </si>
  <si>
    <t>4–1</t>
  </si>
  <si>
    <t>Ajax</t>
  </si>
  <si>
    <t>Netherlands</t>
  </si>
  <si>
    <t>31,782</t>
  </si>
  <si>
    <t>1969–70</t>
  </si>
  <si>
    <t>Feyenoord</t>
  </si>
  <si>
    <t>2–1†</t>
  </si>
  <si>
    <t>53,187</t>
  </si>
  <si>
    <t>1970–71</t>
  </si>
  <si>
    <t>Panathinaikos</t>
  </si>
  <si>
    <t>Greece</t>
  </si>
  <si>
    <t>83,179</t>
  </si>
  <si>
    <t>1971–72</t>
  </si>
  <si>
    <t>De Kuip, Rotterdam, Netherlands</t>
  </si>
  <si>
    <t>61,354</t>
  </si>
  <si>
    <t>1972–73</t>
  </si>
  <si>
    <t>Juventus</t>
  </si>
  <si>
    <t>Red Star Stadium, Belgrade, SFR Yugoslavia</t>
  </si>
  <si>
    <t>89,484</t>
  </si>
  <si>
    <t>1973–74</t>
  </si>
  <si>
    <t>Bayern Munich</t>
  </si>
  <si>
    <t>1–1</t>
  </si>
  <si>
    <t>Atlético Madrid</t>
  </si>
  <si>
    <t>48,722</t>
  </si>
  <si>
    <t>4–0&amp;</t>
  </si>
  <si>
    <t>23,325</t>
  </si>
  <si>
    <t>1974–75</t>
  </si>
  <si>
    <t>Leeds United</t>
  </si>
  <si>
    <t>48,374</t>
  </si>
  <si>
    <t>1975–76</t>
  </si>
  <si>
    <t>Saint-Étienne</t>
  </si>
  <si>
    <t>54,864</t>
  </si>
  <si>
    <t>1976–77</t>
  </si>
  <si>
    <t>Liverpool</t>
  </si>
  <si>
    <t>Borussia Mönchengladbach</t>
  </si>
  <si>
    <t>Stadio Olimpico, Rome, Italy</t>
  </si>
  <si>
    <t>57,000</t>
  </si>
  <si>
    <t>1977–78</t>
  </si>
  <si>
    <t>Club Brugge</t>
  </si>
  <si>
    <t>Belgium</t>
  </si>
  <si>
    <t>92,500</t>
  </si>
  <si>
    <t>1978–79</t>
  </si>
  <si>
    <t>Nottingham Forest</t>
  </si>
  <si>
    <t>Malmö FF</t>
  </si>
  <si>
    <t>Sweden</t>
  </si>
  <si>
    <t>Olympiastadion, Munich, West Germany</t>
  </si>
  <si>
    <t>57,500</t>
  </si>
  <si>
    <t>1979–80</t>
  </si>
  <si>
    <t>Hamburger SV</t>
  </si>
  <si>
    <t>51,000</t>
  </si>
  <si>
    <t>1980–81</t>
  </si>
  <si>
    <t>48,360</t>
  </si>
  <si>
    <t>1981–82</t>
  </si>
  <si>
    <t>Aston Villa</t>
  </si>
  <si>
    <t>46,000</t>
  </si>
  <si>
    <t>1982–83</t>
  </si>
  <si>
    <t>Olympic Stadium, Athens, Greece</t>
  </si>
  <si>
    <t>73,500</t>
  </si>
  <si>
    <t>1983–84</t>
  </si>
  <si>
    <t>1–1*[a]</t>
  </si>
  <si>
    <t>Roma</t>
  </si>
  <si>
    <t>69,693</t>
  </si>
  <si>
    <t>1984–85</t>
  </si>
  <si>
    <t>58,000</t>
  </si>
  <si>
    <t>1985–86</t>
  </si>
  <si>
    <t>Romania</t>
  </si>
  <si>
    <t>Steaua București</t>
  </si>
  <si>
    <t>0–0*[b]</t>
  </si>
  <si>
    <t>Ramón Sánchez Pizjuán, Seville, Spain</t>
  </si>
  <si>
    <t>70,000</t>
  </si>
  <si>
    <t>1986–87</t>
  </si>
  <si>
    <t>Porto</t>
  </si>
  <si>
    <t>1987–88</t>
  </si>
  <si>
    <t>PSV Eindhoven</t>
  </si>
  <si>
    <t>0–0*[c]</t>
  </si>
  <si>
    <t>68,000</t>
  </si>
  <si>
    <t>1988–89</t>
  </si>
  <si>
    <t>4–0</t>
  </si>
  <si>
    <t>Camp Nou, Barcelona, Spain</t>
  </si>
  <si>
    <t>97,000</t>
  </si>
  <si>
    <t>1989–90</t>
  </si>
  <si>
    <t>57,558</t>
  </si>
  <si>
    <t>1990–91</t>
  </si>
  <si>
    <t>Red Star Belgrade</t>
  </si>
  <si>
    <t>0–0*[d]</t>
  </si>
  <si>
    <t>Marseille</t>
  </si>
  <si>
    <t>Stadio San Nicola, Bari, Italy</t>
  </si>
  <si>
    <t>56,000</t>
  </si>
  <si>
    <t>1991–92</t>
  </si>
  <si>
    <t>1–0†</t>
  </si>
  <si>
    <t>Sampdoria</t>
  </si>
  <si>
    <t>70,827</t>
  </si>
  <si>
    <t>1992–93</t>
  </si>
  <si>
    <t>Olympiastadion, Munich, Germany</t>
  </si>
  <si>
    <t>64,400</t>
  </si>
  <si>
    <t>1993–94</t>
  </si>
  <si>
    <t>1994–95</t>
  </si>
  <si>
    <t>Ernst-Happel-Stadion, Vienna, Austria</t>
  </si>
  <si>
    <t>49,730</t>
  </si>
  <si>
    <t>1995–96</t>
  </si>
  <si>
    <t>1–1*[e]</t>
  </si>
  <si>
    <t>1996–97</t>
  </si>
  <si>
    <t>Germany</t>
  </si>
  <si>
    <t>Borussia Dortmund</t>
  </si>
  <si>
    <t>59,000</t>
  </si>
  <si>
    <t>1997–98</t>
  </si>
  <si>
    <t>Amsterdam Arena, Amsterdam, Netherlands</t>
  </si>
  <si>
    <t>48,500</t>
  </si>
  <si>
    <t>1998–99</t>
  </si>
  <si>
    <t>90,245</t>
  </si>
  <si>
    <t>1999–2000</t>
  </si>
  <si>
    <t>3–0</t>
  </si>
  <si>
    <t>Valencia</t>
  </si>
  <si>
    <t>Stade de France, Saint-Denis, France</t>
  </si>
  <si>
    <t>80,000</t>
  </si>
  <si>
    <t>2000–01</t>
  </si>
  <si>
    <t>1–1*[f]</t>
  </si>
  <si>
    <t>71,500</t>
  </si>
  <si>
    <t>2001–02</t>
  </si>
  <si>
    <t>Bayer Leverkusen</t>
  </si>
  <si>
    <t>50,499</t>
  </si>
  <si>
    <t>2002–03</t>
  </si>
  <si>
    <t>0–0*[g]</t>
  </si>
  <si>
    <t>Old Trafford, Manchester, England</t>
  </si>
  <si>
    <t>62,315</t>
  </si>
  <si>
    <t>2003–04</t>
  </si>
  <si>
    <t>Monaco</t>
  </si>
  <si>
    <t>Arena AufSchalke, Gelsenkirchen, Germany</t>
  </si>
  <si>
    <t>53,053</t>
  </si>
  <si>
    <t>2004–05</t>
  </si>
  <si>
    <t>3–3*[h]</t>
  </si>
  <si>
    <t>Atatürk Olympic Stadium, Istanbul, Turkey</t>
  </si>
  <si>
    <t>69,000</t>
  </si>
  <si>
    <t>2005–06</t>
  </si>
  <si>
    <t>Arsenal</t>
  </si>
  <si>
    <t>79,610</t>
  </si>
  <si>
    <t>2006–07</t>
  </si>
  <si>
    <t>63,000</t>
  </si>
  <si>
    <t>2007–08</t>
  </si>
  <si>
    <t>1–1*[i]</t>
  </si>
  <si>
    <t>Chelsea</t>
  </si>
  <si>
    <t>Luzhniki Stadium, Moscow, Russia</t>
  </si>
  <si>
    <t>67,310</t>
  </si>
  <si>
    <t>2008–09</t>
  </si>
  <si>
    <t>62,467</t>
  </si>
  <si>
    <t>2009–10</t>
  </si>
  <si>
    <t>73,490</t>
  </si>
  <si>
    <t>2010–11</t>
  </si>
  <si>
    <t>87,695</t>
  </si>
  <si>
    <t>2011–12</t>
  </si>
  <si>
    <t>1–1*[j]</t>
  </si>
  <si>
    <t>Allianz Arena, Munich, Germany</t>
  </si>
  <si>
    <t>62,500</t>
  </si>
  <si>
    <t>2012–13</t>
  </si>
  <si>
    <t>86,298</t>
  </si>
  <si>
    <t>2013–14</t>
  </si>
  <si>
    <t>Estádio da Luz, Lisbon, Portugal</t>
  </si>
  <si>
    <t>60,976</t>
  </si>
  <si>
    <t>2014–15</t>
  </si>
  <si>
    <t>Olympiastadion, Berlin, Germany</t>
  </si>
  <si>
    <t>70,442</t>
  </si>
  <si>
    <t>2015–16</t>
  </si>
  <si>
    <t>1–1*[k]</t>
  </si>
  <si>
    <t>71,942</t>
  </si>
  <si>
    <t>2016–17</t>
  </si>
  <si>
    <t>Millennium Stadium, Cardiff, Wales</t>
  </si>
  <si>
    <t>65,842</t>
  </si>
  <si>
    <t>2017–18</t>
  </si>
  <si>
    <t>NSC Olimpiyskiy Stadium, Kyiv, Ukraine</t>
  </si>
  <si>
    <t>61,561</t>
  </si>
  <si>
    <t>2018–19</t>
  </si>
  <si>
    <t>Tottenham Hotspur</t>
  </si>
  <si>
    <t>Metropolitano Stadium, Madrid, Spain</t>
  </si>
  <si>
    <t>63,272</t>
  </si>
  <si>
    <t>2019–20</t>
  </si>
  <si>
    <t>Paris Saint-Germain</t>
  </si>
  <si>
    <t>0[l]</t>
  </si>
  <si>
    <t>2020–21</t>
  </si>
  <si>
    <t>Manchester City</t>
  </si>
  <si>
    <t>Estádio do Dragão, Porto, Portugal</t>
  </si>
  <si>
    <t>14,110[m]</t>
  </si>
  <si>
    <t>2021–22</t>
  </si>
  <si>
    <t>75,000</t>
  </si>
  <si>
    <t>2022–23</t>
  </si>
  <si>
    <t>71,412</t>
  </si>
  <si>
    <t>2023–24</t>
  </si>
  <si>
    <t>86,212</t>
  </si>
  <si>
    <t>Upcoming finals</t>
  </si>
  <si>
    <t>Finalist</t>
  </si>
  <si>
    <t>Match</t>
  </si>
  <si>
    <t>2024–25</t>
  </si>
  <si>
    <t/>
  </si>
  <si>
    <t>v</t>
  </si>
  <si>
    <t>2025–26</t>
  </si>
  <si>
    <t>Puskás Aréna, Budapest, Hungary</t>
  </si>
  <si>
    <t>AbbreWinner</t>
  </si>
  <si>
    <t>Country_1</t>
  </si>
  <si>
    <t>SPA</t>
  </si>
  <si>
    <t>SPAIN</t>
  </si>
  <si>
    <t>POR</t>
  </si>
  <si>
    <t>PORTUGAL</t>
  </si>
  <si>
    <t>ITA</t>
  </si>
  <si>
    <t>ITALY</t>
  </si>
  <si>
    <t>SCO</t>
  </si>
  <si>
    <t>SCOTLAND</t>
  </si>
  <si>
    <t>ENG</t>
  </si>
  <si>
    <t>ENGLAND</t>
  </si>
  <si>
    <t>NET</t>
  </si>
  <si>
    <t>NETHERLANDS</t>
  </si>
  <si>
    <t>GER</t>
  </si>
  <si>
    <t>WEST GERMANY</t>
  </si>
  <si>
    <t>ROM</t>
  </si>
  <si>
    <t>ROMANIA</t>
  </si>
  <si>
    <t>YUG</t>
  </si>
  <si>
    <t>YUGOSLAVIA</t>
  </si>
  <si>
    <t>FRA</t>
  </si>
  <si>
    <t>FRANCE</t>
  </si>
  <si>
    <t>GERMANY</t>
  </si>
  <si>
    <t>Winner Score</t>
  </si>
  <si>
    <t>Loser Score</t>
  </si>
  <si>
    <t>Abbre Runner</t>
  </si>
  <si>
    <t>Attendance</t>
  </si>
  <si>
    <t>Stadium</t>
  </si>
  <si>
    <t>StadiumCity</t>
  </si>
  <si>
    <t>StadiumCountry</t>
  </si>
  <si>
    <t>REAL MADRID</t>
  </si>
  <si>
    <t>REIMS</t>
  </si>
  <si>
    <t>Parc des Princes</t>
  </si>
  <si>
    <t xml:space="preserve"> Paris</t>
  </si>
  <si>
    <t xml:space="preserve"> France</t>
  </si>
  <si>
    <t>FIORENTINA</t>
  </si>
  <si>
    <t>Santiago Bernabéu</t>
  </si>
  <si>
    <t xml:space="preserve"> Madrid</t>
  </si>
  <si>
    <t xml:space="preserve"> Spain</t>
  </si>
  <si>
    <t>AC MILAN</t>
  </si>
  <si>
    <t>Heysel Stadium</t>
  </si>
  <si>
    <t xml:space="preserve"> Brussels</t>
  </si>
  <si>
    <t xml:space="preserve"> Belgium</t>
  </si>
  <si>
    <t>Neckarstadion</t>
  </si>
  <si>
    <t xml:space="preserve"> Stuttgart</t>
  </si>
  <si>
    <t xml:space="preserve"> West Germany</t>
  </si>
  <si>
    <t>EINTRACHT FRANKFURT</t>
  </si>
  <si>
    <t>Hampden Park</t>
  </si>
  <si>
    <t xml:space="preserve"> Glasgow</t>
  </si>
  <si>
    <t xml:space="preserve"> Scotland</t>
  </si>
  <si>
    <t>BENFICA</t>
  </si>
  <si>
    <t>BARCELONA</t>
  </si>
  <si>
    <t>Wankdorf Stadium</t>
  </si>
  <si>
    <t xml:space="preserve"> Bern</t>
  </si>
  <si>
    <t xml:space="preserve"> Switzerland</t>
  </si>
  <si>
    <t>Olympisch Stadion</t>
  </si>
  <si>
    <t xml:space="preserve"> Amsterdam</t>
  </si>
  <si>
    <t xml:space="preserve"> Netherlands</t>
  </si>
  <si>
    <t>Wembley Stadium</t>
  </si>
  <si>
    <t xml:space="preserve"> London</t>
  </si>
  <si>
    <t xml:space="preserve"> England</t>
  </si>
  <si>
    <t>INTER MILAN</t>
  </si>
  <si>
    <t>Praterstadion</t>
  </si>
  <si>
    <t xml:space="preserve"> Vienna</t>
  </si>
  <si>
    <t xml:space="preserve"> Austria</t>
  </si>
  <si>
    <t>San Siro</t>
  </si>
  <si>
    <t xml:space="preserve"> Milan</t>
  </si>
  <si>
    <t xml:space="preserve"> Italy</t>
  </si>
  <si>
    <t>PARTIZAN</t>
  </si>
  <si>
    <t>CELTIC</t>
  </si>
  <si>
    <t>Estádio Nacional</t>
  </si>
  <si>
    <t xml:space="preserve"> Lisbon</t>
  </si>
  <si>
    <t xml:space="preserve"> Portugal</t>
  </si>
  <si>
    <t>MANCHESTER UNITED</t>
  </si>
  <si>
    <t>AJAX</t>
  </si>
  <si>
    <t>FEYENOORD</t>
  </si>
  <si>
    <t>PANATHINAIKOS</t>
  </si>
  <si>
    <t>GREECE</t>
  </si>
  <si>
    <t>GRE</t>
  </si>
  <si>
    <t>De Kuip</t>
  </si>
  <si>
    <t xml:space="preserve"> Rotterdam</t>
  </si>
  <si>
    <t>JUVENTUS</t>
  </si>
  <si>
    <t>Red Star Stadium</t>
  </si>
  <si>
    <t xml:space="preserve"> Belgrade</t>
  </si>
  <si>
    <t xml:space="preserve"> SFR Yugoslavia</t>
  </si>
  <si>
    <t>BAYERN MUNICH</t>
  </si>
  <si>
    <t>ATLÉTICO MADRID</t>
  </si>
  <si>
    <t>LEEDS UNITED</t>
  </si>
  <si>
    <t>SAINT-ÉTIENNE</t>
  </si>
  <si>
    <t>LIVERPOOL</t>
  </si>
  <si>
    <t>BORUSSIA MÖNCHENGLADBACH</t>
  </si>
  <si>
    <t>Stadio Olimpico</t>
  </si>
  <si>
    <t xml:space="preserve"> Rome</t>
  </si>
  <si>
    <t>CLUB BRUGGE</t>
  </si>
  <si>
    <t>BELGIUM</t>
  </si>
  <si>
    <t>BEL</t>
  </si>
  <si>
    <t>NOTTINGHAM FOREST</t>
  </si>
  <si>
    <t>MALMÖ FF</t>
  </si>
  <si>
    <t>SWEDEN</t>
  </si>
  <si>
    <t>SWE</t>
  </si>
  <si>
    <t>Olympiastadion</t>
  </si>
  <si>
    <t xml:space="preserve"> Munich</t>
  </si>
  <si>
    <t>HAMBURGER SV</t>
  </si>
  <si>
    <t>ASTON VILLA</t>
  </si>
  <si>
    <t>Olympic Stadium</t>
  </si>
  <si>
    <t xml:space="preserve"> Athens</t>
  </si>
  <si>
    <t xml:space="preserve"> Greece</t>
  </si>
  <si>
    <t>ROMA</t>
  </si>
  <si>
    <t>STEAUA BUCUREȘTI</t>
  </si>
  <si>
    <t>Ramón Sánchez Pizjuán</t>
  </si>
  <si>
    <t xml:space="preserve"> Seville</t>
  </si>
  <si>
    <t>PORTO</t>
  </si>
  <si>
    <t>PSV EINDHOVEN</t>
  </si>
  <si>
    <t>Camp Nou</t>
  </si>
  <si>
    <t xml:space="preserve"> Barcelona</t>
  </si>
  <si>
    <t>RED STAR BELGRADE</t>
  </si>
  <si>
    <t>MARSEILLE</t>
  </si>
  <si>
    <t>Stadio San Nicola</t>
  </si>
  <si>
    <t xml:space="preserve"> Bari</t>
  </si>
  <si>
    <t>SAMPDORIA</t>
  </si>
  <si>
    <t xml:space="preserve"> Germany</t>
  </si>
  <si>
    <t>Ernst-Happel-Stadion</t>
  </si>
  <si>
    <t>BORUSSIA DORTMUND</t>
  </si>
  <si>
    <t>Amsterdam Arena</t>
  </si>
  <si>
    <t>VALENCIA</t>
  </si>
  <si>
    <t>Stade de France</t>
  </si>
  <si>
    <t xml:space="preserve"> Saint-Denis</t>
  </si>
  <si>
    <t>BAYER LEVERKUSEN</t>
  </si>
  <si>
    <t>Old Trafford</t>
  </si>
  <si>
    <t xml:space="preserve"> Manchester</t>
  </si>
  <si>
    <t>MONACO</t>
  </si>
  <si>
    <t>Arena AufSchalke</t>
  </si>
  <si>
    <t xml:space="preserve"> Gelsenkirchen</t>
  </si>
  <si>
    <t>Atatürk Olympic Stadium</t>
  </si>
  <si>
    <t xml:space="preserve"> Istanbul</t>
  </si>
  <si>
    <t xml:space="preserve"> Turkey</t>
  </si>
  <si>
    <t>ARSENAL</t>
  </si>
  <si>
    <t>CHELSEA</t>
  </si>
  <si>
    <t>Luzhniki Stadium</t>
  </si>
  <si>
    <t xml:space="preserve"> Moscow</t>
  </si>
  <si>
    <t xml:space="preserve"> Russia</t>
  </si>
  <si>
    <t>Allianz Arena</t>
  </si>
  <si>
    <t>Estádio da Luz</t>
  </si>
  <si>
    <t xml:space="preserve"> Berlin</t>
  </si>
  <si>
    <t>Millennium Stadium</t>
  </si>
  <si>
    <t xml:space="preserve"> Cardiff</t>
  </si>
  <si>
    <t xml:space="preserve"> Wales</t>
  </si>
  <si>
    <t>NSC Olimpiyskiy Stadium</t>
  </si>
  <si>
    <t xml:space="preserve"> Kyiv</t>
  </si>
  <si>
    <t xml:space="preserve"> Ukraine</t>
  </si>
  <si>
    <t>TOTTENHAM HOTSPUR</t>
  </si>
  <si>
    <t>Metropolitano Stadium</t>
  </si>
  <si>
    <t>PARIS SAINT-GERMAIN</t>
  </si>
  <si>
    <t>MANCHESTER CITY</t>
  </si>
  <si>
    <t>Estádio do Dragão</t>
  </si>
  <si>
    <t xml:space="preserve"> Porto</t>
  </si>
  <si>
    <t>Grand Total</t>
  </si>
  <si>
    <t>2 Digit EndYear</t>
  </si>
  <si>
    <t>End Year</t>
  </si>
  <si>
    <t>Row Labels</t>
  </si>
  <si>
    <t>Max of Winner Score</t>
  </si>
  <si>
    <t>Count of Winner Score</t>
  </si>
  <si>
    <t>Winner</t>
  </si>
  <si>
    <t>Count</t>
  </si>
  <si>
    <t>Count of Season</t>
  </si>
  <si>
    <t>Sum of Attendance</t>
  </si>
  <si>
    <t>Sum of Winner Score</t>
  </si>
  <si>
    <t>Sum of Loser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</si>
</sst>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 fillId="0" borderId="0" xfId="0" applyFont="1"/>
    <xf numFmtId="0" fontId="0" fillId="0" borderId="0" xfId="0" applyNumberFormat="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CC9900"/>
      <color rgb="FFE0E0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[02_CHEA_MENGLIM_DASHBOARD.xlsx]Champion!Champion</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Champion!$B$1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Champion!$A$2:$A$7</c:f>
              <c:strCache>
                <c:ptCount val="5"/>
                <c:pt idx="0">
                  <c:v>AC MILAN</c:v>
                </c:pt>
                <c:pt idx="1">
                  <c:v>BARCELONA</c:v>
                </c:pt>
                <c:pt idx="2">
                  <c:v>BAYERN MUNICH</c:v>
                </c:pt>
                <c:pt idx="3">
                  <c:v>LIVERPOOL</c:v>
                </c:pt>
                <c:pt idx="4">
                  <c:v>REAL MADRID</c:v>
                </c:pt>
              </c:strCache>
            </c:strRef>
          </c:cat>
          <c:val>
            <c:numRef>
              <c:f>Champion!$B$2:$B$7</c:f>
              <c:numCache>
                <c:formatCode>General</c:formatCode>
                <c:ptCount val="5"/>
                <c:pt idx="0">
                  <c:v>7</c:v>
                </c:pt>
                <c:pt idx="1">
                  <c:v>5</c:v>
                </c:pt>
                <c:pt idx="2">
                  <c:v>7</c:v>
                </c:pt>
                <c:pt idx="3">
                  <c:v>6</c:v>
                </c:pt>
                <c:pt idx="4">
                  <c:v>15</c:v>
                </c:pt>
              </c:numCache>
            </c:numRef>
          </c:val>
          <c:extLst>
            <c:ext xmlns:c16="http://schemas.microsoft.com/office/drawing/2014/chart" uri="{C3380CC4-5D6E-409C-BE32-E72D297353CC}">
              <c16:uniqueId val="{00000000-DCF9-4FDF-A3A5-62D87C983352}"/>
            </c:ext>
          </c:extLst>
        </c:ser>
        <c:dLbls>
          <c:dLblPos val="outEnd"/>
          <c:showLegendKey val="0"/>
          <c:showVal val="1"/>
          <c:showCatName val="0"/>
          <c:showSerName val="0"/>
          <c:showPercent val="0"/>
          <c:showBubbleSize val="0"/>
        </c:dLbls>
        <c:gapWidth val="219"/>
        <c:overlap val="-27"/>
        <c:axId val="152917040"/>
        <c:axId val="152917520"/>
      </c:barChart>
      <c:catAx>
        <c:axId val="15291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17520"/>
        <c:crosses val="autoZero"/>
        <c:auto val="1"/>
        <c:lblAlgn val="ctr"/>
        <c:lblOffset val="100"/>
        <c:noMultiLvlLbl val="0"/>
      </c:catAx>
      <c:valAx>
        <c:axId val="152917520"/>
        <c:scaling>
          <c:orientation val="minMax"/>
        </c:scaling>
        <c:delete val="1"/>
        <c:axPos val="l"/>
        <c:numFmt formatCode="General" sourceLinked="1"/>
        <c:majorTickMark val="none"/>
        <c:minorTickMark val="none"/>
        <c:tickLblPos val="nextTo"/>
        <c:crossAx val="15291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[02_CHEA_MENGLIM_DASHBOARD.xlsx]Champion By Nation!Champion By Nation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75000"/>
                  </a:schemeClr>
                </a:solidFill>
              </a:rPr>
              <a:t>Champion By Nation</a:t>
            </a:r>
          </a:p>
        </c:rich>
      </c:tx>
      <c:layout>
        <c:manualLayout>
          <c:xMode val="edge"/>
          <c:yMode val="edge"/>
          <c:x val="0.11652777777777777"/>
          <c:y val="5.5555555555555552E-2"/>
        </c:manualLayout>
      </c:layout>
      <c:overlay val="0"/>
      <c:spPr>
        <a:solidFill>
          <a:sysClr val="window" lastClr="FFFFFF"/>
        </a:solidFill>
        <a:ln>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'Champion By Nation'!$B$1</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54-4837-A9E9-163F406C29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'Champion By Nation'!$A$2:$A$3</c:f>
              <c:strCache>
                <c:ptCount val="1"/>
                <c:pt idx="0">
                  <c:v>SPAIN</c:v>
                </c:pt>
              </c:strCache>
            </c:strRef>
          </c:cat>
          <c:val>
            <c:numRef>
              <c:f>'Champion By Nation'!$B$2:$B$3</c:f>
              <c:numCache>
                <c:formatCode>General</c:formatCode>
                <c:ptCount val="1"/>
                <c:pt idx="0">
                  <c:v>20</c:v>
                </c:pt>
              </c:numCache>
            </c:numRef>
          </c:val>
          <c:extLst>
            <c:ext xmlns:c16="http://schemas.microsoft.com/office/drawing/2014/chart" uri="{C3380CC4-5D6E-409C-BE32-E72D297353CC}">
              <c16:uniqueId val="{00000000-104D-403C-A863-5A344C77C59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9412073490813651"/>
          <c:y val="0.822256488772237"/>
          <c:w val="0.1058792650918635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2400" b="1">
                <a:solidFill>
                  <a:schemeClr val="accent6">
                    <a:lumMod val="50000"/>
                  </a:schemeClr>
                </a:solidFill>
              </a:rPr>
              <a:t>last</a:t>
            </a:r>
            <a:r>
              <a:rPr lang="en-US" sz="2400" b="1" baseline="0">
                <a:solidFill>
                  <a:schemeClr val="accent6">
                    <a:lumMod val="50000"/>
                  </a:schemeClr>
                </a:solidFill>
              </a:rPr>
              <a:t> 5 </a:t>
            </a:r>
          </a:p>
          <a:p>
            <a:pPr algn="l">
              <a:defRPr/>
            </a:pPr>
            <a:r>
              <a:rPr lang="en-US" sz="2400" b="1" baseline="0">
                <a:solidFill>
                  <a:schemeClr val="accent6">
                    <a:lumMod val="50000"/>
                  </a:schemeClr>
                </a:solidFill>
              </a:rPr>
              <a:t>Attendences</a:t>
            </a:r>
          </a:p>
          <a:p>
            <a:pPr algn="l">
              <a:defRPr/>
            </a:pPr>
            <a:endParaRPr lang="en-US"/>
          </a:p>
        </c:rich>
      </c:tx>
      <c:layout>
        <c:manualLayout>
          <c:xMode val="edge"/>
          <c:yMode val="edge"/>
          <c:x val="0.11334011373578301"/>
          <c:y val="0.11345218800648298"/>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39265262020529451"/>
          <c:w val="0.93888888888888888"/>
          <c:h val="0.54792004321988119"/>
        </c:manualLayout>
      </c:layout>
      <c:lineChart>
        <c:grouping val="standard"/>
        <c:varyColors val="0"/>
        <c:ser>
          <c:idx val="1"/>
          <c:order val="0"/>
          <c:tx>
            <c:v>Max of End Year</c:v>
          </c:tx>
          <c:spPr>
            <a:ln w="28575" cap="rnd">
              <a:noFill/>
              <a:round/>
            </a:ln>
            <a:effectLst/>
          </c:spPr>
          <c:marker>
            <c:symbol val="none"/>
          </c:marker>
          <c:cat>
            <c:strLit>
              <c:ptCount val="5"/>
              <c:pt idx="0">
                <c:v>2019–20</c:v>
              </c:pt>
              <c:pt idx="1">
                <c:v>2020–21</c:v>
              </c:pt>
              <c:pt idx="2">
                <c:v>2021–22</c:v>
              </c:pt>
              <c:pt idx="3">
                <c:v>2022–23</c:v>
              </c:pt>
              <c:pt idx="4">
                <c:v>2023–24</c:v>
              </c:pt>
            </c:strLit>
          </c:cat>
          <c:val>
            <c:numLit>
              <c:formatCode>General</c:formatCode>
              <c:ptCount val="5"/>
              <c:pt idx="0">
                <c:v>2020</c:v>
              </c:pt>
              <c:pt idx="1">
                <c:v>2021</c:v>
              </c:pt>
              <c:pt idx="2">
                <c:v>2022</c:v>
              </c:pt>
              <c:pt idx="3">
                <c:v>2023</c:v>
              </c:pt>
              <c:pt idx="4">
                <c:v>2024</c:v>
              </c:pt>
            </c:numLit>
          </c:val>
          <c:smooth val="0"/>
          <c:extLst>
            <c:ext xmlns:c16="http://schemas.microsoft.com/office/drawing/2014/chart" uri="{C3380CC4-5D6E-409C-BE32-E72D297353CC}">
              <c16:uniqueId val="{00000000-BCCA-4F2B-A170-4D9A5F5D192F}"/>
            </c:ext>
          </c:extLst>
        </c:ser>
        <c:ser>
          <c:idx val="0"/>
          <c:order val="1"/>
          <c:tx>
            <c:v>Attend-ance</c:v>
          </c:tx>
          <c:spPr>
            <a:ln w="28575" cap="rnd">
              <a:solidFill>
                <a:schemeClr val="accent1"/>
              </a:solidFill>
              <a:round/>
            </a:ln>
            <a:effectLst>
              <a:outerShdw blurRad="50800" dist="50800" dir="5400000" algn="ctr" rotWithShape="0">
                <a:srgbClr val="FFC000"/>
              </a:outerShdw>
            </a:effectLst>
          </c:spPr>
          <c:marker>
            <c:symbol val="none"/>
          </c:marker>
          <c:cat>
            <c:strLit>
              <c:ptCount val="5"/>
              <c:pt idx="0">
                <c:v>2019–20</c:v>
              </c:pt>
              <c:pt idx="1">
                <c:v>2020–21</c:v>
              </c:pt>
              <c:pt idx="2">
                <c:v>2021–22</c:v>
              </c:pt>
              <c:pt idx="3">
                <c:v>2022–23</c:v>
              </c:pt>
              <c:pt idx="4">
                <c:v>2023–24</c:v>
              </c:pt>
            </c:strLit>
          </c:cat>
          <c:val>
            <c:numLit>
              <c:formatCode>General</c:formatCode>
              <c:ptCount val="5"/>
              <c:pt idx="0">
                <c:v>0</c:v>
              </c:pt>
              <c:pt idx="1">
                <c:v>14110</c:v>
              </c:pt>
              <c:pt idx="2">
                <c:v>75000</c:v>
              </c:pt>
              <c:pt idx="3">
                <c:v>71412</c:v>
              </c:pt>
              <c:pt idx="4">
                <c:v>86212</c:v>
              </c:pt>
            </c:numLit>
          </c:val>
          <c:smooth val="0"/>
          <c:extLst>
            <c:ext xmlns:c16="http://schemas.microsoft.com/office/drawing/2014/chart" uri="{C3380CC4-5D6E-409C-BE32-E72D297353CC}">
              <c16:uniqueId val="{00000001-BCCA-4F2B-A170-4D9A5F5D192F}"/>
            </c:ext>
          </c:extLst>
        </c:ser>
        <c:dLbls>
          <c:showLegendKey val="0"/>
          <c:showVal val="0"/>
          <c:showCatName val="0"/>
          <c:showSerName val="0"/>
          <c:showPercent val="0"/>
          <c:showBubbleSize val="0"/>
        </c:dLbls>
        <c:smooth val="0"/>
        <c:axId val="1325055567"/>
        <c:axId val="1325076207"/>
      </c:lineChart>
      <c:catAx>
        <c:axId val="1325055567"/>
        <c:scaling>
          <c:orientation val="minMax"/>
        </c:scaling>
        <c:delete val="1"/>
        <c:axPos val="b"/>
        <c:numFmt formatCode="General" sourceLinked="1"/>
        <c:majorTickMark val="none"/>
        <c:minorTickMark val="none"/>
        <c:tickLblPos val="nextTo"/>
        <c:crossAx val="1325076207"/>
        <c:crosses val="autoZero"/>
        <c:auto val="1"/>
        <c:lblAlgn val="ctr"/>
        <c:lblOffset val="100"/>
        <c:noMultiLvlLbl val="0"/>
      </c:catAx>
      <c:valAx>
        <c:axId val="1325076207"/>
        <c:scaling>
          <c:orientation val="minMax"/>
        </c:scaling>
        <c:delete val="1"/>
        <c:axPos val="l"/>
        <c:numFmt formatCode="General" sourceLinked="1"/>
        <c:majorTickMark val="none"/>
        <c:minorTickMark val="none"/>
        <c:tickLblPos val="nextTo"/>
        <c:crossAx val="132505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000000">
          <a:alpha val="50000"/>
        </a:srgbClr>
      </a:outerShdw>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[02_CHEA_MENGLIM_DASHBOARD.xlsx]Champion!Champion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Champion</a:t>
            </a:r>
          </a:p>
        </c:rich>
      </c:tx>
      <c:layout>
        <c:manualLayout>
          <c:xMode val="edge"/>
          <c:yMode val="edge"/>
          <c:x val="5.5733683008332979E-2"/>
          <c:y val="0.141569677017301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668264169691348E-2"/>
          <c:y val="0.31701037346385574"/>
          <c:w val="0.93066347166061725"/>
          <c:h val="0.40642011730411265"/>
        </c:manualLayout>
      </c:layout>
      <c:barChart>
        <c:barDir val="col"/>
        <c:grouping val="clustered"/>
        <c:varyColors val="0"/>
        <c:ser>
          <c:idx val="0"/>
          <c:order val="0"/>
          <c:tx>
            <c:strRef>
              <c:f>Champion!$B$1</c:f>
              <c:strCache>
                <c:ptCount val="1"/>
                <c:pt idx="0">
                  <c:v>Total</c:v>
                </c:pt>
              </c:strCache>
            </c:strRef>
          </c:tx>
          <c:spPr>
            <a:solidFill>
              <a:srgbClr val="FFC000"/>
            </a:solidFill>
            <a:ln>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Champion!$A$2:$A$7</c:f>
              <c:strCache>
                <c:ptCount val="5"/>
                <c:pt idx="0">
                  <c:v>AC MILAN</c:v>
                </c:pt>
                <c:pt idx="1">
                  <c:v>BARCELONA</c:v>
                </c:pt>
                <c:pt idx="2">
                  <c:v>BAYERN MUNICH</c:v>
                </c:pt>
                <c:pt idx="3">
                  <c:v>LIVERPOOL</c:v>
                </c:pt>
                <c:pt idx="4">
                  <c:v>REAL MADRID</c:v>
                </c:pt>
              </c:strCache>
            </c:strRef>
          </c:cat>
          <c:val>
            <c:numRef>
              <c:f>Champion!$B$2:$B$7</c:f>
              <c:numCache>
                <c:formatCode>General</c:formatCode>
                <c:ptCount val="5"/>
                <c:pt idx="0">
                  <c:v>7</c:v>
                </c:pt>
                <c:pt idx="1">
                  <c:v>5</c:v>
                </c:pt>
                <c:pt idx="2">
                  <c:v>7</c:v>
                </c:pt>
                <c:pt idx="3">
                  <c:v>6</c:v>
                </c:pt>
                <c:pt idx="4">
                  <c:v>15</c:v>
                </c:pt>
              </c:numCache>
            </c:numRef>
          </c:val>
          <c:extLst>
            <c:ext xmlns:c16="http://schemas.microsoft.com/office/drawing/2014/chart" uri="{C3380CC4-5D6E-409C-BE32-E72D297353CC}">
              <c16:uniqueId val="{00000000-00BA-499A-B24E-266A82019B3F}"/>
            </c:ext>
          </c:extLst>
        </c:ser>
        <c:dLbls>
          <c:dLblPos val="outEnd"/>
          <c:showLegendKey val="0"/>
          <c:showVal val="1"/>
          <c:showCatName val="0"/>
          <c:showSerName val="0"/>
          <c:showPercent val="0"/>
          <c:showBubbleSize val="0"/>
        </c:dLbls>
        <c:gapWidth val="219"/>
        <c:overlap val="-27"/>
        <c:axId val="152917040"/>
        <c:axId val="152917520"/>
      </c:barChart>
      <c:catAx>
        <c:axId val="15291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17520"/>
        <c:crosses val="autoZero"/>
        <c:auto val="1"/>
        <c:lblAlgn val="ctr"/>
        <c:lblOffset val="100"/>
        <c:noMultiLvlLbl val="0"/>
      </c:catAx>
      <c:valAx>
        <c:axId val="152917520"/>
        <c:scaling>
          <c:orientation val="minMax"/>
        </c:scaling>
        <c:delete val="1"/>
        <c:axPos val="l"/>
        <c:numFmt formatCode="General" sourceLinked="1"/>
        <c:majorTickMark val="none"/>
        <c:minorTickMark val="none"/>
        <c:tickLblPos val="nextTo"/>
        <c:crossAx val="152917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000000">
          <a:alpha val="5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[02_CHEA_MENGLIM_DASHBOARD.xlsx]Champion By Nation!Champion By Nation</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75000"/>
                  </a:schemeClr>
                </a:solidFill>
              </a:rPr>
              <a:t>Champion By Nation</a:t>
            </a:r>
          </a:p>
        </c:rich>
      </c:tx>
      <c:layout>
        <c:manualLayout>
          <c:xMode val="edge"/>
          <c:yMode val="edge"/>
          <c:x val="0.11652777777777777"/>
          <c:y val="5.5555555555555552E-2"/>
        </c:manualLayout>
      </c:layout>
      <c:overlay val="0"/>
      <c:spPr>
        <a:solidFill>
          <a:sysClr val="window" lastClr="FFFFFF"/>
        </a:solidFill>
        <a:ln>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rgbClr val="FFC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2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w="38100">
            <a:solidFill>
              <a:schemeClr val="lt1"/>
            </a:solidFill>
          </a:ln>
          <a:effectLst/>
        </c:spPr>
        <c:dLbl>
          <c:idx val="0"/>
          <c:layout>
            <c:manualLayout>
              <c:x val="0.10841598368030533"/>
              <c:y val="-0.2160050096292897"/>
            </c:manualLayout>
          </c:layout>
          <c:spPr>
            <a:noFill/>
            <a:ln>
              <a:noFill/>
            </a:ln>
            <a:effectLst/>
          </c:spPr>
          <c:txPr>
            <a:bodyPr rot="0" spcFirstLastPara="1" vertOverflow="ellipsis" vert="horz" wrap="square" lIns="38100" tIns="19050" rIns="38100" bIns="19050" anchor="ctr" anchorCtr="0">
              <a:spAutoFit/>
            </a:bodyPr>
            <a:lstStyle/>
            <a:p>
              <a:pPr algn="ctr">
                <a:defRPr sz="2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0869116786059442"/>
              <c:y val="-0.21480324149930979"/>
            </c:manualLayout>
          </c:layout>
          <c:spPr>
            <a:noFill/>
            <a:ln>
              <a:noFill/>
            </a:ln>
            <a:effectLst/>
          </c:spPr>
          <c:txPr>
            <a:bodyPr rot="0" spcFirstLastPara="1" vertOverflow="ellipsis" vert="horz" wrap="square" lIns="38100" tIns="19050" rIns="38100" bIns="19050" anchor="ctr" anchorCtr="0">
              <a:spAutoFit/>
            </a:bodyPr>
            <a:lstStyle/>
            <a:p>
              <a:pPr algn="ctr">
                <a:defRPr sz="2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059042148385279"/>
              <c:y val="-0.21693613776625922"/>
            </c:manualLayout>
          </c:layout>
          <c:spPr>
            <a:noFill/>
            <a:ln>
              <a:noFill/>
            </a:ln>
            <a:effectLst/>
          </c:spPr>
          <c:txPr>
            <a:bodyPr rot="0" spcFirstLastPara="1" vertOverflow="ellipsis" vert="horz" wrap="square" lIns="38100" tIns="19050" rIns="38100" bIns="19050" anchor="ctr" anchorCtr="0">
              <a:spAutoFit/>
            </a:bodyPr>
            <a:lstStyle/>
            <a:p>
              <a:pPr algn="ctr">
                <a:defRPr sz="2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10590421483852784"/>
              <c:y val="-0.22616746277758948"/>
            </c:manualLayout>
          </c:layout>
          <c:spPr>
            <a:noFill/>
            <a:ln>
              <a:noFill/>
            </a:ln>
            <a:effectLst/>
          </c:spPr>
          <c:txPr>
            <a:bodyPr rot="0" spcFirstLastPara="1" vertOverflow="ellipsis" vert="horz" wrap="square" lIns="38100" tIns="19050" rIns="38100" bIns="19050" anchor="ctr" anchorCtr="0">
              <a:spAutoFit/>
            </a:bodyPr>
            <a:lstStyle/>
            <a:p>
              <a:pPr algn="ctr">
                <a:defRPr sz="2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9.1969449728195277E-2"/>
              <c:y val="-0.24001445029458474"/>
            </c:manualLayout>
          </c:layout>
          <c:spPr>
            <a:noFill/>
            <a:ln>
              <a:noFill/>
            </a:ln>
            <a:effectLst/>
          </c:spPr>
          <c:txPr>
            <a:bodyPr rot="0" spcFirstLastPara="1" vertOverflow="ellipsis" vert="horz" wrap="square" lIns="38100" tIns="19050" rIns="38100" bIns="19050" anchor="ctr" anchorCtr="0">
              <a:spAutoFit/>
            </a:bodyPr>
            <a:lstStyle/>
            <a:p>
              <a:pPr algn="ctr">
                <a:defRPr sz="2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w="38100">
            <a:solidFill>
              <a:schemeClr val="lt1"/>
            </a:solidFill>
          </a:ln>
          <a:effectLst/>
        </c:spPr>
        <c:dLbl>
          <c:idx val="0"/>
          <c:layout>
            <c:manualLayout>
              <c:x val="9.7543355772328269E-2"/>
              <c:y val="-0.20770481275492911"/>
            </c:manualLayout>
          </c:layout>
          <c:spPr>
            <a:noFill/>
            <a:ln>
              <a:noFill/>
            </a:ln>
            <a:effectLst/>
          </c:spPr>
          <c:txPr>
            <a:bodyPr rot="0" spcFirstLastPara="1" vertOverflow="ellipsis" vert="horz" wrap="square" lIns="38100" tIns="19050" rIns="38100" bIns="19050" anchor="ctr" anchorCtr="0">
              <a:spAutoFit/>
            </a:bodyPr>
            <a:lstStyle/>
            <a:p>
              <a:pPr algn="ctr">
                <a:defRPr sz="2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0869116786059442"/>
              <c:y val="-0.22155180027192439"/>
            </c:manualLayout>
          </c:layout>
          <c:spPr>
            <a:noFill/>
            <a:ln>
              <a:noFill/>
            </a:ln>
            <a:effectLst/>
          </c:spPr>
          <c:txPr>
            <a:bodyPr rot="0" spcFirstLastPara="1" vertOverflow="ellipsis" vert="horz" wrap="square" lIns="38100" tIns="19050" rIns="38100" bIns="19050" anchor="ctr" anchorCtr="0">
              <a:spAutoFit/>
            </a:bodyPr>
            <a:lstStyle/>
            <a:p>
              <a:pPr algn="ctr">
                <a:defRPr sz="2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0311726181646137"/>
              <c:y val="-0.23078312528325456"/>
            </c:manualLayout>
          </c:layout>
          <c:spPr>
            <a:noFill/>
            <a:ln>
              <a:noFill/>
            </a:ln>
            <a:effectLst/>
          </c:spPr>
          <c:txPr>
            <a:bodyPr rot="0" spcFirstLastPara="1" vertOverflow="ellipsis" vert="horz" wrap="square" lIns="38100" tIns="19050" rIns="38100" bIns="19050" anchor="ctr" anchorCtr="0">
              <a:spAutoFit/>
            </a:bodyPr>
            <a:lstStyle/>
            <a:p>
              <a:pPr algn="ctr">
                <a:defRPr sz="2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10311726181646137"/>
              <c:y val="-0.23539878778891965"/>
            </c:manualLayout>
          </c:layout>
          <c:spPr>
            <a:noFill/>
            <a:ln>
              <a:noFill/>
            </a:ln>
            <a:effectLst/>
          </c:spPr>
          <c:txPr>
            <a:bodyPr rot="0" spcFirstLastPara="1" vertOverflow="ellipsis" vert="horz" wrap="square" lIns="38100" tIns="19050" rIns="38100" bIns="19050" anchor="ctr" anchorCtr="0">
              <a:spAutoFit/>
            </a:bodyPr>
            <a:lstStyle/>
            <a:p>
              <a:pPr algn="ctr">
                <a:defRPr sz="2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10311726181646137"/>
              <c:y val="-0.21693613776625931"/>
            </c:manualLayout>
          </c:layout>
          <c:spPr>
            <a:noFill/>
            <a:ln>
              <a:noFill/>
            </a:ln>
            <a:effectLst/>
          </c:spPr>
          <c:txPr>
            <a:bodyPr rot="0" spcFirstLastPara="1" vertOverflow="ellipsis" vert="horz" wrap="square" lIns="38100" tIns="19050" rIns="38100" bIns="19050" anchor="ctr" anchorCtr="0">
              <a:spAutoFit/>
            </a:bodyPr>
            <a:lstStyle/>
            <a:p>
              <a:pPr algn="ctr">
                <a:defRPr sz="2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'Champion By Nation'!$B$1</c:f>
              <c:strCache>
                <c:ptCount val="1"/>
                <c:pt idx="0">
                  <c:v>Total</c:v>
                </c:pt>
              </c:strCache>
            </c:strRef>
          </c:tx>
          <c:spPr>
            <a:solidFill>
              <a:srgbClr val="FFC000"/>
            </a:solidFill>
          </c:spPr>
          <c:explosion val="2"/>
          <c:dPt>
            <c:idx val="0"/>
            <c:bubble3D val="0"/>
            <c:spPr>
              <a:solidFill>
                <a:srgbClr val="FFC000"/>
              </a:solidFill>
              <a:ln w="38100">
                <a:solidFill>
                  <a:schemeClr val="lt1"/>
                </a:solidFill>
              </a:ln>
              <a:effectLst/>
            </c:spPr>
            <c:extLst>
              <c:ext xmlns:c16="http://schemas.microsoft.com/office/drawing/2014/chart" uri="{C3380CC4-5D6E-409C-BE32-E72D297353CC}">
                <c16:uniqueId val="{00000001-860D-4BE8-B989-542CDD12FEA4}"/>
              </c:ext>
            </c:extLst>
          </c:dPt>
          <c:dLbls>
            <c:dLbl>
              <c:idx val="0"/>
              <c:layout>
                <c:manualLayout>
                  <c:x val="0.10841598368030533"/>
                  <c:y val="-0.2160050096292897"/>
                </c:manualLayout>
              </c:layout>
              <c:spPr>
                <a:noFill/>
                <a:ln>
                  <a:noFill/>
                </a:ln>
                <a:effectLst/>
              </c:spPr>
              <c:txPr>
                <a:bodyPr rot="0" spcFirstLastPara="1" vertOverflow="ellipsis" vert="horz" wrap="square" lIns="38100" tIns="19050" rIns="38100" bIns="19050" anchor="ctr" anchorCtr="0">
                  <a:spAutoFit/>
                </a:bodyPr>
                <a:lstStyle/>
                <a:p>
                  <a:pPr algn="ctr">
                    <a:defRPr sz="2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0D-4BE8-B989-542CDD12FEA4}"/>
                </c:ext>
              </c:extLst>
            </c:dLbl>
            <c:spPr>
              <a:noFill/>
              <a:ln>
                <a:noFill/>
              </a:ln>
              <a:effectLst/>
            </c:spPr>
            <c:txPr>
              <a:bodyPr rot="0" spcFirstLastPara="1" vertOverflow="ellipsis" vert="horz" wrap="square" lIns="38100" tIns="19050" rIns="38100" bIns="19050" anchor="ctr" anchorCtr="0">
                <a:spAutoFit/>
              </a:bodyPr>
              <a:lstStyle/>
              <a:p>
                <a:pPr algn="ctr">
                  <a:defRPr sz="2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'Champion By Nation'!$A$2:$A$3</c:f>
              <c:strCache>
                <c:ptCount val="1"/>
                <c:pt idx="0">
                  <c:v>SPAIN</c:v>
                </c:pt>
              </c:strCache>
            </c:strRef>
          </c:cat>
          <c:val>
            <c:numRef>
              <c:f>'Champion By Nation'!$B$2:$B$3</c:f>
              <c:numCache>
                <c:formatCode>General</c:formatCode>
                <c:ptCount val="1"/>
                <c:pt idx="0">
                  <c:v>20</c:v>
                </c:pt>
              </c:numCache>
            </c:numRef>
          </c:val>
          <c:extLst>
            <c:ext xmlns:c16="http://schemas.microsoft.com/office/drawing/2014/chart" uri="{C3380CC4-5D6E-409C-BE32-E72D297353CC}">
              <c16:uniqueId val="{00000002-860D-4BE8-B989-542CDD12FEA4}"/>
            </c:ext>
          </c:extLst>
        </c:ser>
        <c:dLbls>
          <c:showLegendKey val="0"/>
          <c:showVal val="1"/>
          <c:showCatName val="0"/>
          <c:showSerName val="0"/>
          <c:showPercent val="0"/>
          <c:showBubbleSize val="0"/>
          <c:showLeaderLines val="0"/>
        </c:dLbls>
        <c:firstSliceAng val="40"/>
        <c:holeSize val="75"/>
      </c:doughnutChart>
      <c:spPr>
        <a:noFill/>
        <a:ln>
          <a:noFill/>
        </a:ln>
        <a:effectLst/>
      </c:spPr>
    </c:plotArea>
    <c:legend>
      <c:legendPos val="r"/>
      <c:layout>
        <c:manualLayout>
          <c:xMode val="edge"/>
          <c:yMode val="edge"/>
          <c:x val="0.61432693385634973"/>
          <c:y val="8.5084155230117614E-2"/>
          <c:w val="0.29740338473159317"/>
          <c:h val="7.812554680664918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000000">
          <a:alpha val="5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5.xml"/><Relationship Id="rId7" Type="http://schemas.openxmlformats.org/officeDocument/2006/relationships/image" Target="../media/image4.sv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3.png"/><Relationship Id="rId5" Type="http://schemas.openxmlformats.org/officeDocument/2006/relationships/image" Target="../media/image2.svg"/><Relationship Id="rId10" Type="http://schemas.openxmlformats.org/officeDocument/2006/relationships/image" Target="../media/image7.jpeg"/><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3</xdr:col>
      <xdr:colOff>403860</xdr:colOff>
      <xdr:row>5</xdr:row>
      <xdr:rowOff>60960</xdr:rowOff>
    </xdr:from>
    <xdr:to>
      <xdr:col>10</xdr:col>
      <xdr:colOff>160020</xdr:colOff>
      <xdr:row>16</xdr:row>
      <xdr:rowOff>0</xdr:rowOff>
    </xdr:to>
    <xdr:graphicFrame macro="">
      <xdr:nvGraphicFramePr>
        <xdr:cNvPr id="2" name="Chart 1">
          <a:extLst>
            <a:ext uri="{FF2B5EF4-FFF2-40B4-BE49-F238E27FC236}">
              <a16:creationId xmlns:a16="http://schemas.microsoft.com/office/drawing/2014/main" id="{AD369328-CCF8-1D71-4C98-0A5124141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7</xdr:row>
      <xdr:rowOff>53340</xdr:rowOff>
    </xdr:from>
    <xdr:to>
      <xdr:col>14</xdr:col>
      <xdr:colOff>236220</xdr:colOff>
      <xdr:row>22</xdr:row>
      <xdr:rowOff>53340</xdr:rowOff>
    </xdr:to>
    <xdr:graphicFrame macro="">
      <xdr:nvGraphicFramePr>
        <xdr:cNvPr id="3" name="Chart 2">
          <a:extLst>
            <a:ext uri="{FF2B5EF4-FFF2-40B4-BE49-F238E27FC236}">
              <a16:creationId xmlns:a16="http://schemas.microsoft.com/office/drawing/2014/main" id="{C643BD3E-2986-D888-7D39-034387EE9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454269</xdr:colOff>
      <xdr:row>11</xdr:row>
      <xdr:rowOff>97433</xdr:rowOff>
    </xdr:from>
    <xdr:to>
      <xdr:col>41</xdr:col>
      <xdr:colOff>381000</xdr:colOff>
      <xdr:row>60</xdr:row>
      <xdr:rowOff>141395</xdr:rowOff>
    </xdr:to>
    <xdr:sp macro="" textlink="">
      <xdr:nvSpPr>
        <xdr:cNvPr id="7" name="Rectangle: Rounded Corners 6">
          <a:extLst>
            <a:ext uri="{FF2B5EF4-FFF2-40B4-BE49-F238E27FC236}">
              <a16:creationId xmlns:a16="http://schemas.microsoft.com/office/drawing/2014/main" id="{7D4481A1-7491-F3BB-29A4-172BF8E43E2A}"/>
            </a:ext>
          </a:extLst>
        </xdr:cNvPr>
        <xdr:cNvSpPr/>
      </xdr:nvSpPr>
      <xdr:spPr>
        <a:xfrm>
          <a:off x="1069216" y="2156170"/>
          <a:ext cx="24524626" cy="9214699"/>
        </a:xfrm>
        <a:prstGeom prst="roundRect">
          <a:avLst>
            <a:gd name="adj" fmla="val 535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357908</xdr:colOff>
      <xdr:row>27</xdr:row>
      <xdr:rowOff>71595</xdr:rowOff>
    </xdr:from>
    <xdr:to>
      <xdr:col>16</xdr:col>
      <xdr:colOff>459712</xdr:colOff>
      <xdr:row>38</xdr:row>
      <xdr:rowOff>93874</xdr:rowOff>
    </xdr:to>
    <xdr:graphicFrame macro="">
      <xdr:nvGraphicFramePr>
        <xdr:cNvPr id="3" name="Chart 2">
          <a:extLst>
            <a:ext uri="{FF2B5EF4-FFF2-40B4-BE49-F238E27FC236}">
              <a16:creationId xmlns:a16="http://schemas.microsoft.com/office/drawing/2014/main" id="{D1EDA50B-2BC6-49AC-958C-DF42FEDBD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330546</xdr:colOff>
      <xdr:row>27</xdr:row>
      <xdr:rowOff>84152</xdr:rowOff>
    </xdr:from>
    <xdr:to>
      <xdr:col>22</xdr:col>
      <xdr:colOff>596202</xdr:colOff>
      <xdr:row>38</xdr:row>
      <xdr:rowOff>115067</xdr:rowOff>
    </xdr:to>
    <xdr:sp macro="" textlink="'Most Goal Score'!B2">
      <xdr:nvSpPr>
        <xdr:cNvPr id="4" name="TextBox 3">
          <a:extLst>
            <a:ext uri="{FF2B5EF4-FFF2-40B4-BE49-F238E27FC236}">
              <a16:creationId xmlns:a16="http://schemas.microsoft.com/office/drawing/2014/main" id="{5E0CECB4-3D6B-99D4-3AFA-06B9EA3EEEB4}"/>
            </a:ext>
          </a:extLst>
        </xdr:cNvPr>
        <xdr:cNvSpPr txBox="1"/>
      </xdr:nvSpPr>
      <xdr:spPr>
        <a:xfrm>
          <a:off x="10793392" y="4831998"/>
          <a:ext cx="3342964" cy="1965223"/>
        </a:xfrm>
        <a:prstGeom prst="roundRect">
          <a:avLst>
            <a:gd name="adj" fmla="val 8766"/>
          </a:avLst>
        </a:prstGeom>
        <a:solidFill>
          <a:schemeClr val="bg1"/>
        </a:solidFill>
        <a:ln w="9525" cap="flat" cmpd="sng">
          <a:solidFill>
            <a:schemeClr val="lt1">
              <a:shade val="50000"/>
            </a:schemeClr>
          </a:solidFill>
        </a:ln>
        <a:effectLst>
          <a:outerShdw blurRad="50800" dist="50800" dir="5400000" algn="ctr" rotWithShape="0">
            <a:srgbClr val="000000">
              <a:alpha val="50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0" i="0" u="none" strike="noStrike">
              <a:solidFill>
                <a:srgbClr val="000000"/>
              </a:solidFill>
              <a:latin typeface="Aptos Narrow"/>
              <a:ea typeface="Calibri" panose="020F0502020204030204" pitchFamily="34" charset="0"/>
              <a:cs typeface="Calibri" panose="020F0502020204030204" pitchFamily="34" charset="0"/>
            </a:rPr>
            <a:t>Most</a:t>
          </a:r>
          <a:r>
            <a:rPr lang="en-US" sz="3200" b="0" i="0" u="none" strike="noStrike" baseline="0">
              <a:solidFill>
                <a:srgbClr val="000000"/>
              </a:solidFill>
              <a:latin typeface="Aptos Narrow"/>
              <a:ea typeface="Calibri" panose="020F0502020204030204" pitchFamily="34" charset="0"/>
              <a:cs typeface="Calibri" panose="020F0502020204030204" pitchFamily="34" charset="0"/>
            </a:rPr>
            <a:t> Goal Score</a:t>
          </a:r>
        </a:p>
        <a:p>
          <a:pPr algn="ctr"/>
          <a:endParaRPr lang="en-US" sz="3200" b="0" i="0" u="none" strike="noStrike" baseline="0">
            <a:solidFill>
              <a:srgbClr val="000000"/>
            </a:solidFill>
            <a:latin typeface="Aptos Narrow"/>
            <a:ea typeface="Calibri" panose="020F0502020204030204" pitchFamily="34" charset="0"/>
            <a:cs typeface="Calibri" panose="020F0502020204030204" pitchFamily="34" charset="0"/>
          </a:endParaRPr>
        </a:p>
        <a:p>
          <a:pPr algn="ctr"/>
          <a:endParaRPr lang="en-US" sz="3200" b="0" i="0" u="none" strike="noStrike">
            <a:solidFill>
              <a:srgbClr val="FFC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23</xdr:col>
      <xdr:colOff>503556</xdr:colOff>
      <xdr:row>27</xdr:row>
      <xdr:rowOff>77318</xdr:rowOff>
    </xdr:from>
    <xdr:to>
      <xdr:col>37</xdr:col>
      <xdr:colOff>479669</xdr:colOff>
      <xdr:row>33</xdr:row>
      <xdr:rowOff>91061</xdr:rowOff>
    </xdr:to>
    <xdr:sp macro="" textlink="'Match Played'!A1">
      <xdr:nvSpPr>
        <xdr:cNvPr id="10" name="TextBox 9">
          <a:extLst>
            <a:ext uri="{FF2B5EF4-FFF2-40B4-BE49-F238E27FC236}">
              <a16:creationId xmlns:a16="http://schemas.microsoft.com/office/drawing/2014/main" id="{8B440CBB-0C05-4C69-B74B-B698503D0B3B}"/>
            </a:ext>
          </a:extLst>
        </xdr:cNvPr>
        <xdr:cNvSpPr txBox="1"/>
      </xdr:nvSpPr>
      <xdr:spPr>
        <a:xfrm>
          <a:off x="14659171" y="4825164"/>
          <a:ext cx="8592575" cy="1068820"/>
        </a:xfrm>
        <a:prstGeom prst="roundRect">
          <a:avLst>
            <a:gd name="adj" fmla="val 13422"/>
          </a:avLst>
        </a:prstGeom>
        <a:solidFill>
          <a:srgbClr val="FFC000"/>
        </a:solidFill>
        <a:ln w="9525" cmpd="sng">
          <a:solidFill>
            <a:schemeClr val="lt1">
              <a:shade val="50000"/>
            </a:schemeClr>
          </a:solidFill>
        </a:ln>
        <a:effectLst>
          <a:outerShdw blurRad="50800" dist="50800" dir="5400000" algn="ctr" rotWithShape="0">
            <a:srgbClr val="000000">
              <a:alpha val="50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10</xdr:col>
      <xdr:colOff>351019</xdr:colOff>
      <xdr:row>19</xdr:row>
      <xdr:rowOff>49822</xdr:rowOff>
    </xdr:from>
    <xdr:to>
      <xdr:col>37</xdr:col>
      <xdr:colOff>460201</xdr:colOff>
      <xdr:row>24</xdr:row>
      <xdr:rowOff>149468</xdr:rowOff>
    </xdr:to>
    <xdr:sp macro="" textlink="'Match Played'!A4">
      <xdr:nvSpPr>
        <xdr:cNvPr id="21" name="TextBox 20">
          <a:extLst>
            <a:ext uri="{FF2B5EF4-FFF2-40B4-BE49-F238E27FC236}">
              <a16:creationId xmlns:a16="http://schemas.microsoft.com/office/drawing/2014/main" id="{1A0F126F-4FBF-0C6A-FC9F-63867FE846BA}"/>
            </a:ext>
          </a:extLst>
        </xdr:cNvPr>
        <xdr:cNvSpPr txBox="1"/>
      </xdr:nvSpPr>
      <xdr:spPr>
        <a:xfrm>
          <a:off x="6505634" y="3390899"/>
          <a:ext cx="16726644" cy="978877"/>
        </a:xfrm>
        <a:prstGeom prst="roundRect">
          <a:avLst>
            <a:gd name="adj" fmla="val 13013"/>
          </a:avLst>
        </a:prstGeom>
        <a:solidFill>
          <a:schemeClr val="lt1"/>
        </a:solidFill>
        <a:ln w="9525" cmpd="sng">
          <a:solidFill>
            <a:schemeClr val="lt1">
              <a:shade val="50000"/>
            </a:schemeClr>
          </a:solidFill>
        </a:ln>
        <a:effectLst>
          <a:outerShdw blurRad="50800" dist="50800" dir="5400000" algn="ctr" rotWithShape="0">
            <a:srgbClr val="000000">
              <a:alpha val="50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rPr>
            <a:t>European</a:t>
          </a:r>
          <a:r>
            <a:rPr lang="en-US" sz="2400" b="1"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rPr>
            <a:t> and UEFA Champion Dashboard</a:t>
          </a:r>
        </a:p>
        <a:p>
          <a:pPr algn="ctr"/>
          <a:r>
            <a:rPr lang="en-US" sz="2400" b="1">
              <a:solidFill>
                <a:schemeClr val="accent6">
                  <a:lumMod val="50000"/>
                </a:schemeClr>
              </a:solidFill>
              <a:latin typeface="Calibri" panose="020F0502020204030204" pitchFamily="34" charset="0"/>
              <a:ea typeface="Calibri" panose="020F0502020204030204" pitchFamily="34" charset="0"/>
              <a:cs typeface="Calibri" panose="020F0502020204030204" pitchFamily="34" charset="0"/>
            </a:rPr>
            <a:t>Season </a:t>
          </a:r>
        </a:p>
      </xdr:txBody>
    </xdr:sp>
    <xdr:clientData/>
  </xdr:twoCellAnchor>
  <xdr:twoCellAnchor>
    <xdr:from>
      <xdr:col>10</xdr:col>
      <xdr:colOff>326847</xdr:colOff>
      <xdr:row>40</xdr:row>
      <xdr:rowOff>178</xdr:rowOff>
    </xdr:from>
    <xdr:to>
      <xdr:col>22</xdr:col>
      <xdr:colOff>581358</xdr:colOff>
      <xdr:row>53</xdr:row>
      <xdr:rowOff>65015</xdr:rowOff>
    </xdr:to>
    <xdr:graphicFrame macro="">
      <xdr:nvGraphicFramePr>
        <xdr:cNvPr id="23" name="Chart 22">
          <a:extLst>
            <a:ext uri="{FF2B5EF4-FFF2-40B4-BE49-F238E27FC236}">
              <a16:creationId xmlns:a16="http://schemas.microsoft.com/office/drawing/2014/main" id="{AD4A7D4A-D06C-4C83-A7EA-521D8FDE1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512343</xdr:colOff>
      <xdr:row>35</xdr:row>
      <xdr:rowOff>76092</xdr:rowOff>
    </xdr:from>
    <xdr:to>
      <xdr:col>31</xdr:col>
      <xdr:colOff>186629</xdr:colOff>
      <xdr:row>53</xdr:row>
      <xdr:rowOff>49823</xdr:rowOff>
    </xdr:to>
    <xdr:graphicFrame macro="">
      <xdr:nvGraphicFramePr>
        <xdr:cNvPr id="26" name="Chart 25">
          <a:extLst>
            <a:ext uri="{FF2B5EF4-FFF2-40B4-BE49-F238E27FC236}">
              <a16:creationId xmlns:a16="http://schemas.microsoft.com/office/drawing/2014/main" id="{A9897851-61AF-45DE-A8EA-EC1EE48AE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461325</xdr:colOff>
      <xdr:row>35</xdr:row>
      <xdr:rowOff>77500</xdr:rowOff>
    </xdr:from>
    <xdr:to>
      <xdr:col>37</xdr:col>
      <xdr:colOff>433102</xdr:colOff>
      <xdr:row>53</xdr:row>
      <xdr:rowOff>66755</xdr:rowOff>
    </xdr:to>
    <xdr:grpSp>
      <xdr:nvGrpSpPr>
        <xdr:cNvPr id="14" name="Group 13">
          <a:extLst>
            <a:ext uri="{FF2B5EF4-FFF2-40B4-BE49-F238E27FC236}">
              <a16:creationId xmlns:a16="http://schemas.microsoft.com/office/drawing/2014/main" id="{BACF9481-8721-4147-B3E8-678D67E98C47}"/>
            </a:ext>
          </a:extLst>
        </xdr:cNvPr>
        <xdr:cNvGrpSpPr/>
      </xdr:nvGrpSpPr>
      <xdr:grpSpPr>
        <a:xfrm>
          <a:off x="19271436" y="6498056"/>
          <a:ext cx="3612444" cy="3291255"/>
          <a:chOff x="9315633" y="701404"/>
          <a:chExt cx="3433354" cy="2614748"/>
        </a:xfrm>
      </xdr:grpSpPr>
      <xdr:sp macro="" textlink="">
        <xdr:nvSpPr>
          <xdr:cNvPr id="15" name="TextBox 14">
            <a:extLst>
              <a:ext uri="{FF2B5EF4-FFF2-40B4-BE49-F238E27FC236}">
                <a16:creationId xmlns:a16="http://schemas.microsoft.com/office/drawing/2014/main" id="{3FC6366D-BD02-26A5-A602-AC18C0732298}"/>
              </a:ext>
            </a:extLst>
          </xdr:cNvPr>
          <xdr:cNvSpPr txBox="1"/>
        </xdr:nvSpPr>
        <xdr:spPr>
          <a:xfrm>
            <a:off x="9315633" y="701404"/>
            <a:ext cx="3433354" cy="2614748"/>
          </a:xfrm>
          <a:prstGeom prst="roundRect">
            <a:avLst>
              <a:gd name="adj" fmla="val 7651"/>
            </a:avLst>
          </a:prstGeom>
          <a:solidFill>
            <a:srgbClr val="FFC000"/>
          </a:solidFill>
          <a:ln w="9525" cmpd="sng">
            <a:solidFill>
              <a:schemeClr val="lt1">
                <a:shade val="50000"/>
              </a:schemeClr>
            </a:solidFill>
          </a:ln>
          <a:effectLst>
            <a:outerShdw blurRad="50800" dist="50800" dir="5400000" algn="ctr" rotWithShape="0">
              <a:srgbClr val="000000">
                <a:alpha val="50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Calibri" panose="020F0502020204030204" pitchFamily="34" charset="0"/>
                <a:ea typeface="Calibri" panose="020F0502020204030204" pitchFamily="34" charset="0"/>
                <a:cs typeface="Calibri" panose="020F0502020204030204" pitchFamily="34" charset="0"/>
              </a:rPr>
              <a:t>More</a:t>
            </a:r>
            <a:r>
              <a:rPr lang="en-US" sz="1100" baseline="0">
                <a:solidFill>
                  <a:schemeClr val="bg1"/>
                </a:solidFill>
                <a:latin typeface="Calibri" panose="020F0502020204030204" pitchFamily="34" charset="0"/>
                <a:ea typeface="Calibri" panose="020F0502020204030204" pitchFamily="34" charset="0"/>
                <a:cs typeface="Calibri" panose="020F0502020204030204" pitchFamily="34" charset="0"/>
              </a:rPr>
              <a:t> Detail </a:t>
            </a:r>
          </a:p>
          <a:p>
            <a:endParaRPr lang="en-US" sz="1100" baseline="0">
              <a:solidFill>
                <a:schemeClr val="bg1"/>
              </a:solidFill>
              <a:latin typeface="Calibri" panose="020F0502020204030204" pitchFamily="34" charset="0"/>
              <a:ea typeface="Calibri" panose="020F0502020204030204" pitchFamily="34" charset="0"/>
              <a:cs typeface="Calibri" panose="020F0502020204030204" pitchFamily="34" charset="0"/>
            </a:endParaRPr>
          </a:p>
          <a:p>
            <a:endParaRPr lang="en-US" sz="1100" baseline="0">
              <a:solidFill>
                <a:schemeClr val="bg1"/>
              </a:solidFill>
              <a:latin typeface="Calibri" panose="020F0502020204030204" pitchFamily="34" charset="0"/>
              <a:ea typeface="Calibri" panose="020F0502020204030204" pitchFamily="34" charset="0"/>
              <a:cs typeface="Calibri" panose="020F0502020204030204" pitchFamily="34" charset="0"/>
            </a:endParaRPr>
          </a:p>
          <a:p>
            <a:endParaRPr lang="en-US" sz="1100" baseline="0">
              <a:solidFill>
                <a:schemeClr val="bg1"/>
              </a:solidFill>
              <a:latin typeface="Calibri" panose="020F0502020204030204" pitchFamily="34" charset="0"/>
              <a:ea typeface="Calibri" panose="020F0502020204030204" pitchFamily="34" charset="0"/>
              <a:cs typeface="Calibri" panose="020F0502020204030204" pitchFamily="34" charset="0"/>
            </a:endParaRPr>
          </a:p>
          <a:p>
            <a:endParaRPr lang="en-US" sz="1100" baseline="0">
              <a:solidFill>
                <a:schemeClr val="bg1"/>
              </a:solidFill>
              <a:latin typeface="Calibri" panose="020F0502020204030204" pitchFamily="34" charset="0"/>
              <a:ea typeface="Calibri" panose="020F0502020204030204" pitchFamily="34" charset="0"/>
              <a:cs typeface="Calibri" panose="020F0502020204030204" pitchFamily="34" charset="0"/>
            </a:endParaRPr>
          </a:p>
          <a:p>
            <a:endParaRPr lang="en-US" sz="1100" baseline="0">
              <a:solidFill>
                <a:schemeClr val="bg1"/>
              </a:solidFill>
              <a:latin typeface="Calibri" panose="020F0502020204030204" pitchFamily="34" charset="0"/>
              <a:ea typeface="Calibri" panose="020F0502020204030204" pitchFamily="34" charset="0"/>
              <a:cs typeface="Calibri" panose="020F0502020204030204" pitchFamily="34" charset="0"/>
            </a:endParaRPr>
          </a:p>
          <a:p>
            <a:endParaRPr lang="en-US" sz="1100" baseline="0">
              <a:solidFill>
                <a:schemeClr val="bg1"/>
              </a:solidFill>
              <a:latin typeface="Calibri" panose="020F0502020204030204" pitchFamily="34" charset="0"/>
              <a:ea typeface="Calibri" panose="020F0502020204030204" pitchFamily="34" charset="0"/>
              <a:cs typeface="Calibri" panose="020F0502020204030204" pitchFamily="34" charset="0"/>
            </a:endParaRPr>
          </a:p>
          <a:p>
            <a:r>
              <a:rPr lang="en-US" sz="1100" baseline="0">
                <a:solidFill>
                  <a:schemeClr val="bg1"/>
                </a:solidFill>
                <a:latin typeface="Calibri" panose="020F0502020204030204" pitchFamily="34" charset="0"/>
                <a:ea typeface="Calibri" panose="020F0502020204030204" pitchFamily="34" charset="0"/>
                <a:cs typeface="Calibri" panose="020F0502020204030204" pitchFamily="34" charset="0"/>
              </a:rPr>
              <a:t>	</a:t>
            </a:r>
          </a:p>
          <a:p>
            <a:r>
              <a:rPr lang="en-US" sz="1100" baseline="0">
                <a:solidFill>
                  <a:schemeClr val="bg1"/>
                </a:solidFill>
                <a:latin typeface="Calibri" panose="020F0502020204030204" pitchFamily="34" charset="0"/>
                <a:ea typeface="Calibri" panose="020F0502020204030204" pitchFamily="34" charset="0"/>
                <a:cs typeface="Calibri" panose="020F0502020204030204" pitchFamily="34" charset="0"/>
              </a:rPr>
              <a:t>	</a:t>
            </a:r>
          </a:p>
          <a:p>
            <a:r>
              <a:rPr lang="en-US" sz="1100" baseline="0">
                <a:solidFill>
                  <a:schemeClr val="bg1"/>
                </a:solidFill>
                <a:latin typeface="Calibri" panose="020F0502020204030204" pitchFamily="34" charset="0"/>
                <a:ea typeface="Calibri" panose="020F0502020204030204" pitchFamily="34" charset="0"/>
                <a:cs typeface="Calibri" panose="020F0502020204030204" pitchFamily="34" charset="0"/>
              </a:rPr>
              <a:t>	Most Played Stadiums</a:t>
            </a:r>
          </a:p>
          <a:p>
            <a:endParaRPr lang="en-US" sz="1100">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sp macro="" textlink="'More Detail'!$A$1">
        <xdr:nvSpPr>
          <xdr:cNvPr id="16" name="TextBox 15">
            <a:extLst>
              <a:ext uri="{FF2B5EF4-FFF2-40B4-BE49-F238E27FC236}">
                <a16:creationId xmlns:a16="http://schemas.microsoft.com/office/drawing/2014/main" id="{1B638A70-3E5F-A35D-F1DF-CA3121AA2155}"/>
              </a:ext>
            </a:extLst>
          </xdr:cNvPr>
          <xdr:cNvSpPr txBox="1"/>
        </xdr:nvSpPr>
        <xdr:spPr>
          <a:xfrm>
            <a:off x="10156371" y="968103"/>
            <a:ext cx="1619432" cy="605246"/>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Champion</a:t>
            </a:r>
          </a:p>
          <a:p>
            <a:pPr algn="l"/>
            <a:fld id="{7A38DF13-40D9-47CC-8A6B-41C72165204F}" type="TxLink">
              <a:rPr lang="en-US" sz="11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algn="l"/>
              <a:t>REAL MADRID X 15</a:t>
            </a:fld>
            <a:endParaRPr lang="en-US" sz="1100">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pic>
        <xdr:nvPicPr>
          <xdr:cNvPr id="17" name="Graphic 16" descr="Trophy with solid fill">
            <a:extLst>
              <a:ext uri="{FF2B5EF4-FFF2-40B4-BE49-F238E27FC236}">
                <a16:creationId xmlns:a16="http://schemas.microsoft.com/office/drawing/2014/main" id="{F763344E-041A-E5AC-47B5-E5972A5EC33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563826" y="998583"/>
            <a:ext cx="623025" cy="620486"/>
          </a:xfrm>
          <a:prstGeom prst="rect">
            <a:avLst/>
          </a:prstGeom>
        </xdr:spPr>
      </xdr:pic>
      <xdr:pic>
        <xdr:nvPicPr>
          <xdr:cNvPr id="18" name="Graphic 17" descr="Soccer ball with solid fill">
            <a:extLst>
              <a:ext uri="{FF2B5EF4-FFF2-40B4-BE49-F238E27FC236}">
                <a16:creationId xmlns:a16="http://schemas.microsoft.com/office/drawing/2014/main" id="{1C0C3041-DC4F-BBE5-2CC8-9D53DBF579C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609546" y="1786078"/>
            <a:ext cx="630645" cy="582906"/>
          </a:xfrm>
          <a:prstGeom prst="rect">
            <a:avLst/>
          </a:prstGeom>
        </xdr:spPr>
      </xdr:pic>
      <xdr:sp macro="" textlink="'More Detail'!C1">
        <xdr:nvSpPr>
          <xdr:cNvPr id="19" name="TextBox 18">
            <a:extLst>
              <a:ext uri="{FF2B5EF4-FFF2-40B4-BE49-F238E27FC236}">
                <a16:creationId xmlns:a16="http://schemas.microsoft.com/office/drawing/2014/main" id="{486272B4-B8EF-B5D6-3CE9-7695A2EE9668}"/>
              </a:ext>
            </a:extLst>
          </xdr:cNvPr>
          <xdr:cNvSpPr txBox="1"/>
        </xdr:nvSpPr>
        <xdr:spPr>
          <a:xfrm>
            <a:off x="10224951" y="2094774"/>
            <a:ext cx="1716678" cy="370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E45145-810D-4CF9-BFE1-4CBB76486425}" type="TxLink">
              <a:rPr lang="en-US" sz="11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a:t>Wembley Stadium</a:t>
            </a:fld>
            <a:endParaRPr lang="en-US" sz="1100">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sp macro="" textlink="'More Detail'!C16">
        <xdr:nvSpPr>
          <xdr:cNvPr id="20" name="TextBox 19">
            <a:extLst>
              <a:ext uri="{FF2B5EF4-FFF2-40B4-BE49-F238E27FC236}">
                <a16:creationId xmlns:a16="http://schemas.microsoft.com/office/drawing/2014/main" id="{B89F2D0B-4310-E4B2-CB0E-94633E34F0D3}"/>
              </a:ext>
            </a:extLst>
          </xdr:cNvPr>
          <xdr:cNvSpPr txBox="1"/>
        </xdr:nvSpPr>
        <xdr:spPr>
          <a:xfrm>
            <a:off x="9661542" y="2729455"/>
            <a:ext cx="2013858" cy="555538"/>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9C5C56-B1F5-456A-B470-ECEBF178799E}" type="TxLink">
              <a:rPr lang="en-US" sz="1400" b="0" i="0" u="none" strike="noStrike">
                <a:solidFill>
                  <a:schemeClr val="bg1"/>
                </a:solidFill>
                <a:latin typeface="Aptos Narrow"/>
                <a:ea typeface="Calibri" panose="020F0502020204030204" pitchFamily="34" charset="0"/>
                <a:cs typeface="Calibri" panose="020F0502020204030204" pitchFamily="34" charset="0"/>
              </a:rPr>
              <a:pPr algn="ctr"/>
              <a:t>86212</a:t>
            </a:fld>
            <a:endParaRPr lang="en-US" sz="1400">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pic>
        <xdr:nvPicPr>
          <xdr:cNvPr id="24" name="Graphic 23" descr="Two Men with solid fill">
            <a:extLst>
              <a:ext uri="{FF2B5EF4-FFF2-40B4-BE49-F238E27FC236}">
                <a16:creationId xmlns:a16="http://schemas.microsoft.com/office/drawing/2014/main" id="{E29888D8-BD92-C82A-B339-B718E055163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588499" y="2458356"/>
            <a:ext cx="714829" cy="714829"/>
          </a:xfrm>
          <a:prstGeom prst="rect">
            <a:avLst/>
          </a:prstGeom>
        </xdr:spPr>
      </xdr:pic>
    </xdr:grpSp>
    <xdr:clientData/>
  </xdr:twoCellAnchor>
  <xdr:twoCellAnchor editAs="oneCell">
    <xdr:from>
      <xdr:col>5</xdr:col>
      <xdr:colOff>508129</xdr:colOff>
      <xdr:row>19</xdr:row>
      <xdr:rowOff>94878</xdr:rowOff>
    </xdr:from>
    <xdr:to>
      <xdr:col>9</xdr:col>
      <xdr:colOff>384667</xdr:colOff>
      <xdr:row>24</xdr:row>
      <xdr:rowOff>149072</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9390F5BD-F4A8-4135-96C6-0175D27681B9}"/>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3582866" y="3650878"/>
              <a:ext cx="2336327" cy="989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493475</xdr:colOff>
      <xdr:row>28</xdr:row>
      <xdr:rowOff>31977</xdr:rowOff>
    </xdr:from>
    <xdr:to>
      <xdr:col>9</xdr:col>
      <xdr:colOff>346392</xdr:colOff>
      <xdr:row>33</xdr:row>
      <xdr:rowOff>64850</xdr:rowOff>
    </xdr:to>
    <mc:AlternateContent xmlns:mc="http://schemas.openxmlformats.org/markup-compatibility/2006" xmlns:a14="http://schemas.microsoft.com/office/drawing/2010/main">
      <mc:Choice Requires="a14">
        <xdr:graphicFrame macro="">
          <xdr:nvGraphicFramePr>
            <xdr:cNvPr id="5" name="AbbreWinner">
              <a:extLst>
                <a:ext uri="{FF2B5EF4-FFF2-40B4-BE49-F238E27FC236}">
                  <a16:creationId xmlns:a16="http://schemas.microsoft.com/office/drawing/2014/main" id="{E9C3866D-564D-4819-B260-6324DA6118D7}"/>
                </a:ext>
              </a:extLst>
            </xdr:cNvPr>
            <xdr:cNvGraphicFramePr/>
          </xdr:nvGraphicFramePr>
          <xdr:xfrm>
            <a:off x="0" y="0"/>
            <a:ext cx="0" cy="0"/>
          </xdr:xfrm>
          <a:graphic>
            <a:graphicData uri="http://schemas.microsoft.com/office/drawing/2010/slicer">
              <sle:slicer xmlns:sle="http://schemas.microsoft.com/office/drawing/2010/slicer" name="AbbreWinner"/>
            </a:graphicData>
          </a:graphic>
        </xdr:graphicFrame>
      </mc:Choice>
      <mc:Fallback xmlns="">
        <xdr:sp macro="" textlink="">
          <xdr:nvSpPr>
            <xdr:cNvPr id="0" name=""/>
            <xdr:cNvSpPr>
              <a:spLocks noTextEdit="1"/>
            </xdr:cNvSpPr>
          </xdr:nvSpPr>
          <xdr:spPr>
            <a:xfrm>
              <a:off x="3568212" y="5272398"/>
              <a:ext cx="2312706" cy="968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503371</xdr:colOff>
      <xdr:row>36</xdr:row>
      <xdr:rowOff>106911</xdr:rowOff>
    </xdr:from>
    <xdr:to>
      <xdr:col>9</xdr:col>
      <xdr:colOff>323337</xdr:colOff>
      <xdr:row>43</xdr:row>
      <xdr:rowOff>79167</xdr:rowOff>
    </xdr:to>
    <mc:AlternateContent xmlns:mc="http://schemas.openxmlformats.org/markup-compatibility/2006" xmlns:a14="http://schemas.microsoft.com/office/drawing/2010/main">
      <mc:Choice Requires="a14">
        <xdr:graphicFrame macro="">
          <xdr:nvGraphicFramePr>
            <xdr:cNvPr id="6" name="Winners">
              <a:extLst>
                <a:ext uri="{FF2B5EF4-FFF2-40B4-BE49-F238E27FC236}">
                  <a16:creationId xmlns:a16="http://schemas.microsoft.com/office/drawing/2014/main" id="{B5FA3416-E1C7-4EE4-B769-EA5391AED642}"/>
                </a:ext>
              </a:extLst>
            </xdr:cNvPr>
            <xdr:cNvGraphicFramePr/>
          </xdr:nvGraphicFramePr>
          <xdr:xfrm>
            <a:off x="0" y="0"/>
            <a:ext cx="0" cy="0"/>
          </xdr:xfrm>
          <a:graphic>
            <a:graphicData uri="http://schemas.microsoft.com/office/drawing/2010/slicer">
              <sle:slicer xmlns:sle="http://schemas.microsoft.com/office/drawing/2010/slicer" name="Winners"/>
            </a:graphicData>
          </a:graphic>
        </xdr:graphicFrame>
      </mc:Choice>
      <mc:Fallback xmlns="">
        <xdr:sp macro="" textlink="">
          <xdr:nvSpPr>
            <xdr:cNvPr id="0" name=""/>
            <xdr:cNvSpPr>
              <a:spLocks noTextEdit="1"/>
            </xdr:cNvSpPr>
          </xdr:nvSpPr>
          <xdr:spPr>
            <a:xfrm>
              <a:off x="3578108" y="6844595"/>
              <a:ext cx="2279755" cy="1282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92586</xdr:colOff>
      <xdr:row>21</xdr:row>
      <xdr:rowOff>178668</xdr:rowOff>
    </xdr:from>
    <xdr:to>
      <xdr:col>22</xdr:col>
      <xdr:colOff>589769</xdr:colOff>
      <xdr:row>24</xdr:row>
      <xdr:rowOff>116858</xdr:rowOff>
    </xdr:to>
    <xdr:pic>
      <xdr:nvPicPr>
        <xdr:cNvPr id="8" name="Picture 7" descr="Premium Vector | Football Player In ...">
          <a:extLst>
            <a:ext uri="{FF2B5EF4-FFF2-40B4-BE49-F238E27FC236}">
              <a16:creationId xmlns:a16="http://schemas.microsoft.com/office/drawing/2014/main" id="{EE3E9796-0456-AB37-E132-18E54B513BF7}"/>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3621428" y="4108984"/>
          <a:ext cx="497183" cy="4996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521369</xdr:colOff>
      <xdr:row>30</xdr:row>
      <xdr:rowOff>53474</xdr:rowOff>
    </xdr:from>
    <xdr:to>
      <xdr:col>35</xdr:col>
      <xdr:colOff>106947</xdr:colOff>
      <xdr:row>33</xdr:row>
      <xdr:rowOff>66842</xdr:rowOff>
    </xdr:to>
    <xdr:sp macro="" textlink="'Match Played'!A1">
      <xdr:nvSpPr>
        <xdr:cNvPr id="9" name="TextBox 8">
          <a:extLst>
            <a:ext uri="{FF2B5EF4-FFF2-40B4-BE49-F238E27FC236}">
              <a16:creationId xmlns:a16="http://schemas.microsoft.com/office/drawing/2014/main" id="{AE50BECD-D34B-A192-FC57-A3E9B5FC1FDD}"/>
            </a:ext>
          </a:extLst>
        </xdr:cNvPr>
        <xdr:cNvSpPr txBox="1"/>
      </xdr:nvSpPr>
      <xdr:spPr>
        <a:xfrm>
          <a:off x="15895053" y="5668211"/>
          <a:ext cx="5735052" cy="574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37AFEF-C156-4435-8226-84D244F95A54}" type="TxLink">
            <a:rPr lang="en-US" sz="1800" b="0" i="0" u="none" strike="noStrike">
              <a:solidFill>
                <a:schemeClr val="bg1"/>
              </a:solidFill>
              <a:latin typeface="Aptos Narrow"/>
            </a:rPr>
            <a:pPr algn="ctr"/>
            <a:t>REAL MADRID 2 : 0 BORUSSIA DORTMUND</a:t>
          </a:fld>
          <a:endParaRPr lang="en-US" sz="1800">
            <a:solidFill>
              <a:schemeClr val="bg1"/>
            </a:solidFill>
          </a:endParaRPr>
        </a:p>
      </xdr:txBody>
    </xdr:sp>
    <xdr:clientData/>
  </xdr:twoCellAnchor>
  <xdr:twoCellAnchor>
    <xdr:from>
      <xdr:col>27</xdr:col>
      <xdr:colOff>66842</xdr:colOff>
      <xdr:row>26</xdr:row>
      <xdr:rowOff>173790</xdr:rowOff>
    </xdr:from>
    <xdr:to>
      <xdr:col>33</xdr:col>
      <xdr:colOff>534737</xdr:colOff>
      <xdr:row>30</xdr:row>
      <xdr:rowOff>66842</xdr:rowOff>
    </xdr:to>
    <xdr:sp macro="" textlink="">
      <xdr:nvSpPr>
        <xdr:cNvPr id="11" name="TextBox 10">
          <a:extLst>
            <a:ext uri="{FF2B5EF4-FFF2-40B4-BE49-F238E27FC236}">
              <a16:creationId xmlns:a16="http://schemas.microsoft.com/office/drawing/2014/main" id="{467F2E01-0C49-2B73-740C-BB57883F66B8}"/>
            </a:ext>
          </a:extLst>
        </xdr:cNvPr>
        <xdr:cNvSpPr txBox="1"/>
      </xdr:nvSpPr>
      <xdr:spPr>
        <a:xfrm>
          <a:off x="16670421" y="5039895"/>
          <a:ext cx="4157579" cy="641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Match</a:t>
          </a:r>
          <a:r>
            <a:rPr lang="en-US" sz="1800" baseline="0">
              <a:solidFill>
                <a:schemeClr val="bg1"/>
              </a:solidFill>
            </a:rPr>
            <a:t> Played</a:t>
          </a:r>
          <a:endParaRPr lang="en-US" sz="1800">
            <a:solidFill>
              <a:schemeClr val="bg1"/>
            </a:solidFill>
          </a:endParaRPr>
        </a:p>
      </xdr:txBody>
    </xdr:sp>
    <xdr:clientData/>
  </xdr:twoCellAnchor>
  <xdr:twoCellAnchor>
    <xdr:from>
      <xdr:col>25</xdr:col>
      <xdr:colOff>66843</xdr:colOff>
      <xdr:row>21</xdr:row>
      <xdr:rowOff>147054</xdr:rowOff>
    </xdr:from>
    <xdr:to>
      <xdr:col>28</xdr:col>
      <xdr:colOff>601580</xdr:colOff>
      <xdr:row>24</xdr:row>
      <xdr:rowOff>13370</xdr:rowOff>
    </xdr:to>
    <xdr:sp macro="" textlink="'Match Played'!A4">
      <xdr:nvSpPr>
        <xdr:cNvPr id="12" name="TextBox 11">
          <a:extLst>
            <a:ext uri="{FF2B5EF4-FFF2-40B4-BE49-F238E27FC236}">
              <a16:creationId xmlns:a16="http://schemas.microsoft.com/office/drawing/2014/main" id="{7BAB5352-F347-F726-45F5-BDA7E3A076DD}"/>
            </a:ext>
          </a:extLst>
        </xdr:cNvPr>
        <xdr:cNvSpPr txBox="1"/>
      </xdr:nvSpPr>
      <xdr:spPr>
        <a:xfrm>
          <a:off x="15440527" y="4077370"/>
          <a:ext cx="2379579" cy="427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A003B6-7C37-4554-9453-F277AF263FCB}" type="TxLink">
            <a:rPr lang="en-US" sz="2400" b="1" i="0" u="none" strike="noStrike">
              <a:solidFill>
                <a:schemeClr val="accent6">
                  <a:lumMod val="50000"/>
                </a:schemeClr>
              </a:solidFill>
              <a:latin typeface="Aptos Narrow"/>
            </a:rPr>
            <a:pPr/>
            <a:t>2023–24</a:t>
          </a:fld>
          <a:endParaRPr lang="en-US" sz="2400" b="1" i="0" u="none" strike="noStrike">
            <a:solidFill>
              <a:schemeClr val="accent6">
                <a:lumMod val="50000"/>
              </a:schemeClr>
            </a:solidFill>
            <a:latin typeface="Aptos Narrow"/>
          </a:endParaRPr>
        </a:p>
      </xdr:txBody>
    </xdr:sp>
    <xdr:clientData/>
  </xdr:twoCellAnchor>
  <xdr:twoCellAnchor>
    <xdr:from>
      <xdr:col>18</xdr:col>
      <xdr:colOff>534736</xdr:colOff>
      <xdr:row>31</xdr:row>
      <xdr:rowOff>106947</xdr:rowOff>
    </xdr:from>
    <xdr:to>
      <xdr:col>21</xdr:col>
      <xdr:colOff>347578</xdr:colOff>
      <xdr:row>37</xdr:row>
      <xdr:rowOff>173789</xdr:rowOff>
    </xdr:to>
    <xdr:sp macro="" textlink="'Most Goal Score'!B2">
      <xdr:nvSpPr>
        <xdr:cNvPr id="22" name="TextBox 21">
          <a:extLst>
            <a:ext uri="{FF2B5EF4-FFF2-40B4-BE49-F238E27FC236}">
              <a16:creationId xmlns:a16="http://schemas.microsoft.com/office/drawing/2014/main" id="{9963D936-174C-F5D6-B515-1B44B95BC06F}"/>
            </a:ext>
          </a:extLst>
        </xdr:cNvPr>
        <xdr:cNvSpPr txBox="1"/>
      </xdr:nvSpPr>
      <xdr:spPr>
        <a:xfrm>
          <a:off x="11603789" y="5908842"/>
          <a:ext cx="1657684" cy="1189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B31674-AF53-41D7-8746-E86DE651E269}" type="TxLink">
            <a:rPr lang="en-US" sz="6000" b="0" i="0" u="none" strike="noStrike">
              <a:solidFill>
                <a:srgbClr val="FF0000"/>
              </a:solidFill>
              <a:latin typeface="Aptos Narrow"/>
              <a:ea typeface="Calibri"/>
              <a:cs typeface="Calibri"/>
            </a:rPr>
            <a:pPr algn="ctr"/>
            <a:t>7</a:t>
          </a:fld>
          <a:endParaRPr lang="en-US" sz="6000">
            <a:solidFill>
              <a:srgbClr val="FF0000"/>
            </a:solidFill>
          </a:endParaRPr>
        </a:p>
      </xdr:txBody>
    </xdr:sp>
    <xdr:clientData/>
  </xdr:twoCellAnchor>
  <xdr:twoCellAnchor>
    <xdr:from>
      <xdr:col>32</xdr:col>
      <xdr:colOff>13369</xdr:colOff>
      <xdr:row>48</xdr:row>
      <xdr:rowOff>160422</xdr:rowOff>
    </xdr:from>
    <xdr:to>
      <xdr:col>36</xdr:col>
      <xdr:colOff>401053</xdr:colOff>
      <xdr:row>51</xdr:row>
      <xdr:rowOff>40106</xdr:rowOff>
    </xdr:to>
    <xdr:sp macro="" textlink="">
      <xdr:nvSpPr>
        <xdr:cNvPr id="25" name="TextBox 24">
          <a:extLst>
            <a:ext uri="{FF2B5EF4-FFF2-40B4-BE49-F238E27FC236}">
              <a16:creationId xmlns:a16="http://schemas.microsoft.com/office/drawing/2014/main" id="{234EB730-08FC-94A3-B6E8-4BC5F2D68B03}"/>
            </a:ext>
          </a:extLst>
        </xdr:cNvPr>
        <xdr:cNvSpPr txBox="1"/>
      </xdr:nvSpPr>
      <xdr:spPr>
        <a:xfrm>
          <a:off x="19691685" y="9144001"/>
          <a:ext cx="2847473" cy="441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Attendence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GF63" refreshedDate="45534.35724085648" createdVersion="8" refreshedVersion="8" minRefreshableVersion="3" recordCount="70" xr:uid="{28CAEBBD-B19D-49AA-A98A-DF94BF57146E}">
  <cacheSource type="worksheet">
    <worksheetSource name="List_of_European_Cup_and_UEFA_Champions_League_finals_12__13__14___2_1__2_1"/>
  </cacheSource>
  <cacheFields count="16">
    <cacheField name="Season" numFmtId="0">
      <sharedItems count="69">
        <s v="1955–56"/>
        <s v="1956–57"/>
        <s v="1957–58"/>
        <s v="1958–59"/>
        <s v="1959–60"/>
        <s v="1960–61"/>
        <s v="1961–62"/>
        <s v="1962–63"/>
        <s v="1963–64"/>
        <s v="1964–65"/>
        <s v="1965–66"/>
        <s v="1966–67"/>
        <s v="1967–68"/>
        <s v="1968–69"/>
        <s v="1969–70"/>
        <s v="1970–71"/>
        <s v="1971–72"/>
        <s v="1972–73"/>
        <s v="1973–74"/>
        <s v="1974–75"/>
        <s v="1975–76"/>
        <s v="1976–77"/>
        <s v="1977–78"/>
        <s v="1978–79"/>
        <s v="1979–80"/>
        <s v="1980–81"/>
        <s v="1981–82"/>
        <s v="1982–83"/>
        <s v="1983–84"/>
        <s v="1984–85"/>
        <s v="1985–86"/>
        <s v="1986–87"/>
        <s v="1987–88"/>
        <s v="1988–89"/>
        <s v="1989–90"/>
        <s v="1990–91"/>
        <s v="1991–92"/>
        <s v="1992–93"/>
        <s v="1993–94"/>
        <s v="1994–95"/>
        <s v="1995–96"/>
        <s v="1996–97"/>
        <s v="1997–98"/>
        <s v="1998–99"/>
        <s v="1999–2000"/>
        <s v="2000–01"/>
        <s v="2001–02"/>
        <s v="2002–03"/>
        <s v="2003–04"/>
        <s v="2004–05"/>
        <s v="2005–06"/>
        <s v="2006–07"/>
        <s v="2007–08"/>
        <s v="2008–09"/>
        <s v="2009–10"/>
        <s v="2010–11"/>
        <s v="2011–12"/>
        <s v="2012–13"/>
        <s v="2013–14"/>
        <s v="2014–15"/>
        <s v="2015–16"/>
        <s v="2016–17"/>
        <s v="2017–18"/>
        <s v="2018–19"/>
        <s v="2019–20"/>
        <s v="2020–21"/>
        <s v="2021–22"/>
        <s v="2022–23"/>
        <s v="2023–24"/>
      </sharedItems>
    </cacheField>
    <cacheField name="AbbreWinner" numFmtId="0">
      <sharedItems count="10">
        <s v="SPA"/>
        <s v="POR"/>
        <s v="ITA"/>
        <s v="SCO"/>
        <s v="ENG"/>
        <s v="NET"/>
        <s v="GER"/>
        <s v="ROM"/>
        <s v="YUG"/>
        <s v="FRA"/>
      </sharedItems>
    </cacheField>
    <cacheField name="Country" numFmtId="0">
      <sharedItems count="11">
        <s v="SPAIN"/>
        <s v="PORTUGAL"/>
        <s v="ITALY"/>
        <s v="SCOTLAND"/>
        <s v="ENGLAND"/>
        <s v="NETHERLANDS"/>
        <s v="WEST GERMANY"/>
        <s v="ROMANIA"/>
        <s v="YUGOSLAVIA"/>
        <s v="FRANCE"/>
        <s v="GERMANY"/>
      </sharedItems>
    </cacheField>
    <cacheField name="Winners" numFmtId="0">
      <sharedItems count="23">
        <s v="REAL MADRID"/>
        <s v="BENFICA"/>
        <s v="AC MILAN"/>
        <s v="INTER MILAN"/>
        <s v="CELTIC"/>
        <s v="MANCHESTER UNITED"/>
        <s v="FEYENOORD"/>
        <s v="AJAX"/>
        <s v="BAYERN MUNICH"/>
        <s v="LIVERPOOL"/>
        <s v="NOTTINGHAM FOREST"/>
        <s v="ASTON VILLA"/>
        <s v="HAMBURGER SV"/>
        <s v="JUVENTUS"/>
        <s v="STEAUA BUCUREȘTI"/>
        <s v="PORTO"/>
        <s v="PSV EINDHOVEN"/>
        <s v="RED STAR BELGRADE"/>
        <s v="BARCELONA"/>
        <s v="MARSEILLE"/>
        <s v="BORUSSIA DORTMUND"/>
        <s v="CHELSEA"/>
        <s v="MANCHESTER CITY"/>
      </sharedItems>
    </cacheField>
    <cacheField name="Winner Score" numFmtId="0">
      <sharedItems containsSemiMixedTypes="0" containsString="0" containsNumber="1" containsInteger="1" minValue="0" maxValue="7"/>
    </cacheField>
    <cacheField name="Loser Score" numFmtId="0">
      <sharedItems containsSemiMixedTypes="0" containsString="0" containsNumber="1" containsInteger="1" minValue="0" maxValue="3"/>
    </cacheField>
    <cacheField name="Runners-up" numFmtId="0">
      <sharedItems count="36">
        <s v="REIMS"/>
        <s v="FIORENTINA"/>
        <s v="AC MILAN"/>
        <s v="EINTRACHT FRANKFURT"/>
        <s v="BARCELONA"/>
        <s v="REAL MADRID"/>
        <s v="BENFICA"/>
        <s v="PARTIZAN"/>
        <s v="INTER MILAN"/>
        <s v="AJAX"/>
        <s v="CELTIC"/>
        <s v="PANATHINAIKOS"/>
        <s v="JUVENTUS"/>
        <s v="ATLÉTICO MADRID"/>
        <s v="LEEDS UNITED"/>
        <s v="SAINT-ÉTIENNE"/>
        <s v="BORUSSIA MÖNCHENGLADBACH"/>
        <s v="CLUB BRUGGE"/>
        <s v="MALMÖ FF"/>
        <s v="HAMBURGER SV"/>
        <s v="BAYERN MUNICH"/>
        <s v="ROMA"/>
        <s v="LIVERPOOL"/>
        <s v="STEAUA BUCUREȘTI"/>
        <s v="MARSEILLE"/>
        <s v="SAMPDORIA"/>
        <s v="VALENCIA"/>
        <s v="BAYER LEVERKUSEN"/>
        <s v="MONACO"/>
        <s v="ARSENAL"/>
        <s v="CHELSEA"/>
        <s v="MANCHESTER UNITED"/>
        <s v="BORUSSIA DORTMUND"/>
        <s v="TOTTENHAM HOTSPUR"/>
        <s v="PARIS SAINT-GERMAIN"/>
        <s v="MANCHESTER CITY"/>
      </sharedItems>
    </cacheField>
    <cacheField name="Country_1" numFmtId="0">
      <sharedItems/>
    </cacheField>
    <cacheField name="Abbre Runner" numFmtId="0">
      <sharedItems/>
    </cacheField>
    <cacheField name="Venue" numFmtId="0">
      <sharedItems/>
    </cacheField>
    <cacheField name="Attendance" numFmtId="0">
      <sharedItems containsSemiMixedTypes="0" containsString="0" containsNumber="1" containsInteger="1" minValue="0" maxValue="127621"/>
    </cacheField>
    <cacheField name="Stadium" numFmtId="0">
      <sharedItems count="32">
        <s v="Parc des Princes"/>
        <s v="Santiago Bernabéu"/>
        <s v="Heysel Stadium"/>
        <s v="Neckarstadion"/>
        <s v="Hampden Park"/>
        <s v="Wankdorf Stadium"/>
        <s v="Olympisch Stadion"/>
        <s v="Wembley Stadium"/>
        <s v="Praterstadion"/>
        <s v="San Siro"/>
        <s v="Estádio Nacional"/>
        <s v="De Kuip"/>
        <s v="Red Star Stadium"/>
        <s v="Stadio Olimpico"/>
        <s v="Olympiastadion"/>
        <s v="Olympic Stadium"/>
        <s v="Ramón Sánchez Pizjuán"/>
        <s v="Camp Nou"/>
        <s v="Stadio San Nicola"/>
        <s v="Ernst-Happel-Stadion"/>
        <s v="Amsterdam Arena"/>
        <s v="Stade de France"/>
        <s v="Old Trafford"/>
        <s v="Arena AufSchalke"/>
        <s v="Atatürk Olympic Stadium"/>
        <s v="Luzhniki Stadium"/>
        <s v="Allianz Arena"/>
        <s v="Estádio da Luz"/>
        <s v="Millennium Stadium"/>
        <s v="NSC Olimpiyskiy Stadium"/>
        <s v="Metropolitano Stadium"/>
        <s v="Estádio do Dragão"/>
      </sharedItems>
    </cacheField>
    <cacheField name="StadiumCity" numFmtId="0">
      <sharedItems/>
    </cacheField>
    <cacheField name="StadiumCountry" numFmtId="0">
      <sharedItems/>
    </cacheField>
    <cacheField name="2 Digit EndYear" numFmtId="0">
      <sharedItems containsSemiMixedTypes="0" containsString="0" containsNumber="1" containsInteger="1" minValue="1" maxValue="2000"/>
    </cacheField>
    <cacheField name="End Year" numFmtId="0">
      <sharedItems containsSemiMixedTypes="0" containsString="0" containsNumber="1" containsInteger="1" minValue="1956" maxValue="2024"/>
    </cacheField>
  </cacheFields>
  <extLst>
    <ext xmlns:x14="http://schemas.microsoft.com/office/spreadsheetml/2009/9/main" uri="{725AE2AE-9491-48be-B2B4-4EB974FC3084}">
      <x14:pivotCacheDefinition pivotCacheId="6486694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x v="0"/>
    <x v="0"/>
    <n v="4"/>
    <n v="3"/>
    <x v="0"/>
    <s v="FRANCE"/>
    <s v="FRA"/>
    <s v="Parc des Princes, Paris, France"/>
    <n v="38239"/>
    <x v="0"/>
    <s v=" Paris"/>
    <s v=" France"/>
    <n v="56"/>
    <n v="1956"/>
  </r>
  <r>
    <x v="1"/>
    <x v="0"/>
    <x v="0"/>
    <x v="0"/>
    <n v="2"/>
    <n v="0"/>
    <x v="1"/>
    <s v="ITALY"/>
    <s v="ITA"/>
    <s v="Santiago Bernabéu, Madrid, Spain"/>
    <n v="124000"/>
    <x v="1"/>
    <s v=" Madrid"/>
    <s v=" Spain"/>
    <n v="57"/>
    <n v="1957"/>
  </r>
  <r>
    <x v="2"/>
    <x v="0"/>
    <x v="0"/>
    <x v="0"/>
    <n v="3"/>
    <n v="2"/>
    <x v="2"/>
    <s v="ITALY"/>
    <s v="ITA"/>
    <s v="Heysel Stadium, Brussels, Belgium"/>
    <n v="67000"/>
    <x v="2"/>
    <s v=" Brussels"/>
    <s v=" Belgium"/>
    <n v="58"/>
    <n v="1958"/>
  </r>
  <r>
    <x v="3"/>
    <x v="0"/>
    <x v="0"/>
    <x v="0"/>
    <n v="2"/>
    <n v="0"/>
    <x v="0"/>
    <s v="FRANCE"/>
    <s v="FRA"/>
    <s v="Neckarstadion, Stuttgart, West Germany"/>
    <n v="72000"/>
    <x v="3"/>
    <s v=" Stuttgart"/>
    <s v=" West Germany"/>
    <n v="59"/>
    <n v="1959"/>
  </r>
  <r>
    <x v="4"/>
    <x v="0"/>
    <x v="0"/>
    <x v="0"/>
    <n v="7"/>
    <n v="3"/>
    <x v="3"/>
    <s v="WEST GERMANY"/>
    <s v="GER"/>
    <s v="Hampden Park, Glasgow, Scotland"/>
    <n v="127621"/>
    <x v="4"/>
    <s v=" Glasgow"/>
    <s v=" Scotland"/>
    <n v="60"/>
    <n v="1960"/>
  </r>
  <r>
    <x v="5"/>
    <x v="1"/>
    <x v="1"/>
    <x v="1"/>
    <n v="3"/>
    <n v="2"/>
    <x v="4"/>
    <s v="SPAIN"/>
    <s v="SPA"/>
    <s v="Wankdorf Stadium, Bern, Switzerland"/>
    <n v="26732"/>
    <x v="5"/>
    <s v=" Bern"/>
    <s v=" Switzerland"/>
    <n v="61"/>
    <n v="1961"/>
  </r>
  <r>
    <x v="6"/>
    <x v="1"/>
    <x v="1"/>
    <x v="1"/>
    <n v="5"/>
    <n v="3"/>
    <x v="5"/>
    <s v="SPAIN"/>
    <s v="SPA"/>
    <s v="Olympisch Stadion, Amsterdam, Netherlands"/>
    <n v="61257"/>
    <x v="6"/>
    <s v=" Amsterdam"/>
    <s v=" Netherlands"/>
    <n v="62"/>
    <n v="1962"/>
  </r>
  <r>
    <x v="7"/>
    <x v="2"/>
    <x v="2"/>
    <x v="2"/>
    <n v="2"/>
    <n v="1"/>
    <x v="6"/>
    <s v="PORTUGAL"/>
    <s v="POR"/>
    <s v="Wembley Stadium, London, England"/>
    <n v="45715"/>
    <x v="7"/>
    <s v=" London"/>
    <s v=" England"/>
    <n v="63"/>
    <n v="1963"/>
  </r>
  <r>
    <x v="8"/>
    <x v="2"/>
    <x v="2"/>
    <x v="3"/>
    <n v="3"/>
    <n v="1"/>
    <x v="5"/>
    <s v="SPAIN"/>
    <s v="SPA"/>
    <s v="Praterstadion, Vienna, Austria"/>
    <n v="71333"/>
    <x v="8"/>
    <s v=" Vienna"/>
    <s v=" Austria"/>
    <n v="64"/>
    <n v="1964"/>
  </r>
  <r>
    <x v="9"/>
    <x v="2"/>
    <x v="2"/>
    <x v="3"/>
    <n v="1"/>
    <n v="0"/>
    <x v="6"/>
    <s v="PORTUGAL"/>
    <s v="POR"/>
    <s v="San Siro, Milan, Italy"/>
    <n v="89000"/>
    <x v="9"/>
    <s v=" Milan"/>
    <s v=" Italy"/>
    <n v="65"/>
    <n v="1965"/>
  </r>
  <r>
    <x v="10"/>
    <x v="0"/>
    <x v="0"/>
    <x v="0"/>
    <n v="2"/>
    <n v="1"/>
    <x v="7"/>
    <s v="YUGOSLAVIA"/>
    <s v="YUG"/>
    <s v="Heysel Stadium, Brussels, Belgium"/>
    <n v="46745"/>
    <x v="2"/>
    <s v=" Brussels"/>
    <s v=" Belgium"/>
    <n v="66"/>
    <n v="1966"/>
  </r>
  <r>
    <x v="11"/>
    <x v="3"/>
    <x v="3"/>
    <x v="4"/>
    <n v="2"/>
    <n v="1"/>
    <x v="8"/>
    <s v="ITALY"/>
    <s v="ITA"/>
    <s v="Estádio Nacional, Lisbon, Portugal"/>
    <n v="45000"/>
    <x v="10"/>
    <s v=" Lisbon"/>
    <s v=" Portugal"/>
    <n v="67"/>
    <n v="1967"/>
  </r>
  <r>
    <x v="12"/>
    <x v="4"/>
    <x v="4"/>
    <x v="5"/>
    <n v="4"/>
    <n v="1"/>
    <x v="6"/>
    <s v="PORTUGAL"/>
    <s v="POR"/>
    <s v="Wembley Stadium, London, England"/>
    <n v="92225"/>
    <x v="7"/>
    <s v=" London"/>
    <s v=" England"/>
    <n v="68"/>
    <n v="1968"/>
  </r>
  <r>
    <x v="13"/>
    <x v="2"/>
    <x v="2"/>
    <x v="2"/>
    <n v="4"/>
    <n v="1"/>
    <x v="9"/>
    <s v="NETHERLANDS"/>
    <s v="NET"/>
    <s v="Santiago Bernabéu, Madrid, Spain"/>
    <n v="31782"/>
    <x v="1"/>
    <s v=" Madrid"/>
    <s v=" Spain"/>
    <n v="69"/>
    <n v="1969"/>
  </r>
  <r>
    <x v="14"/>
    <x v="5"/>
    <x v="5"/>
    <x v="6"/>
    <n v="2"/>
    <n v="1"/>
    <x v="10"/>
    <s v="SCOTLAND"/>
    <s v="SCO"/>
    <s v="San Siro, Milan, Italy"/>
    <n v="53187"/>
    <x v="9"/>
    <s v=" Milan"/>
    <s v=" Italy"/>
    <n v="70"/>
    <n v="1970"/>
  </r>
  <r>
    <x v="15"/>
    <x v="5"/>
    <x v="5"/>
    <x v="7"/>
    <n v="2"/>
    <n v="0"/>
    <x v="11"/>
    <s v="GREECE"/>
    <s v="GRE"/>
    <s v="Wembley Stadium, London, England"/>
    <n v="83179"/>
    <x v="7"/>
    <s v=" London"/>
    <s v=" England"/>
    <n v="71"/>
    <n v="1971"/>
  </r>
  <r>
    <x v="16"/>
    <x v="5"/>
    <x v="5"/>
    <x v="7"/>
    <n v="2"/>
    <n v="0"/>
    <x v="8"/>
    <s v="ITALY"/>
    <s v="ITA"/>
    <s v="De Kuip, Rotterdam, Netherlands"/>
    <n v="61354"/>
    <x v="11"/>
    <s v=" Rotterdam"/>
    <s v=" Netherlands"/>
    <n v="72"/>
    <n v="1972"/>
  </r>
  <r>
    <x v="17"/>
    <x v="5"/>
    <x v="5"/>
    <x v="7"/>
    <n v="1"/>
    <n v="0"/>
    <x v="12"/>
    <s v="ITALY"/>
    <s v="ITA"/>
    <s v="Red Star Stadium, Belgrade, SFR Yugoslavia"/>
    <n v="89484"/>
    <x v="12"/>
    <s v=" Belgrade"/>
    <s v=" SFR Yugoslavia"/>
    <n v="73"/>
    <n v="1973"/>
  </r>
  <r>
    <x v="18"/>
    <x v="6"/>
    <x v="6"/>
    <x v="8"/>
    <n v="1"/>
    <n v="1"/>
    <x v="13"/>
    <s v="SPAIN"/>
    <s v="SPA"/>
    <s v="Heysel Stadium, Brussels, Belgium"/>
    <n v="48722"/>
    <x v="2"/>
    <s v=" Brussels"/>
    <s v=" Belgium"/>
    <n v="74"/>
    <n v="1974"/>
  </r>
  <r>
    <x v="18"/>
    <x v="6"/>
    <x v="6"/>
    <x v="8"/>
    <n v="4"/>
    <n v="0"/>
    <x v="13"/>
    <s v="SPAIN"/>
    <s v="SPA"/>
    <s v="Heysel Stadium, Brussels, Belgium"/>
    <n v="23325"/>
    <x v="2"/>
    <s v=" Brussels"/>
    <s v=" Belgium"/>
    <n v="74"/>
    <n v="1974"/>
  </r>
  <r>
    <x v="19"/>
    <x v="6"/>
    <x v="6"/>
    <x v="8"/>
    <n v="2"/>
    <n v="0"/>
    <x v="14"/>
    <s v="ENGLAND"/>
    <s v="ENG"/>
    <s v="Parc des Princes, Paris, France"/>
    <n v="48374"/>
    <x v="0"/>
    <s v=" Paris"/>
    <s v=" France"/>
    <n v="75"/>
    <n v="1975"/>
  </r>
  <r>
    <x v="20"/>
    <x v="6"/>
    <x v="6"/>
    <x v="8"/>
    <n v="1"/>
    <n v="0"/>
    <x v="15"/>
    <s v="FRANCE"/>
    <s v="FRA"/>
    <s v="Hampden Park, Glasgow, Scotland"/>
    <n v="54864"/>
    <x v="4"/>
    <s v=" Glasgow"/>
    <s v=" Scotland"/>
    <n v="76"/>
    <n v="1976"/>
  </r>
  <r>
    <x v="21"/>
    <x v="4"/>
    <x v="4"/>
    <x v="9"/>
    <n v="3"/>
    <n v="1"/>
    <x v="16"/>
    <s v="WEST GERMANY"/>
    <s v="GER"/>
    <s v="Stadio Olimpico, Rome, Italy"/>
    <n v="57000"/>
    <x v="13"/>
    <s v=" Rome"/>
    <s v=" Italy"/>
    <n v="77"/>
    <n v="1977"/>
  </r>
  <r>
    <x v="22"/>
    <x v="4"/>
    <x v="4"/>
    <x v="9"/>
    <n v="1"/>
    <n v="0"/>
    <x v="17"/>
    <s v="BELGIUM"/>
    <s v="BEL"/>
    <s v="Wembley Stadium, London, England"/>
    <n v="92500"/>
    <x v="7"/>
    <s v=" London"/>
    <s v=" England"/>
    <n v="78"/>
    <n v="1978"/>
  </r>
  <r>
    <x v="23"/>
    <x v="4"/>
    <x v="4"/>
    <x v="10"/>
    <n v="1"/>
    <n v="0"/>
    <x v="18"/>
    <s v="SWEDEN"/>
    <s v="SWE"/>
    <s v="Olympiastadion, Munich, West Germany"/>
    <n v="57500"/>
    <x v="14"/>
    <s v=" Munich"/>
    <s v=" West Germany"/>
    <n v="79"/>
    <n v="1979"/>
  </r>
  <r>
    <x v="24"/>
    <x v="4"/>
    <x v="4"/>
    <x v="10"/>
    <n v="1"/>
    <n v="0"/>
    <x v="19"/>
    <s v="WEST GERMANY"/>
    <s v="GER"/>
    <s v="Santiago Bernabéu, Madrid, Spain"/>
    <n v="51000"/>
    <x v="1"/>
    <s v=" Madrid"/>
    <s v=" Spain"/>
    <n v="80"/>
    <n v="1980"/>
  </r>
  <r>
    <x v="25"/>
    <x v="4"/>
    <x v="4"/>
    <x v="9"/>
    <n v="1"/>
    <n v="0"/>
    <x v="5"/>
    <s v="SPAIN"/>
    <s v="SPA"/>
    <s v="Parc des Princes, Paris, France"/>
    <n v="48360"/>
    <x v="0"/>
    <s v=" Paris"/>
    <s v=" France"/>
    <n v="81"/>
    <n v="1981"/>
  </r>
  <r>
    <x v="26"/>
    <x v="4"/>
    <x v="4"/>
    <x v="11"/>
    <n v="1"/>
    <n v="0"/>
    <x v="20"/>
    <s v="WEST GERMANY"/>
    <s v="GER"/>
    <s v="De Kuip, Rotterdam, Netherlands"/>
    <n v="46000"/>
    <x v="11"/>
    <s v=" Rotterdam"/>
    <s v=" Netherlands"/>
    <n v="82"/>
    <n v="1982"/>
  </r>
  <r>
    <x v="27"/>
    <x v="6"/>
    <x v="6"/>
    <x v="12"/>
    <n v="1"/>
    <n v="0"/>
    <x v="12"/>
    <s v="ITALY"/>
    <s v="ITA"/>
    <s v="Olympic Stadium, Athens, Greece"/>
    <n v="73500"/>
    <x v="15"/>
    <s v=" Athens"/>
    <s v=" Greece"/>
    <n v="83"/>
    <n v="1983"/>
  </r>
  <r>
    <x v="28"/>
    <x v="4"/>
    <x v="4"/>
    <x v="9"/>
    <n v="1"/>
    <n v="1"/>
    <x v="21"/>
    <s v="ITALY"/>
    <s v="ITA"/>
    <s v="Stadio Olimpico, Rome, Italy"/>
    <n v="69693"/>
    <x v="13"/>
    <s v=" Rome"/>
    <s v=" Italy"/>
    <n v="84"/>
    <n v="1984"/>
  </r>
  <r>
    <x v="29"/>
    <x v="2"/>
    <x v="2"/>
    <x v="13"/>
    <n v="1"/>
    <n v="0"/>
    <x v="22"/>
    <s v="ENGLAND"/>
    <s v="ENG"/>
    <s v="Heysel Stadium, Brussels, Belgium"/>
    <n v="58000"/>
    <x v="2"/>
    <s v=" Brussels"/>
    <s v=" Belgium"/>
    <n v="85"/>
    <n v="1985"/>
  </r>
  <r>
    <x v="30"/>
    <x v="7"/>
    <x v="7"/>
    <x v="14"/>
    <n v="0"/>
    <n v="0"/>
    <x v="4"/>
    <s v="SPAIN"/>
    <s v="SPA"/>
    <s v="Ramón Sánchez Pizjuán, Seville, Spain"/>
    <n v="70000"/>
    <x v="16"/>
    <s v=" Seville"/>
    <s v=" Spain"/>
    <n v="86"/>
    <n v="1986"/>
  </r>
  <r>
    <x v="31"/>
    <x v="1"/>
    <x v="1"/>
    <x v="15"/>
    <n v="2"/>
    <n v="1"/>
    <x v="20"/>
    <s v="WEST GERMANY"/>
    <s v="GER"/>
    <s v="Praterstadion, Vienna, Austria"/>
    <n v="57500"/>
    <x v="8"/>
    <s v=" Vienna"/>
    <s v=" Austria"/>
    <n v="87"/>
    <n v="1987"/>
  </r>
  <r>
    <x v="32"/>
    <x v="5"/>
    <x v="5"/>
    <x v="16"/>
    <n v="0"/>
    <n v="0"/>
    <x v="6"/>
    <s v="PORTUGAL"/>
    <s v="POR"/>
    <s v="Neckarstadion, Stuttgart, West Germany"/>
    <n v="68000"/>
    <x v="3"/>
    <s v=" Stuttgart"/>
    <s v=" West Germany"/>
    <n v="88"/>
    <n v="1988"/>
  </r>
  <r>
    <x v="33"/>
    <x v="2"/>
    <x v="2"/>
    <x v="2"/>
    <n v="4"/>
    <n v="0"/>
    <x v="23"/>
    <s v="ROMANIA"/>
    <s v="ROM"/>
    <s v="Camp Nou, Barcelona, Spain"/>
    <n v="97000"/>
    <x v="17"/>
    <s v=" Barcelona"/>
    <s v=" Spain"/>
    <n v="89"/>
    <n v="1989"/>
  </r>
  <r>
    <x v="34"/>
    <x v="2"/>
    <x v="2"/>
    <x v="2"/>
    <n v="1"/>
    <n v="0"/>
    <x v="6"/>
    <s v="PORTUGAL"/>
    <s v="POR"/>
    <s v="Praterstadion, Vienna, Austria"/>
    <n v="57558"/>
    <x v="8"/>
    <s v=" Vienna"/>
    <s v=" Austria"/>
    <n v="90"/>
    <n v="1990"/>
  </r>
  <r>
    <x v="35"/>
    <x v="8"/>
    <x v="8"/>
    <x v="17"/>
    <n v="0"/>
    <n v="0"/>
    <x v="24"/>
    <s v="FRANCE"/>
    <s v="FRA"/>
    <s v="Stadio San Nicola, Bari, Italy"/>
    <n v="56000"/>
    <x v="18"/>
    <s v=" Bari"/>
    <s v=" Italy"/>
    <n v="91"/>
    <n v="1991"/>
  </r>
  <r>
    <x v="36"/>
    <x v="0"/>
    <x v="0"/>
    <x v="18"/>
    <n v="1"/>
    <n v="0"/>
    <x v="25"/>
    <s v="ITALY"/>
    <s v="ITA"/>
    <s v="Wembley Stadium, London, England"/>
    <n v="70827"/>
    <x v="7"/>
    <s v=" London"/>
    <s v=" England"/>
    <n v="92"/>
    <n v="1992"/>
  </r>
  <r>
    <x v="37"/>
    <x v="9"/>
    <x v="9"/>
    <x v="19"/>
    <n v="1"/>
    <n v="0"/>
    <x v="2"/>
    <s v="ITALY"/>
    <s v="ITA"/>
    <s v="Olympiastadion, Munich, Germany"/>
    <n v="64400"/>
    <x v="14"/>
    <s v=" Munich"/>
    <s v=" Germany"/>
    <n v="93"/>
    <n v="1993"/>
  </r>
  <r>
    <x v="38"/>
    <x v="2"/>
    <x v="2"/>
    <x v="2"/>
    <n v="4"/>
    <n v="0"/>
    <x v="4"/>
    <s v="SPAIN"/>
    <s v="SPA"/>
    <s v="Olympic Stadium, Athens, Greece"/>
    <n v="70000"/>
    <x v="15"/>
    <s v=" Athens"/>
    <s v=" Greece"/>
    <n v="94"/>
    <n v="1994"/>
  </r>
  <r>
    <x v="39"/>
    <x v="5"/>
    <x v="5"/>
    <x v="7"/>
    <n v="1"/>
    <n v="0"/>
    <x v="2"/>
    <s v="ITALY"/>
    <s v="ITA"/>
    <s v="Ernst-Happel-Stadion, Vienna, Austria"/>
    <n v="49730"/>
    <x v="19"/>
    <s v=" Vienna"/>
    <s v=" Austria"/>
    <n v="95"/>
    <n v="1995"/>
  </r>
  <r>
    <x v="40"/>
    <x v="2"/>
    <x v="2"/>
    <x v="13"/>
    <n v="1"/>
    <n v="1"/>
    <x v="9"/>
    <s v="NETHERLANDS"/>
    <s v="NET"/>
    <s v="Stadio Olimpico, Rome, Italy"/>
    <n v="70000"/>
    <x v="13"/>
    <s v=" Rome"/>
    <s v=" Italy"/>
    <n v="96"/>
    <n v="1996"/>
  </r>
  <r>
    <x v="41"/>
    <x v="6"/>
    <x v="10"/>
    <x v="20"/>
    <n v="3"/>
    <n v="1"/>
    <x v="12"/>
    <s v="ITALY"/>
    <s v="ITA"/>
    <s v="Olympiastadion, Munich, Germany"/>
    <n v="59000"/>
    <x v="14"/>
    <s v=" Munich"/>
    <s v=" Germany"/>
    <n v="97"/>
    <n v="1997"/>
  </r>
  <r>
    <x v="42"/>
    <x v="0"/>
    <x v="0"/>
    <x v="0"/>
    <n v="1"/>
    <n v="0"/>
    <x v="12"/>
    <s v="ITALY"/>
    <s v="ITA"/>
    <s v="Amsterdam Arena, Amsterdam, Netherlands"/>
    <n v="48500"/>
    <x v="20"/>
    <s v=" Amsterdam"/>
    <s v=" Netherlands"/>
    <n v="98"/>
    <n v="1998"/>
  </r>
  <r>
    <x v="43"/>
    <x v="4"/>
    <x v="4"/>
    <x v="5"/>
    <n v="2"/>
    <n v="1"/>
    <x v="20"/>
    <s v="GERMANY"/>
    <s v="GER"/>
    <s v="Camp Nou, Barcelona, Spain"/>
    <n v="90245"/>
    <x v="17"/>
    <s v=" Barcelona"/>
    <s v=" Spain"/>
    <n v="99"/>
    <n v="1999"/>
  </r>
  <r>
    <x v="44"/>
    <x v="0"/>
    <x v="0"/>
    <x v="0"/>
    <n v="3"/>
    <n v="0"/>
    <x v="26"/>
    <s v="SPAIN"/>
    <s v="SPA"/>
    <s v="Stade de France, Saint-Denis, France"/>
    <n v="80000"/>
    <x v="21"/>
    <s v=" Saint-Denis"/>
    <s v=" France"/>
    <n v="2000"/>
    <n v="2000"/>
  </r>
  <r>
    <x v="45"/>
    <x v="6"/>
    <x v="10"/>
    <x v="8"/>
    <n v="1"/>
    <n v="1"/>
    <x v="26"/>
    <s v="SPAIN"/>
    <s v="SPA"/>
    <s v="San Siro, Milan, Italy"/>
    <n v="71500"/>
    <x v="9"/>
    <s v=" Milan"/>
    <s v=" Italy"/>
    <n v="1"/>
    <n v="2001"/>
  </r>
  <r>
    <x v="46"/>
    <x v="0"/>
    <x v="0"/>
    <x v="0"/>
    <n v="2"/>
    <n v="1"/>
    <x v="27"/>
    <s v="GERMANY"/>
    <s v="GER"/>
    <s v="Hampden Park, Glasgow, Scotland"/>
    <n v="50499"/>
    <x v="4"/>
    <s v=" Glasgow"/>
    <s v=" Scotland"/>
    <n v="2"/>
    <n v="2002"/>
  </r>
  <r>
    <x v="47"/>
    <x v="2"/>
    <x v="2"/>
    <x v="2"/>
    <n v="0"/>
    <n v="0"/>
    <x v="12"/>
    <s v="ITALY"/>
    <s v="ITA"/>
    <s v="Old Trafford, Manchester, England"/>
    <n v="62315"/>
    <x v="22"/>
    <s v=" Manchester"/>
    <s v=" England"/>
    <n v="3"/>
    <n v="2003"/>
  </r>
  <r>
    <x v="48"/>
    <x v="1"/>
    <x v="1"/>
    <x v="15"/>
    <n v="3"/>
    <n v="0"/>
    <x v="28"/>
    <s v="FRANCE"/>
    <s v="FRA"/>
    <s v="Arena AufSchalke, Gelsenkirchen, Germany"/>
    <n v="53053"/>
    <x v="23"/>
    <s v=" Gelsenkirchen"/>
    <s v=" Germany"/>
    <n v="4"/>
    <n v="2004"/>
  </r>
  <r>
    <x v="49"/>
    <x v="4"/>
    <x v="4"/>
    <x v="9"/>
    <n v="3"/>
    <n v="3"/>
    <x v="2"/>
    <s v="ITALY"/>
    <s v="ITA"/>
    <s v="Atatürk Olympic Stadium, Istanbul, Turkey"/>
    <n v="69000"/>
    <x v="24"/>
    <s v=" Istanbul"/>
    <s v=" Turkey"/>
    <n v="5"/>
    <n v="2005"/>
  </r>
  <r>
    <x v="50"/>
    <x v="0"/>
    <x v="0"/>
    <x v="18"/>
    <n v="2"/>
    <n v="1"/>
    <x v="29"/>
    <s v="ENGLAND"/>
    <s v="ENG"/>
    <s v="Stade de France, Saint-Denis, France"/>
    <n v="79610"/>
    <x v="21"/>
    <s v=" Saint-Denis"/>
    <s v=" France"/>
    <n v="6"/>
    <n v="2006"/>
  </r>
  <r>
    <x v="51"/>
    <x v="2"/>
    <x v="2"/>
    <x v="2"/>
    <n v="2"/>
    <n v="1"/>
    <x v="22"/>
    <s v="ENGLAND"/>
    <s v="ENG"/>
    <s v="Olympic Stadium, Athens, Greece"/>
    <n v="63000"/>
    <x v="15"/>
    <s v=" Athens"/>
    <s v=" Greece"/>
    <n v="7"/>
    <n v="2007"/>
  </r>
  <r>
    <x v="52"/>
    <x v="4"/>
    <x v="4"/>
    <x v="5"/>
    <n v="1"/>
    <n v="1"/>
    <x v="30"/>
    <s v="ENGLAND"/>
    <s v="ENG"/>
    <s v="Luzhniki Stadium, Moscow, Russia"/>
    <n v="67310"/>
    <x v="25"/>
    <s v=" Moscow"/>
    <s v=" Russia"/>
    <n v="8"/>
    <n v="2008"/>
  </r>
  <r>
    <x v="53"/>
    <x v="0"/>
    <x v="0"/>
    <x v="18"/>
    <n v="2"/>
    <n v="0"/>
    <x v="31"/>
    <s v="ENGLAND"/>
    <s v="ENG"/>
    <s v="Stadio Olimpico, Rome, Italy"/>
    <n v="62467"/>
    <x v="13"/>
    <s v=" Rome"/>
    <s v=" Italy"/>
    <n v="9"/>
    <n v="2009"/>
  </r>
  <r>
    <x v="54"/>
    <x v="2"/>
    <x v="2"/>
    <x v="3"/>
    <n v="2"/>
    <n v="0"/>
    <x v="20"/>
    <s v="GERMANY"/>
    <s v="GER"/>
    <s v="Santiago Bernabéu, Madrid, Spain"/>
    <n v="73490"/>
    <x v="1"/>
    <s v=" Madrid"/>
    <s v=" Spain"/>
    <n v="10"/>
    <n v="2010"/>
  </r>
  <r>
    <x v="55"/>
    <x v="0"/>
    <x v="0"/>
    <x v="18"/>
    <n v="3"/>
    <n v="1"/>
    <x v="31"/>
    <s v="ENGLAND"/>
    <s v="ENG"/>
    <s v="Wembley Stadium, London, England"/>
    <n v="87695"/>
    <x v="7"/>
    <s v=" London"/>
    <s v=" England"/>
    <n v="11"/>
    <n v="2011"/>
  </r>
  <r>
    <x v="56"/>
    <x v="4"/>
    <x v="4"/>
    <x v="21"/>
    <n v="1"/>
    <n v="1"/>
    <x v="20"/>
    <s v="GERMANY"/>
    <s v="GER"/>
    <s v="Allianz Arena, Munich, Germany"/>
    <n v="62500"/>
    <x v="26"/>
    <s v=" Munich"/>
    <s v=" Germany"/>
    <n v="12"/>
    <n v="2012"/>
  </r>
  <r>
    <x v="57"/>
    <x v="6"/>
    <x v="10"/>
    <x v="8"/>
    <n v="2"/>
    <n v="1"/>
    <x v="32"/>
    <s v="GERMANY"/>
    <s v="GER"/>
    <s v="Wembley Stadium, London, England"/>
    <n v="86298"/>
    <x v="7"/>
    <s v=" London"/>
    <s v=" England"/>
    <n v="13"/>
    <n v="2013"/>
  </r>
  <r>
    <x v="58"/>
    <x v="0"/>
    <x v="0"/>
    <x v="0"/>
    <n v="4"/>
    <n v="1"/>
    <x v="13"/>
    <s v="SPAIN"/>
    <s v="SPA"/>
    <s v="Estádio da Luz, Lisbon, Portugal"/>
    <n v="60976"/>
    <x v="27"/>
    <s v=" Lisbon"/>
    <s v=" Portugal"/>
    <n v="14"/>
    <n v="2014"/>
  </r>
  <r>
    <x v="59"/>
    <x v="0"/>
    <x v="0"/>
    <x v="18"/>
    <n v="3"/>
    <n v="1"/>
    <x v="12"/>
    <s v="ITALY"/>
    <s v="ITA"/>
    <s v="Olympiastadion, Berlin, Germany"/>
    <n v="70442"/>
    <x v="14"/>
    <s v=" Berlin"/>
    <s v=" Germany"/>
    <n v="15"/>
    <n v="2015"/>
  </r>
  <r>
    <x v="60"/>
    <x v="0"/>
    <x v="0"/>
    <x v="0"/>
    <n v="1"/>
    <n v="1"/>
    <x v="13"/>
    <s v="SPAIN"/>
    <s v="SPA"/>
    <s v="San Siro, Milan, Italy"/>
    <n v="71942"/>
    <x v="9"/>
    <s v=" Milan"/>
    <s v=" Italy"/>
    <n v="16"/>
    <n v="2016"/>
  </r>
  <r>
    <x v="61"/>
    <x v="0"/>
    <x v="0"/>
    <x v="0"/>
    <n v="4"/>
    <n v="1"/>
    <x v="12"/>
    <s v="ITALY"/>
    <s v="ITA"/>
    <s v="Millennium Stadium, Cardiff, Wales"/>
    <n v="65842"/>
    <x v="28"/>
    <s v=" Cardiff"/>
    <s v=" Wales"/>
    <n v="17"/>
    <n v="2017"/>
  </r>
  <r>
    <x v="62"/>
    <x v="0"/>
    <x v="0"/>
    <x v="0"/>
    <n v="3"/>
    <n v="1"/>
    <x v="22"/>
    <s v="ENGLAND"/>
    <s v="ENG"/>
    <s v="NSC Olimpiyskiy Stadium, Kyiv, Ukraine"/>
    <n v="61561"/>
    <x v="29"/>
    <s v=" Kyiv"/>
    <s v=" Ukraine"/>
    <n v="18"/>
    <n v="2018"/>
  </r>
  <r>
    <x v="63"/>
    <x v="4"/>
    <x v="4"/>
    <x v="9"/>
    <n v="2"/>
    <n v="0"/>
    <x v="33"/>
    <s v="ENGLAND"/>
    <s v="ENG"/>
    <s v="Metropolitano Stadium, Madrid, Spain"/>
    <n v="63272"/>
    <x v="30"/>
    <s v=" Madrid"/>
    <s v=" Spain"/>
    <n v="19"/>
    <n v="2019"/>
  </r>
  <r>
    <x v="64"/>
    <x v="6"/>
    <x v="10"/>
    <x v="8"/>
    <n v="1"/>
    <n v="0"/>
    <x v="34"/>
    <s v="FRANCE"/>
    <s v="FRA"/>
    <s v="Estádio da Luz, Lisbon, Portugal"/>
    <n v="0"/>
    <x v="27"/>
    <s v=" Lisbon"/>
    <s v=" Portugal"/>
    <n v="20"/>
    <n v="2020"/>
  </r>
  <r>
    <x v="65"/>
    <x v="4"/>
    <x v="4"/>
    <x v="21"/>
    <n v="1"/>
    <n v="0"/>
    <x v="35"/>
    <s v="ENGLAND"/>
    <s v="ENG"/>
    <s v="Estádio do Dragão, Porto, Portugal"/>
    <n v="14110"/>
    <x v="31"/>
    <s v=" Porto"/>
    <s v=" Portugal"/>
    <n v="21"/>
    <n v="2021"/>
  </r>
  <r>
    <x v="66"/>
    <x v="0"/>
    <x v="0"/>
    <x v="0"/>
    <n v="1"/>
    <n v="0"/>
    <x v="22"/>
    <s v="ENGLAND"/>
    <s v="ENG"/>
    <s v="Stade de France, Saint-Denis, France"/>
    <n v="75000"/>
    <x v="21"/>
    <s v=" Saint-Denis"/>
    <s v=" France"/>
    <n v="22"/>
    <n v="2022"/>
  </r>
  <r>
    <x v="67"/>
    <x v="4"/>
    <x v="4"/>
    <x v="22"/>
    <n v="1"/>
    <n v="0"/>
    <x v="8"/>
    <s v="ITALY"/>
    <s v="ITA"/>
    <s v="Atatürk Olympic Stadium, Istanbul, Turkey"/>
    <n v="71412"/>
    <x v="24"/>
    <s v=" Istanbul"/>
    <s v=" Turkey"/>
    <n v="23"/>
    <n v="2023"/>
  </r>
  <r>
    <x v="68"/>
    <x v="0"/>
    <x v="0"/>
    <x v="0"/>
    <n v="2"/>
    <n v="0"/>
    <x v="32"/>
    <s v="GERMANY"/>
    <s v="GER"/>
    <s v="Wembley Stadium, London, England"/>
    <n v="86212"/>
    <x v="7"/>
    <s v=" London"/>
    <s v=" England"/>
    <n v="24"/>
    <n v="20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C01DE2-F9A5-43E8-934E-5E17783F9B71}" name="Most Goal Sco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40" firstHeaderRow="1" firstDataRow="1" firstDataCol="1"/>
  <pivotFields count="16">
    <pivotField axis="axisRow" showAll="0" sortType="descending">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autoSortScope>
        <pivotArea dataOnly="0" outline="0" fieldPosition="0">
          <references count="1">
            <reference field="4294967294" count="1" selected="0">
              <x v="0"/>
            </reference>
          </references>
        </pivotArea>
      </autoSortScope>
    </pivotField>
    <pivotField showAll="0">
      <items count="11">
        <item x="4"/>
        <item x="9"/>
        <item x="6"/>
        <item x="2"/>
        <item x="5"/>
        <item x="1"/>
        <item x="7"/>
        <item x="3"/>
        <item x="0"/>
        <item x="8"/>
        <item t="default"/>
      </items>
    </pivotField>
    <pivotField showAll="0"/>
    <pivotField axis="axisRow" showAll="0">
      <items count="24">
        <item x="2"/>
        <item x="7"/>
        <item x="11"/>
        <item x="18"/>
        <item x="8"/>
        <item x="1"/>
        <item x="20"/>
        <item x="4"/>
        <item x="21"/>
        <item x="6"/>
        <item x="12"/>
        <item x="3"/>
        <item x="13"/>
        <item x="9"/>
        <item x="22"/>
        <item x="5"/>
        <item x="19"/>
        <item x="10"/>
        <item x="15"/>
        <item x="16"/>
        <item x="0"/>
        <item x="17"/>
        <item x="1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2">
    <field x="0"/>
    <field x="3"/>
  </rowFields>
  <rowItems count="139">
    <i>
      <x v="4"/>
    </i>
    <i r="1">
      <x v="20"/>
    </i>
    <i>
      <x v="6"/>
    </i>
    <i r="1">
      <x v="5"/>
    </i>
    <i>
      <x v="18"/>
    </i>
    <i r="1">
      <x v="4"/>
    </i>
    <i>
      <x v="61"/>
    </i>
    <i r="1">
      <x v="20"/>
    </i>
    <i>
      <x/>
    </i>
    <i r="1">
      <x v="20"/>
    </i>
    <i>
      <x v="38"/>
    </i>
    <i r="1">
      <x/>
    </i>
    <i>
      <x v="58"/>
    </i>
    <i r="1">
      <x v="20"/>
    </i>
    <i>
      <x v="12"/>
    </i>
    <i r="1">
      <x v="15"/>
    </i>
    <i>
      <x v="13"/>
    </i>
    <i r="1">
      <x/>
    </i>
    <i>
      <x v="33"/>
    </i>
    <i r="1">
      <x/>
    </i>
    <i>
      <x v="55"/>
    </i>
    <i r="1">
      <x v="3"/>
    </i>
    <i>
      <x v="48"/>
    </i>
    <i r="1">
      <x v="18"/>
    </i>
    <i>
      <x v="59"/>
    </i>
    <i r="1">
      <x v="3"/>
    </i>
    <i>
      <x v="5"/>
    </i>
    <i r="1">
      <x v="5"/>
    </i>
    <i>
      <x v="49"/>
    </i>
    <i r="1">
      <x v="13"/>
    </i>
    <i>
      <x v="21"/>
    </i>
    <i r="1">
      <x v="13"/>
    </i>
    <i>
      <x v="8"/>
    </i>
    <i r="1">
      <x v="11"/>
    </i>
    <i>
      <x v="2"/>
    </i>
    <i r="1">
      <x v="20"/>
    </i>
    <i>
      <x v="62"/>
    </i>
    <i r="1">
      <x v="20"/>
    </i>
    <i>
      <x v="44"/>
    </i>
    <i r="1">
      <x v="20"/>
    </i>
    <i>
      <x v="41"/>
    </i>
    <i r="1">
      <x v="6"/>
    </i>
    <i>
      <x v="19"/>
    </i>
    <i r="1">
      <x v="4"/>
    </i>
    <i>
      <x v="53"/>
    </i>
    <i r="1">
      <x v="3"/>
    </i>
    <i>
      <x v="50"/>
    </i>
    <i r="1">
      <x v="3"/>
    </i>
    <i>
      <x v="1"/>
    </i>
    <i r="1">
      <x v="20"/>
    </i>
    <i>
      <x v="11"/>
    </i>
    <i r="1">
      <x v="7"/>
    </i>
    <i>
      <x v="7"/>
    </i>
    <i r="1">
      <x/>
    </i>
    <i>
      <x v="31"/>
    </i>
    <i r="1">
      <x v="18"/>
    </i>
    <i>
      <x v="63"/>
    </i>
    <i r="1">
      <x v="13"/>
    </i>
    <i>
      <x v="51"/>
    </i>
    <i r="1">
      <x/>
    </i>
    <i>
      <x v="43"/>
    </i>
    <i r="1">
      <x v="15"/>
    </i>
    <i>
      <x v="54"/>
    </i>
    <i r="1">
      <x v="11"/>
    </i>
    <i>
      <x v="14"/>
    </i>
    <i r="1">
      <x v="9"/>
    </i>
    <i>
      <x v="57"/>
    </i>
    <i r="1">
      <x v="4"/>
    </i>
    <i>
      <x v="46"/>
    </i>
    <i r="1">
      <x v="20"/>
    </i>
    <i>
      <x v="3"/>
    </i>
    <i r="1">
      <x v="20"/>
    </i>
    <i>
      <x v="15"/>
    </i>
    <i r="1">
      <x v="1"/>
    </i>
    <i>
      <x v="68"/>
    </i>
    <i r="1">
      <x v="20"/>
    </i>
    <i>
      <x v="16"/>
    </i>
    <i r="1">
      <x v="1"/>
    </i>
    <i>
      <x v="10"/>
    </i>
    <i r="1">
      <x v="20"/>
    </i>
    <i>
      <x v="40"/>
    </i>
    <i r="1">
      <x v="12"/>
    </i>
    <i>
      <x v="25"/>
    </i>
    <i r="1">
      <x v="13"/>
    </i>
    <i>
      <x v="42"/>
    </i>
    <i r="1">
      <x v="20"/>
    </i>
    <i>
      <x v="26"/>
    </i>
    <i r="1">
      <x v="2"/>
    </i>
    <i>
      <x v="23"/>
    </i>
    <i r="1">
      <x v="17"/>
    </i>
    <i>
      <x v="45"/>
    </i>
    <i r="1">
      <x v="4"/>
    </i>
    <i>
      <x v="9"/>
    </i>
    <i r="1">
      <x v="11"/>
    </i>
    <i>
      <x v="27"/>
    </i>
    <i r="1">
      <x v="10"/>
    </i>
    <i>
      <x v="65"/>
    </i>
    <i r="1">
      <x v="8"/>
    </i>
    <i>
      <x v="28"/>
    </i>
    <i r="1">
      <x v="13"/>
    </i>
    <i>
      <x v="56"/>
    </i>
    <i r="1">
      <x v="8"/>
    </i>
    <i>
      <x v="29"/>
    </i>
    <i r="1">
      <x v="12"/>
    </i>
    <i>
      <x v="67"/>
    </i>
    <i r="1">
      <x v="14"/>
    </i>
    <i>
      <x v="20"/>
    </i>
    <i r="1">
      <x v="4"/>
    </i>
    <i>
      <x v="60"/>
    </i>
    <i r="1">
      <x v="20"/>
    </i>
    <i>
      <x v="17"/>
    </i>
    <i r="1">
      <x v="1"/>
    </i>
    <i>
      <x v="24"/>
    </i>
    <i r="1">
      <x v="17"/>
    </i>
    <i>
      <x v="52"/>
    </i>
    <i r="1">
      <x v="15"/>
    </i>
    <i>
      <x v="64"/>
    </i>
    <i r="1">
      <x v="4"/>
    </i>
    <i>
      <x v="22"/>
    </i>
    <i r="1">
      <x v="13"/>
    </i>
    <i>
      <x v="66"/>
    </i>
    <i r="1">
      <x v="20"/>
    </i>
    <i>
      <x v="36"/>
    </i>
    <i r="1">
      <x v="3"/>
    </i>
    <i>
      <x v="37"/>
    </i>
    <i r="1">
      <x v="16"/>
    </i>
    <i>
      <x v="39"/>
    </i>
    <i r="1">
      <x v="1"/>
    </i>
    <i>
      <x v="34"/>
    </i>
    <i r="1">
      <x/>
    </i>
    <i>
      <x v="35"/>
    </i>
    <i r="1">
      <x v="21"/>
    </i>
    <i>
      <x v="47"/>
    </i>
    <i r="1">
      <x/>
    </i>
    <i>
      <x v="30"/>
    </i>
    <i r="1">
      <x v="22"/>
    </i>
    <i>
      <x v="32"/>
    </i>
    <i r="1">
      <x v="19"/>
    </i>
    <i t="grand">
      <x/>
    </i>
  </rowItems>
  <colItems count="1">
    <i/>
  </colItems>
  <dataFields count="1">
    <dataField name="Max of Winner Score" fld="4" subtotal="max"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C7946B-6CD6-49F3-BB89-4DE5FC83CA02}" name="Champ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Winner">
  <location ref="A1:B7" firstHeaderRow="1" firstDataRow="1" firstDataCol="1"/>
  <pivotFields count="16">
    <pivotField showAll="0"/>
    <pivotField showAll="0">
      <items count="11">
        <item x="4"/>
        <item x="9"/>
        <item x="6"/>
        <item x="2"/>
        <item x="5"/>
        <item x="1"/>
        <item x="7"/>
        <item x="3"/>
        <item x="0"/>
        <item x="8"/>
        <item t="default"/>
      </items>
    </pivotField>
    <pivotField showAll="0"/>
    <pivotField axis="axisRow" showAll="0" measureFilter="1">
      <items count="24">
        <item x="2"/>
        <item x="7"/>
        <item x="11"/>
        <item x="18"/>
        <item x="8"/>
        <item x="1"/>
        <item x="20"/>
        <item x="4"/>
        <item x="21"/>
        <item x="6"/>
        <item x="12"/>
        <item x="3"/>
        <item x="13"/>
        <item x="9"/>
        <item x="22"/>
        <item x="5"/>
        <item x="19"/>
        <item x="10"/>
        <item x="15"/>
        <item x="16"/>
        <item x="0"/>
        <item x="17"/>
        <item x="1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3"/>
    </i>
    <i>
      <x v="4"/>
    </i>
    <i>
      <x v="13"/>
    </i>
    <i>
      <x v="20"/>
    </i>
    <i t="grand">
      <x/>
    </i>
  </rowItems>
  <colItems count="1">
    <i/>
  </colItems>
  <dataFields count="1">
    <dataField name="Count" fld="4" subtotal="count" baseField="3"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49DB13-1ECC-427F-BC75-8C329C78F8DB}" name="Champion By N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3" firstHeaderRow="1" firstDataRow="1" firstDataCol="1"/>
  <pivotFields count="16">
    <pivotField showAll="0"/>
    <pivotField showAll="0">
      <items count="11">
        <item x="4"/>
        <item x="9"/>
        <item x="6"/>
        <item x="2"/>
        <item x="5"/>
        <item x="1"/>
        <item x="7"/>
        <item x="3"/>
        <item x="0"/>
        <item x="8"/>
        <item t="default"/>
      </items>
    </pivotField>
    <pivotField axis="axisRow" showAll="0" measureFilter="1">
      <items count="12">
        <item x="4"/>
        <item x="9"/>
        <item x="10"/>
        <item x="2"/>
        <item x="5"/>
        <item x="1"/>
        <item x="7"/>
        <item x="3"/>
        <item x="0"/>
        <item x="6"/>
        <item x="8"/>
        <item t="default"/>
      </items>
    </pivotField>
    <pivotField showAll="0">
      <items count="24">
        <item x="2"/>
        <item x="7"/>
        <item x="11"/>
        <item x="18"/>
        <item x="8"/>
        <item x="1"/>
        <item x="20"/>
        <item x="4"/>
        <item x="21"/>
        <item x="6"/>
        <item x="12"/>
        <item x="3"/>
        <item x="13"/>
        <item x="9"/>
        <item x="22"/>
        <item x="5"/>
        <item x="19"/>
        <item x="10"/>
        <item x="15"/>
        <item x="16"/>
        <item x="0"/>
        <item x="17"/>
        <item x="1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8"/>
    </i>
    <i t="grand">
      <x/>
    </i>
  </rowItems>
  <colItems count="1">
    <i/>
  </colItems>
  <dataFields count="1">
    <dataField name="Count of Winner Score" fld="4" subtotal="count" baseField="2" baseItem="0"/>
  </dataFields>
  <chartFormats count="16">
    <chartFormat chart="0"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2" count="1" selected="0">
            <x v="8"/>
          </reference>
        </references>
      </pivotArea>
    </chartFormat>
    <chartFormat chart="0" format="1">
      <pivotArea type="data" outline="0" fieldPosition="0">
        <references count="2">
          <reference field="4294967294" count="1" selected="0">
            <x v="0"/>
          </reference>
          <reference field="2" count="1" selected="0">
            <x v="8"/>
          </reference>
        </references>
      </pivotArea>
    </chartFormat>
    <chartFormat chart="14" format="5">
      <pivotArea type="data" outline="0" fieldPosition="0">
        <references count="2">
          <reference field="4294967294" count="1" selected="0">
            <x v="0"/>
          </reference>
          <reference field="2" count="1" selected="0">
            <x v="6"/>
          </reference>
        </references>
      </pivotArea>
    </chartFormat>
    <chartFormat chart="14" format="6">
      <pivotArea type="data" outline="0" fieldPosition="0">
        <references count="2">
          <reference field="4294967294" count="1" selected="0">
            <x v="0"/>
          </reference>
          <reference field="2" count="1" selected="0">
            <x v="0"/>
          </reference>
        </references>
      </pivotArea>
    </chartFormat>
    <chartFormat chart="14" format="7">
      <pivotArea type="data" outline="0" fieldPosition="0">
        <references count="2">
          <reference field="4294967294" count="1" selected="0">
            <x v="0"/>
          </reference>
          <reference field="2" count="1" selected="0">
            <x v="1"/>
          </reference>
        </references>
      </pivotArea>
    </chartFormat>
    <chartFormat chart="14" format="8">
      <pivotArea type="data" outline="0" fieldPosition="0">
        <references count="2">
          <reference field="4294967294" count="1" selected="0">
            <x v="0"/>
          </reference>
          <reference field="2" count="1" selected="0">
            <x v="9"/>
          </reference>
        </references>
      </pivotArea>
    </chartFormat>
    <chartFormat chart="14" format="9">
      <pivotArea type="data" outline="0" fieldPosition="0">
        <references count="2">
          <reference field="4294967294" count="1" selected="0">
            <x v="0"/>
          </reference>
          <reference field="2" count="1" selected="0">
            <x v="3"/>
          </reference>
        </references>
      </pivotArea>
    </chartFormat>
    <chartFormat chart="14" format="10">
      <pivotArea type="data" outline="0" fieldPosition="0">
        <references count="2">
          <reference field="4294967294" count="1" selected="0">
            <x v="0"/>
          </reference>
          <reference field="2" count="1" selected="0">
            <x v="4"/>
          </reference>
        </references>
      </pivotArea>
    </chartFormat>
    <chartFormat chart="14" format="11">
      <pivotArea type="data" outline="0" fieldPosition="0">
        <references count="2">
          <reference field="4294967294" count="1" selected="0">
            <x v="0"/>
          </reference>
          <reference field="2" count="1" selected="0">
            <x v="5"/>
          </reference>
        </references>
      </pivotArea>
    </chartFormat>
    <chartFormat chart="14" format="12">
      <pivotArea type="data" outline="0" fieldPosition="0">
        <references count="2">
          <reference field="4294967294" count="1" selected="0">
            <x v="0"/>
          </reference>
          <reference field="2" count="1" selected="0">
            <x v="7"/>
          </reference>
        </references>
      </pivotArea>
    </chartFormat>
    <chartFormat chart="14" format="13">
      <pivotArea type="data" outline="0" fieldPosition="0">
        <references count="2">
          <reference field="4294967294" count="1" selected="0">
            <x v="0"/>
          </reference>
          <reference field="2" count="1" selected="0">
            <x v="10"/>
          </reference>
        </references>
      </pivotArea>
    </chartFormat>
    <chartFormat chart="0" format="2">
      <pivotArea type="data" outline="0" fieldPosition="0">
        <references count="2">
          <reference field="4294967294" count="1" selected="0">
            <x v="0"/>
          </reference>
          <reference field="2" count="1" selected="0">
            <x v="10"/>
          </reference>
        </references>
      </pivotArea>
    </chartFormat>
    <chartFormat chart="0" format="3">
      <pivotArea type="data" outline="0" fieldPosition="0">
        <references count="2">
          <reference field="4294967294" count="1" selected="0">
            <x v="0"/>
          </reference>
          <reference field="2" count="1" selected="0">
            <x v="9"/>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25AE2F-D91A-41F7-A396-95328DC2113B}" name="Champion Tea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7" firstHeaderRow="1" firstDataRow="1" firstDataCol="1"/>
  <pivotFields count="16">
    <pivotField showAll="0"/>
    <pivotField showAll="0"/>
    <pivotField showAll="0"/>
    <pivotField axis="axisRow" showAll="0" measureFilter="1">
      <items count="24">
        <item x="2"/>
        <item x="7"/>
        <item x="11"/>
        <item x="18"/>
        <item x="8"/>
        <item x="1"/>
        <item x="20"/>
        <item x="4"/>
        <item x="21"/>
        <item x="6"/>
        <item x="12"/>
        <item x="3"/>
        <item x="13"/>
        <item x="9"/>
        <item x="22"/>
        <item x="5"/>
        <item x="19"/>
        <item x="10"/>
        <item x="15"/>
        <item x="16"/>
        <item x="0"/>
        <item x="17"/>
        <item x="1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20"/>
    </i>
    <i t="grand">
      <x/>
    </i>
  </rowItems>
  <colItems count="1">
    <i/>
  </colItems>
  <dataFields count="1">
    <dataField name="Count of Winner Score" fld="4" subtotal="count" baseField="3" baseItem="20"/>
  </dataFields>
  <pivotTableStyleInfo name="PivotStyleLight16" showRowHeaders="1" showColHeaders="1" showRowStripes="0" showColStripes="0" showLastColumn="1"/>
  <filters count="1">
    <filter fld="3"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B47DEA-0D82-44E1-A490-38E4CB237587}" name="Attene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C223" firstHeaderRow="1" firstDataRow="1" firstDataCol="1"/>
  <pivotFields count="16">
    <pivotField axis="axisRow" showAll="0" sortType="descending">
      <items count="70">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11">
        <item x="4"/>
        <item x="9"/>
        <item x="6"/>
        <item x="2"/>
        <item x="5"/>
        <item x="1"/>
        <item x="7"/>
        <item x="3"/>
        <item x="0"/>
        <item x="8"/>
        <item t="default"/>
      </items>
    </pivotField>
    <pivotField showAll="0"/>
    <pivotField axis="axisRow" showAll="0">
      <items count="24">
        <item x="2"/>
        <item x="7"/>
        <item x="11"/>
        <item x="18"/>
        <item x="8"/>
        <item x="1"/>
        <item x="20"/>
        <item x="4"/>
        <item x="21"/>
        <item x="6"/>
        <item x="12"/>
        <item x="3"/>
        <item x="13"/>
        <item x="9"/>
        <item x="22"/>
        <item x="5"/>
        <item x="19"/>
        <item x="10"/>
        <item x="15"/>
        <item x="16"/>
        <item x="0"/>
        <item x="17"/>
        <item x="14"/>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s>
  <rowFields count="3">
    <field x="0"/>
    <field x="3"/>
    <field x="1"/>
  </rowFields>
  <rowItems count="208">
    <i>
      <x/>
    </i>
    <i r="1">
      <x v="20"/>
    </i>
    <i r="2">
      <x v="8"/>
    </i>
    <i>
      <x v="1"/>
    </i>
    <i r="1">
      <x v="14"/>
    </i>
    <i r="2">
      <x/>
    </i>
    <i>
      <x v="2"/>
    </i>
    <i r="1">
      <x v="20"/>
    </i>
    <i r="2">
      <x v="8"/>
    </i>
    <i>
      <x v="3"/>
    </i>
    <i r="1">
      <x v="8"/>
    </i>
    <i r="2">
      <x/>
    </i>
    <i>
      <x v="4"/>
    </i>
    <i r="1">
      <x v="4"/>
    </i>
    <i r="2">
      <x v="2"/>
    </i>
    <i>
      <x v="5"/>
    </i>
    <i r="1">
      <x v="13"/>
    </i>
    <i r="2">
      <x/>
    </i>
    <i>
      <x v="6"/>
    </i>
    <i r="1">
      <x v="20"/>
    </i>
    <i r="2">
      <x v="8"/>
    </i>
    <i>
      <x v="7"/>
    </i>
    <i r="1">
      <x v="20"/>
    </i>
    <i r="2">
      <x v="8"/>
    </i>
    <i>
      <x v="8"/>
    </i>
    <i r="1">
      <x v="20"/>
    </i>
    <i r="2">
      <x v="8"/>
    </i>
    <i>
      <x v="9"/>
    </i>
    <i r="1">
      <x v="3"/>
    </i>
    <i r="2">
      <x v="8"/>
    </i>
    <i>
      <x v="10"/>
    </i>
    <i r="1">
      <x v="20"/>
    </i>
    <i r="2">
      <x v="8"/>
    </i>
    <i>
      <x v="11"/>
    </i>
    <i r="1">
      <x v="4"/>
    </i>
    <i r="2">
      <x v="2"/>
    </i>
    <i>
      <x v="12"/>
    </i>
    <i r="1">
      <x v="8"/>
    </i>
    <i r="2">
      <x/>
    </i>
    <i>
      <x v="13"/>
    </i>
    <i r="1">
      <x v="3"/>
    </i>
    <i r="2">
      <x v="8"/>
    </i>
    <i>
      <x v="14"/>
    </i>
    <i r="1">
      <x v="11"/>
    </i>
    <i r="2">
      <x v="3"/>
    </i>
    <i>
      <x v="15"/>
    </i>
    <i r="1">
      <x v="3"/>
    </i>
    <i r="2">
      <x v="8"/>
    </i>
    <i>
      <x v="16"/>
    </i>
    <i r="1">
      <x v="15"/>
    </i>
    <i r="2">
      <x/>
    </i>
    <i>
      <x v="17"/>
    </i>
    <i r="1">
      <x/>
    </i>
    <i r="2">
      <x v="3"/>
    </i>
    <i>
      <x v="18"/>
    </i>
    <i r="1">
      <x v="3"/>
    </i>
    <i r="2">
      <x v="8"/>
    </i>
    <i>
      <x v="19"/>
    </i>
    <i r="1">
      <x v="13"/>
    </i>
    <i r="2">
      <x/>
    </i>
    <i>
      <x v="20"/>
    </i>
    <i r="1">
      <x v="18"/>
    </i>
    <i r="2">
      <x v="5"/>
    </i>
    <i>
      <x v="21"/>
    </i>
    <i r="1">
      <x/>
    </i>
    <i r="2">
      <x v="3"/>
    </i>
    <i>
      <x v="22"/>
    </i>
    <i r="1">
      <x v="20"/>
    </i>
    <i r="2">
      <x v="8"/>
    </i>
    <i>
      <x v="23"/>
    </i>
    <i r="1">
      <x v="4"/>
    </i>
    <i r="2">
      <x v="2"/>
    </i>
    <i>
      <x v="24"/>
    </i>
    <i r="1">
      <x v="20"/>
    </i>
    <i r="2">
      <x v="8"/>
    </i>
    <i>
      <x v="25"/>
    </i>
    <i r="1">
      <x v="15"/>
    </i>
    <i r="2">
      <x/>
    </i>
    <i>
      <x v="26"/>
    </i>
    <i r="1">
      <x v="20"/>
    </i>
    <i r="2">
      <x v="8"/>
    </i>
    <i>
      <x v="27"/>
    </i>
    <i r="1">
      <x v="6"/>
    </i>
    <i r="2">
      <x v="2"/>
    </i>
    <i>
      <x v="28"/>
    </i>
    <i r="1">
      <x v="12"/>
    </i>
    <i r="2">
      <x v="3"/>
    </i>
    <i>
      <x v="29"/>
    </i>
    <i r="1">
      <x v="1"/>
    </i>
    <i r="2">
      <x v="4"/>
    </i>
    <i>
      <x v="30"/>
    </i>
    <i r="1">
      <x/>
    </i>
    <i r="2">
      <x v="3"/>
    </i>
    <i>
      <x v="31"/>
    </i>
    <i r="1">
      <x v="16"/>
    </i>
    <i r="2">
      <x v="1"/>
    </i>
    <i>
      <x v="32"/>
    </i>
    <i r="1">
      <x v="3"/>
    </i>
    <i r="2">
      <x v="8"/>
    </i>
    <i>
      <x v="33"/>
    </i>
    <i r="1">
      <x v="21"/>
    </i>
    <i r="2">
      <x v="9"/>
    </i>
    <i>
      <x v="34"/>
    </i>
    <i r="1">
      <x/>
    </i>
    <i r="2">
      <x v="3"/>
    </i>
    <i>
      <x v="35"/>
    </i>
    <i r="1">
      <x/>
    </i>
    <i r="2">
      <x v="3"/>
    </i>
    <i>
      <x v="36"/>
    </i>
    <i r="1">
      <x v="19"/>
    </i>
    <i r="2">
      <x v="4"/>
    </i>
    <i>
      <x v="37"/>
    </i>
    <i r="1">
      <x v="18"/>
    </i>
    <i r="2">
      <x v="5"/>
    </i>
    <i>
      <x v="38"/>
    </i>
    <i r="1">
      <x v="22"/>
    </i>
    <i r="2">
      <x v="6"/>
    </i>
    <i>
      <x v="39"/>
    </i>
    <i r="1">
      <x v="12"/>
    </i>
    <i r="2">
      <x v="3"/>
    </i>
    <i>
      <x v="40"/>
    </i>
    <i r="1">
      <x v="13"/>
    </i>
    <i r="2">
      <x/>
    </i>
    <i>
      <x v="41"/>
    </i>
    <i r="1">
      <x v="10"/>
    </i>
    <i r="2">
      <x v="2"/>
    </i>
    <i>
      <x v="42"/>
    </i>
    <i r="1">
      <x v="2"/>
    </i>
    <i r="2">
      <x/>
    </i>
    <i>
      <x v="43"/>
    </i>
    <i r="1">
      <x v="13"/>
    </i>
    <i r="2">
      <x/>
    </i>
    <i>
      <x v="44"/>
    </i>
    <i r="1">
      <x v="17"/>
    </i>
    <i r="2">
      <x/>
    </i>
    <i>
      <x v="45"/>
    </i>
    <i r="1">
      <x v="17"/>
    </i>
    <i r="2">
      <x/>
    </i>
    <i>
      <x v="46"/>
    </i>
    <i r="1">
      <x v="13"/>
    </i>
    <i r="2">
      <x/>
    </i>
    <i>
      <x v="47"/>
    </i>
    <i r="1">
      <x v="13"/>
    </i>
    <i r="2">
      <x/>
    </i>
    <i>
      <x v="48"/>
    </i>
    <i r="1">
      <x v="4"/>
    </i>
    <i r="2">
      <x v="2"/>
    </i>
    <i>
      <x v="49"/>
    </i>
    <i r="1">
      <x v="4"/>
    </i>
    <i r="2">
      <x v="2"/>
    </i>
    <i>
      <x v="50"/>
    </i>
    <i r="1">
      <x v="4"/>
    </i>
    <i r="2">
      <x v="2"/>
    </i>
    <i>
      <x v="51"/>
    </i>
    <i r="1">
      <x v="1"/>
    </i>
    <i r="2">
      <x v="4"/>
    </i>
    <i>
      <x v="52"/>
    </i>
    <i r="1">
      <x v="1"/>
    </i>
    <i r="2">
      <x v="4"/>
    </i>
    <i>
      <x v="53"/>
    </i>
    <i r="1">
      <x v="1"/>
    </i>
    <i r="2">
      <x v="4"/>
    </i>
    <i>
      <x v="54"/>
    </i>
    <i r="1">
      <x v="9"/>
    </i>
    <i r="2">
      <x v="4"/>
    </i>
    <i>
      <x v="55"/>
    </i>
    <i r="1">
      <x/>
    </i>
    <i r="2">
      <x v="3"/>
    </i>
    <i>
      <x v="56"/>
    </i>
    <i r="1">
      <x v="15"/>
    </i>
    <i r="2">
      <x/>
    </i>
    <i>
      <x v="57"/>
    </i>
    <i r="1">
      <x v="7"/>
    </i>
    <i r="2">
      <x v="7"/>
    </i>
    <i>
      <x v="58"/>
    </i>
    <i r="1">
      <x v="20"/>
    </i>
    <i r="2">
      <x v="8"/>
    </i>
    <i>
      <x v="59"/>
    </i>
    <i r="1">
      <x v="11"/>
    </i>
    <i r="2">
      <x v="3"/>
    </i>
    <i>
      <x v="60"/>
    </i>
    <i r="1">
      <x v="11"/>
    </i>
    <i r="2">
      <x v="3"/>
    </i>
    <i>
      <x v="61"/>
    </i>
    <i r="1">
      <x/>
    </i>
    <i r="2">
      <x v="3"/>
    </i>
    <i>
      <x v="62"/>
    </i>
    <i r="1">
      <x v="5"/>
    </i>
    <i r="2">
      <x v="5"/>
    </i>
    <i>
      <x v="63"/>
    </i>
    <i r="1">
      <x v="5"/>
    </i>
    <i r="2">
      <x v="5"/>
    </i>
    <i>
      <x v="64"/>
    </i>
    <i r="1">
      <x v="20"/>
    </i>
    <i r="2">
      <x v="8"/>
    </i>
    <i>
      <x v="65"/>
    </i>
    <i r="1">
      <x v="20"/>
    </i>
    <i r="2">
      <x v="8"/>
    </i>
    <i>
      <x v="66"/>
    </i>
    <i r="1">
      <x v="20"/>
    </i>
    <i r="2">
      <x v="8"/>
    </i>
    <i>
      <x v="67"/>
    </i>
    <i r="1">
      <x v="20"/>
    </i>
    <i r="2">
      <x v="8"/>
    </i>
    <i>
      <x v="68"/>
    </i>
    <i r="1">
      <x v="20"/>
    </i>
    <i r="2">
      <x v="8"/>
    </i>
    <i t="grand">
      <x/>
    </i>
  </rowItems>
  <colItems count="1">
    <i/>
  </colItems>
  <dataFields count="1">
    <dataField name="Sum of Attendan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D45F83-33D7-4EEC-8784-B04C1717B585}" name="Most Played Stadiu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C12" firstHeaderRow="1" firstDataRow="1" firstDataCol="1"/>
  <pivotFields count="16">
    <pivotField dataField="1" showAll="0"/>
    <pivotField showAll="0"/>
    <pivotField showAll="0"/>
    <pivotField showAll="0"/>
    <pivotField showAll="0"/>
    <pivotField showAll="0"/>
    <pivotField showAll="0"/>
    <pivotField showAll="0"/>
    <pivotField showAll="0"/>
    <pivotField showAll="0"/>
    <pivotField showAll="0"/>
    <pivotField axis="axisRow" showAll="0" measureFilter="1">
      <items count="33">
        <item x="26"/>
        <item x="20"/>
        <item x="23"/>
        <item x="24"/>
        <item x="17"/>
        <item x="11"/>
        <item x="19"/>
        <item x="27"/>
        <item x="31"/>
        <item x="10"/>
        <item x="4"/>
        <item x="2"/>
        <item x="25"/>
        <item x="30"/>
        <item x="28"/>
        <item x="3"/>
        <item x="29"/>
        <item x="22"/>
        <item x="14"/>
        <item x="15"/>
        <item x="6"/>
        <item x="0"/>
        <item x="8"/>
        <item x="16"/>
        <item x="12"/>
        <item x="9"/>
        <item x="1"/>
        <item x="21"/>
        <item x="13"/>
        <item x="18"/>
        <item x="5"/>
        <item x="7"/>
        <item t="default"/>
      </items>
    </pivotField>
    <pivotField showAll="0"/>
    <pivotField showAll="0"/>
    <pivotField showAll="0"/>
    <pivotField showAll="0"/>
  </pivotFields>
  <rowFields count="1">
    <field x="11"/>
  </rowFields>
  <rowItems count="2">
    <i>
      <x v="31"/>
    </i>
    <i t="grand">
      <x/>
    </i>
  </rowItems>
  <colItems count="1">
    <i/>
  </colItems>
  <dataFields count="1">
    <dataField name="Count of Season" fld="0" subtotal="count" baseField="0" baseItem="0"/>
  </dataFields>
  <pivotTableStyleInfo name="PivotStyleLight16" showRowHeaders="1" showColHeaders="1" showRowStripes="0" showColStripes="0" showLastColumn="1"/>
  <filters count="1">
    <filter fld="1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061A6A-7808-4840-B636-50E1B48DC29F}" name="Match Play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11" firstHeaderRow="0" firstDataRow="1" firstDataCol="1"/>
  <pivotFields count="16">
    <pivotField axis="axisRow" showAll="0" sortType="descending">
      <items count="70">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axis="axisRow" showAll="0">
      <items count="24">
        <item x="2"/>
        <item x="7"/>
        <item x="11"/>
        <item x="18"/>
        <item x="8"/>
        <item x="1"/>
        <item x="20"/>
        <item x="4"/>
        <item x="21"/>
        <item x="6"/>
        <item x="12"/>
        <item x="3"/>
        <item x="13"/>
        <item x="9"/>
        <item x="22"/>
        <item x="5"/>
        <item x="19"/>
        <item x="10"/>
        <item x="15"/>
        <item x="16"/>
        <item x="0"/>
        <item x="17"/>
        <item x="14"/>
        <item t="default"/>
      </items>
    </pivotField>
    <pivotField dataField="1" showAll="0"/>
    <pivotField dataField="1" showAll="0"/>
    <pivotField axis="axisRow" showAll="0">
      <items count="37">
        <item x="2"/>
        <item x="9"/>
        <item x="29"/>
        <item x="13"/>
        <item x="4"/>
        <item x="27"/>
        <item x="20"/>
        <item x="6"/>
        <item x="32"/>
        <item x="16"/>
        <item x="10"/>
        <item x="30"/>
        <item x="17"/>
        <item x="3"/>
        <item x="1"/>
        <item x="19"/>
        <item x="8"/>
        <item x="12"/>
        <item x="14"/>
        <item x="22"/>
        <item x="18"/>
        <item x="35"/>
        <item x="31"/>
        <item x="24"/>
        <item x="28"/>
        <item x="11"/>
        <item x="34"/>
        <item x="7"/>
        <item x="5"/>
        <item x="0"/>
        <item x="21"/>
        <item x="15"/>
        <item x="25"/>
        <item x="23"/>
        <item x="33"/>
        <item x="26"/>
        <item t="default"/>
      </items>
    </pivotField>
    <pivotField showAll="0"/>
    <pivotField showAll="0"/>
    <pivotField showAll="0"/>
    <pivotField showAll="0"/>
    <pivotField showAll="0"/>
    <pivotField showAll="0"/>
    <pivotField showAll="0"/>
    <pivotField showAll="0"/>
    <pivotField showAll="0"/>
  </pivotFields>
  <rowFields count="3">
    <field x="0"/>
    <field x="3"/>
    <field x="6"/>
  </rowFields>
  <rowItems count="208">
    <i>
      <x/>
    </i>
    <i r="1">
      <x v="20"/>
    </i>
    <i r="2">
      <x v="8"/>
    </i>
    <i>
      <x v="1"/>
    </i>
    <i r="1">
      <x v="14"/>
    </i>
    <i r="2">
      <x v="16"/>
    </i>
    <i>
      <x v="2"/>
    </i>
    <i r="1">
      <x v="20"/>
    </i>
    <i r="2">
      <x v="19"/>
    </i>
    <i>
      <x v="3"/>
    </i>
    <i r="1">
      <x v="8"/>
    </i>
    <i r="2">
      <x v="21"/>
    </i>
    <i>
      <x v="4"/>
    </i>
    <i r="1">
      <x v="4"/>
    </i>
    <i r="2">
      <x v="26"/>
    </i>
    <i>
      <x v="5"/>
    </i>
    <i r="1">
      <x v="13"/>
    </i>
    <i r="2">
      <x v="34"/>
    </i>
    <i>
      <x v="6"/>
    </i>
    <i r="1">
      <x v="20"/>
    </i>
    <i r="2">
      <x v="19"/>
    </i>
    <i>
      <x v="7"/>
    </i>
    <i r="1">
      <x v="20"/>
    </i>
    <i r="2">
      <x v="17"/>
    </i>
    <i>
      <x v="8"/>
    </i>
    <i r="1">
      <x v="20"/>
    </i>
    <i r="2">
      <x v="3"/>
    </i>
    <i>
      <x v="9"/>
    </i>
    <i r="1">
      <x v="3"/>
    </i>
    <i r="2">
      <x v="17"/>
    </i>
    <i>
      <x v="10"/>
    </i>
    <i r="1">
      <x v="20"/>
    </i>
    <i r="2">
      <x v="3"/>
    </i>
    <i>
      <x v="11"/>
    </i>
    <i r="1">
      <x v="4"/>
    </i>
    <i r="2">
      <x v="8"/>
    </i>
    <i>
      <x v="12"/>
    </i>
    <i r="1">
      <x v="8"/>
    </i>
    <i r="2">
      <x v="6"/>
    </i>
    <i>
      <x v="13"/>
    </i>
    <i r="1">
      <x v="3"/>
    </i>
    <i r="2">
      <x v="22"/>
    </i>
    <i>
      <x v="14"/>
    </i>
    <i r="1">
      <x v="11"/>
    </i>
    <i r="2">
      <x v="6"/>
    </i>
    <i>
      <x v="15"/>
    </i>
    <i r="1">
      <x v="3"/>
    </i>
    <i r="2">
      <x v="22"/>
    </i>
    <i>
      <x v="16"/>
    </i>
    <i r="1">
      <x v="15"/>
    </i>
    <i r="2">
      <x v="11"/>
    </i>
    <i>
      <x v="17"/>
    </i>
    <i r="1">
      <x/>
    </i>
    <i r="2">
      <x v="19"/>
    </i>
    <i>
      <x v="18"/>
    </i>
    <i r="1">
      <x v="3"/>
    </i>
    <i r="2">
      <x v="2"/>
    </i>
    <i>
      <x v="19"/>
    </i>
    <i r="1">
      <x v="13"/>
    </i>
    <i r="2">
      <x/>
    </i>
    <i>
      <x v="20"/>
    </i>
    <i r="1">
      <x v="18"/>
    </i>
    <i r="2">
      <x v="24"/>
    </i>
    <i>
      <x v="21"/>
    </i>
    <i r="1">
      <x/>
    </i>
    <i r="2">
      <x v="17"/>
    </i>
    <i>
      <x v="22"/>
    </i>
    <i r="1">
      <x v="20"/>
    </i>
    <i r="2">
      <x v="5"/>
    </i>
    <i>
      <x v="23"/>
    </i>
    <i r="1">
      <x v="4"/>
    </i>
    <i r="2">
      <x v="35"/>
    </i>
    <i>
      <x v="24"/>
    </i>
    <i r="1">
      <x v="20"/>
    </i>
    <i r="2">
      <x v="35"/>
    </i>
    <i>
      <x v="25"/>
    </i>
    <i r="1">
      <x v="15"/>
    </i>
    <i r="2">
      <x v="6"/>
    </i>
    <i>
      <x v="26"/>
    </i>
    <i r="1">
      <x v="20"/>
    </i>
    <i r="2">
      <x v="17"/>
    </i>
    <i>
      <x v="27"/>
    </i>
    <i r="1">
      <x v="6"/>
    </i>
    <i r="2">
      <x v="17"/>
    </i>
    <i>
      <x v="28"/>
    </i>
    <i r="1">
      <x v="12"/>
    </i>
    <i r="2">
      <x v="1"/>
    </i>
    <i>
      <x v="29"/>
    </i>
    <i r="1">
      <x v="1"/>
    </i>
    <i r="2">
      <x/>
    </i>
    <i>
      <x v="30"/>
    </i>
    <i r="1">
      <x/>
    </i>
    <i r="2">
      <x v="4"/>
    </i>
    <i>
      <x v="31"/>
    </i>
    <i r="1">
      <x v="16"/>
    </i>
    <i r="2">
      <x/>
    </i>
    <i>
      <x v="32"/>
    </i>
    <i r="1">
      <x v="3"/>
    </i>
    <i r="2">
      <x v="32"/>
    </i>
    <i>
      <x v="33"/>
    </i>
    <i r="1">
      <x v="21"/>
    </i>
    <i r="2">
      <x v="23"/>
    </i>
    <i>
      <x v="34"/>
    </i>
    <i r="1">
      <x/>
    </i>
    <i r="2">
      <x v="7"/>
    </i>
    <i>
      <x v="35"/>
    </i>
    <i r="1">
      <x/>
    </i>
    <i r="2">
      <x v="33"/>
    </i>
    <i>
      <x v="36"/>
    </i>
    <i r="1">
      <x v="19"/>
    </i>
    <i r="2">
      <x v="7"/>
    </i>
    <i>
      <x v="37"/>
    </i>
    <i r="1">
      <x v="18"/>
    </i>
    <i r="2">
      <x v="6"/>
    </i>
    <i>
      <x v="38"/>
    </i>
    <i r="1">
      <x v="22"/>
    </i>
    <i r="2">
      <x v="4"/>
    </i>
    <i>
      <x v="39"/>
    </i>
    <i r="1">
      <x v="12"/>
    </i>
    <i r="2">
      <x v="19"/>
    </i>
    <i>
      <x v="40"/>
    </i>
    <i r="1">
      <x v="13"/>
    </i>
    <i r="2">
      <x v="30"/>
    </i>
    <i>
      <x v="41"/>
    </i>
    <i r="1">
      <x v="10"/>
    </i>
    <i r="2">
      <x v="17"/>
    </i>
    <i>
      <x v="42"/>
    </i>
    <i r="1">
      <x v="2"/>
    </i>
    <i r="2">
      <x v="6"/>
    </i>
    <i>
      <x v="43"/>
    </i>
    <i r="1">
      <x v="13"/>
    </i>
    <i r="2">
      <x v="28"/>
    </i>
    <i>
      <x v="44"/>
    </i>
    <i r="1">
      <x v="17"/>
    </i>
    <i r="2">
      <x v="15"/>
    </i>
    <i>
      <x v="45"/>
    </i>
    <i r="1">
      <x v="17"/>
    </i>
    <i r="2">
      <x v="20"/>
    </i>
    <i>
      <x v="46"/>
    </i>
    <i r="1">
      <x v="13"/>
    </i>
    <i r="2">
      <x v="12"/>
    </i>
    <i>
      <x v="47"/>
    </i>
    <i r="1">
      <x v="13"/>
    </i>
    <i r="2">
      <x v="9"/>
    </i>
    <i>
      <x v="48"/>
    </i>
    <i r="1">
      <x v="4"/>
    </i>
    <i r="2">
      <x v="31"/>
    </i>
    <i>
      <x v="49"/>
    </i>
    <i r="1">
      <x v="4"/>
    </i>
    <i r="2">
      <x v="18"/>
    </i>
    <i>
      <x v="50"/>
    </i>
    <i r="1">
      <x v="4"/>
    </i>
    <i r="2">
      <x v="3"/>
    </i>
    <i>
      <x v="51"/>
    </i>
    <i r="1">
      <x v="1"/>
    </i>
    <i r="2">
      <x v="17"/>
    </i>
    <i>
      <x v="52"/>
    </i>
    <i r="1">
      <x v="1"/>
    </i>
    <i r="2">
      <x v="16"/>
    </i>
    <i>
      <x v="53"/>
    </i>
    <i r="1">
      <x v="1"/>
    </i>
    <i r="2">
      <x v="25"/>
    </i>
    <i>
      <x v="54"/>
    </i>
    <i r="1">
      <x v="9"/>
    </i>
    <i r="2">
      <x v="10"/>
    </i>
    <i>
      <x v="55"/>
    </i>
    <i r="1">
      <x/>
    </i>
    <i r="2">
      <x v="1"/>
    </i>
    <i>
      <x v="56"/>
    </i>
    <i r="1">
      <x v="15"/>
    </i>
    <i r="2">
      <x v="7"/>
    </i>
    <i>
      <x v="57"/>
    </i>
    <i r="1">
      <x v="7"/>
    </i>
    <i r="2">
      <x v="16"/>
    </i>
    <i>
      <x v="58"/>
    </i>
    <i r="1">
      <x v="20"/>
    </i>
    <i r="2">
      <x v="27"/>
    </i>
    <i>
      <x v="59"/>
    </i>
    <i r="1">
      <x v="11"/>
    </i>
    <i r="2">
      <x v="7"/>
    </i>
    <i>
      <x v="60"/>
    </i>
    <i r="1">
      <x v="11"/>
    </i>
    <i r="2">
      <x v="28"/>
    </i>
    <i>
      <x v="61"/>
    </i>
    <i r="1">
      <x/>
    </i>
    <i r="2">
      <x v="7"/>
    </i>
    <i>
      <x v="62"/>
    </i>
    <i r="1">
      <x v="5"/>
    </i>
    <i r="2">
      <x v="28"/>
    </i>
    <i>
      <x v="63"/>
    </i>
    <i r="1">
      <x v="5"/>
    </i>
    <i r="2">
      <x v="4"/>
    </i>
    <i>
      <x v="64"/>
    </i>
    <i r="1">
      <x v="20"/>
    </i>
    <i r="2">
      <x v="13"/>
    </i>
    <i>
      <x v="65"/>
    </i>
    <i r="1">
      <x v="20"/>
    </i>
    <i r="2">
      <x v="29"/>
    </i>
    <i>
      <x v="66"/>
    </i>
    <i r="1">
      <x v="20"/>
    </i>
    <i r="2">
      <x/>
    </i>
    <i>
      <x v="67"/>
    </i>
    <i r="1">
      <x v="20"/>
    </i>
    <i r="2">
      <x v="14"/>
    </i>
    <i>
      <x v="68"/>
    </i>
    <i r="1">
      <x v="20"/>
    </i>
    <i r="2">
      <x v="29"/>
    </i>
    <i t="grand">
      <x/>
    </i>
  </rowItems>
  <colFields count="1">
    <field x="-2"/>
  </colFields>
  <colItems count="2">
    <i>
      <x/>
    </i>
    <i i="1">
      <x v="1"/>
    </i>
  </colItems>
  <dataFields count="2">
    <dataField name="Sum of Winner Score" fld="4" baseField="0" baseItem="0"/>
    <dataField name="Sum of Loser Scor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755DC728-CADE-498D-8DE0-DA7C35AA12DB}" autoFormatId="16" applyNumberFormats="0" applyBorderFormats="0" applyFontFormats="0" applyPatternFormats="0" applyAlignmentFormats="0" applyWidthHeightFormats="0">
  <queryTableRefresh nextId="17">
    <queryTableFields count="16">
      <queryTableField id="1" name="Season" tableColumnId="1"/>
      <queryTableField id="2" name="AbbreWinner" tableColumnId="2"/>
      <queryTableField id="3" name="Country" tableColumnId="3"/>
      <queryTableField id="4" name="Winners" tableColumnId="4"/>
      <queryTableField id="5" name="Winner Score" tableColumnId="5"/>
      <queryTableField id="6" name="Loser Score" tableColumnId="6"/>
      <queryTableField id="7" name="Runners-up" tableColumnId="7"/>
      <queryTableField id="8" name="Country_1" tableColumnId="8"/>
      <queryTableField id="9" name="Abbre Runner" tableColumnId="9"/>
      <queryTableField id="10" name="Venue" tableColumnId="10"/>
      <queryTableField id="11" name="Attendance" tableColumnId="11"/>
      <queryTableField id="12" name="Stadium" tableColumnId="12"/>
      <queryTableField id="13" name="StadiumCity" tableColumnId="13"/>
      <queryTableField id="14" name="StadiumCountry" tableColumnId="14"/>
      <queryTableField id="15" name="2 Digit EndYear" tableColumnId="15"/>
      <queryTableField id="16" name="End Year"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1AB7D5D3-FD51-4009-9E00-CFB5A7F29450}" sourceName="Season">
  <pivotTables>
    <pivotTable tabId="29" name="Match Played"/>
    <pivotTable tabId="26" name="Attenence"/>
  </pivotTables>
  <data>
    <tabular pivotCacheId="648669486">
      <items count="6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breWinner" xr10:uid="{0A4E1216-49C7-43AC-9580-52912035E9CA}" sourceName="AbbreWinner">
  <pivotTables>
    <pivotTable tabId="21" name="Most Goal Score"/>
    <pivotTable tabId="25" name="Champion By Nation"/>
    <pivotTable tabId="24" name="Champion"/>
    <pivotTable tabId="26" name="Attenence"/>
  </pivotTables>
  <data>
    <tabular pivotCacheId="648669486">
      <items count="10">
        <i x="4" s="1"/>
        <i x="9" s="1"/>
        <i x="6" s="1"/>
        <i x="2" s="1"/>
        <i x="5" s="1"/>
        <i x="1" s="1"/>
        <i x="7" s="1"/>
        <i x="3" s="1"/>
        <i x="0"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s" xr10:uid="{0A48E487-F0E2-4363-B4E1-F0BCB9072FF9}" sourceName="Winners">
  <pivotTables>
    <pivotTable tabId="29" name="Match Played"/>
    <pivotTable tabId="21" name="Most Goal Score"/>
    <pivotTable tabId="25" name="Champion By Nation"/>
    <pivotTable tabId="26" name="Attenence"/>
  </pivotTables>
  <data>
    <tabular pivotCacheId="648669486">
      <items count="23">
        <i x="2" s="1"/>
        <i x="7" s="1"/>
        <i x="11" s="1"/>
        <i x="18" s="1"/>
        <i x="8" s="1"/>
        <i x="1" s="1"/>
        <i x="20" s="1"/>
        <i x="4" s="1"/>
        <i x="21" s="1"/>
        <i x="6" s="1"/>
        <i x="12" s="1"/>
        <i x="3" s="1"/>
        <i x="13" s="1"/>
        <i x="9" s="1"/>
        <i x="22" s="1"/>
        <i x="5" s="1"/>
        <i x="19" s="1"/>
        <i x="10" s="1"/>
        <i x="15" s="1"/>
        <i x="16" s="1"/>
        <i x="0" s="1"/>
        <i x="17"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59410CE-2893-4C3E-AEB8-3616FBA8A766}" cache="Slicer_Season" caption="Season" startItem="66" columnCount="2" rowHeight="247650"/>
  <slicer name="AbbreWinner" xr10:uid="{BFA2D98D-F77B-484A-8422-285275B47492}" cache="Slicer_AbbreWinner" caption="AbbreWinner" startItem="6" columnCount="3" rowHeight="247650"/>
  <slicer name="Winners" xr10:uid="{13AD519F-E258-4947-9865-2EC7AF9596E5}" cache="Slicer_Winners" caption="Winners" startItem="18" columnCount="2" rowHeight="2476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72D251-9A03-4021-8AE0-8CBC369D83CA}" name="List_of_European_Cup_and_UEFA_Champions_League_finals_12__13__14___2" displayName="List_of_European_Cup_and_UEFA_Champions_League_finals_12__13__14___2" ref="A1:H76" totalsRowShown="0">
  <autoFilter ref="A1:H76" xr:uid="{DF72D251-9A03-4021-8AE0-8CBC369D83CA}"/>
  <tableColumns count="8">
    <tableColumn id="1" xr3:uid="{94804EB1-9769-4509-9B65-005D15621041}" name="Column1" dataDxfId="18"/>
    <tableColumn id="2" xr3:uid="{0B981F7D-896A-4C7D-9B4E-1F3990193D2D}" name="Column2" dataDxfId="17"/>
    <tableColumn id="3" xr3:uid="{9CC17946-0820-4B7F-9366-E187637509C7}" name="Column3" dataDxfId="16"/>
    <tableColumn id="4" xr3:uid="{28CAE77A-6B5B-4B51-B057-39345DF19FF2}" name="Column4" dataDxfId="15"/>
    <tableColumn id="5" xr3:uid="{CAE200C9-1711-47F0-AE45-8EA55ECB2EE2}" name="Column5" dataDxfId="14"/>
    <tableColumn id="6" xr3:uid="{A64FD347-F0F4-4D10-8C87-DC734628FC21}" name="Column6" dataDxfId="13"/>
    <tableColumn id="7" xr3:uid="{65A6BF97-7148-4B14-B4D6-241F2AF14178}" name="Column7" dataDxfId="12"/>
    <tableColumn id="8" xr3:uid="{251F9503-9358-47DD-99E8-F110C1F5645A}" name="Column8"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5EED2-9F45-408C-8B66-41E334D6B54F}" name="List_of_European_Cup_and_UEFA_Champions_League_finals_12__13__14___2_1__2_1" displayName="List_of_European_Cup_and_UEFA_Champions_League_finals_12__13__14___2_1__2_1" ref="A1:P71" tableType="queryTable" totalsRowShown="0">
  <autoFilter ref="A1:P71" xr:uid="{2E55EED2-9F45-408C-8B66-41E334D6B54F}"/>
  <tableColumns count="16">
    <tableColumn id="1" xr3:uid="{57FFEE31-A19D-461E-9A70-5711C2B733AD}" uniqueName="1" name="Season" queryTableFieldId="1" dataDxfId="10"/>
    <tableColumn id="2" xr3:uid="{EE6ECA5D-3C8F-4CD3-810F-7F1CB3677795}" uniqueName="2" name="AbbreWinner" queryTableFieldId="2" dataDxfId="9"/>
    <tableColumn id="3" xr3:uid="{E2456D6C-43C7-4CA3-B322-DCD7E4AADFC6}" uniqueName="3" name="Country" queryTableFieldId="3" dataDxfId="8"/>
    <tableColumn id="4" xr3:uid="{BC808288-0BCB-4D7C-B89E-727519CE1A31}" uniqueName="4" name="Winners" queryTableFieldId="4" dataDxfId="7"/>
    <tableColumn id="5" xr3:uid="{8F0BE2C6-E984-43D5-B877-5ABD06F509C1}" uniqueName="5" name="Winner Score" queryTableFieldId="5"/>
    <tableColumn id="6" xr3:uid="{A1BC7735-0B98-4965-ACD7-C6526F02F142}" uniqueName="6" name="Loser Score" queryTableFieldId="6"/>
    <tableColumn id="7" xr3:uid="{C94279A8-DF9F-42D6-A89B-3EB24283D5F3}" uniqueName="7" name="Runners-up" queryTableFieldId="7" dataDxfId="6"/>
    <tableColumn id="8" xr3:uid="{5752D7C8-C4AE-4BC3-B122-61939BDCDF4E}" uniqueName="8" name="Country_1" queryTableFieldId="8" dataDxfId="5"/>
    <tableColumn id="9" xr3:uid="{CAFB3F21-A8C2-4B0F-85B7-DD0D2EFD0370}" uniqueName="9" name="Abbre Runner" queryTableFieldId="9" dataDxfId="4"/>
    <tableColumn id="10" xr3:uid="{3EC02585-A00C-44B3-8E67-1A503F8C1F57}" uniqueName="10" name="Venue" queryTableFieldId="10" dataDxfId="3"/>
    <tableColumn id="11" xr3:uid="{22CF3348-B52D-4FBD-9D7F-8B7F9E2BBDFB}" uniqueName="11" name="Attendance" queryTableFieldId="11"/>
    <tableColumn id="12" xr3:uid="{CA7210FE-9257-4CCB-90D5-A3238F3925EF}" uniqueName="12" name="Stadium" queryTableFieldId="12" dataDxfId="2"/>
    <tableColumn id="13" xr3:uid="{A5BCB23A-45F0-4241-A805-C27A360B1931}" uniqueName="13" name="StadiumCity" queryTableFieldId="13" dataDxfId="1"/>
    <tableColumn id="14" xr3:uid="{370AB04F-11AF-4488-86BA-EBD04B21B5E1}" uniqueName="14" name="StadiumCountry" queryTableFieldId="14" dataDxfId="0"/>
    <tableColumn id="15" xr3:uid="{1B371BD6-A15D-4831-A723-B9D00AC4E06C}" uniqueName="15" name="2 Digit EndYear" queryTableFieldId="15"/>
    <tableColumn id="16" xr3:uid="{37084E3A-A058-4B72-A86F-9CC5A9295642}" uniqueName="16" name="End Year"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74BA-623F-4A66-85E3-A8B3D9F44ECD}">
  <dimension ref="A1:H76"/>
  <sheetViews>
    <sheetView topLeftCell="A52" workbookViewId="0">
      <selection activeCell="E21" sqref="E21"/>
    </sheetView>
  </sheetViews>
  <sheetFormatPr defaultRowHeight="14.4" x14ac:dyDescent="0.3"/>
  <cols>
    <col min="1" max="2" width="13.88671875" bestFit="1" customWidth="1"/>
    <col min="3" max="3" width="16.44140625" bestFit="1" customWidth="1"/>
    <col min="4" max="4" width="13.88671875" bestFit="1" customWidth="1"/>
    <col min="5" max="5" width="23.44140625" bestFit="1" customWidth="1"/>
    <col min="6" max="6" width="13.88671875" bestFit="1" customWidth="1"/>
    <col min="7" max="7" width="37.44140625" bestFit="1" customWidth="1"/>
    <col min="8" max="8" width="28.33203125" bestFit="1" customWidth="1"/>
  </cols>
  <sheetData>
    <row r="1" spans="1:8" x14ac:dyDescent="0.3">
      <c r="A1" t="s">
        <v>0</v>
      </c>
      <c r="B1" t="s">
        <v>1</v>
      </c>
      <c r="C1" t="s">
        <v>2</v>
      </c>
      <c r="D1" t="s">
        <v>3</v>
      </c>
      <c r="E1" t="s">
        <v>4</v>
      </c>
      <c r="F1" t="s">
        <v>5</v>
      </c>
      <c r="G1" t="s">
        <v>6</v>
      </c>
      <c r="H1" t="s">
        <v>7</v>
      </c>
    </row>
    <row r="2" spans="1:8" x14ac:dyDescent="0.3">
      <c r="A2" t="s">
        <v>8</v>
      </c>
      <c r="B2" t="s">
        <v>9</v>
      </c>
      <c r="C2" t="s">
        <v>10</v>
      </c>
      <c r="D2" t="s">
        <v>11</v>
      </c>
      <c r="E2" t="s">
        <v>12</v>
      </c>
      <c r="F2" t="s">
        <v>9</v>
      </c>
      <c r="G2" t="s">
        <v>13</v>
      </c>
      <c r="H2" t="s">
        <v>14</v>
      </c>
    </row>
    <row r="3" spans="1:8" x14ac:dyDescent="0.3">
      <c r="A3" t="s">
        <v>15</v>
      </c>
      <c r="B3" t="s">
        <v>16</v>
      </c>
      <c r="C3" t="s">
        <v>17</v>
      </c>
      <c r="D3" t="s">
        <v>18</v>
      </c>
      <c r="E3" t="s">
        <v>19</v>
      </c>
      <c r="F3" t="s">
        <v>20</v>
      </c>
      <c r="G3" t="s">
        <v>21</v>
      </c>
      <c r="H3" t="s">
        <v>22</v>
      </c>
    </row>
    <row r="4" spans="1:8" x14ac:dyDescent="0.3">
      <c r="A4" t="s">
        <v>23</v>
      </c>
      <c r="B4" t="s">
        <v>16</v>
      </c>
      <c r="C4" t="s">
        <v>17</v>
      </c>
      <c r="D4" t="s">
        <v>24</v>
      </c>
      <c r="E4" t="s">
        <v>25</v>
      </c>
      <c r="F4" t="s">
        <v>26</v>
      </c>
      <c r="G4" t="s">
        <v>27</v>
      </c>
      <c r="H4" t="s">
        <v>28</v>
      </c>
    </row>
    <row r="5" spans="1:8" x14ac:dyDescent="0.3">
      <c r="A5" t="s">
        <v>29</v>
      </c>
      <c r="B5" t="s">
        <v>16</v>
      </c>
      <c r="C5" t="s">
        <v>17</v>
      </c>
      <c r="D5" t="s">
        <v>30</v>
      </c>
      <c r="E5" t="s">
        <v>31</v>
      </c>
      <c r="F5" t="s">
        <v>26</v>
      </c>
      <c r="G5" t="s">
        <v>32</v>
      </c>
      <c r="H5" t="s">
        <v>33</v>
      </c>
    </row>
    <row r="6" spans="1:8" x14ac:dyDescent="0.3">
      <c r="A6" t="s">
        <v>34</v>
      </c>
      <c r="B6" t="s">
        <v>16</v>
      </c>
      <c r="C6" t="s">
        <v>17</v>
      </c>
      <c r="D6" t="s">
        <v>24</v>
      </c>
      <c r="E6" t="s">
        <v>19</v>
      </c>
      <c r="F6" t="s">
        <v>20</v>
      </c>
      <c r="G6" t="s">
        <v>35</v>
      </c>
      <c r="H6" t="s">
        <v>36</v>
      </c>
    </row>
    <row r="7" spans="1:8" x14ac:dyDescent="0.3">
      <c r="A7" t="s">
        <v>37</v>
      </c>
      <c r="B7" t="s">
        <v>16</v>
      </c>
      <c r="C7" t="s">
        <v>17</v>
      </c>
      <c r="D7" t="s">
        <v>38</v>
      </c>
      <c r="E7" t="s">
        <v>39</v>
      </c>
      <c r="F7" t="s">
        <v>40</v>
      </c>
      <c r="G7" t="s">
        <v>41</v>
      </c>
      <c r="H7" t="s">
        <v>42</v>
      </c>
    </row>
    <row r="8" spans="1:8" x14ac:dyDescent="0.3">
      <c r="A8" t="s">
        <v>43</v>
      </c>
      <c r="B8" t="s">
        <v>44</v>
      </c>
      <c r="C8" t="s">
        <v>45</v>
      </c>
      <c r="D8" t="s">
        <v>46</v>
      </c>
      <c r="E8" t="s">
        <v>47</v>
      </c>
      <c r="F8" t="s">
        <v>16</v>
      </c>
      <c r="G8" t="s">
        <v>48</v>
      </c>
      <c r="H8" t="s">
        <v>49</v>
      </c>
    </row>
    <row r="9" spans="1:8" x14ac:dyDescent="0.3">
      <c r="A9" t="s">
        <v>50</v>
      </c>
      <c r="B9" t="s">
        <v>44</v>
      </c>
      <c r="C9" t="s">
        <v>45</v>
      </c>
      <c r="D9" t="s">
        <v>51</v>
      </c>
      <c r="E9" t="s">
        <v>17</v>
      </c>
      <c r="F9" t="s">
        <v>16</v>
      </c>
      <c r="G9" t="s">
        <v>52</v>
      </c>
      <c r="H9" t="s">
        <v>53</v>
      </c>
    </row>
    <row r="10" spans="1:8" x14ac:dyDescent="0.3">
      <c r="A10" t="s">
        <v>54</v>
      </c>
      <c r="B10" t="s">
        <v>26</v>
      </c>
      <c r="C10" t="s">
        <v>31</v>
      </c>
      <c r="D10" t="s">
        <v>55</v>
      </c>
      <c r="E10" t="s">
        <v>45</v>
      </c>
      <c r="F10" t="s">
        <v>44</v>
      </c>
      <c r="G10" t="s">
        <v>56</v>
      </c>
      <c r="H10" t="s">
        <v>57</v>
      </c>
    </row>
    <row r="11" spans="1:8" x14ac:dyDescent="0.3">
      <c r="A11" t="s">
        <v>58</v>
      </c>
      <c r="B11" t="s">
        <v>26</v>
      </c>
      <c r="C11" t="s">
        <v>59</v>
      </c>
      <c r="D11" t="s">
        <v>60</v>
      </c>
      <c r="E11" t="s">
        <v>17</v>
      </c>
      <c r="F11" t="s">
        <v>16</v>
      </c>
      <c r="G11" t="s">
        <v>61</v>
      </c>
      <c r="H11" t="s">
        <v>62</v>
      </c>
    </row>
    <row r="12" spans="1:8" x14ac:dyDescent="0.3">
      <c r="A12" t="s">
        <v>63</v>
      </c>
      <c r="B12" t="s">
        <v>26</v>
      </c>
      <c r="C12" t="s">
        <v>59</v>
      </c>
      <c r="D12" t="s">
        <v>64</v>
      </c>
      <c r="E12" t="s">
        <v>45</v>
      </c>
      <c r="F12" t="s">
        <v>44</v>
      </c>
      <c r="G12" t="s">
        <v>65</v>
      </c>
      <c r="H12" t="s">
        <v>66</v>
      </c>
    </row>
    <row r="13" spans="1:8" x14ac:dyDescent="0.3">
      <c r="A13" t="s">
        <v>67</v>
      </c>
      <c r="B13" t="s">
        <v>16</v>
      </c>
      <c r="C13" t="s">
        <v>17</v>
      </c>
      <c r="D13" t="s">
        <v>55</v>
      </c>
      <c r="E13" t="s">
        <v>68</v>
      </c>
      <c r="F13" t="s">
        <v>69</v>
      </c>
      <c r="G13" t="s">
        <v>32</v>
      </c>
      <c r="H13" t="s">
        <v>70</v>
      </c>
    </row>
    <row r="14" spans="1:8" x14ac:dyDescent="0.3">
      <c r="A14" t="s">
        <v>71</v>
      </c>
      <c r="B14" t="s">
        <v>72</v>
      </c>
      <c r="C14" t="s">
        <v>73</v>
      </c>
      <c r="D14" t="s">
        <v>55</v>
      </c>
      <c r="E14" t="s">
        <v>59</v>
      </c>
      <c r="F14" t="s">
        <v>26</v>
      </c>
      <c r="G14" t="s">
        <v>74</v>
      </c>
      <c r="H14" t="s">
        <v>75</v>
      </c>
    </row>
    <row r="15" spans="1:8" x14ac:dyDescent="0.3">
      <c r="A15" t="s">
        <v>76</v>
      </c>
      <c r="B15" t="s">
        <v>77</v>
      </c>
      <c r="C15" t="s">
        <v>78</v>
      </c>
      <c r="D15" t="s">
        <v>79</v>
      </c>
      <c r="E15" t="s">
        <v>45</v>
      </c>
      <c r="F15" t="s">
        <v>44</v>
      </c>
      <c r="G15" t="s">
        <v>56</v>
      </c>
      <c r="H15" t="s">
        <v>80</v>
      </c>
    </row>
    <row r="16" spans="1:8" x14ac:dyDescent="0.3">
      <c r="A16" t="s">
        <v>81</v>
      </c>
      <c r="B16" t="s">
        <v>26</v>
      </c>
      <c r="C16" t="s">
        <v>31</v>
      </c>
      <c r="D16" t="s">
        <v>82</v>
      </c>
      <c r="E16" t="s">
        <v>83</v>
      </c>
      <c r="F16" t="s">
        <v>84</v>
      </c>
      <c r="G16" t="s">
        <v>27</v>
      </c>
      <c r="H16" t="s">
        <v>85</v>
      </c>
    </row>
    <row r="17" spans="1:8" x14ac:dyDescent="0.3">
      <c r="A17" t="s">
        <v>86</v>
      </c>
      <c r="B17" t="s">
        <v>84</v>
      </c>
      <c r="C17" t="s">
        <v>87</v>
      </c>
      <c r="D17" t="s">
        <v>88</v>
      </c>
      <c r="E17" t="s">
        <v>73</v>
      </c>
      <c r="F17" t="s">
        <v>72</v>
      </c>
      <c r="G17" t="s">
        <v>65</v>
      </c>
      <c r="H17" t="s">
        <v>89</v>
      </c>
    </row>
    <row r="18" spans="1:8" x14ac:dyDescent="0.3">
      <c r="A18" t="s">
        <v>90</v>
      </c>
      <c r="B18" t="s">
        <v>84</v>
      </c>
      <c r="C18" t="s">
        <v>83</v>
      </c>
      <c r="D18" t="s">
        <v>24</v>
      </c>
      <c r="E18" t="s">
        <v>91</v>
      </c>
      <c r="F18" t="s">
        <v>92</v>
      </c>
      <c r="G18" t="s">
        <v>56</v>
      </c>
      <c r="H18" t="s">
        <v>93</v>
      </c>
    </row>
    <row r="19" spans="1:8" x14ac:dyDescent="0.3">
      <c r="A19" t="s">
        <v>94</v>
      </c>
      <c r="B19" t="s">
        <v>84</v>
      </c>
      <c r="C19" t="s">
        <v>83</v>
      </c>
      <c r="D19" t="s">
        <v>24</v>
      </c>
      <c r="E19" t="s">
        <v>59</v>
      </c>
      <c r="F19" t="s">
        <v>26</v>
      </c>
      <c r="G19" t="s">
        <v>95</v>
      </c>
      <c r="H19" t="s">
        <v>96</v>
      </c>
    </row>
    <row r="20" spans="1:8" x14ac:dyDescent="0.3">
      <c r="A20" t="s">
        <v>97</v>
      </c>
      <c r="B20" t="s">
        <v>84</v>
      </c>
      <c r="C20" t="s">
        <v>83</v>
      </c>
      <c r="D20" t="s">
        <v>64</v>
      </c>
      <c r="E20" t="s">
        <v>98</v>
      </c>
      <c r="F20" t="s">
        <v>26</v>
      </c>
      <c r="G20" t="s">
        <v>99</v>
      </c>
      <c r="H20" t="s">
        <v>100</v>
      </c>
    </row>
    <row r="21" spans="1:8" x14ac:dyDescent="0.3">
      <c r="A21" t="s">
        <v>101</v>
      </c>
      <c r="B21" t="s">
        <v>40</v>
      </c>
      <c r="C21" t="s">
        <v>102</v>
      </c>
      <c r="D21" t="s">
        <v>103</v>
      </c>
      <c r="E21" t="s">
        <v>104</v>
      </c>
      <c r="F21" t="s">
        <v>16</v>
      </c>
      <c r="G21" t="s">
        <v>32</v>
      </c>
      <c r="H21" t="s">
        <v>105</v>
      </c>
    </row>
    <row r="22" spans="1:8" x14ac:dyDescent="0.3">
      <c r="D22" t="s">
        <v>106</v>
      </c>
      <c r="H22" t="s">
        <v>107</v>
      </c>
    </row>
    <row r="23" spans="1:8" x14ac:dyDescent="0.3">
      <c r="A23" t="s">
        <v>108</v>
      </c>
      <c r="B23" t="s">
        <v>40</v>
      </c>
      <c r="C23" t="s">
        <v>102</v>
      </c>
      <c r="D23" t="s">
        <v>24</v>
      </c>
      <c r="E23" t="s">
        <v>109</v>
      </c>
      <c r="F23" t="s">
        <v>77</v>
      </c>
      <c r="G23" t="s">
        <v>21</v>
      </c>
      <c r="H23" t="s">
        <v>110</v>
      </c>
    </row>
    <row r="24" spans="1:8" x14ac:dyDescent="0.3">
      <c r="A24" t="s">
        <v>111</v>
      </c>
      <c r="B24" t="s">
        <v>40</v>
      </c>
      <c r="C24" t="s">
        <v>102</v>
      </c>
      <c r="D24" t="s">
        <v>64</v>
      </c>
      <c r="E24" t="s">
        <v>112</v>
      </c>
      <c r="F24" t="s">
        <v>20</v>
      </c>
      <c r="G24" t="s">
        <v>41</v>
      </c>
      <c r="H24" t="s">
        <v>113</v>
      </c>
    </row>
    <row r="25" spans="1:8" x14ac:dyDescent="0.3">
      <c r="A25" t="s">
        <v>114</v>
      </c>
      <c r="B25" t="s">
        <v>77</v>
      </c>
      <c r="C25" t="s">
        <v>115</v>
      </c>
      <c r="D25" t="s">
        <v>60</v>
      </c>
      <c r="E25" t="s">
        <v>116</v>
      </c>
      <c r="F25" t="s">
        <v>40</v>
      </c>
      <c r="G25" t="s">
        <v>117</v>
      </c>
      <c r="H25" t="s">
        <v>118</v>
      </c>
    </row>
    <row r="26" spans="1:8" x14ac:dyDescent="0.3">
      <c r="A26" t="s">
        <v>119</v>
      </c>
      <c r="B26" t="s">
        <v>77</v>
      </c>
      <c r="C26" t="s">
        <v>115</v>
      </c>
      <c r="D26" t="s">
        <v>64</v>
      </c>
      <c r="E26" t="s">
        <v>120</v>
      </c>
      <c r="F26" t="s">
        <v>121</v>
      </c>
      <c r="G26" t="s">
        <v>56</v>
      </c>
      <c r="H26" t="s">
        <v>122</v>
      </c>
    </row>
    <row r="27" spans="1:8" x14ac:dyDescent="0.3">
      <c r="A27" t="s">
        <v>123</v>
      </c>
      <c r="B27" t="s">
        <v>77</v>
      </c>
      <c r="C27" t="s">
        <v>124</v>
      </c>
      <c r="D27" t="s">
        <v>64</v>
      </c>
      <c r="E27" t="s">
        <v>125</v>
      </c>
      <c r="F27" t="s">
        <v>126</v>
      </c>
      <c r="G27" t="s">
        <v>127</v>
      </c>
      <c r="H27" t="s">
        <v>128</v>
      </c>
    </row>
    <row r="28" spans="1:8" x14ac:dyDescent="0.3">
      <c r="A28" t="s">
        <v>129</v>
      </c>
      <c r="B28" t="s">
        <v>77</v>
      </c>
      <c r="C28" t="s">
        <v>124</v>
      </c>
      <c r="D28" t="s">
        <v>64</v>
      </c>
      <c r="E28" t="s">
        <v>130</v>
      </c>
      <c r="F28" t="s">
        <v>40</v>
      </c>
      <c r="G28" t="s">
        <v>27</v>
      </c>
      <c r="H28" t="s">
        <v>131</v>
      </c>
    </row>
    <row r="29" spans="1:8" x14ac:dyDescent="0.3">
      <c r="A29" t="s">
        <v>132</v>
      </c>
      <c r="B29" t="s">
        <v>77</v>
      </c>
      <c r="C29" t="s">
        <v>115</v>
      </c>
      <c r="D29" t="s">
        <v>64</v>
      </c>
      <c r="E29" t="s">
        <v>17</v>
      </c>
      <c r="F29" t="s">
        <v>16</v>
      </c>
      <c r="G29" t="s">
        <v>21</v>
      </c>
      <c r="H29" t="s">
        <v>133</v>
      </c>
    </row>
    <row r="30" spans="1:8" x14ac:dyDescent="0.3">
      <c r="A30" t="s">
        <v>134</v>
      </c>
      <c r="B30" t="s">
        <v>77</v>
      </c>
      <c r="C30" t="s">
        <v>135</v>
      </c>
      <c r="D30" t="s">
        <v>64</v>
      </c>
      <c r="E30" t="s">
        <v>102</v>
      </c>
      <c r="F30" t="s">
        <v>40</v>
      </c>
      <c r="G30" t="s">
        <v>95</v>
      </c>
      <c r="H30" t="s">
        <v>136</v>
      </c>
    </row>
    <row r="31" spans="1:8" x14ac:dyDescent="0.3">
      <c r="A31" t="s">
        <v>137</v>
      </c>
      <c r="B31" t="s">
        <v>40</v>
      </c>
      <c r="C31" t="s">
        <v>130</v>
      </c>
      <c r="D31" t="s">
        <v>64</v>
      </c>
      <c r="E31" t="s">
        <v>98</v>
      </c>
      <c r="F31" t="s">
        <v>26</v>
      </c>
      <c r="G31" t="s">
        <v>138</v>
      </c>
      <c r="H31" t="s">
        <v>139</v>
      </c>
    </row>
    <row r="32" spans="1:8" x14ac:dyDescent="0.3">
      <c r="A32" t="s">
        <v>140</v>
      </c>
      <c r="B32" t="s">
        <v>77</v>
      </c>
      <c r="C32" t="s">
        <v>115</v>
      </c>
      <c r="D32" t="s">
        <v>141</v>
      </c>
      <c r="E32" t="s">
        <v>142</v>
      </c>
      <c r="F32" t="s">
        <v>26</v>
      </c>
      <c r="G32" t="s">
        <v>117</v>
      </c>
      <c r="H32" t="s">
        <v>143</v>
      </c>
    </row>
    <row r="33" spans="1:8" x14ac:dyDescent="0.3">
      <c r="A33" t="s">
        <v>144</v>
      </c>
      <c r="B33" t="s">
        <v>26</v>
      </c>
      <c r="C33" t="s">
        <v>98</v>
      </c>
      <c r="D33" t="s">
        <v>64</v>
      </c>
      <c r="E33" t="s">
        <v>115</v>
      </c>
      <c r="F33" t="s">
        <v>77</v>
      </c>
      <c r="G33" t="s">
        <v>32</v>
      </c>
      <c r="H33" t="s">
        <v>145</v>
      </c>
    </row>
    <row r="34" spans="1:8" x14ac:dyDescent="0.3">
      <c r="A34" t="s">
        <v>146</v>
      </c>
      <c r="B34" t="s">
        <v>147</v>
      </c>
      <c r="C34" t="s">
        <v>148</v>
      </c>
      <c r="D34" t="s">
        <v>149</v>
      </c>
      <c r="E34" t="s">
        <v>47</v>
      </c>
      <c r="F34" t="s">
        <v>16</v>
      </c>
      <c r="G34" t="s">
        <v>150</v>
      </c>
      <c r="H34" t="s">
        <v>151</v>
      </c>
    </row>
    <row r="35" spans="1:8" x14ac:dyDescent="0.3">
      <c r="A35" t="s">
        <v>152</v>
      </c>
      <c r="B35" t="s">
        <v>44</v>
      </c>
      <c r="C35" t="s">
        <v>153</v>
      </c>
      <c r="D35" t="s">
        <v>55</v>
      </c>
      <c r="E35" t="s">
        <v>102</v>
      </c>
      <c r="F35" t="s">
        <v>40</v>
      </c>
      <c r="G35" t="s">
        <v>61</v>
      </c>
      <c r="H35" t="s">
        <v>128</v>
      </c>
    </row>
    <row r="36" spans="1:8" x14ac:dyDescent="0.3">
      <c r="A36" t="s">
        <v>154</v>
      </c>
      <c r="B36" t="s">
        <v>84</v>
      </c>
      <c r="C36" t="s">
        <v>155</v>
      </c>
      <c r="D36" t="s">
        <v>156</v>
      </c>
      <c r="E36" t="s">
        <v>45</v>
      </c>
      <c r="F36" t="s">
        <v>44</v>
      </c>
      <c r="G36" t="s">
        <v>35</v>
      </c>
      <c r="H36" t="s">
        <v>157</v>
      </c>
    </row>
    <row r="37" spans="1:8" x14ac:dyDescent="0.3">
      <c r="A37" t="s">
        <v>158</v>
      </c>
      <c r="B37" t="s">
        <v>26</v>
      </c>
      <c r="C37" t="s">
        <v>31</v>
      </c>
      <c r="D37" t="s">
        <v>159</v>
      </c>
      <c r="E37" t="s">
        <v>148</v>
      </c>
      <c r="F37" t="s">
        <v>147</v>
      </c>
      <c r="G37" t="s">
        <v>160</v>
      </c>
      <c r="H37" t="s">
        <v>161</v>
      </c>
    </row>
    <row r="38" spans="1:8" x14ac:dyDescent="0.3">
      <c r="A38" t="s">
        <v>162</v>
      </c>
      <c r="B38" t="s">
        <v>26</v>
      </c>
      <c r="C38" t="s">
        <v>31</v>
      </c>
      <c r="D38" t="s">
        <v>64</v>
      </c>
      <c r="E38" t="s">
        <v>45</v>
      </c>
      <c r="F38" t="s">
        <v>44</v>
      </c>
      <c r="G38" t="s">
        <v>61</v>
      </c>
      <c r="H38" t="s">
        <v>163</v>
      </c>
    </row>
    <row r="39" spans="1:8" x14ac:dyDescent="0.3">
      <c r="A39" t="s">
        <v>164</v>
      </c>
      <c r="B39" t="s">
        <v>69</v>
      </c>
      <c r="C39" t="s">
        <v>165</v>
      </c>
      <c r="D39" t="s">
        <v>166</v>
      </c>
      <c r="E39" t="s">
        <v>167</v>
      </c>
      <c r="F39" t="s">
        <v>20</v>
      </c>
      <c r="G39" t="s">
        <v>168</v>
      </c>
      <c r="H39" t="s">
        <v>169</v>
      </c>
    </row>
    <row r="40" spans="1:8" x14ac:dyDescent="0.3">
      <c r="A40" t="s">
        <v>170</v>
      </c>
      <c r="B40" t="s">
        <v>16</v>
      </c>
      <c r="C40" t="s">
        <v>47</v>
      </c>
      <c r="D40" t="s">
        <v>171</v>
      </c>
      <c r="E40" t="s">
        <v>172</v>
      </c>
      <c r="F40" t="s">
        <v>26</v>
      </c>
      <c r="G40" t="s">
        <v>56</v>
      </c>
      <c r="H40" t="s">
        <v>173</v>
      </c>
    </row>
    <row r="41" spans="1:8" x14ac:dyDescent="0.3">
      <c r="A41" t="s">
        <v>174</v>
      </c>
      <c r="B41" t="s">
        <v>20</v>
      </c>
      <c r="C41" t="s">
        <v>167</v>
      </c>
      <c r="D41" t="s">
        <v>64</v>
      </c>
      <c r="E41" t="s">
        <v>31</v>
      </c>
      <c r="F41" t="s">
        <v>26</v>
      </c>
      <c r="G41" t="s">
        <v>175</v>
      </c>
      <c r="H41" t="s">
        <v>176</v>
      </c>
    </row>
    <row r="42" spans="1:8" x14ac:dyDescent="0.3">
      <c r="A42" t="s">
        <v>177</v>
      </c>
      <c r="B42" t="s">
        <v>26</v>
      </c>
      <c r="C42" t="s">
        <v>31</v>
      </c>
      <c r="D42" t="s">
        <v>159</v>
      </c>
      <c r="E42" t="s">
        <v>47</v>
      </c>
      <c r="F42" t="s">
        <v>16</v>
      </c>
      <c r="G42" t="s">
        <v>138</v>
      </c>
      <c r="H42" t="s">
        <v>151</v>
      </c>
    </row>
    <row r="43" spans="1:8" x14ac:dyDescent="0.3">
      <c r="A43" t="s">
        <v>178</v>
      </c>
      <c r="B43" t="s">
        <v>84</v>
      </c>
      <c r="C43" t="s">
        <v>83</v>
      </c>
      <c r="D43" t="s">
        <v>64</v>
      </c>
      <c r="E43" t="s">
        <v>31</v>
      </c>
      <c r="F43" t="s">
        <v>26</v>
      </c>
      <c r="G43" t="s">
        <v>179</v>
      </c>
      <c r="H43" t="s">
        <v>180</v>
      </c>
    </row>
    <row r="44" spans="1:8" x14ac:dyDescent="0.3">
      <c r="A44" t="s">
        <v>181</v>
      </c>
      <c r="B44" t="s">
        <v>26</v>
      </c>
      <c r="C44" t="s">
        <v>98</v>
      </c>
      <c r="D44" t="s">
        <v>182</v>
      </c>
      <c r="E44" t="s">
        <v>83</v>
      </c>
      <c r="F44" t="s">
        <v>84</v>
      </c>
      <c r="G44" t="s">
        <v>117</v>
      </c>
      <c r="H44" t="s">
        <v>151</v>
      </c>
    </row>
    <row r="45" spans="1:8" x14ac:dyDescent="0.3">
      <c r="A45" t="s">
        <v>183</v>
      </c>
      <c r="B45" t="s">
        <v>184</v>
      </c>
      <c r="C45" t="s">
        <v>185</v>
      </c>
      <c r="D45" t="s">
        <v>60</v>
      </c>
      <c r="E45" t="s">
        <v>98</v>
      </c>
      <c r="F45" t="s">
        <v>26</v>
      </c>
      <c r="G45" t="s">
        <v>175</v>
      </c>
      <c r="H45" t="s">
        <v>186</v>
      </c>
    </row>
    <row r="46" spans="1:8" x14ac:dyDescent="0.3">
      <c r="A46" t="s">
        <v>187</v>
      </c>
      <c r="B46" t="s">
        <v>16</v>
      </c>
      <c r="C46" t="s">
        <v>17</v>
      </c>
      <c r="D46" t="s">
        <v>64</v>
      </c>
      <c r="E46" t="s">
        <v>98</v>
      </c>
      <c r="F46" t="s">
        <v>26</v>
      </c>
      <c r="G46" t="s">
        <v>188</v>
      </c>
      <c r="H46" t="s">
        <v>189</v>
      </c>
    </row>
    <row r="47" spans="1:8" x14ac:dyDescent="0.3">
      <c r="A47" t="s">
        <v>190</v>
      </c>
      <c r="B47" t="s">
        <v>77</v>
      </c>
      <c r="C47" t="s">
        <v>78</v>
      </c>
      <c r="D47" t="s">
        <v>55</v>
      </c>
      <c r="E47" t="s">
        <v>102</v>
      </c>
      <c r="F47" t="s">
        <v>184</v>
      </c>
      <c r="G47" t="s">
        <v>160</v>
      </c>
      <c r="H47" t="s">
        <v>191</v>
      </c>
    </row>
    <row r="48" spans="1:8" x14ac:dyDescent="0.3">
      <c r="A48" t="s">
        <v>192</v>
      </c>
      <c r="B48" t="s">
        <v>16</v>
      </c>
      <c r="C48" t="s">
        <v>17</v>
      </c>
      <c r="D48" t="s">
        <v>193</v>
      </c>
      <c r="E48" t="s">
        <v>194</v>
      </c>
      <c r="F48" t="s">
        <v>16</v>
      </c>
      <c r="G48" t="s">
        <v>195</v>
      </c>
      <c r="H48" t="s">
        <v>196</v>
      </c>
    </row>
    <row r="49" spans="1:8" x14ac:dyDescent="0.3">
      <c r="A49" t="s">
        <v>197</v>
      </c>
      <c r="B49" t="s">
        <v>184</v>
      </c>
      <c r="C49" t="s">
        <v>102</v>
      </c>
      <c r="D49" t="s">
        <v>198</v>
      </c>
      <c r="E49" t="s">
        <v>194</v>
      </c>
      <c r="F49" t="s">
        <v>16</v>
      </c>
      <c r="G49" t="s">
        <v>65</v>
      </c>
      <c r="H49" t="s">
        <v>199</v>
      </c>
    </row>
    <row r="50" spans="1:8" x14ac:dyDescent="0.3">
      <c r="A50" t="s">
        <v>200</v>
      </c>
      <c r="B50" t="s">
        <v>16</v>
      </c>
      <c r="C50" t="s">
        <v>17</v>
      </c>
      <c r="D50" t="s">
        <v>55</v>
      </c>
      <c r="E50" t="s">
        <v>201</v>
      </c>
      <c r="F50" t="s">
        <v>184</v>
      </c>
      <c r="G50" t="s">
        <v>41</v>
      </c>
      <c r="H50" t="s">
        <v>202</v>
      </c>
    </row>
    <row r="51" spans="1:8" x14ac:dyDescent="0.3">
      <c r="A51" t="s">
        <v>203</v>
      </c>
      <c r="B51" t="s">
        <v>26</v>
      </c>
      <c r="C51" t="s">
        <v>31</v>
      </c>
      <c r="D51" t="s">
        <v>204</v>
      </c>
      <c r="E51" t="s">
        <v>98</v>
      </c>
      <c r="F51" t="s">
        <v>26</v>
      </c>
      <c r="G51" t="s">
        <v>205</v>
      </c>
      <c r="H51" t="s">
        <v>206</v>
      </c>
    </row>
    <row r="52" spans="1:8" x14ac:dyDescent="0.3">
      <c r="A52" t="s">
        <v>207</v>
      </c>
      <c r="B52" t="s">
        <v>44</v>
      </c>
      <c r="C52" t="s">
        <v>153</v>
      </c>
      <c r="D52" t="s">
        <v>193</v>
      </c>
      <c r="E52" t="s">
        <v>208</v>
      </c>
      <c r="F52" t="s">
        <v>20</v>
      </c>
      <c r="G52" t="s">
        <v>209</v>
      </c>
      <c r="H52" t="s">
        <v>210</v>
      </c>
    </row>
    <row r="53" spans="1:8" x14ac:dyDescent="0.3">
      <c r="A53" t="s">
        <v>211</v>
      </c>
      <c r="B53" t="s">
        <v>77</v>
      </c>
      <c r="C53" t="s">
        <v>115</v>
      </c>
      <c r="D53" t="s">
        <v>212</v>
      </c>
      <c r="E53" t="s">
        <v>31</v>
      </c>
      <c r="F53" t="s">
        <v>26</v>
      </c>
      <c r="G53" t="s">
        <v>213</v>
      </c>
      <c r="H53" t="s">
        <v>214</v>
      </c>
    </row>
    <row r="54" spans="1:8" x14ac:dyDescent="0.3">
      <c r="A54" t="s">
        <v>215</v>
      </c>
      <c r="B54" t="s">
        <v>16</v>
      </c>
      <c r="C54" t="s">
        <v>47</v>
      </c>
      <c r="D54" t="s">
        <v>55</v>
      </c>
      <c r="E54" t="s">
        <v>216</v>
      </c>
      <c r="F54" t="s">
        <v>77</v>
      </c>
      <c r="G54" t="s">
        <v>195</v>
      </c>
      <c r="H54" t="s">
        <v>217</v>
      </c>
    </row>
    <row r="55" spans="1:8" x14ac:dyDescent="0.3">
      <c r="A55" t="s">
        <v>218</v>
      </c>
      <c r="B55" t="s">
        <v>26</v>
      </c>
      <c r="C55" t="s">
        <v>31</v>
      </c>
      <c r="D55" t="s">
        <v>55</v>
      </c>
      <c r="E55" t="s">
        <v>115</v>
      </c>
      <c r="F55" t="s">
        <v>77</v>
      </c>
      <c r="G55" t="s">
        <v>138</v>
      </c>
      <c r="H55" t="s">
        <v>219</v>
      </c>
    </row>
    <row r="56" spans="1:8" x14ac:dyDescent="0.3">
      <c r="A56" t="s">
        <v>220</v>
      </c>
      <c r="B56" t="s">
        <v>77</v>
      </c>
      <c r="C56" t="s">
        <v>78</v>
      </c>
      <c r="D56" t="s">
        <v>221</v>
      </c>
      <c r="E56" t="s">
        <v>222</v>
      </c>
      <c r="F56" t="s">
        <v>77</v>
      </c>
      <c r="G56" t="s">
        <v>223</v>
      </c>
      <c r="H56" t="s">
        <v>224</v>
      </c>
    </row>
    <row r="57" spans="1:8" x14ac:dyDescent="0.3">
      <c r="A57" t="s">
        <v>225</v>
      </c>
      <c r="B57" t="s">
        <v>16</v>
      </c>
      <c r="C57" t="s">
        <v>47</v>
      </c>
      <c r="D57" t="s">
        <v>24</v>
      </c>
      <c r="E57" t="s">
        <v>78</v>
      </c>
      <c r="F57" t="s">
        <v>77</v>
      </c>
      <c r="G57" t="s">
        <v>117</v>
      </c>
      <c r="H57" t="s">
        <v>226</v>
      </c>
    </row>
    <row r="58" spans="1:8" x14ac:dyDescent="0.3">
      <c r="A58" t="s">
        <v>227</v>
      </c>
      <c r="B58" t="s">
        <v>26</v>
      </c>
      <c r="C58" t="s">
        <v>59</v>
      </c>
      <c r="D58" t="s">
        <v>24</v>
      </c>
      <c r="E58" t="s">
        <v>102</v>
      </c>
      <c r="F58" t="s">
        <v>184</v>
      </c>
      <c r="G58" t="s">
        <v>27</v>
      </c>
      <c r="H58" t="s">
        <v>228</v>
      </c>
    </row>
    <row r="59" spans="1:8" x14ac:dyDescent="0.3">
      <c r="A59" t="s">
        <v>229</v>
      </c>
      <c r="B59" t="s">
        <v>16</v>
      </c>
      <c r="C59" t="s">
        <v>47</v>
      </c>
      <c r="D59" t="s">
        <v>60</v>
      </c>
      <c r="E59" t="s">
        <v>78</v>
      </c>
      <c r="F59" t="s">
        <v>77</v>
      </c>
      <c r="G59" t="s">
        <v>56</v>
      </c>
      <c r="H59" t="s">
        <v>230</v>
      </c>
    </row>
    <row r="60" spans="1:8" x14ac:dyDescent="0.3">
      <c r="A60" t="s">
        <v>231</v>
      </c>
      <c r="B60" t="s">
        <v>77</v>
      </c>
      <c r="C60" t="s">
        <v>222</v>
      </c>
      <c r="D60" t="s">
        <v>232</v>
      </c>
      <c r="E60" t="s">
        <v>102</v>
      </c>
      <c r="F60" t="s">
        <v>184</v>
      </c>
      <c r="G60" t="s">
        <v>233</v>
      </c>
      <c r="H60" t="s">
        <v>234</v>
      </c>
    </row>
    <row r="61" spans="1:8" x14ac:dyDescent="0.3">
      <c r="A61" t="s">
        <v>235</v>
      </c>
      <c r="B61" t="s">
        <v>184</v>
      </c>
      <c r="C61" t="s">
        <v>102</v>
      </c>
      <c r="D61" t="s">
        <v>55</v>
      </c>
      <c r="E61" t="s">
        <v>185</v>
      </c>
      <c r="F61" t="s">
        <v>184</v>
      </c>
      <c r="G61" t="s">
        <v>56</v>
      </c>
      <c r="H61" t="s">
        <v>236</v>
      </c>
    </row>
    <row r="62" spans="1:8" x14ac:dyDescent="0.3">
      <c r="A62" t="s">
        <v>237</v>
      </c>
      <c r="B62" t="s">
        <v>16</v>
      </c>
      <c r="C62" t="s">
        <v>17</v>
      </c>
      <c r="D62" t="s">
        <v>79</v>
      </c>
      <c r="E62" t="s">
        <v>104</v>
      </c>
      <c r="F62" t="s">
        <v>16</v>
      </c>
      <c r="G62" t="s">
        <v>238</v>
      </c>
      <c r="H62" t="s">
        <v>239</v>
      </c>
    </row>
    <row r="63" spans="1:8" x14ac:dyDescent="0.3">
      <c r="A63" t="s">
        <v>240</v>
      </c>
      <c r="B63" t="s">
        <v>16</v>
      </c>
      <c r="C63" t="s">
        <v>47</v>
      </c>
      <c r="D63" t="s">
        <v>60</v>
      </c>
      <c r="E63" t="s">
        <v>98</v>
      </c>
      <c r="F63" t="s">
        <v>26</v>
      </c>
      <c r="G63" t="s">
        <v>241</v>
      </c>
      <c r="H63" t="s">
        <v>242</v>
      </c>
    </row>
    <row r="64" spans="1:8" x14ac:dyDescent="0.3">
      <c r="A64" t="s">
        <v>243</v>
      </c>
      <c r="B64" t="s">
        <v>16</v>
      </c>
      <c r="C64" t="s">
        <v>17</v>
      </c>
      <c r="D64" t="s">
        <v>244</v>
      </c>
      <c r="E64" t="s">
        <v>104</v>
      </c>
      <c r="F64" t="s">
        <v>16</v>
      </c>
      <c r="G64" t="s">
        <v>65</v>
      </c>
      <c r="H64" t="s">
        <v>245</v>
      </c>
    </row>
    <row r="65" spans="1:8" x14ac:dyDescent="0.3">
      <c r="A65" t="s">
        <v>246</v>
      </c>
      <c r="B65" t="s">
        <v>16</v>
      </c>
      <c r="C65" t="s">
        <v>17</v>
      </c>
      <c r="D65" t="s">
        <v>82</v>
      </c>
      <c r="E65" t="s">
        <v>98</v>
      </c>
      <c r="F65" t="s">
        <v>26</v>
      </c>
      <c r="G65" t="s">
        <v>247</v>
      </c>
      <c r="H65" t="s">
        <v>248</v>
      </c>
    </row>
    <row r="66" spans="1:8" x14ac:dyDescent="0.3">
      <c r="A66" t="s">
        <v>249</v>
      </c>
      <c r="B66" t="s">
        <v>16</v>
      </c>
      <c r="C66" t="s">
        <v>17</v>
      </c>
      <c r="D66" t="s">
        <v>60</v>
      </c>
      <c r="E66" t="s">
        <v>115</v>
      </c>
      <c r="F66" t="s">
        <v>77</v>
      </c>
      <c r="G66" t="s">
        <v>250</v>
      </c>
      <c r="H66" t="s">
        <v>251</v>
      </c>
    </row>
    <row r="67" spans="1:8" x14ac:dyDescent="0.3">
      <c r="A67" t="s">
        <v>252</v>
      </c>
      <c r="B67" t="s">
        <v>77</v>
      </c>
      <c r="C67" t="s">
        <v>115</v>
      </c>
      <c r="D67" t="s">
        <v>24</v>
      </c>
      <c r="E67" t="s">
        <v>253</v>
      </c>
      <c r="F67" t="s">
        <v>77</v>
      </c>
      <c r="G67" t="s">
        <v>254</v>
      </c>
      <c r="H67" t="s">
        <v>255</v>
      </c>
    </row>
    <row r="68" spans="1:8" x14ac:dyDescent="0.3">
      <c r="A68" t="s">
        <v>256</v>
      </c>
      <c r="B68" t="s">
        <v>184</v>
      </c>
      <c r="C68" t="s">
        <v>102</v>
      </c>
      <c r="D68" t="s">
        <v>64</v>
      </c>
      <c r="E68" t="s">
        <v>257</v>
      </c>
      <c r="F68" t="s">
        <v>20</v>
      </c>
      <c r="G68" t="s">
        <v>238</v>
      </c>
      <c r="H68" t="s">
        <v>258</v>
      </c>
    </row>
    <row r="69" spans="1:8" x14ac:dyDescent="0.3">
      <c r="A69" t="s">
        <v>259</v>
      </c>
      <c r="B69" t="s">
        <v>77</v>
      </c>
      <c r="C69" t="s">
        <v>222</v>
      </c>
      <c r="D69" t="s">
        <v>64</v>
      </c>
      <c r="E69" t="s">
        <v>260</v>
      </c>
      <c r="F69" t="s">
        <v>77</v>
      </c>
      <c r="G69" t="s">
        <v>261</v>
      </c>
      <c r="H69" t="s">
        <v>262</v>
      </c>
    </row>
    <row r="70" spans="1:8" x14ac:dyDescent="0.3">
      <c r="A70" t="s">
        <v>263</v>
      </c>
      <c r="B70" t="s">
        <v>16</v>
      </c>
      <c r="C70" t="s">
        <v>17</v>
      </c>
      <c r="D70" t="s">
        <v>64</v>
      </c>
      <c r="E70" t="s">
        <v>115</v>
      </c>
      <c r="F70" t="s">
        <v>77</v>
      </c>
      <c r="G70" t="s">
        <v>195</v>
      </c>
      <c r="H70" t="s">
        <v>264</v>
      </c>
    </row>
    <row r="71" spans="1:8" x14ac:dyDescent="0.3">
      <c r="A71" t="s">
        <v>265</v>
      </c>
      <c r="B71" t="s">
        <v>77</v>
      </c>
      <c r="C71" t="s">
        <v>260</v>
      </c>
      <c r="D71" t="s">
        <v>64</v>
      </c>
      <c r="E71" t="s">
        <v>59</v>
      </c>
      <c r="F71" t="s">
        <v>26</v>
      </c>
      <c r="G71" t="s">
        <v>213</v>
      </c>
      <c r="H71" t="s">
        <v>266</v>
      </c>
    </row>
    <row r="72" spans="1:8" x14ac:dyDescent="0.3">
      <c r="A72" t="s">
        <v>267</v>
      </c>
      <c r="B72" t="s">
        <v>16</v>
      </c>
      <c r="C72" t="s">
        <v>17</v>
      </c>
      <c r="D72" t="s">
        <v>24</v>
      </c>
      <c r="E72" t="s">
        <v>185</v>
      </c>
      <c r="F72" t="s">
        <v>184</v>
      </c>
      <c r="G72" t="s">
        <v>56</v>
      </c>
      <c r="H72" t="s">
        <v>268</v>
      </c>
    </row>
    <row r="73" spans="1:8" x14ac:dyDescent="0.3">
      <c r="A73" t="s">
        <v>269</v>
      </c>
      <c r="B73" t="s">
        <v>269</v>
      </c>
      <c r="C73" t="s">
        <v>269</v>
      </c>
      <c r="D73" t="s">
        <v>269</v>
      </c>
      <c r="E73" t="s">
        <v>269</v>
      </c>
      <c r="F73" t="s">
        <v>269</v>
      </c>
      <c r="G73" t="s">
        <v>269</v>
      </c>
      <c r="H73" t="s">
        <v>269</v>
      </c>
    </row>
    <row r="74" spans="1:8" x14ac:dyDescent="0.3">
      <c r="A74" t="s">
        <v>8</v>
      </c>
      <c r="B74" t="s">
        <v>9</v>
      </c>
      <c r="C74" t="s">
        <v>270</v>
      </c>
      <c r="D74" t="s">
        <v>271</v>
      </c>
      <c r="E74" t="s">
        <v>270</v>
      </c>
      <c r="F74" t="s">
        <v>9</v>
      </c>
      <c r="G74" t="s">
        <v>13</v>
      </c>
      <c r="H74" t="s">
        <v>13</v>
      </c>
    </row>
    <row r="75" spans="1:8" x14ac:dyDescent="0.3">
      <c r="A75" t="s">
        <v>272</v>
      </c>
      <c r="B75" t="s">
        <v>273</v>
      </c>
      <c r="C75" t="s">
        <v>273</v>
      </c>
      <c r="D75" t="s">
        <v>274</v>
      </c>
      <c r="E75" t="s">
        <v>273</v>
      </c>
      <c r="F75" t="s">
        <v>273</v>
      </c>
      <c r="G75" t="s">
        <v>233</v>
      </c>
      <c r="H75" t="s">
        <v>233</v>
      </c>
    </row>
    <row r="76" spans="1:8" x14ac:dyDescent="0.3">
      <c r="A76" t="s">
        <v>275</v>
      </c>
      <c r="B76" t="s">
        <v>273</v>
      </c>
      <c r="C76" t="s">
        <v>273</v>
      </c>
      <c r="D76" t="s">
        <v>274</v>
      </c>
      <c r="E76" t="s">
        <v>273</v>
      </c>
      <c r="F76" t="s">
        <v>273</v>
      </c>
      <c r="G76" t="s">
        <v>276</v>
      </c>
      <c r="H76" t="s">
        <v>276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05802-DE0D-4DDD-A148-EE21E62F1382}">
  <dimension ref="A1:P71"/>
  <sheetViews>
    <sheetView topLeftCell="A49" workbookViewId="0">
      <selection activeCell="B67" sqref="B67"/>
    </sheetView>
  </sheetViews>
  <sheetFormatPr defaultRowHeight="14.4" x14ac:dyDescent="0.3"/>
  <cols>
    <col min="1" max="1" width="9.77734375" bestFit="1" customWidth="1"/>
    <col min="2" max="2" width="14.109375" bestFit="1" customWidth="1"/>
    <col min="3" max="3" width="14.33203125" bestFit="1" customWidth="1"/>
    <col min="4" max="4" width="19.6640625" bestFit="1" customWidth="1"/>
    <col min="5" max="5" width="14.21875" bestFit="1" customWidth="1"/>
    <col min="6" max="6" width="12.77734375" bestFit="1" customWidth="1"/>
    <col min="7" max="7" width="28.44140625" bestFit="1" customWidth="1"/>
    <col min="8" max="9" width="14.33203125" bestFit="1" customWidth="1"/>
    <col min="10" max="10" width="37.44140625" bestFit="1" customWidth="1"/>
    <col min="11" max="11" width="12.77734375" bestFit="1" customWidth="1"/>
    <col min="12" max="12" width="21" bestFit="1" customWidth="1"/>
    <col min="13" max="13" width="13.6640625" bestFit="1" customWidth="1"/>
    <col min="14" max="14" width="16.88671875" bestFit="1" customWidth="1"/>
    <col min="15" max="15" width="15.6640625" bestFit="1" customWidth="1"/>
    <col min="16" max="16" width="10.33203125" bestFit="1" customWidth="1"/>
  </cols>
  <sheetData>
    <row r="1" spans="1:16" x14ac:dyDescent="0.3">
      <c r="A1" t="s">
        <v>8</v>
      </c>
      <c r="B1" t="s">
        <v>277</v>
      </c>
      <c r="C1" t="s">
        <v>9</v>
      </c>
      <c r="D1" t="s">
        <v>10</v>
      </c>
      <c r="E1" t="s">
        <v>300</v>
      </c>
      <c r="F1" t="s">
        <v>301</v>
      </c>
      <c r="G1" t="s">
        <v>12</v>
      </c>
      <c r="H1" t="s">
        <v>278</v>
      </c>
      <c r="I1" t="s">
        <v>302</v>
      </c>
      <c r="J1" t="s">
        <v>13</v>
      </c>
      <c r="K1" t="s">
        <v>303</v>
      </c>
      <c r="L1" t="s">
        <v>304</v>
      </c>
      <c r="M1" t="s">
        <v>305</v>
      </c>
      <c r="N1" t="s">
        <v>306</v>
      </c>
      <c r="O1" t="s">
        <v>434</v>
      </c>
      <c r="P1" t="s">
        <v>435</v>
      </c>
    </row>
    <row r="2" spans="1:16" x14ac:dyDescent="0.3">
      <c r="A2" t="s">
        <v>15</v>
      </c>
      <c r="B2" t="s">
        <v>279</v>
      </c>
      <c r="C2" t="s">
        <v>280</v>
      </c>
      <c r="D2" t="s">
        <v>307</v>
      </c>
      <c r="E2">
        <v>4</v>
      </c>
      <c r="F2">
        <v>3</v>
      </c>
      <c r="G2" t="s">
        <v>308</v>
      </c>
      <c r="H2" t="s">
        <v>298</v>
      </c>
      <c r="I2" t="s">
        <v>297</v>
      </c>
      <c r="J2" t="s">
        <v>21</v>
      </c>
      <c r="K2">
        <v>38239</v>
      </c>
      <c r="L2" t="s">
        <v>309</v>
      </c>
      <c r="M2" t="s">
        <v>310</v>
      </c>
      <c r="N2" t="s">
        <v>311</v>
      </c>
      <c r="O2">
        <v>56</v>
      </c>
      <c r="P2">
        <v>1956</v>
      </c>
    </row>
    <row r="3" spans="1:16" x14ac:dyDescent="0.3">
      <c r="A3" t="s">
        <v>23</v>
      </c>
      <c r="B3" t="s">
        <v>279</v>
      </c>
      <c r="C3" t="s">
        <v>280</v>
      </c>
      <c r="D3" t="s">
        <v>307</v>
      </c>
      <c r="E3">
        <v>2</v>
      </c>
      <c r="F3">
        <v>0</v>
      </c>
      <c r="G3" t="s">
        <v>312</v>
      </c>
      <c r="H3" t="s">
        <v>284</v>
      </c>
      <c r="I3" t="s">
        <v>283</v>
      </c>
      <c r="J3" t="s">
        <v>27</v>
      </c>
      <c r="K3">
        <v>124000</v>
      </c>
      <c r="L3" t="s">
        <v>313</v>
      </c>
      <c r="M3" t="s">
        <v>314</v>
      </c>
      <c r="N3" t="s">
        <v>315</v>
      </c>
      <c r="O3">
        <v>57</v>
      </c>
      <c r="P3">
        <v>1957</v>
      </c>
    </row>
    <row r="4" spans="1:16" x14ac:dyDescent="0.3">
      <c r="A4" t="s">
        <v>29</v>
      </c>
      <c r="B4" t="s">
        <v>279</v>
      </c>
      <c r="C4" t="s">
        <v>280</v>
      </c>
      <c r="D4" t="s">
        <v>307</v>
      </c>
      <c r="E4">
        <v>3</v>
      </c>
      <c r="F4">
        <v>2</v>
      </c>
      <c r="G4" t="s">
        <v>316</v>
      </c>
      <c r="H4" t="s">
        <v>284</v>
      </c>
      <c r="I4" t="s">
        <v>283</v>
      </c>
      <c r="J4" t="s">
        <v>32</v>
      </c>
      <c r="K4">
        <v>67000</v>
      </c>
      <c r="L4" t="s">
        <v>317</v>
      </c>
      <c r="M4" t="s">
        <v>318</v>
      </c>
      <c r="N4" t="s">
        <v>319</v>
      </c>
      <c r="O4">
        <v>58</v>
      </c>
      <c r="P4">
        <v>1958</v>
      </c>
    </row>
    <row r="5" spans="1:16" x14ac:dyDescent="0.3">
      <c r="A5" t="s">
        <v>34</v>
      </c>
      <c r="B5" t="s">
        <v>279</v>
      </c>
      <c r="C5" t="s">
        <v>280</v>
      </c>
      <c r="D5" t="s">
        <v>307</v>
      </c>
      <c r="E5">
        <v>2</v>
      </c>
      <c r="F5">
        <v>0</v>
      </c>
      <c r="G5" t="s">
        <v>308</v>
      </c>
      <c r="H5" t="s">
        <v>298</v>
      </c>
      <c r="I5" t="s">
        <v>297</v>
      </c>
      <c r="J5" t="s">
        <v>35</v>
      </c>
      <c r="K5">
        <v>72000</v>
      </c>
      <c r="L5" t="s">
        <v>320</v>
      </c>
      <c r="M5" t="s">
        <v>321</v>
      </c>
      <c r="N5" t="s">
        <v>322</v>
      </c>
      <c r="O5">
        <v>59</v>
      </c>
      <c r="P5">
        <v>1959</v>
      </c>
    </row>
    <row r="6" spans="1:16" x14ac:dyDescent="0.3">
      <c r="A6" t="s">
        <v>37</v>
      </c>
      <c r="B6" t="s">
        <v>279</v>
      </c>
      <c r="C6" t="s">
        <v>280</v>
      </c>
      <c r="D6" t="s">
        <v>307</v>
      </c>
      <c r="E6">
        <v>7</v>
      </c>
      <c r="F6">
        <v>3</v>
      </c>
      <c r="G6" t="s">
        <v>323</v>
      </c>
      <c r="H6" t="s">
        <v>292</v>
      </c>
      <c r="I6" t="s">
        <v>291</v>
      </c>
      <c r="J6" t="s">
        <v>41</v>
      </c>
      <c r="K6">
        <v>127621</v>
      </c>
      <c r="L6" t="s">
        <v>324</v>
      </c>
      <c r="M6" t="s">
        <v>325</v>
      </c>
      <c r="N6" t="s">
        <v>326</v>
      </c>
      <c r="O6">
        <v>60</v>
      </c>
      <c r="P6">
        <v>1960</v>
      </c>
    </row>
    <row r="7" spans="1:16" x14ac:dyDescent="0.3">
      <c r="A7" t="s">
        <v>43</v>
      </c>
      <c r="B7" t="s">
        <v>281</v>
      </c>
      <c r="C7" t="s">
        <v>282</v>
      </c>
      <c r="D7" t="s">
        <v>327</v>
      </c>
      <c r="E7">
        <v>3</v>
      </c>
      <c r="F7">
        <v>2</v>
      </c>
      <c r="G7" t="s">
        <v>328</v>
      </c>
      <c r="H7" t="s">
        <v>280</v>
      </c>
      <c r="I7" t="s">
        <v>279</v>
      </c>
      <c r="J7" t="s">
        <v>48</v>
      </c>
      <c r="K7">
        <v>26732</v>
      </c>
      <c r="L7" t="s">
        <v>329</v>
      </c>
      <c r="M7" t="s">
        <v>330</v>
      </c>
      <c r="N7" t="s">
        <v>331</v>
      </c>
      <c r="O7">
        <v>61</v>
      </c>
      <c r="P7">
        <v>1961</v>
      </c>
    </row>
    <row r="8" spans="1:16" x14ac:dyDescent="0.3">
      <c r="A8" t="s">
        <v>50</v>
      </c>
      <c r="B8" t="s">
        <v>281</v>
      </c>
      <c r="C8" t="s">
        <v>282</v>
      </c>
      <c r="D8" t="s">
        <v>327</v>
      </c>
      <c r="E8">
        <v>5</v>
      </c>
      <c r="F8">
        <v>3</v>
      </c>
      <c r="G8" t="s">
        <v>307</v>
      </c>
      <c r="H8" t="s">
        <v>280</v>
      </c>
      <c r="I8" t="s">
        <v>279</v>
      </c>
      <c r="J8" t="s">
        <v>52</v>
      </c>
      <c r="K8">
        <v>61257</v>
      </c>
      <c r="L8" t="s">
        <v>332</v>
      </c>
      <c r="M8" t="s">
        <v>333</v>
      </c>
      <c r="N8" t="s">
        <v>334</v>
      </c>
      <c r="O8">
        <v>62</v>
      </c>
      <c r="P8">
        <v>1962</v>
      </c>
    </row>
    <row r="9" spans="1:16" x14ac:dyDescent="0.3">
      <c r="A9" t="s">
        <v>54</v>
      </c>
      <c r="B9" t="s">
        <v>283</v>
      </c>
      <c r="C9" t="s">
        <v>284</v>
      </c>
      <c r="D9" t="s">
        <v>316</v>
      </c>
      <c r="E9">
        <v>2</v>
      </c>
      <c r="F9">
        <v>1</v>
      </c>
      <c r="G9" t="s">
        <v>327</v>
      </c>
      <c r="H9" t="s">
        <v>282</v>
      </c>
      <c r="I9" t="s">
        <v>281</v>
      </c>
      <c r="J9" t="s">
        <v>56</v>
      </c>
      <c r="K9">
        <v>45715</v>
      </c>
      <c r="L9" t="s">
        <v>335</v>
      </c>
      <c r="M9" t="s">
        <v>336</v>
      </c>
      <c r="N9" t="s">
        <v>337</v>
      </c>
      <c r="O9">
        <v>63</v>
      </c>
      <c r="P9">
        <v>1963</v>
      </c>
    </row>
    <row r="10" spans="1:16" x14ac:dyDescent="0.3">
      <c r="A10" t="s">
        <v>58</v>
      </c>
      <c r="B10" t="s">
        <v>283</v>
      </c>
      <c r="C10" t="s">
        <v>284</v>
      </c>
      <c r="D10" t="s">
        <v>338</v>
      </c>
      <c r="E10">
        <v>3</v>
      </c>
      <c r="F10">
        <v>1</v>
      </c>
      <c r="G10" t="s">
        <v>307</v>
      </c>
      <c r="H10" t="s">
        <v>280</v>
      </c>
      <c r="I10" t="s">
        <v>279</v>
      </c>
      <c r="J10" t="s">
        <v>61</v>
      </c>
      <c r="K10">
        <v>71333</v>
      </c>
      <c r="L10" t="s">
        <v>339</v>
      </c>
      <c r="M10" t="s">
        <v>340</v>
      </c>
      <c r="N10" t="s">
        <v>341</v>
      </c>
      <c r="O10">
        <v>64</v>
      </c>
      <c r="P10">
        <v>1964</v>
      </c>
    </row>
    <row r="11" spans="1:16" x14ac:dyDescent="0.3">
      <c r="A11" t="s">
        <v>63</v>
      </c>
      <c r="B11" t="s">
        <v>283</v>
      </c>
      <c r="C11" t="s">
        <v>284</v>
      </c>
      <c r="D11" t="s">
        <v>338</v>
      </c>
      <c r="E11">
        <v>1</v>
      </c>
      <c r="F11">
        <v>0</v>
      </c>
      <c r="G11" t="s">
        <v>327</v>
      </c>
      <c r="H11" t="s">
        <v>282</v>
      </c>
      <c r="I11" t="s">
        <v>281</v>
      </c>
      <c r="J11" t="s">
        <v>65</v>
      </c>
      <c r="K11">
        <v>89000</v>
      </c>
      <c r="L11" t="s">
        <v>342</v>
      </c>
      <c r="M11" t="s">
        <v>343</v>
      </c>
      <c r="N11" t="s">
        <v>344</v>
      </c>
      <c r="O11">
        <v>65</v>
      </c>
      <c r="P11">
        <v>1965</v>
      </c>
    </row>
    <row r="12" spans="1:16" x14ac:dyDescent="0.3">
      <c r="A12" t="s">
        <v>67</v>
      </c>
      <c r="B12" t="s">
        <v>279</v>
      </c>
      <c r="C12" t="s">
        <v>280</v>
      </c>
      <c r="D12" t="s">
        <v>307</v>
      </c>
      <c r="E12">
        <v>2</v>
      </c>
      <c r="F12">
        <v>1</v>
      </c>
      <c r="G12" t="s">
        <v>345</v>
      </c>
      <c r="H12" t="s">
        <v>296</v>
      </c>
      <c r="I12" t="s">
        <v>295</v>
      </c>
      <c r="J12" t="s">
        <v>32</v>
      </c>
      <c r="K12">
        <v>46745</v>
      </c>
      <c r="L12" t="s">
        <v>317</v>
      </c>
      <c r="M12" t="s">
        <v>318</v>
      </c>
      <c r="N12" t="s">
        <v>319</v>
      </c>
      <c r="O12">
        <v>66</v>
      </c>
      <c r="P12">
        <v>1966</v>
      </c>
    </row>
    <row r="13" spans="1:16" x14ac:dyDescent="0.3">
      <c r="A13" t="s">
        <v>71</v>
      </c>
      <c r="B13" t="s">
        <v>285</v>
      </c>
      <c r="C13" t="s">
        <v>286</v>
      </c>
      <c r="D13" t="s">
        <v>346</v>
      </c>
      <c r="E13">
        <v>2</v>
      </c>
      <c r="F13">
        <v>1</v>
      </c>
      <c r="G13" t="s">
        <v>338</v>
      </c>
      <c r="H13" t="s">
        <v>284</v>
      </c>
      <c r="I13" t="s">
        <v>283</v>
      </c>
      <c r="J13" t="s">
        <v>74</v>
      </c>
      <c r="K13">
        <v>45000</v>
      </c>
      <c r="L13" t="s">
        <v>347</v>
      </c>
      <c r="M13" t="s">
        <v>348</v>
      </c>
      <c r="N13" t="s">
        <v>349</v>
      </c>
      <c r="O13">
        <v>67</v>
      </c>
      <c r="P13">
        <v>1967</v>
      </c>
    </row>
    <row r="14" spans="1:16" x14ac:dyDescent="0.3">
      <c r="A14" t="s">
        <v>76</v>
      </c>
      <c r="B14" t="s">
        <v>287</v>
      </c>
      <c r="C14" t="s">
        <v>288</v>
      </c>
      <c r="D14" t="s">
        <v>350</v>
      </c>
      <c r="E14">
        <v>4</v>
      </c>
      <c r="F14">
        <v>1</v>
      </c>
      <c r="G14" t="s">
        <v>327</v>
      </c>
      <c r="H14" t="s">
        <v>282</v>
      </c>
      <c r="I14" t="s">
        <v>281</v>
      </c>
      <c r="J14" t="s">
        <v>56</v>
      </c>
      <c r="K14">
        <v>92225</v>
      </c>
      <c r="L14" t="s">
        <v>335</v>
      </c>
      <c r="M14" t="s">
        <v>336</v>
      </c>
      <c r="N14" t="s">
        <v>337</v>
      </c>
      <c r="O14">
        <v>68</v>
      </c>
      <c r="P14">
        <v>1968</v>
      </c>
    </row>
    <row r="15" spans="1:16" x14ac:dyDescent="0.3">
      <c r="A15" t="s">
        <v>81</v>
      </c>
      <c r="B15" t="s">
        <v>283</v>
      </c>
      <c r="C15" t="s">
        <v>284</v>
      </c>
      <c r="D15" t="s">
        <v>316</v>
      </c>
      <c r="E15">
        <v>4</v>
      </c>
      <c r="F15">
        <v>1</v>
      </c>
      <c r="G15" t="s">
        <v>351</v>
      </c>
      <c r="H15" t="s">
        <v>290</v>
      </c>
      <c r="I15" t="s">
        <v>289</v>
      </c>
      <c r="J15" t="s">
        <v>27</v>
      </c>
      <c r="K15">
        <v>31782</v>
      </c>
      <c r="L15" t="s">
        <v>313</v>
      </c>
      <c r="M15" t="s">
        <v>314</v>
      </c>
      <c r="N15" t="s">
        <v>315</v>
      </c>
      <c r="O15">
        <v>69</v>
      </c>
      <c r="P15">
        <v>1969</v>
      </c>
    </row>
    <row r="16" spans="1:16" x14ac:dyDescent="0.3">
      <c r="A16" t="s">
        <v>86</v>
      </c>
      <c r="B16" t="s">
        <v>289</v>
      </c>
      <c r="C16" t="s">
        <v>290</v>
      </c>
      <c r="D16" t="s">
        <v>352</v>
      </c>
      <c r="E16">
        <v>2</v>
      </c>
      <c r="F16">
        <v>1</v>
      </c>
      <c r="G16" t="s">
        <v>346</v>
      </c>
      <c r="H16" t="s">
        <v>286</v>
      </c>
      <c r="I16" t="s">
        <v>285</v>
      </c>
      <c r="J16" t="s">
        <v>65</v>
      </c>
      <c r="K16">
        <v>53187</v>
      </c>
      <c r="L16" t="s">
        <v>342</v>
      </c>
      <c r="M16" t="s">
        <v>343</v>
      </c>
      <c r="N16" t="s">
        <v>344</v>
      </c>
      <c r="O16">
        <v>70</v>
      </c>
      <c r="P16">
        <v>1970</v>
      </c>
    </row>
    <row r="17" spans="1:16" x14ac:dyDescent="0.3">
      <c r="A17" t="s">
        <v>90</v>
      </c>
      <c r="B17" t="s">
        <v>289</v>
      </c>
      <c r="C17" t="s">
        <v>290</v>
      </c>
      <c r="D17" t="s">
        <v>351</v>
      </c>
      <c r="E17">
        <v>2</v>
      </c>
      <c r="F17">
        <v>0</v>
      </c>
      <c r="G17" t="s">
        <v>353</v>
      </c>
      <c r="H17" t="s">
        <v>354</v>
      </c>
      <c r="I17" t="s">
        <v>355</v>
      </c>
      <c r="J17" t="s">
        <v>56</v>
      </c>
      <c r="K17">
        <v>83179</v>
      </c>
      <c r="L17" t="s">
        <v>335</v>
      </c>
      <c r="M17" t="s">
        <v>336</v>
      </c>
      <c r="N17" t="s">
        <v>337</v>
      </c>
      <c r="O17">
        <v>71</v>
      </c>
      <c r="P17">
        <v>1971</v>
      </c>
    </row>
    <row r="18" spans="1:16" x14ac:dyDescent="0.3">
      <c r="A18" t="s">
        <v>94</v>
      </c>
      <c r="B18" t="s">
        <v>289</v>
      </c>
      <c r="C18" t="s">
        <v>290</v>
      </c>
      <c r="D18" t="s">
        <v>351</v>
      </c>
      <c r="E18">
        <v>2</v>
      </c>
      <c r="F18">
        <v>0</v>
      </c>
      <c r="G18" t="s">
        <v>338</v>
      </c>
      <c r="H18" t="s">
        <v>284</v>
      </c>
      <c r="I18" t="s">
        <v>283</v>
      </c>
      <c r="J18" t="s">
        <v>95</v>
      </c>
      <c r="K18">
        <v>61354</v>
      </c>
      <c r="L18" t="s">
        <v>356</v>
      </c>
      <c r="M18" t="s">
        <v>357</v>
      </c>
      <c r="N18" t="s">
        <v>334</v>
      </c>
      <c r="O18">
        <v>72</v>
      </c>
      <c r="P18">
        <v>1972</v>
      </c>
    </row>
    <row r="19" spans="1:16" x14ac:dyDescent="0.3">
      <c r="A19" t="s">
        <v>97</v>
      </c>
      <c r="B19" t="s">
        <v>289</v>
      </c>
      <c r="C19" t="s">
        <v>290</v>
      </c>
      <c r="D19" t="s">
        <v>351</v>
      </c>
      <c r="E19">
        <v>1</v>
      </c>
      <c r="F19">
        <v>0</v>
      </c>
      <c r="G19" t="s">
        <v>358</v>
      </c>
      <c r="H19" t="s">
        <v>284</v>
      </c>
      <c r="I19" t="s">
        <v>283</v>
      </c>
      <c r="J19" t="s">
        <v>99</v>
      </c>
      <c r="K19">
        <v>89484</v>
      </c>
      <c r="L19" t="s">
        <v>359</v>
      </c>
      <c r="M19" t="s">
        <v>360</v>
      </c>
      <c r="N19" t="s">
        <v>361</v>
      </c>
      <c r="O19">
        <v>73</v>
      </c>
      <c r="P19">
        <v>1973</v>
      </c>
    </row>
    <row r="20" spans="1:16" x14ac:dyDescent="0.3">
      <c r="A20" t="s">
        <v>101</v>
      </c>
      <c r="B20" t="s">
        <v>291</v>
      </c>
      <c r="C20" t="s">
        <v>292</v>
      </c>
      <c r="D20" t="s">
        <v>362</v>
      </c>
      <c r="E20">
        <v>1</v>
      </c>
      <c r="F20">
        <v>1</v>
      </c>
      <c r="G20" t="s">
        <v>363</v>
      </c>
      <c r="H20" t="s">
        <v>280</v>
      </c>
      <c r="I20" t="s">
        <v>279</v>
      </c>
      <c r="J20" t="s">
        <v>32</v>
      </c>
      <c r="K20">
        <v>48722</v>
      </c>
      <c r="L20" t="s">
        <v>317</v>
      </c>
      <c r="M20" t="s">
        <v>318</v>
      </c>
      <c r="N20" t="s">
        <v>319</v>
      </c>
      <c r="O20">
        <v>74</v>
      </c>
      <c r="P20">
        <v>1974</v>
      </c>
    </row>
    <row r="21" spans="1:16" x14ac:dyDescent="0.3">
      <c r="A21" t="s">
        <v>101</v>
      </c>
      <c r="B21" t="s">
        <v>291</v>
      </c>
      <c r="C21" t="s">
        <v>292</v>
      </c>
      <c r="D21" t="s">
        <v>362</v>
      </c>
      <c r="E21">
        <v>4</v>
      </c>
      <c r="F21">
        <v>0</v>
      </c>
      <c r="G21" t="s">
        <v>363</v>
      </c>
      <c r="H21" t="s">
        <v>280</v>
      </c>
      <c r="I21" t="s">
        <v>279</v>
      </c>
      <c r="J21" t="s">
        <v>32</v>
      </c>
      <c r="K21">
        <v>23325</v>
      </c>
      <c r="L21" t="s">
        <v>317</v>
      </c>
      <c r="M21" t="s">
        <v>318</v>
      </c>
      <c r="N21" t="s">
        <v>319</v>
      </c>
      <c r="O21">
        <v>74</v>
      </c>
      <c r="P21">
        <v>1974</v>
      </c>
    </row>
    <row r="22" spans="1:16" x14ac:dyDescent="0.3">
      <c r="A22" t="s">
        <v>108</v>
      </c>
      <c r="B22" t="s">
        <v>291</v>
      </c>
      <c r="C22" t="s">
        <v>292</v>
      </c>
      <c r="D22" t="s">
        <v>362</v>
      </c>
      <c r="E22">
        <v>2</v>
      </c>
      <c r="F22">
        <v>0</v>
      </c>
      <c r="G22" t="s">
        <v>364</v>
      </c>
      <c r="H22" t="s">
        <v>288</v>
      </c>
      <c r="I22" t="s">
        <v>287</v>
      </c>
      <c r="J22" t="s">
        <v>21</v>
      </c>
      <c r="K22">
        <v>48374</v>
      </c>
      <c r="L22" t="s">
        <v>309</v>
      </c>
      <c r="M22" t="s">
        <v>310</v>
      </c>
      <c r="N22" t="s">
        <v>311</v>
      </c>
      <c r="O22">
        <v>75</v>
      </c>
      <c r="P22">
        <v>1975</v>
      </c>
    </row>
    <row r="23" spans="1:16" x14ac:dyDescent="0.3">
      <c r="A23" t="s">
        <v>111</v>
      </c>
      <c r="B23" t="s">
        <v>291</v>
      </c>
      <c r="C23" t="s">
        <v>292</v>
      </c>
      <c r="D23" t="s">
        <v>362</v>
      </c>
      <c r="E23">
        <v>1</v>
      </c>
      <c r="F23">
        <v>0</v>
      </c>
      <c r="G23" t="s">
        <v>365</v>
      </c>
      <c r="H23" t="s">
        <v>298</v>
      </c>
      <c r="I23" t="s">
        <v>297</v>
      </c>
      <c r="J23" t="s">
        <v>41</v>
      </c>
      <c r="K23">
        <v>54864</v>
      </c>
      <c r="L23" t="s">
        <v>324</v>
      </c>
      <c r="M23" t="s">
        <v>325</v>
      </c>
      <c r="N23" t="s">
        <v>326</v>
      </c>
      <c r="O23">
        <v>76</v>
      </c>
      <c r="P23">
        <v>1976</v>
      </c>
    </row>
    <row r="24" spans="1:16" x14ac:dyDescent="0.3">
      <c r="A24" t="s">
        <v>114</v>
      </c>
      <c r="B24" t="s">
        <v>287</v>
      </c>
      <c r="C24" t="s">
        <v>288</v>
      </c>
      <c r="D24" t="s">
        <v>366</v>
      </c>
      <c r="E24">
        <v>3</v>
      </c>
      <c r="F24">
        <v>1</v>
      </c>
      <c r="G24" t="s">
        <v>367</v>
      </c>
      <c r="H24" t="s">
        <v>292</v>
      </c>
      <c r="I24" t="s">
        <v>291</v>
      </c>
      <c r="J24" t="s">
        <v>117</v>
      </c>
      <c r="K24">
        <v>57000</v>
      </c>
      <c r="L24" t="s">
        <v>368</v>
      </c>
      <c r="M24" t="s">
        <v>369</v>
      </c>
      <c r="N24" t="s">
        <v>344</v>
      </c>
      <c r="O24">
        <v>77</v>
      </c>
      <c r="P24">
        <v>1977</v>
      </c>
    </row>
    <row r="25" spans="1:16" x14ac:dyDescent="0.3">
      <c r="A25" t="s">
        <v>119</v>
      </c>
      <c r="B25" t="s">
        <v>287</v>
      </c>
      <c r="C25" t="s">
        <v>288</v>
      </c>
      <c r="D25" t="s">
        <v>366</v>
      </c>
      <c r="E25">
        <v>1</v>
      </c>
      <c r="F25">
        <v>0</v>
      </c>
      <c r="G25" t="s">
        <v>370</v>
      </c>
      <c r="H25" t="s">
        <v>371</v>
      </c>
      <c r="I25" t="s">
        <v>372</v>
      </c>
      <c r="J25" t="s">
        <v>56</v>
      </c>
      <c r="K25">
        <v>92500</v>
      </c>
      <c r="L25" t="s">
        <v>335</v>
      </c>
      <c r="M25" t="s">
        <v>336</v>
      </c>
      <c r="N25" t="s">
        <v>337</v>
      </c>
      <c r="O25">
        <v>78</v>
      </c>
      <c r="P25">
        <v>1978</v>
      </c>
    </row>
    <row r="26" spans="1:16" x14ac:dyDescent="0.3">
      <c r="A26" t="s">
        <v>123</v>
      </c>
      <c r="B26" t="s">
        <v>287</v>
      </c>
      <c r="C26" t="s">
        <v>288</v>
      </c>
      <c r="D26" t="s">
        <v>373</v>
      </c>
      <c r="E26">
        <v>1</v>
      </c>
      <c r="F26">
        <v>0</v>
      </c>
      <c r="G26" t="s">
        <v>374</v>
      </c>
      <c r="H26" t="s">
        <v>375</v>
      </c>
      <c r="I26" t="s">
        <v>376</v>
      </c>
      <c r="J26" t="s">
        <v>127</v>
      </c>
      <c r="K26">
        <v>57500</v>
      </c>
      <c r="L26" t="s">
        <v>377</v>
      </c>
      <c r="M26" t="s">
        <v>378</v>
      </c>
      <c r="N26" t="s">
        <v>322</v>
      </c>
      <c r="O26">
        <v>79</v>
      </c>
      <c r="P26">
        <v>1979</v>
      </c>
    </row>
    <row r="27" spans="1:16" x14ac:dyDescent="0.3">
      <c r="A27" t="s">
        <v>129</v>
      </c>
      <c r="B27" t="s">
        <v>287</v>
      </c>
      <c r="C27" t="s">
        <v>288</v>
      </c>
      <c r="D27" t="s">
        <v>373</v>
      </c>
      <c r="E27">
        <v>1</v>
      </c>
      <c r="F27">
        <v>0</v>
      </c>
      <c r="G27" t="s">
        <v>379</v>
      </c>
      <c r="H27" t="s">
        <v>292</v>
      </c>
      <c r="I27" t="s">
        <v>291</v>
      </c>
      <c r="J27" t="s">
        <v>27</v>
      </c>
      <c r="K27">
        <v>51000</v>
      </c>
      <c r="L27" t="s">
        <v>313</v>
      </c>
      <c r="M27" t="s">
        <v>314</v>
      </c>
      <c r="N27" t="s">
        <v>315</v>
      </c>
      <c r="O27">
        <v>80</v>
      </c>
      <c r="P27">
        <v>1980</v>
      </c>
    </row>
    <row r="28" spans="1:16" x14ac:dyDescent="0.3">
      <c r="A28" t="s">
        <v>132</v>
      </c>
      <c r="B28" t="s">
        <v>287</v>
      </c>
      <c r="C28" t="s">
        <v>288</v>
      </c>
      <c r="D28" t="s">
        <v>366</v>
      </c>
      <c r="E28">
        <v>1</v>
      </c>
      <c r="F28">
        <v>0</v>
      </c>
      <c r="G28" t="s">
        <v>307</v>
      </c>
      <c r="H28" t="s">
        <v>280</v>
      </c>
      <c r="I28" t="s">
        <v>279</v>
      </c>
      <c r="J28" t="s">
        <v>21</v>
      </c>
      <c r="K28">
        <v>48360</v>
      </c>
      <c r="L28" t="s">
        <v>309</v>
      </c>
      <c r="M28" t="s">
        <v>310</v>
      </c>
      <c r="N28" t="s">
        <v>311</v>
      </c>
      <c r="O28">
        <v>81</v>
      </c>
      <c r="P28">
        <v>1981</v>
      </c>
    </row>
    <row r="29" spans="1:16" x14ac:dyDescent="0.3">
      <c r="A29" t="s">
        <v>134</v>
      </c>
      <c r="B29" t="s">
        <v>287</v>
      </c>
      <c r="C29" t="s">
        <v>288</v>
      </c>
      <c r="D29" t="s">
        <v>380</v>
      </c>
      <c r="E29">
        <v>1</v>
      </c>
      <c r="F29">
        <v>0</v>
      </c>
      <c r="G29" t="s">
        <v>362</v>
      </c>
      <c r="H29" t="s">
        <v>292</v>
      </c>
      <c r="I29" t="s">
        <v>291</v>
      </c>
      <c r="J29" t="s">
        <v>95</v>
      </c>
      <c r="K29">
        <v>46000</v>
      </c>
      <c r="L29" t="s">
        <v>356</v>
      </c>
      <c r="M29" t="s">
        <v>357</v>
      </c>
      <c r="N29" t="s">
        <v>334</v>
      </c>
      <c r="O29">
        <v>82</v>
      </c>
      <c r="P29">
        <v>1982</v>
      </c>
    </row>
    <row r="30" spans="1:16" x14ac:dyDescent="0.3">
      <c r="A30" t="s">
        <v>137</v>
      </c>
      <c r="B30" t="s">
        <v>291</v>
      </c>
      <c r="C30" t="s">
        <v>292</v>
      </c>
      <c r="D30" t="s">
        <v>379</v>
      </c>
      <c r="E30">
        <v>1</v>
      </c>
      <c r="F30">
        <v>0</v>
      </c>
      <c r="G30" t="s">
        <v>358</v>
      </c>
      <c r="H30" t="s">
        <v>284</v>
      </c>
      <c r="I30" t="s">
        <v>283</v>
      </c>
      <c r="J30" t="s">
        <v>138</v>
      </c>
      <c r="K30">
        <v>73500</v>
      </c>
      <c r="L30" t="s">
        <v>381</v>
      </c>
      <c r="M30" t="s">
        <v>382</v>
      </c>
      <c r="N30" t="s">
        <v>383</v>
      </c>
      <c r="O30">
        <v>83</v>
      </c>
      <c r="P30">
        <v>1983</v>
      </c>
    </row>
    <row r="31" spans="1:16" x14ac:dyDescent="0.3">
      <c r="A31" t="s">
        <v>140</v>
      </c>
      <c r="B31" t="s">
        <v>287</v>
      </c>
      <c r="C31" t="s">
        <v>288</v>
      </c>
      <c r="D31" t="s">
        <v>366</v>
      </c>
      <c r="E31">
        <v>1</v>
      </c>
      <c r="F31">
        <v>1</v>
      </c>
      <c r="G31" t="s">
        <v>384</v>
      </c>
      <c r="H31" t="s">
        <v>284</v>
      </c>
      <c r="I31" t="s">
        <v>283</v>
      </c>
      <c r="J31" t="s">
        <v>117</v>
      </c>
      <c r="K31">
        <v>69693</v>
      </c>
      <c r="L31" t="s">
        <v>368</v>
      </c>
      <c r="M31" t="s">
        <v>369</v>
      </c>
      <c r="N31" t="s">
        <v>344</v>
      </c>
      <c r="O31">
        <v>84</v>
      </c>
      <c r="P31">
        <v>1984</v>
      </c>
    </row>
    <row r="32" spans="1:16" x14ac:dyDescent="0.3">
      <c r="A32" t="s">
        <v>144</v>
      </c>
      <c r="B32" t="s">
        <v>283</v>
      </c>
      <c r="C32" t="s">
        <v>284</v>
      </c>
      <c r="D32" t="s">
        <v>358</v>
      </c>
      <c r="E32">
        <v>1</v>
      </c>
      <c r="F32">
        <v>0</v>
      </c>
      <c r="G32" t="s">
        <v>366</v>
      </c>
      <c r="H32" t="s">
        <v>288</v>
      </c>
      <c r="I32" t="s">
        <v>287</v>
      </c>
      <c r="J32" t="s">
        <v>32</v>
      </c>
      <c r="K32">
        <v>58000</v>
      </c>
      <c r="L32" t="s">
        <v>317</v>
      </c>
      <c r="M32" t="s">
        <v>318</v>
      </c>
      <c r="N32" t="s">
        <v>319</v>
      </c>
      <c r="O32">
        <v>85</v>
      </c>
      <c r="P32">
        <v>1985</v>
      </c>
    </row>
    <row r="33" spans="1:16" x14ac:dyDescent="0.3">
      <c r="A33" t="s">
        <v>146</v>
      </c>
      <c r="B33" t="s">
        <v>293</v>
      </c>
      <c r="C33" t="s">
        <v>294</v>
      </c>
      <c r="D33" t="s">
        <v>385</v>
      </c>
      <c r="E33">
        <v>0</v>
      </c>
      <c r="F33">
        <v>0</v>
      </c>
      <c r="G33" t="s">
        <v>328</v>
      </c>
      <c r="H33" t="s">
        <v>280</v>
      </c>
      <c r="I33" t="s">
        <v>279</v>
      </c>
      <c r="J33" t="s">
        <v>150</v>
      </c>
      <c r="K33">
        <v>70000</v>
      </c>
      <c r="L33" t="s">
        <v>386</v>
      </c>
      <c r="M33" t="s">
        <v>387</v>
      </c>
      <c r="N33" t="s">
        <v>315</v>
      </c>
      <c r="O33">
        <v>86</v>
      </c>
      <c r="P33">
        <v>1986</v>
      </c>
    </row>
    <row r="34" spans="1:16" x14ac:dyDescent="0.3">
      <c r="A34" t="s">
        <v>152</v>
      </c>
      <c r="B34" t="s">
        <v>281</v>
      </c>
      <c r="C34" t="s">
        <v>282</v>
      </c>
      <c r="D34" t="s">
        <v>388</v>
      </c>
      <c r="E34">
        <v>2</v>
      </c>
      <c r="F34">
        <v>1</v>
      </c>
      <c r="G34" t="s">
        <v>362</v>
      </c>
      <c r="H34" t="s">
        <v>292</v>
      </c>
      <c r="I34" t="s">
        <v>291</v>
      </c>
      <c r="J34" t="s">
        <v>61</v>
      </c>
      <c r="K34">
        <v>57500</v>
      </c>
      <c r="L34" t="s">
        <v>339</v>
      </c>
      <c r="M34" t="s">
        <v>340</v>
      </c>
      <c r="N34" t="s">
        <v>341</v>
      </c>
      <c r="O34">
        <v>87</v>
      </c>
      <c r="P34">
        <v>1987</v>
      </c>
    </row>
    <row r="35" spans="1:16" x14ac:dyDescent="0.3">
      <c r="A35" t="s">
        <v>154</v>
      </c>
      <c r="B35" t="s">
        <v>289</v>
      </c>
      <c r="C35" t="s">
        <v>290</v>
      </c>
      <c r="D35" t="s">
        <v>389</v>
      </c>
      <c r="E35">
        <v>0</v>
      </c>
      <c r="F35">
        <v>0</v>
      </c>
      <c r="G35" t="s">
        <v>327</v>
      </c>
      <c r="H35" t="s">
        <v>282</v>
      </c>
      <c r="I35" t="s">
        <v>281</v>
      </c>
      <c r="J35" t="s">
        <v>35</v>
      </c>
      <c r="K35">
        <v>68000</v>
      </c>
      <c r="L35" t="s">
        <v>320</v>
      </c>
      <c r="M35" t="s">
        <v>321</v>
      </c>
      <c r="N35" t="s">
        <v>322</v>
      </c>
      <c r="O35">
        <v>88</v>
      </c>
      <c r="P35">
        <v>1988</v>
      </c>
    </row>
    <row r="36" spans="1:16" x14ac:dyDescent="0.3">
      <c r="A36" t="s">
        <v>158</v>
      </c>
      <c r="B36" t="s">
        <v>283</v>
      </c>
      <c r="C36" t="s">
        <v>284</v>
      </c>
      <c r="D36" t="s">
        <v>316</v>
      </c>
      <c r="E36">
        <v>4</v>
      </c>
      <c r="F36">
        <v>0</v>
      </c>
      <c r="G36" t="s">
        <v>385</v>
      </c>
      <c r="H36" t="s">
        <v>294</v>
      </c>
      <c r="I36" t="s">
        <v>293</v>
      </c>
      <c r="J36" t="s">
        <v>160</v>
      </c>
      <c r="K36">
        <v>97000</v>
      </c>
      <c r="L36" t="s">
        <v>390</v>
      </c>
      <c r="M36" t="s">
        <v>391</v>
      </c>
      <c r="N36" t="s">
        <v>315</v>
      </c>
      <c r="O36">
        <v>89</v>
      </c>
      <c r="P36">
        <v>1989</v>
      </c>
    </row>
    <row r="37" spans="1:16" x14ac:dyDescent="0.3">
      <c r="A37" t="s">
        <v>162</v>
      </c>
      <c r="B37" t="s">
        <v>283</v>
      </c>
      <c r="C37" t="s">
        <v>284</v>
      </c>
      <c r="D37" t="s">
        <v>316</v>
      </c>
      <c r="E37">
        <v>1</v>
      </c>
      <c r="F37">
        <v>0</v>
      </c>
      <c r="G37" t="s">
        <v>327</v>
      </c>
      <c r="H37" t="s">
        <v>282</v>
      </c>
      <c r="I37" t="s">
        <v>281</v>
      </c>
      <c r="J37" t="s">
        <v>61</v>
      </c>
      <c r="K37">
        <v>57558</v>
      </c>
      <c r="L37" t="s">
        <v>339</v>
      </c>
      <c r="M37" t="s">
        <v>340</v>
      </c>
      <c r="N37" t="s">
        <v>341</v>
      </c>
      <c r="O37">
        <v>90</v>
      </c>
      <c r="P37">
        <v>1990</v>
      </c>
    </row>
    <row r="38" spans="1:16" x14ac:dyDescent="0.3">
      <c r="A38" t="s">
        <v>164</v>
      </c>
      <c r="B38" t="s">
        <v>295</v>
      </c>
      <c r="C38" t="s">
        <v>296</v>
      </c>
      <c r="D38" t="s">
        <v>392</v>
      </c>
      <c r="E38">
        <v>0</v>
      </c>
      <c r="F38">
        <v>0</v>
      </c>
      <c r="G38" t="s">
        <v>393</v>
      </c>
      <c r="H38" t="s">
        <v>298</v>
      </c>
      <c r="I38" t="s">
        <v>297</v>
      </c>
      <c r="J38" t="s">
        <v>168</v>
      </c>
      <c r="K38">
        <v>56000</v>
      </c>
      <c r="L38" t="s">
        <v>394</v>
      </c>
      <c r="M38" t="s">
        <v>395</v>
      </c>
      <c r="N38" t="s">
        <v>344</v>
      </c>
      <c r="O38">
        <v>91</v>
      </c>
      <c r="P38">
        <v>1991</v>
      </c>
    </row>
    <row r="39" spans="1:16" x14ac:dyDescent="0.3">
      <c r="A39" t="s">
        <v>170</v>
      </c>
      <c r="B39" t="s">
        <v>279</v>
      </c>
      <c r="C39" t="s">
        <v>280</v>
      </c>
      <c r="D39" t="s">
        <v>328</v>
      </c>
      <c r="E39">
        <v>1</v>
      </c>
      <c r="F39">
        <v>0</v>
      </c>
      <c r="G39" t="s">
        <v>396</v>
      </c>
      <c r="H39" t="s">
        <v>284</v>
      </c>
      <c r="I39" t="s">
        <v>283</v>
      </c>
      <c r="J39" t="s">
        <v>56</v>
      </c>
      <c r="K39">
        <v>70827</v>
      </c>
      <c r="L39" t="s">
        <v>335</v>
      </c>
      <c r="M39" t="s">
        <v>336</v>
      </c>
      <c r="N39" t="s">
        <v>337</v>
      </c>
      <c r="O39">
        <v>92</v>
      </c>
      <c r="P39">
        <v>1992</v>
      </c>
    </row>
    <row r="40" spans="1:16" x14ac:dyDescent="0.3">
      <c r="A40" t="s">
        <v>174</v>
      </c>
      <c r="B40" t="s">
        <v>297</v>
      </c>
      <c r="C40" t="s">
        <v>298</v>
      </c>
      <c r="D40" t="s">
        <v>393</v>
      </c>
      <c r="E40">
        <v>1</v>
      </c>
      <c r="F40">
        <v>0</v>
      </c>
      <c r="G40" t="s">
        <v>316</v>
      </c>
      <c r="H40" t="s">
        <v>284</v>
      </c>
      <c r="I40" t="s">
        <v>283</v>
      </c>
      <c r="J40" t="s">
        <v>175</v>
      </c>
      <c r="K40">
        <v>64400</v>
      </c>
      <c r="L40" t="s">
        <v>377</v>
      </c>
      <c r="M40" t="s">
        <v>378</v>
      </c>
      <c r="N40" t="s">
        <v>397</v>
      </c>
      <c r="O40">
        <v>93</v>
      </c>
      <c r="P40">
        <v>1993</v>
      </c>
    </row>
    <row r="41" spans="1:16" x14ac:dyDescent="0.3">
      <c r="A41" t="s">
        <v>177</v>
      </c>
      <c r="B41" t="s">
        <v>283</v>
      </c>
      <c r="C41" t="s">
        <v>284</v>
      </c>
      <c r="D41" t="s">
        <v>316</v>
      </c>
      <c r="E41">
        <v>4</v>
      </c>
      <c r="F41">
        <v>0</v>
      </c>
      <c r="G41" t="s">
        <v>328</v>
      </c>
      <c r="H41" t="s">
        <v>280</v>
      </c>
      <c r="I41" t="s">
        <v>279</v>
      </c>
      <c r="J41" t="s">
        <v>138</v>
      </c>
      <c r="K41">
        <v>70000</v>
      </c>
      <c r="L41" t="s">
        <v>381</v>
      </c>
      <c r="M41" t="s">
        <v>382</v>
      </c>
      <c r="N41" t="s">
        <v>383</v>
      </c>
      <c r="O41">
        <v>94</v>
      </c>
      <c r="P41">
        <v>1994</v>
      </c>
    </row>
    <row r="42" spans="1:16" x14ac:dyDescent="0.3">
      <c r="A42" t="s">
        <v>178</v>
      </c>
      <c r="B42" t="s">
        <v>289</v>
      </c>
      <c r="C42" t="s">
        <v>290</v>
      </c>
      <c r="D42" t="s">
        <v>351</v>
      </c>
      <c r="E42">
        <v>1</v>
      </c>
      <c r="F42">
        <v>0</v>
      </c>
      <c r="G42" t="s">
        <v>316</v>
      </c>
      <c r="H42" t="s">
        <v>284</v>
      </c>
      <c r="I42" t="s">
        <v>283</v>
      </c>
      <c r="J42" t="s">
        <v>179</v>
      </c>
      <c r="K42">
        <v>49730</v>
      </c>
      <c r="L42" t="s">
        <v>398</v>
      </c>
      <c r="M42" t="s">
        <v>340</v>
      </c>
      <c r="N42" t="s">
        <v>341</v>
      </c>
      <c r="O42">
        <v>95</v>
      </c>
      <c r="P42">
        <v>1995</v>
      </c>
    </row>
    <row r="43" spans="1:16" x14ac:dyDescent="0.3">
      <c r="A43" t="s">
        <v>181</v>
      </c>
      <c r="B43" t="s">
        <v>283</v>
      </c>
      <c r="C43" t="s">
        <v>284</v>
      </c>
      <c r="D43" t="s">
        <v>358</v>
      </c>
      <c r="E43">
        <v>1</v>
      </c>
      <c r="F43">
        <v>1</v>
      </c>
      <c r="G43" t="s">
        <v>351</v>
      </c>
      <c r="H43" t="s">
        <v>290</v>
      </c>
      <c r="I43" t="s">
        <v>289</v>
      </c>
      <c r="J43" t="s">
        <v>117</v>
      </c>
      <c r="K43">
        <v>70000</v>
      </c>
      <c r="L43" t="s">
        <v>368</v>
      </c>
      <c r="M43" t="s">
        <v>369</v>
      </c>
      <c r="N43" t="s">
        <v>344</v>
      </c>
      <c r="O43">
        <v>96</v>
      </c>
      <c r="P43">
        <v>1996</v>
      </c>
    </row>
    <row r="44" spans="1:16" x14ac:dyDescent="0.3">
      <c r="A44" t="s">
        <v>183</v>
      </c>
      <c r="B44" t="s">
        <v>291</v>
      </c>
      <c r="C44" t="s">
        <v>299</v>
      </c>
      <c r="D44" t="s">
        <v>399</v>
      </c>
      <c r="E44">
        <v>3</v>
      </c>
      <c r="F44">
        <v>1</v>
      </c>
      <c r="G44" t="s">
        <v>358</v>
      </c>
      <c r="H44" t="s">
        <v>284</v>
      </c>
      <c r="I44" t="s">
        <v>283</v>
      </c>
      <c r="J44" t="s">
        <v>175</v>
      </c>
      <c r="K44">
        <v>59000</v>
      </c>
      <c r="L44" t="s">
        <v>377</v>
      </c>
      <c r="M44" t="s">
        <v>378</v>
      </c>
      <c r="N44" t="s">
        <v>397</v>
      </c>
      <c r="O44">
        <v>97</v>
      </c>
      <c r="P44">
        <v>1997</v>
      </c>
    </row>
    <row r="45" spans="1:16" x14ac:dyDescent="0.3">
      <c r="A45" t="s">
        <v>187</v>
      </c>
      <c r="B45" t="s">
        <v>279</v>
      </c>
      <c r="C45" t="s">
        <v>280</v>
      </c>
      <c r="D45" t="s">
        <v>307</v>
      </c>
      <c r="E45">
        <v>1</v>
      </c>
      <c r="F45">
        <v>0</v>
      </c>
      <c r="G45" t="s">
        <v>358</v>
      </c>
      <c r="H45" t="s">
        <v>284</v>
      </c>
      <c r="I45" t="s">
        <v>283</v>
      </c>
      <c r="J45" t="s">
        <v>188</v>
      </c>
      <c r="K45">
        <v>48500</v>
      </c>
      <c r="L45" t="s">
        <v>400</v>
      </c>
      <c r="M45" t="s">
        <v>333</v>
      </c>
      <c r="N45" t="s">
        <v>334</v>
      </c>
      <c r="O45">
        <v>98</v>
      </c>
      <c r="P45">
        <v>1998</v>
      </c>
    </row>
    <row r="46" spans="1:16" x14ac:dyDescent="0.3">
      <c r="A46" t="s">
        <v>190</v>
      </c>
      <c r="B46" t="s">
        <v>287</v>
      </c>
      <c r="C46" t="s">
        <v>288</v>
      </c>
      <c r="D46" t="s">
        <v>350</v>
      </c>
      <c r="E46">
        <v>2</v>
      </c>
      <c r="F46">
        <v>1</v>
      </c>
      <c r="G46" t="s">
        <v>362</v>
      </c>
      <c r="H46" t="s">
        <v>299</v>
      </c>
      <c r="I46" t="s">
        <v>291</v>
      </c>
      <c r="J46" t="s">
        <v>160</v>
      </c>
      <c r="K46">
        <v>90245</v>
      </c>
      <c r="L46" t="s">
        <v>390</v>
      </c>
      <c r="M46" t="s">
        <v>391</v>
      </c>
      <c r="N46" t="s">
        <v>315</v>
      </c>
      <c r="O46">
        <v>99</v>
      </c>
      <c r="P46">
        <v>1999</v>
      </c>
    </row>
    <row r="47" spans="1:16" x14ac:dyDescent="0.3">
      <c r="A47" t="s">
        <v>192</v>
      </c>
      <c r="B47" t="s">
        <v>279</v>
      </c>
      <c r="C47" t="s">
        <v>280</v>
      </c>
      <c r="D47" t="s">
        <v>307</v>
      </c>
      <c r="E47">
        <v>3</v>
      </c>
      <c r="F47">
        <v>0</v>
      </c>
      <c r="G47" t="s">
        <v>401</v>
      </c>
      <c r="H47" t="s">
        <v>280</v>
      </c>
      <c r="I47" t="s">
        <v>279</v>
      </c>
      <c r="J47" t="s">
        <v>195</v>
      </c>
      <c r="K47">
        <v>80000</v>
      </c>
      <c r="L47" t="s">
        <v>402</v>
      </c>
      <c r="M47" t="s">
        <v>403</v>
      </c>
      <c r="N47" t="s">
        <v>311</v>
      </c>
      <c r="O47">
        <v>2000</v>
      </c>
      <c r="P47">
        <v>2000</v>
      </c>
    </row>
    <row r="48" spans="1:16" x14ac:dyDescent="0.3">
      <c r="A48" t="s">
        <v>197</v>
      </c>
      <c r="B48" t="s">
        <v>291</v>
      </c>
      <c r="C48" t="s">
        <v>299</v>
      </c>
      <c r="D48" t="s">
        <v>362</v>
      </c>
      <c r="E48">
        <v>1</v>
      </c>
      <c r="F48">
        <v>1</v>
      </c>
      <c r="G48" t="s">
        <v>401</v>
      </c>
      <c r="H48" t="s">
        <v>280</v>
      </c>
      <c r="I48" t="s">
        <v>279</v>
      </c>
      <c r="J48" t="s">
        <v>65</v>
      </c>
      <c r="K48">
        <v>71500</v>
      </c>
      <c r="L48" t="s">
        <v>342</v>
      </c>
      <c r="M48" t="s">
        <v>343</v>
      </c>
      <c r="N48" t="s">
        <v>344</v>
      </c>
      <c r="O48">
        <v>1</v>
      </c>
      <c r="P48">
        <v>2001</v>
      </c>
    </row>
    <row r="49" spans="1:16" x14ac:dyDescent="0.3">
      <c r="A49" t="s">
        <v>200</v>
      </c>
      <c r="B49" t="s">
        <v>279</v>
      </c>
      <c r="C49" t="s">
        <v>280</v>
      </c>
      <c r="D49" t="s">
        <v>307</v>
      </c>
      <c r="E49">
        <v>2</v>
      </c>
      <c r="F49">
        <v>1</v>
      </c>
      <c r="G49" t="s">
        <v>404</v>
      </c>
      <c r="H49" t="s">
        <v>299</v>
      </c>
      <c r="I49" t="s">
        <v>291</v>
      </c>
      <c r="J49" t="s">
        <v>41</v>
      </c>
      <c r="K49">
        <v>50499</v>
      </c>
      <c r="L49" t="s">
        <v>324</v>
      </c>
      <c r="M49" t="s">
        <v>325</v>
      </c>
      <c r="N49" t="s">
        <v>326</v>
      </c>
      <c r="O49">
        <v>2</v>
      </c>
      <c r="P49">
        <v>2002</v>
      </c>
    </row>
    <row r="50" spans="1:16" x14ac:dyDescent="0.3">
      <c r="A50" t="s">
        <v>203</v>
      </c>
      <c r="B50" t="s">
        <v>283</v>
      </c>
      <c r="C50" t="s">
        <v>284</v>
      </c>
      <c r="D50" t="s">
        <v>316</v>
      </c>
      <c r="E50">
        <v>0</v>
      </c>
      <c r="F50">
        <v>0</v>
      </c>
      <c r="G50" t="s">
        <v>358</v>
      </c>
      <c r="H50" t="s">
        <v>284</v>
      </c>
      <c r="I50" t="s">
        <v>283</v>
      </c>
      <c r="J50" t="s">
        <v>205</v>
      </c>
      <c r="K50">
        <v>62315</v>
      </c>
      <c r="L50" t="s">
        <v>405</v>
      </c>
      <c r="M50" t="s">
        <v>406</v>
      </c>
      <c r="N50" t="s">
        <v>337</v>
      </c>
      <c r="O50">
        <v>3</v>
      </c>
      <c r="P50">
        <v>2003</v>
      </c>
    </row>
    <row r="51" spans="1:16" x14ac:dyDescent="0.3">
      <c r="A51" t="s">
        <v>207</v>
      </c>
      <c r="B51" t="s">
        <v>281</v>
      </c>
      <c r="C51" t="s">
        <v>282</v>
      </c>
      <c r="D51" t="s">
        <v>388</v>
      </c>
      <c r="E51">
        <v>3</v>
      </c>
      <c r="F51">
        <v>0</v>
      </c>
      <c r="G51" t="s">
        <v>407</v>
      </c>
      <c r="H51" t="s">
        <v>298</v>
      </c>
      <c r="I51" t="s">
        <v>297</v>
      </c>
      <c r="J51" t="s">
        <v>209</v>
      </c>
      <c r="K51">
        <v>53053</v>
      </c>
      <c r="L51" t="s">
        <v>408</v>
      </c>
      <c r="M51" t="s">
        <v>409</v>
      </c>
      <c r="N51" t="s">
        <v>397</v>
      </c>
      <c r="O51">
        <v>4</v>
      </c>
      <c r="P51">
        <v>2004</v>
      </c>
    </row>
    <row r="52" spans="1:16" x14ac:dyDescent="0.3">
      <c r="A52" t="s">
        <v>211</v>
      </c>
      <c r="B52" t="s">
        <v>287</v>
      </c>
      <c r="C52" t="s">
        <v>288</v>
      </c>
      <c r="D52" t="s">
        <v>366</v>
      </c>
      <c r="E52">
        <v>3</v>
      </c>
      <c r="F52">
        <v>3</v>
      </c>
      <c r="G52" t="s">
        <v>316</v>
      </c>
      <c r="H52" t="s">
        <v>284</v>
      </c>
      <c r="I52" t="s">
        <v>283</v>
      </c>
      <c r="J52" t="s">
        <v>213</v>
      </c>
      <c r="K52">
        <v>69000</v>
      </c>
      <c r="L52" t="s">
        <v>410</v>
      </c>
      <c r="M52" t="s">
        <v>411</v>
      </c>
      <c r="N52" t="s">
        <v>412</v>
      </c>
      <c r="O52">
        <v>5</v>
      </c>
      <c r="P52">
        <v>2005</v>
      </c>
    </row>
    <row r="53" spans="1:16" x14ac:dyDescent="0.3">
      <c r="A53" t="s">
        <v>215</v>
      </c>
      <c r="B53" t="s">
        <v>279</v>
      </c>
      <c r="C53" t="s">
        <v>280</v>
      </c>
      <c r="D53" t="s">
        <v>328</v>
      </c>
      <c r="E53">
        <v>2</v>
      </c>
      <c r="F53">
        <v>1</v>
      </c>
      <c r="G53" t="s">
        <v>413</v>
      </c>
      <c r="H53" t="s">
        <v>288</v>
      </c>
      <c r="I53" t="s">
        <v>287</v>
      </c>
      <c r="J53" t="s">
        <v>195</v>
      </c>
      <c r="K53">
        <v>79610</v>
      </c>
      <c r="L53" t="s">
        <v>402</v>
      </c>
      <c r="M53" t="s">
        <v>403</v>
      </c>
      <c r="N53" t="s">
        <v>311</v>
      </c>
      <c r="O53">
        <v>6</v>
      </c>
      <c r="P53">
        <v>2006</v>
      </c>
    </row>
    <row r="54" spans="1:16" x14ac:dyDescent="0.3">
      <c r="A54" t="s">
        <v>218</v>
      </c>
      <c r="B54" t="s">
        <v>283</v>
      </c>
      <c r="C54" t="s">
        <v>284</v>
      </c>
      <c r="D54" t="s">
        <v>316</v>
      </c>
      <c r="E54">
        <v>2</v>
      </c>
      <c r="F54">
        <v>1</v>
      </c>
      <c r="G54" t="s">
        <v>366</v>
      </c>
      <c r="H54" t="s">
        <v>288</v>
      </c>
      <c r="I54" t="s">
        <v>287</v>
      </c>
      <c r="J54" t="s">
        <v>138</v>
      </c>
      <c r="K54">
        <v>63000</v>
      </c>
      <c r="L54" t="s">
        <v>381</v>
      </c>
      <c r="M54" t="s">
        <v>382</v>
      </c>
      <c r="N54" t="s">
        <v>383</v>
      </c>
      <c r="O54">
        <v>7</v>
      </c>
      <c r="P54">
        <v>2007</v>
      </c>
    </row>
    <row r="55" spans="1:16" x14ac:dyDescent="0.3">
      <c r="A55" t="s">
        <v>220</v>
      </c>
      <c r="B55" t="s">
        <v>287</v>
      </c>
      <c r="C55" t="s">
        <v>288</v>
      </c>
      <c r="D55" t="s">
        <v>350</v>
      </c>
      <c r="E55">
        <v>1</v>
      </c>
      <c r="F55">
        <v>1</v>
      </c>
      <c r="G55" t="s">
        <v>414</v>
      </c>
      <c r="H55" t="s">
        <v>288</v>
      </c>
      <c r="I55" t="s">
        <v>287</v>
      </c>
      <c r="J55" t="s">
        <v>223</v>
      </c>
      <c r="K55">
        <v>67310</v>
      </c>
      <c r="L55" t="s">
        <v>415</v>
      </c>
      <c r="M55" t="s">
        <v>416</v>
      </c>
      <c r="N55" t="s">
        <v>417</v>
      </c>
      <c r="O55">
        <v>8</v>
      </c>
      <c r="P55">
        <v>2008</v>
      </c>
    </row>
    <row r="56" spans="1:16" x14ac:dyDescent="0.3">
      <c r="A56" t="s">
        <v>225</v>
      </c>
      <c r="B56" t="s">
        <v>279</v>
      </c>
      <c r="C56" t="s">
        <v>280</v>
      </c>
      <c r="D56" t="s">
        <v>328</v>
      </c>
      <c r="E56">
        <v>2</v>
      </c>
      <c r="F56">
        <v>0</v>
      </c>
      <c r="G56" t="s">
        <v>350</v>
      </c>
      <c r="H56" t="s">
        <v>288</v>
      </c>
      <c r="I56" t="s">
        <v>287</v>
      </c>
      <c r="J56" t="s">
        <v>117</v>
      </c>
      <c r="K56">
        <v>62467</v>
      </c>
      <c r="L56" t="s">
        <v>368</v>
      </c>
      <c r="M56" t="s">
        <v>369</v>
      </c>
      <c r="N56" t="s">
        <v>344</v>
      </c>
      <c r="O56">
        <v>9</v>
      </c>
      <c r="P56">
        <v>2009</v>
      </c>
    </row>
    <row r="57" spans="1:16" x14ac:dyDescent="0.3">
      <c r="A57" t="s">
        <v>227</v>
      </c>
      <c r="B57" t="s">
        <v>283</v>
      </c>
      <c r="C57" t="s">
        <v>284</v>
      </c>
      <c r="D57" t="s">
        <v>338</v>
      </c>
      <c r="E57">
        <v>2</v>
      </c>
      <c r="F57">
        <v>0</v>
      </c>
      <c r="G57" t="s">
        <v>362</v>
      </c>
      <c r="H57" t="s">
        <v>299</v>
      </c>
      <c r="I57" t="s">
        <v>291</v>
      </c>
      <c r="J57" t="s">
        <v>27</v>
      </c>
      <c r="K57">
        <v>73490</v>
      </c>
      <c r="L57" t="s">
        <v>313</v>
      </c>
      <c r="M57" t="s">
        <v>314</v>
      </c>
      <c r="N57" t="s">
        <v>315</v>
      </c>
      <c r="O57">
        <v>10</v>
      </c>
      <c r="P57">
        <v>2010</v>
      </c>
    </row>
    <row r="58" spans="1:16" x14ac:dyDescent="0.3">
      <c r="A58" t="s">
        <v>229</v>
      </c>
      <c r="B58" t="s">
        <v>279</v>
      </c>
      <c r="C58" t="s">
        <v>280</v>
      </c>
      <c r="D58" t="s">
        <v>328</v>
      </c>
      <c r="E58">
        <v>3</v>
      </c>
      <c r="F58">
        <v>1</v>
      </c>
      <c r="G58" t="s">
        <v>350</v>
      </c>
      <c r="H58" t="s">
        <v>288</v>
      </c>
      <c r="I58" t="s">
        <v>287</v>
      </c>
      <c r="J58" t="s">
        <v>56</v>
      </c>
      <c r="K58">
        <v>87695</v>
      </c>
      <c r="L58" t="s">
        <v>335</v>
      </c>
      <c r="M58" t="s">
        <v>336</v>
      </c>
      <c r="N58" t="s">
        <v>337</v>
      </c>
      <c r="O58">
        <v>11</v>
      </c>
      <c r="P58">
        <v>2011</v>
      </c>
    </row>
    <row r="59" spans="1:16" x14ac:dyDescent="0.3">
      <c r="A59" t="s">
        <v>231</v>
      </c>
      <c r="B59" t="s">
        <v>287</v>
      </c>
      <c r="C59" t="s">
        <v>288</v>
      </c>
      <c r="D59" t="s">
        <v>414</v>
      </c>
      <c r="E59">
        <v>1</v>
      </c>
      <c r="F59">
        <v>1</v>
      </c>
      <c r="G59" t="s">
        <v>362</v>
      </c>
      <c r="H59" t="s">
        <v>299</v>
      </c>
      <c r="I59" t="s">
        <v>291</v>
      </c>
      <c r="J59" t="s">
        <v>233</v>
      </c>
      <c r="K59">
        <v>62500</v>
      </c>
      <c r="L59" t="s">
        <v>418</v>
      </c>
      <c r="M59" t="s">
        <v>378</v>
      </c>
      <c r="N59" t="s">
        <v>397</v>
      </c>
      <c r="O59">
        <v>12</v>
      </c>
      <c r="P59">
        <v>2012</v>
      </c>
    </row>
    <row r="60" spans="1:16" x14ac:dyDescent="0.3">
      <c r="A60" t="s">
        <v>235</v>
      </c>
      <c r="B60" t="s">
        <v>291</v>
      </c>
      <c r="C60" t="s">
        <v>299</v>
      </c>
      <c r="D60" t="s">
        <v>362</v>
      </c>
      <c r="E60">
        <v>2</v>
      </c>
      <c r="F60">
        <v>1</v>
      </c>
      <c r="G60" t="s">
        <v>399</v>
      </c>
      <c r="H60" t="s">
        <v>299</v>
      </c>
      <c r="I60" t="s">
        <v>291</v>
      </c>
      <c r="J60" t="s">
        <v>56</v>
      </c>
      <c r="K60">
        <v>86298</v>
      </c>
      <c r="L60" t="s">
        <v>335</v>
      </c>
      <c r="M60" t="s">
        <v>336</v>
      </c>
      <c r="N60" t="s">
        <v>337</v>
      </c>
      <c r="O60">
        <v>13</v>
      </c>
      <c r="P60">
        <v>2013</v>
      </c>
    </row>
    <row r="61" spans="1:16" x14ac:dyDescent="0.3">
      <c r="A61" t="s">
        <v>237</v>
      </c>
      <c r="B61" t="s">
        <v>279</v>
      </c>
      <c r="C61" t="s">
        <v>280</v>
      </c>
      <c r="D61" t="s">
        <v>307</v>
      </c>
      <c r="E61">
        <v>4</v>
      </c>
      <c r="F61">
        <v>1</v>
      </c>
      <c r="G61" t="s">
        <v>363</v>
      </c>
      <c r="H61" t="s">
        <v>280</v>
      </c>
      <c r="I61" t="s">
        <v>279</v>
      </c>
      <c r="J61" t="s">
        <v>238</v>
      </c>
      <c r="K61">
        <v>60976</v>
      </c>
      <c r="L61" t="s">
        <v>419</v>
      </c>
      <c r="M61" t="s">
        <v>348</v>
      </c>
      <c r="N61" t="s">
        <v>349</v>
      </c>
      <c r="O61">
        <v>14</v>
      </c>
      <c r="P61">
        <v>2014</v>
      </c>
    </row>
    <row r="62" spans="1:16" x14ac:dyDescent="0.3">
      <c r="A62" t="s">
        <v>240</v>
      </c>
      <c r="B62" t="s">
        <v>279</v>
      </c>
      <c r="C62" t="s">
        <v>280</v>
      </c>
      <c r="D62" t="s">
        <v>328</v>
      </c>
      <c r="E62">
        <v>3</v>
      </c>
      <c r="F62">
        <v>1</v>
      </c>
      <c r="G62" t="s">
        <v>358</v>
      </c>
      <c r="H62" t="s">
        <v>284</v>
      </c>
      <c r="I62" t="s">
        <v>283</v>
      </c>
      <c r="J62" t="s">
        <v>241</v>
      </c>
      <c r="K62">
        <v>70442</v>
      </c>
      <c r="L62" t="s">
        <v>377</v>
      </c>
      <c r="M62" t="s">
        <v>420</v>
      </c>
      <c r="N62" t="s">
        <v>397</v>
      </c>
      <c r="O62">
        <v>15</v>
      </c>
      <c r="P62">
        <v>2015</v>
      </c>
    </row>
    <row r="63" spans="1:16" x14ac:dyDescent="0.3">
      <c r="A63" t="s">
        <v>243</v>
      </c>
      <c r="B63" t="s">
        <v>279</v>
      </c>
      <c r="C63" t="s">
        <v>280</v>
      </c>
      <c r="D63" t="s">
        <v>307</v>
      </c>
      <c r="E63">
        <v>1</v>
      </c>
      <c r="F63">
        <v>1</v>
      </c>
      <c r="G63" t="s">
        <v>363</v>
      </c>
      <c r="H63" t="s">
        <v>280</v>
      </c>
      <c r="I63" t="s">
        <v>279</v>
      </c>
      <c r="J63" t="s">
        <v>65</v>
      </c>
      <c r="K63">
        <v>71942</v>
      </c>
      <c r="L63" t="s">
        <v>342</v>
      </c>
      <c r="M63" t="s">
        <v>343</v>
      </c>
      <c r="N63" t="s">
        <v>344</v>
      </c>
      <c r="O63">
        <v>16</v>
      </c>
      <c r="P63">
        <v>2016</v>
      </c>
    </row>
    <row r="64" spans="1:16" x14ac:dyDescent="0.3">
      <c r="A64" t="s">
        <v>246</v>
      </c>
      <c r="B64" t="s">
        <v>279</v>
      </c>
      <c r="C64" t="s">
        <v>280</v>
      </c>
      <c r="D64" t="s">
        <v>307</v>
      </c>
      <c r="E64">
        <v>4</v>
      </c>
      <c r="F64">
        <v>1</v>
      </c>
      <c r="G64" t="s">
        <v>358</v>
      </c>
      <c r="H64" t="s">
        <v>284</v>
      </c>
      <c r="I64" t="s">
        <v>283</v>
      </c>
      <c r="J64" t="s">
        <v>247</v>
      </c>
      <c r="K64">
        <v>65842</v>
      </c>
      <c r="L64" t="s">
        <v>421</v>
      </c>
      <c r="M64" t="s">
        <v>422</v>
      </c>
      <c r="N64" t="s">
        <v>423</v>
      </c>
      <c r="O64">
        <v>17</v>
      </c>
      <c r="P64">
        <v>2017</v>
      </c>
    </row>
    <row r="65" spans="1:16" x14ac:dyDescent="0.3">
      <c r="A65" t="s">
        <v>249</v>
      </c>
      <c r="B65" t="s">
        <v>279</v>
      </c>
      <c r="C65" t="s">
        <v>280</v>
      </c>
      <c r="D65" t="s">
        <v>307</v>
      </c>
      <c r="E65">
        <v>3</v>
      </c>
      <c r="F65">
        <v>1</v>
      </c>
      <c r="G65" t="s">
        <v>366</v>
      </c>
      <c r="H65" t="s">
        <v>288</v>
      </c>
      <c r="I65" t="s">
        <v>287</v>
      </c>
      <c r="J65" t="s">
        <v>250</v>
      </c>
      <c r="K65">
        <v>61561</v>
      </c>
      <c r="L65" t="s">
        <v>424</v>
      </c>
      <c r="M65" t="s">
        <v>425</v>
      </c>
      <c r="N65" t="s">
        <v>426</v>
      </c>
      <c r="O65">
        <v>18</v>
      </c>
      <c r="P65">
        <v>2018</v>
      </c>
    </row>
    <row r="66" spans="1:16" x14ac:dyDescent="0.3">
      <c r="A66" t="s">
        <v>252</v>
      </c>
      <c r="B66" t="s">
        <v>287</v>
      </c>
      <c r="C66" t="s">
        <v>288</v>
      </c>
      <c r="D66" t="s">
        <v>366</v>
      </c>
      <c r="E66">
        <v>2</v>
      </c>
      <c r="F66">
        <v>0</v>
      </c>
      <c r="G66" t="s">
        <v>427</v>
      </c>
      <c r="H66" t="s">
        <v>288</v>
      </c>
      <c r="I66" t="s">
        <v>287</v>
      </c>
      <c r="J66" t="s">
        <v>254</v>
      </c>
      <c r="K66">
        <v>63272</v>
      </c>
      <c r="L66" t="s">
        <v>428</v>
      </c>
      <c r="M66" t="s">
        <v>314</v>
      </c>
      <c r="N66" t="s">
        <v>315</v>
      </c>
      <c r="O66">
        <v>19</v>
      </c>
      <c r="P66">
        <v>2019</v>
      </c>
    </row>
    <row r="67" spans="1:16" x14ac:dyDescent="0.3">
      <c r="A67" t="s">
        <v>256</v>
      </c>
      <c r="B67" t="s">
        <v>291</v>
      </c>
      <c r="C67" t="s">
        <v>299</v>
      </c>
      <c r="D67" t="s">
        <v>362</v>
      </c>
      <c r="E67">
        <v>1</v>
      </c>
      <c r="F67">
        <v>0</v>
      </c>
      <c r="G67" t="s">
        <v>429</v>
      </c>
      <c r="H67" t="s">
        <v>298</v>
      </c>
      <c r="I67" t="s">
        <v>297</v>
      </c>
      <c r="J67" t="s">
        <v>238</v>
      </c>
      <c r="K67">
        <v>0</v>
      </c>
      <c r="L67" t="s">
        <v>419</v>
      </c>
      <c r="M67" t="s">
        <v>348</v>
      </c>
      <c r="N67" t="s">
        <v>349</v>
      </c>
      <c r="O67">
        <v>20</v>
      </c>
      <c r="P67">
        <v>2020</v>
      </c>
    </row>
    <row r="68" spans="1:16" x14ac:dyDescent="0.3">
      <c r="A68" t="s">
        <v>259</v>
      </c>
      <c r="B68" t="s">
        <v>287</v>
      </c>
      <c r="C68" t="s">
        <v>288</v>
      </c>
      <c r="D68" t="s">
        <v>414</v>
      </c>
      <c r="E68">
        <v>1</v>
      </c>
      <c r="F68">
        <v>0</v>
      </c>
      <c r="G68" t="s">
        <v>430</v>
      </c>
      <c r="H68" t="s">
        <v>288</v>
      </c>
      <c r="I68" t="s">
        <v>287</v>
      </c>
      <c r="J68" t="s">
        <v>261</v>
      </c>
      <c r="K68">
        <v>14110</v>
      </c>
      <c r="L68" t="s">
        <v>431</v>
      </c>
      <c r="M68" t="s">
        <v>432</v>
      </c>
      <c r="N68" t="s">
        <v>349</v>
      </c>
      <c r="O68">
        <v>21</v>
      </c>
      <c r="P68">
        <v>2021</v>
      </c>
    </row>
    <row r="69" spans="1:16" x14ac:dyDescent="0.3">
      <c r="A69" t="s">
        <v>263</v>
      </c>
      <c r="B69" t="s">
        <v>279</v>
      </c>
      <c r="C69" t="s">
        <v>280</v>
      </c>
      <c r="D69" t="s">
        <v>307</v>
      </c>
      <c r="E69">
        <v>1</v>
      </c>
      <c r="F69">
        <v>0</v>
      </c>
      <c r="G69" t="s">
        <v>366</v>
      </c>
      <c r="H69" t="s">
        <v>288</v>
      </c>
      <c r="I69" t="s">
        <v>287</v>
      </c>
      <c r="J69" t="s">
        <v>195</v>
      </c>
      <c r="K69">
        <v>75000</v>
      </c>
      <c r="L69" t="s">
        <v>402</v>
      </c>
      <c r="M69" t="s">
        <v>403</v>
      </c>
      <c r="N69" t="s">
        <v>311</v>
      </c>
      <c r="O69">
        <v>22</v>
      </c>
      <c r="P69">
        <v>2022</v>
      </c>
    </row>
    <row r="70" spans="1:16" x14ac:dyDescent="0.3">
      <c r="A70" t="s">
        <v>265</v>
      </c>
      <c r="B70" t="s">
        <v>287</v>
      </c>
      <c r="C70" t="s">
        <v>288</v>
      </c>
      <c r="D70" t="s">
        <v>430</v>
      </c>
      <c r="E70">
        <v>1</v>
      </c>
      <c r="F70">
        <v>0</v>
      </c>
      <c r="G70" t="s">
        <v>338</v>
      </c>
      <c r="H70" t="s">
        <v>284</v>
      </c>
      <c r="I70" t="s">
        <v>283</v>
      </c>
      <c r="J70" t="s">
        <v>213</v>
      </c>
      <c r="K70">
        <v>71412</v>
      </c>
      <c r="L70" t="s">
        <v>410</v>
      </c>
      <c r="M70" t="s">
        <v>411</v>
      </c>
      <c r="N70" t="s">
        <v>412</v>
      </c>
      <c r="O70">
        <v>23</v>
      </c>
      <c r="P70">
        <v>2023</v>
      </c>
    </row>
    <row r="71" spans="1:16" x14ac:dyDescent="0.3">
      <c r="A71" t="s">
        <v>267</v>
      </c>
      <c r="B71" t="s">
        <v>279</v>
      </c>
      <c r="C71" t="s">
        <v>280</v>
      </c>
      <c r="D71" t="s">
        <v>307</v>
      </c>
      <c r="E71">
        <v>2</v>
      </c>
      <c r="F71">
        <v>0</v>
      </c>
      <c r="G71" t="s">
        <v>399</v>
      </c>
      <c r="H71" t="s">
        <v>299</v>
      </c>
      <c r="I71" t="s">
        <v>291</v>
      </c>
      <c r="J71" t="s">
        <v>56</v>
      </c>
      <c r="K71">
        <v>86212</v>
      </c>
      <c r="L71" t="s">
        <v>335</v>
      </c>
      <c r="M71" t="s">
        <v>336</v>
      </c>
      <c r="N71" t="s">
        <v>337</v>
      </c>
      <c r="O71">
        <v>24</v>
      </c>
      <c r="P71">
        <v>2024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E0B70-F68C-4F0B-AC61-CC5F7442F178}">
  <dimension ref="A1:B140"/>
  <sheetViews>
    <sheetView workbookViewId="0">
      <selection activeCell="B2" sqref="B2"/>
    </sheetView>
  </sheetViews>
  <sheetFormatPr defaultRowHeight="14.4" x14ac:dyDescent="0.3"/>
  <cols>
    <col min="1" max="1" width="22.77734375" bestFit="1" customWidth="1"/>
    <col min="2" max="2" width="17.77734375" bestFit="1" customWidth="1"/>
    <col min="3" max="3" width="11.33203125" bestFit="1" customWidth="1"/>
    <col min="4" max="4" width="15" bestFit="1" customWidth="1"/>
    <col min="5" max="5" width="10.5546875" bestFit="1" customWidth="1"/>
    <col min="6" max="6" width="15.21875" bestFit="1" customWidth="1"/>
    <col min="7" max="7" width="8.33203125" bestFit="1" customWidth="1"/>
    <col min="8" max="8" width="20" bestFit="1" customWidth="1"/>
    <col min="9" max="9" width="6.77734375" bestFit="1" customWidth="1"/>
    <col min="10" max="10" width="8.6640625" bestFit="1" customWidth="1"/>
    <col min="11" max="11" width="11.33203125" bestFit="1" customWidth="1"/>
    <col min="12" max="12" width="14.44140625" bestFit="1" customWidth="1"/>
    <col min="13" max="13" width="11.5546875" bestFit="1" customWidth="1"/>
    <col min="14" max="14" width="9.5546875" bestFit="1" customWidth="1"/>
    <col min="15" max="15" width="10.33203125" bestFit="1" customWidth="1"/>
    <col min="16" max="16" width="16.6640625" bestFit="1" customWidth="1"/>
    <col min="17" max="17" width="19.33203125" bestFit="1" customWidth="1"/>
    <col min="18" max="18" width="10.109375" bestFit="1" customWidth="1"/>
    <col min="19" max="19" width="19.5546875" bestFit="1" customWidth="1"/>
    <col min="20" max="20" width="6.77734375" bestFit="1" customWidth="1"/>
    <col min="21" max="21" width="15" bestFit="1" customWidth="1"/>
    <col min="22" max="22" width="12.109375" bestFit="1" customWidth="1"/>
    <col min="23" max="23" width="18.21875" bestFit="1" customWidth="1"/>
    <col min="24" max="24" width="17.44140625" bestFit="1" customWidth="1"/>
    <col min="25" max="25" width="10.5546875" bestFit="1" customWidth="1"/>
  </cols>
  <sheetData>
    <row r="1" spans="1:2" x14ac:dyDescent="0.3">
      <c r="A1" s="1" t="s">
        <v>436</v>
      </c>
      <c r="B1" t="s">
        <v>437</v>
      </c>
    </row>
    <row r="2" spans="1:2" x14ac:dyDescent="0.3">
      <c r="A2" s="2" t="s">
        <v>37</v>
      </c>
      <c r="B2" s="6">
        <v>7</v>
      </c>
    </row>
    <row r="3" spans="1:2" x14ac:dyDescent="0.3">
      <c r="A3" s="3" t="s">
        <v>307</v>
      </c>
      <c r="B3" s="6">
        <v>7</v>
      </c>
    </row>
    <row r="4" spans="1:2" x14ac:dyDescent="0.3">
      <c r="A4" s="2" t="s">
        <v>50</v>
      </c>
      <c r="B4" s="6">
        <v>5</v>
      </c>
    </row>
    <row r="5" spans="1:2" x14ac:dyDescent="0.3">
      <c r="A5" s="3" t="s">
        <v>327</v>
      </c>
      <c r="B5" s="6">
        <v>5</v>
      </c>
    </row>
    <row r="6" spans="1:2" x14ac:dyDescent="0.3">
      <c r="A6" s="2" t="s">
        <v>101</v>
      </c>
      <c r="B6" s="6">
        <v>4</v>
      </c>
    </row>
    <row r="7" spans="1:2" x14ac:dyDescent="0.3">
      <c r="A7" s="3" t="s">
        <v>362</v>
      </c>
      <c r="B7" s="6">
        <v>4</v>
      </c>
    </row>
    <row r="8" spans="1:2" x14ac:dyDescent="0.3">
      <c r="A8" s="2" t="s">
        <v>246</v>
      </c>
      <c r="B8" s="6">
        <v>4</v>
      </c>
    </row>
    <row r="9" spans="1:2" x14ac:dyDescent="0.3">
      <c r="A9" s="3" t="s">
        <v>307</v>
      </c>
      <c r="B9" s="6">
        <v>4</v>
      </c>
    </row>
    <row r="10" spans="1:2" x14ac:dyDescent="0.3">
      <c r="A10" s="2" t="s">
        <v>15</v>
      </c>
      <c r="B10" s="6">
        <v>4</v>
      </c>
    </row>
    <row r="11" spans="1:2" x14ac:dyDescent="0.3">
      <c r="A11" s="3" t="s">
        <v>307</v>
      </c>
      <c r="B11" s="6">
        <v>4</v>
      </c>
    </row>
    <row r="12" spans="1:2" x14ac:dyDescent="0.3">
      <c r="A12" s="2" t="s">
        <v>177</v>
      </c>
      <c r="B12" s="6">
        <v>4</v>
      </c>
    </row>
    <row r="13" spans="1:2" x14ac:dyDescent="0.3">
      <c r="A13" s="3" t="s">
        <v>316</v>
      </c>
      <c r="B13" s="6">
        <v>4</v>
      </c>
    </row>
    <row r="14" spans="1:2" x14ac:dyDescent="0.3">
      <c r="A14" s="2" t="s">
        <v>237</v>
      </c>
      <c r="B14" s="6">
        <v>4</v>
      </c>
    </row>
    <row r="15" spans="1:2" x14ac:dyDescent="0.3">
      <c r="A15" s="3" t="s">
        <v>307</v>
      </c>
      <c r="B15" s="6">
        <v>4</v>
      </c>
    </row>
    <row r="16" spans="1:2" x14ac:dyDescent="0.3">
      <c r="A16" s="2" t="s">
        <v>76</v>
      </c>
      <c r="B16" s="6">
        <v>4</v>
      </c>
    </row>
    <row r="17" spans="1:2" x14ac:dyDescent="0.3">
      <c r="A17" s="3" t="s">
        <v>350</v>
      </c>
      <c r="B17" s="6">
        <v>4</v>
      </c>
    </row>
    <row r="18" spans="1:2" x14ac:dyDescent="0.3">
      <c r="A18" s="2" t="s">
        <v>81</v>
      </c>
      <c r="B18" s="6">
        <v>4</v>
      </c>
    </row>
    <row r="19" spans="1:2" x14ac:dyDescent="0.3">
      <c r="A19" s="3" t="s">
        <v>316</v>
      </c>
      <c r="B19" s="6">
        <v>4</v>
      </c>
    </row>
    <row r="20" spans="1:2" x14ac:dyDescent="0.3">
      <c r="A20" s="2" t="s">
        <v>158</v>
      </c>
      <c r="B20" s="6">
        <v>4</v>
      </c>
    </row>
    <row r="21" spans="1:2" x14ac:dyDescent="0.3">
      <c r="A21" s="3" t="s">
        <v>316</v>
      </c>
      <c r="B21" s="6">
        <v>4</v>
      </c>
    </row>
    <row r="22" spans="1:2" x14ac:dyDescent="0.3">
      <c r="A22" s="2" t="s">
        <v>229</v>
      </c>
      <c r="B22" s="6">
        <v>3</v>
      </c>
    </row>
    <row r="23" spans="1:2" x14ac:dyDescent="0.3">
      <c r="A23" s="3" t="s">
        <v>328</v>
      </c>
      <c r="B23" s="6">
        <v>3</v>
      </c>
    </row>
    <row r="24" spans="1:2" x14ac:dyDescent="0.3">
      <c r="A24" s="2" t="s">
        <v>207</v>
      </c>
      <c r="B24" s="6">
        <v>3</v>
      </c>
    </row>
    <row r="25" spans="1:2" x14ac:dyDescent="0.3">
      <c r="A25" s="3" t="s">
        <v>388</v>
      </c>
      <c r="B25" s="6">
        <v>3</v>
      </c>
    </row>
    <row r="26" spans="1:2" x14ac:dyDescent="0.3">
      <c r="A26" s="2" t="s">
        <v>240</v>
      </c>
      <c r="B26" s="6">
        <v>3</v>
      </c>
    </row>
    <row r="27" spans="1:2" x14ac:dyDescent="0.3">
      <c r="A27" s="3" t="s">
        <v>328</v>
      </c>
      <c r="B27" s="6">
        <v>3</v>
      </c>
    </row>
    <row r="28" spans="1:2" x14ac:dyDescent="0.3">
      <c r="A28" s="2" t="s">
        <v>43</v>
      </c>
      <c r="B28" s="6">
        <v>3</v>
      </c>
    </row>
    <row r="29" spans="1:2" x14ac:dyDescent="0.3">
      <c r="A29" s="3" t="s">
        <v>327</v>
      </c>
      <c r="B29" s="6">
        <v>3</v>
      </c>
    </row>
    <row r="30" spans="1:2" x14ac:dyDescent="0.3">
      <c r="A30" s="2" t="s">
        <v>211</v>
      </c>
      <c r="B30" s="6">
        <v>3</v>
      </c>
    </row>
    <row r="31" spans="1:2" x14ac:dyDescent="0.3">
      <c r="A31" s="3" t="s">
        <v>366</v>
      </c>
      <c r="B31" s="6">
        <v>3</v>
      </c>
    </row>
    <row r="32" spans="1:2" x14ac:dyDescent="0.3">
      <c r="A32" s="2" t="s">
        <v>114</v>
      </c>
      <c r="B32" s="6">
        <v>3</v>
      </c>
    </row>
    <row r="33" spans="1:2" x14ac:dyDescent="0.3">
      <c r="A33" s="3" t="s">
        <v>366</v>
      </c>
      <c r="B33" s="6">
        <v>3</v>
      </c>
    </row>
    <row r="34" spans="1:2" x14ac:dyDescent="0.3">
      <c r="A34" s="2" t="s">
        <v>58</v>
      </c>
      <c r="B34" s="6">
        <v>3</v>
      </c>
    </row>
    <row r="35" spans="1:2" x14ac:dyDescent="0.3">
      <c r="A35" s="3" t="s">
        <v>338</v>
      </c>
      <c r="B35" s="6">
        <v>3</v>
      </c>
    </row>
    <row r="36" spans="1:2" x14ac:dyDescent="0.3">
      <c r="A36" s="2" t="s">
        <v>29</v>
      </c>
      <c r="B36" s="6">
        <v>3</v>
      </c>
    </row>
    <row r="37" spans="1:2" x14ac:dyDescent="0.3">
      <c r="A37" s="3" t="s">
        <v>307</v>
      </c>
      <c r="B37" s="6">
        <v>3</v>
      </c>
    </row>
    <row r="38" spans="1:2" x14ac:dyDescent="0.3">
      <c r="A38" s="2" t="s">
        <v>249</v>
      </c>
      <c r="B38" s="6">
        <v>3</v>
      </c>
    </row>
    <row r="39" spans="1:2" x14ac:dyDescent="0.3">
      <c r="A39" s="3" t="s">
        <v>307</v>
      </c>
      <c r="B39" s="6">
        <v>3</v>
      </c>
    </row>
    <row r="40" spans="1:2" x14ac:dyDescent="0.3">
      <c r="A40" s="2" t="s">
        <v>192</v>
      </c>
      <c r="B40" s="6">
        <v>3</v>
      </c>
    </row>
    <row r="41" spans="1:2" x14ac:dyDescent="0.3">
      <c r="A41" s="3" t="s">
        <v>307</v>
      </c>
      <c r="B41" s="6">
        <v>3</v>
      </c>
    </row>
    <row r="42" spans="1:2" x14ac:dyDescent="0.3">
      <c r="A42" s="2" t="s">
        <v>183</v>
      </c>
      <c r="B42" s="6">
        <v>3</v>
      </c>
    </row>
    <row r="43" spans="1:2" x14ac:dyDescent="0.3">
      <c r="A43" s="3" t="s">
        <v>399</v>
      </c>
      <c r="B43" s="6">
        <v>3</v>
      </c>
    </row>
    <row r="44" spans="1:2" x14ac:dyDescent="0.3">
      <c r="A44" s="2" t="s">
        <v>108</v>
      </c>
      <c r="B44" s="6">
        <v>2</v>
      </c>
    </row>
    <row r="45" spans="1:2" x14ac:dyDescent="0.3">
      <c r="A45" s="3" t="s">
        <v>362</v>
      </c>
      <c r="B45" s="6">
        <v>2</v>
      </c>
    </row>
    <row r="46" spans="1:2" x14ac:dyDescent="0.3">
      <c r="A46" s="2" t="s">
        <v>225</v>
      </c>
      <c r="B46" s="6">
        <v>2</v>
      </c>
    </row>
    <row r="47" spans="1:2" x14ac:dyDescent="0.3">
      <c r="A47" s="3" t="s">
        <v>328</v>
      </c>
      <c r="B47" s="6">
        <v>2</v>
      </c>
    </row>
    <row r="48" spans="1:2" x14ac:dyDescent="0.3">
      <c r="A48" s="2" t="s">
        <v>215</v>
      </c>
      <c r="B48" s="6">
        <v>2</v>
      </c>
    </row>
    <row r="49" spans="1:2" x14ac:dyDescent="0.3">
      <c r="A49" s="3" t="s">
        <v>328</v>
      </c>
      <c r="B49" s="6">
        <v>2</v>
      </c>
    </row>
    <row r="50" spans="1:2" x14ac:dyDescent="0.3">
      <c r="A50" s="2" t="s">
        <v>23</v>
      </c>
      <c r="B50" s="6">
        <v>2</v>
      </c>
    </row>
    <row r="51" spans="1:2" x14ac:dyDescent="0.3">
      <c r="A51" s="3" t="s">
        <v>307</v>
      </c>
      <c r="B51" s="6">
        <v>2</v>
      </c>
    </row>
    <row r="52" spans="1:2" x14ac:dyDescent="0.3">
      <c r="A52" s="2" t="s">
        <v>71</v>
      </c>
      <c r="B52" s="6">
        <v>2</v>
      </c>
    </row>
    <row r="53" spans="1:2" x14ac:dyDescent="0.3">
      <c r="A53" s="3" t="s">
        <v>346</v>
      </c>
      <c r="B53" s="6">
        <v>2</v>
      </c>
    </row>
    <row r="54" spans="1:2" x14ac:dyDescent="0.3">
      <c r="A54" s="2" t="s">
        <v>54</v>
      </c>
      <c r="B54" s="6">
        <v>2</v>
      </c>
    </row>
    <row r="55" spans="1:2" x14ac:dyDescent="0.3">
      <c r="A55" s="3" t="s">
        <v>316</v>
      </c>
      <c r="B55" s="6">
        <v>2</v>
      </c>
    </row>
    <row r="56" spans="1:2" x14ac:dyDescent="0.3">
      <c r="A56" s="2" t="s">
        <v>152</v>
      </c>
      <c r="B56" s="6">
        <v>2</v>
      </c>
    </row>
    <row r="57" spans="1:2" x14ac:dyDescent="0.3">
      <c r="A57" s="3" t="s">
        <v>388</v>
      </c>
      <c r="B57" s="6">
        <v>2</v>
      </c>
    </row>
    <row r="58" spans="1:2" x14ac:dyDescent="0.3">
      <c r="A58" s="2" t="s">
        <v>252</v>
      </c>
      <c r="B58" s="6">
        <v>2</v>
      </c>
    </row>
    <row r="59" spans="1:2" x14ac:dyDescent="0.3">
      <c r="A59" s="3" t="s">
        <v>366</v>
      </c>
      <c r="B59" s="6">
        <v>2</v>
      </c>
    </row>
    <row r="60" spans="1:2" x14ac:dyDescent="0.3">
      <c r="A60" s="2" t="s">
        <v>218</v>
      </c>
      <c r="B60" s="6">
        <v>2</v>
      </c>
    </row>
    <row r="61" spans="1:2" x14ac:dyDescent="0.3">
      <c r="A61" s="3" t="s">
        <v>316</v>
      </c>
      <c r="B61" s="6">
        <v>2</v>
      </c>
    </row>
    <row r="62" spans="1:2" x14ac:dyDescent="0.3">
      <c r="A62" s="2" t="s">
        <v>190</v>
      </c>
      <c r="B62" s="6">
        <v>2</v>
      </c>
    </row>
    <row r="63" spans="1:2" x14ac:dyDescent="0.3">
      <c r="A63" s="3" t="s">
        <v>350</v>
      </c>
      <c r="B63" s="6">
        <v>2</v>
      </c>
    </row>
    <row r="64" spans="1:2" x14ac:dyDescent="0.3">
      <c r="A64" s="2" t="s">
        <v>227</v>
      </c>
      <c r="B64" s="6">
        <v>2</v>
      </c>
    </row>
    <row r="65" spans="1:2" x14ac:dyDescent="0.3">
      <c r="A65" s="3" t="s">
        <v>338</v>
      </c>
      <c r="B65" s="6">
        <v>2</v>
      </c>
    </row>
    <row r="66" spans="1:2" x14ac:dyDescent="0.3">
      <c r="A66" s="2" t="s">
        <v>86</v>
      </c>
      <c r="B66" s="6">
        <v>2</v>
      </c>
    </row>
    <row r="67" spans="1:2" x14ac:dyDescent="0.3">
      <c r="A67" s="3" t="s">
        <v>352</v>
      </c>
      <c r="B67" s="6">
        <v>2</v>
      </c>
    </row>
    <row r="68" spans="1:2" x14ac:dyDescent="0.3">
      <c r="A68" s="2" t="s">
        <v>235</v>
      </c>
      <c r="B68" s="6">
        <v>2</v>
      </c>
    </row>
    <row r="69" spans="1:2" x14ac:dyDescent="0.3">
      <c r="A69" s="3" t="s">
        <v>362</v>
      </c>
      <c r="B69" s="6">
        <v>2</v>
      </c>
    </row>
    <row r="70" spans="1:2" x14ac:dyDescent="0.3">
      <c r="A70" s="2" t="s">
        <v>200</v>
      </c>
      <c r="B70" s="6">
        <v>2</v>
      </c>
    </row>
    <row r="71" spans="1:2" x14ac:dyDescent="0.3">
      <c r="A71" s="3" t="s">
        <v>307</v>
      </c>
      <c r="B71" s="6">
        <v>2</v>
      </c>
    </row>
    <row r="72" spans="1:2" x14ac:dyDescent="0.3">
      <c r="A72" s="2" t="s">
        <v>34</v>
      </c>
      <c r="B72" s="6">
        <v>2</v>
      </c>
    </row>
    <row r="73" spans="1:2" x14ac:dyDescent="0.3">
      <c r="A73" s="3" t="s">
        <v>307</v>
      </c>
      <c r="B73" s="6">
        <v>2</v>
      </c>
    </row>
    <row r="74" spans="1:2" x14ac:dyDescent="0.3">
      <c r="A74" s="2" t="s">
        <v>90</v>
      </c>
      <c r="B74" s="6">
        <v>2</v>
      </c>
    </row>
    <row r="75" spans="1:2" x14ac:dyDescent="0.3">
      <c r="A75" s="3" t="s">
        <v>351</v>
      </c>
      <c r="B75" s="6">
        <v>2</v>
      </c>
    </row>
    <row r="76" spans="1:2" x14ac:dyDescent="0.3">
      <c r="A76" s="2" t="s">
        <v>267</v>
      </c>
      <c r="B76" s="6">
        <v>2</v>
      </c>
    </row>
    <row r="77" spans="1:2" x14ac:dyDescent="0.3">
      <c r="A77" s="3" t="s">
        <v>307</v>
      </c>
      <c r="B77" s="6">
        <v>2</v>
      </c>
    </row>
    <row r="78" spans="1:2" x14ac:dyDescent="0.3">
      <c r="A78" s="2" t="s">
        <v>94</v>
      </c>
      <c r="B78" s="6">
        <v>2</v>
      </c>
    </row>
    <row r="79" spans="1:2" x14ac:dyDescent="0.3">
      <c r="A79" s="3" t="s">
        <v>351</v>
      </c>
      <c r="B79" s="6">
        <v>2</v>
      </c>
    </row>
    <row r="80" spans="1:2" x14ac:dyDescent="0.3">
      <c r="A80" s="2" t="s">
        <v>67</v>
      </c>
      <c r="B80" s="6">
        <v>2</v>
      </c>
    </row>
    <row r="81" spans="1:2" x14ac:dyDescent="0.3">
      <c r="A81" s="3" t="s">
        <v>307</v>
      </c>
      <c r="B81" s="6">
        <v>2</v>
      </c>
    </row>
    <row r="82" spans="1:2" x14ac:dyDescent="0.3">
      <c r="A82" s="2" t="s">
        <v>181</v>
      </c>
      <c r="B82" s="6">
        <v>1</v>
      </c>
    </row>
    <row r="83" spans="1:2" x14ac:dyDescent="0.3">
      <c r="A83" s="3" t="s">
        <v>358</v>
      </c>
      <c r="B83" s="6">
        <v>1</v>
      </c>
    </row>
    <row r="84" spans="1:2" x14ac:dyDescent="0.3">
      <c r="A84" s="2" t="s">
        <v>132</v>
      </c>
      <c r="B84" s="6">
        <v>1</v>
      </c>
    </row>
    <row r="85" spans="1:2" x14ac:dyDescent="0.3">
      <c r="A85" s="3" t="s">
        <v>366</v>
      </c>
      <c r="B85" s="6">
        <v>1</v>
      </c>
    </row>
    <row r="86" spans="1:2" x14ac:dyDescent="0.3">
      <c r="A86" s="2" t="s">
        <v>187</v>
      </c>
      <c r="B86" s="6">
        <v>1</v>
      </c>
    </row>
    <row r="87" spans="1:2" x14ac:dyDescent="0.3">
      <c r="A87" s="3" t="s">
        <v>307</v>
      </c>
      <c r="B87" s="6">
        <v>1</v>
      </c>
    </row>
    <row r="88" spans="1:2" x14ac:dyDescent="0.3">
      <c r="A88" s="2" t="s">
        <v>134</v>
      </c>
      <c r="B88" s="6">
        <v>1</v>
      </c>
    </row>
    <row r="89" spans="1:2" x14ac:dyDescent="0.3">
      <c r="A89" s="3" t="s">
        <v>380</v>
      </c>
      <c r="B89" s="6">
        <v>1</v>
      </c>
    </row>
    <row r="90" spans="1:2" x14ac:dyDescent="0.3">
      <c r="A90" s="2" t="s">
        <v>123</v>
      </c>
      <c r="B90" s="6">
        <v>1</v>
      </c>
    </row>
    <row r="91" spans="1:2" x14ac:dyDescent="0.3">
      <c r="A91" s="3" t="s">
        <v>373</v>
      </c>
      <c r="B91" s="6">
        <v>1</v>
      </c>
    </row>
    <row r="92" spans="1:2" x14ac:dyDescent="0.3">
      <c r="A92" s="2" t="s">
        <v>197</v>
      </c>
      <c r="B92" s="6">
        <v>1</v>
      </c>
    </row>
    <row r="93" spans="1:2" x14ac:dyDescent="0.3">
      <c r="A93" s="3" t="s">
        <v>362</v>
      </c>
      <c r="B93" s="6">
        <v>1</v>
      </c>
    </row>
    <row r="94" spans="1:2" x14ac:dyDescent="0.3">
      <c r="A94" s="2" t="s">
        <v>63</v>
      </c>
      <c r="B94" s="6">
        <v>1</v>
      </c>
    </row>
    <row r="95" spans="1:2" x14ac:dyDescent="0.3">
      <c r="A95" s="3" t="s">
        <v>338</v>
      </c>
      <c r="B95" s="6">
        <v>1</v>
      </c>
    </row>
    <row r="96" spans="1:2" x14ac:dyDescent="0.3">
      <c r="A96" s="2" t="s">
        <v>137</v>
      </c>
      <c r="B96" s="6">
        <v>1</v>
      </c>
    </row>
    <row r="97" spans="1:2" x14ac:dyDescent="0.3">
      <c r="A97" s="3" t="s">
        <v>379</v>
      </c>
      <c r="B97" s="6">
        <v>1</v>
      </c>
    </row>
    <row r="98" spans="1:2" x14ac:dyDescent="0.3">
      <c r="A98" s="2" t="s">
        <v>259</v>
      </c>
      <c r="B98" s="6">
        <v>1</v>
      </c>
    </row>
    <row r="99" spans="1:2" x14ac:dyDescent="0.3">
      <c r="A99" s="3" t="s">
        <v>414</v>
      </c>
      <c r="B99" s="6">
        <v>1</v>
      </c>
    </row>
    <row r="100" spans="1:2" x14ac:dyDescent="0.3">
      <c r="A100" s="2" t="s">
        <v>140</v>
      </c>
      <c r="B100" s="6">
        <v>1</v>
      </c>
    </row>
    <row r="101" spans="1:2" x14ac:dyDescent="0.3">
      <c r="A101" s="3" t="s">
        <v>366</v>
      </c>
      <c r="B101" s="6">
        <v>1</v>
      </c>
    </row>
    <row r="102" spans="1:2" x14ac:dyDescent="0.3">
      <c r="A102" s="2" t="s">
        <v>231</v>
      </c>
      <c r="B102" s="6">
        <v>1</v>
      </c>
    </row>
    <row r="103" spans="1:2" x14ac:dyDescent="0.3">
      <c r="A103" s="3" t="s">
        <v>414</v>
      </c>
      <c r="B103" s="6">
        <v>1</v>
      </c>
    </row>
    <row r="104" spans="1:2" x14ac:dyDescent="0.3">
      <c r="A104" s="2" t="s">
        <v>144</v>
      </c>
      <c r="B104" s="6">
        <v>1</v>
      </c>
    </row>
    <row r="105" spans="1:2" x14ac:dyDescent="0.3">
      <c r="A105" s="3" t="s">
        <v>358</v>
      </c>
      <c r="B105" s="6">
        <v>1</v>
      </c>
    </row>
    <row r="106" spans="1:2" x14ac:dyDescent="0.3">
      <c r="A106" s="2" t="s">
        <v>265</v>
      </c>
      <c r="B106" s="6">
        <v>1</v>
      </c>
    </row>
    <row r="107" spans="1:2" x14ac:dyDescent="0.3">
      <c r="A107" s="3" t="s">
        <v>430</v>
      </c>
      <c r="B107" s="6">
        <v>1</v>
      </c>
    </row>
    <row r="108" spans="1:2" x14ac:dyDescent="0.3">
      <c r="A108" s="2" t="s">
        <v>111</v>
      </c>
      <c r="B108" s="6">
        <v>1</v>
      </c>
    </row>
    <row r="109" spans="1:2" x14ac:dyDescent="0.3">
      <c r="A109" s="3" t="s">
        <v>362</v>
      </c>
      <c r="B109" s="6">
        <v>1</v>
      </c>
    </row>
    <row r="110" spans="1:2" x14ac:dyDescent="0.3">
      <c r="A110" s="2" t="s">
        <v>243</v>
      </c>
      <c r="B110" s="6">
        <v>1</v>
      </c>
    </row>
    <row r="111" spans="1:2" x14ac:dyDescent="0.3">
      <c r="A111" s="3" t="s">
        <v>307</v>
      </c>
      <c r="B111" s="6">
        <v>1</v>
      </c>
    </row>
    <row r="112" spans="1:2" x14ac:dyDescent="0.3">
      <c r="A112" s="2" t="s">
        <v>97</v>
      </c>
      <c r="B112" s="6">
        <v>1</v>
      </c>
    </row>
    <row r="113" spans="1:2" x14ac:dyDescent="0.3">
      <c r="A113" s="3" t="s">
        <v>351</v>
      </c>
      <c r="B113" s="6">
        <v>1</v>
      </c>
    </row>
    <row r="114" spans="1:2" x14ac:dyDescent="0.3">
      <c r="A114" s="2" t="s">
        <v>129</v>
      </c>
      <c r="B114" s="6">
        <v>1</v>
      </c>
    </row>
    <row r="115" spans="1:2" x14ac:dyDescent="0.3">
      <c r="A115" s="3" t="s">
        <v>373</v>
      </c>
      <c r="B115" s="6">
        <v>1</v>
      </c>
    </row>
    <row r="116" spans="1:2" x14ac:dyDescent="0.3">
      <c r="A116" s="2" t="s">
        <v>220</v>
      </c>
      <c r="B116" s="6">
        <v>1</v>
      </c>
    </row>
    <row r="117" spans="1:2" x14ac:dyDescent="0.3">
      <c r="A117" s="3" t="s">
        <v>350</v>
      </c>
      <c r="B117" s="6">
        <v>1</v>
      </c>
    </row>
    <row r="118" spans="1:2" x14ac:dyDescent="0.3">
      <c r="A118" s="2" t="s">
        <v>256</v>
      </c>
      <c r="B118" s="6">
        <v>1</v>
      </c>
    </row>
    <row r="119" spans="1:2" x14ac:dyDescent="0.3">
      <c r="A119" s="3" t="s">
        <v>362</v>
      </c>
      <c r="B119" s="6">
        <v>1</v>
      </c>
    </row>
    <row r="120" spans="1:2" x14ac:dyDescent="0.3">
      <c r="A120" s="2" t="s">
        <v>119</v>
      </c>
      <c r="B120" s="6">
        <v>1</v>
      </c>
    </row>
    <row r="121" spans="1:2" x14ac:dyDescent="0.3">
      <c r="A121" s="3" t="s">
        <v>366</v>
      </c>
      <c r="B121" s="6">
        <v>1</v>
      </c>
    </row>
    <row r="122" spans="1:2" x14ac:dyDescent="0.3">
      <c r="A122" s="2" t="s">
        <v>263</v>
      </c>
      <c r="B122" s="6">
        <v>1</v>
      </c>
    </row>
    <row r="123" spans="1:2" x14ac:dyDescent="0.3">
      <c r="A123" s="3" t="s">
        <v>307</v>
      </c>
      <c r="B123" s="6">
        <v>1</v>
      </c>
    </row>
    <row r="124" spans="1:2" x14ac:dyDescent="0.3">
      <c r="A124" s="2" t="s">
        <v>170</v>
      </c>
      <c r="B124" s="6">
        <v>1</v>
      </c>
    </row>
    <row r="125" spans="1:2" x14ac:dyDescent="0.3">
      <c r="A125" s="3" t="s">
        <v>328</v>
      </c>
      <c r="B125" s="6">
        <v>1</v>
      </c>
    </row>
    <row r="126" spans="1:2" x14ac:dyDescent="0.3">
      <c r="A126" s="2" t="s">
        <v>174</v>
      </c>
      <c r="B126" s="6">
        <v>1</v>
      </c>
    </row>
    <row r="127" spans="1:2" x14ac:dyDescent="0.3">
      <c r="A127" s="3" t="s">
        <v>393</v>
      </c>
      <c r="B127" s="6">
        <v>1</v>
      </c>
    </row>
    <row r="128" spans="1:2" x14ac:dyDescent="0.3">
      <c r="A128" s="2" t="s">
        <v>178</v>
      </c>
      <c r="B128" s="6">
        <v>1</v>
      </c>
    </row>
    <row r="129" spans="1:2" x14ac:dyDescent="0.3">
      <c r="A129" s="3" t="s">
        <v>351</v>
      </c>
      <c r="B129" s="6">
        <v>1</v>
      </c>
    </row>
    <row r="130" spans="1:2" x14ac:dyDescent="0.3">
      <c r="A130" s="2" t="s">
        <v>162</v>
      </c>
      <c r="B130" s="6">
        <v>1</v>
      </c>
    </row>
    <row r="131" spans="1:2" x14ac:dyDescent="0.3">
      <c r="A131" s="3" t="s">
        <v>316</v>
      </c>
      <c r="B131" s="6">
        <v>1</v>
      </c>
    </row>
    <row r="132" spans="1:2" x14ac:dyDescent="0.3">
      <c r="A132" s="2" t="s">
        <v>164</v>
      </c>
      <c r="B132" s="6">
        <v>0</v>
      </c>
    </row>
    <row r="133" spans="1:2" x14ac:dyDescent="0.3">
      <c r="A133" s="3" t="s">
        <v>392</v>
      </c>
      <c r="B133" s="6">
        <v>0</v>
      </c>
    </row>
    <row r="134" spans="1:2" x14ac:dyDescent="0.3">
      <c r="A134" s="2" t="s">
        <v>203</v>
      </c>
      <c r="B134" s="6">
        <v>0</v>
      </c>
    </row>
    <row r="135" spans="1:2" x14ac:dyDescent="0.3">
      <c r="A135" s="3" t="s">
        <v>316</v>
      </c>
      <c r="B135" s="6">
        <v>0</v>
      </c>
    </row>
    <row r="136" spans="1:2" x14ac:dyDescent="0.3">
      <c r="A136" s="2" t="s">
        <v>146</v>
      </c>
      <c r="B136" s="6">
        <v>0</v>
      </c>
    </row>
    <row r="137" spans="1:2" x14ac:dyDescent="0.3">
      <c r="A137" s="3" t="s">
        <v>385</v>
      </c>
      <c r="B137" s="6">
        <v>0</v>
      </c>
    </row>
    <row r="138" spans="1:2" x14ac:dyDescent="0.3">
      <c r="A138" s="2" t="s">
        <v>154</v>
      </c>
      <c r="B138" s="6">
        <v>0</v>
      </c>
    </row>
    <row r="139" spans="1:2" x14ac:dyDescent="0.3">
      <c r="A139" s="3" t="s">
        <v>389</v>
      </c>
      <c r="B139" s="6">
        <v>0</v>
      </c>
    </row>
    <row r="140" spans="1:2" x14ac:dyDescent="0.3">
      <c r="A140" s="2" t="s">
        <v>433</v>
      </c>
      <c r="B140" s="6">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EC38F-B16A-4D48-A514-CA9D27BAEE35}">
  <dimension ref="A1:B7"/>
  <sheetViews>
    <sheetView workbookViewId="0">
      <selection activeCell="D7" sqref="D7"/>
    </sheetView>
  </sheetViews>
  <sheetFormatPr defaultRowHeight="14.4" x14ac:dyDescent="0.3"/>
  <cols>
    <col min="1" max="1" width="15.109375" bestFit="1" customWidth="1"/>
    <col min="2" max="2" width="5.88671875" bestFit="1" customWidth="1"/>
  </cols>
  <sheetData>
    <row r="1" spans="1:2" x14ac:dyDescent="0.3">
      <c r="A1" s="1" t="s">
        <v>439</v>
      </c>
      <c r="B1" t="s">
        <v>440</v>
      </c>
    </row>
    <row r="2" spans="1:2" x14ac:dyDescent="0.3">
      <c r="A2" s="2" t="s">
        <v>316</v>
      </c>
      <c r="B2" s="6">
        <v>7</v>
      </c>
    </row>
    <row r="3" spans="1:2" x14ac:dyDescent="0.3">
      <c r="A3" s="2" t="s">
        <v>328</v>
      </c>
      <c r="B3" s="6">
        <v>5</v>
      </c>
    </row>
    <row r="4" spans="1:2" x14ac:dyDescent="0.3">
      <c r="A4" s="2" t="s">
        <v>362</v>
      </c>
      <c r="B4" s="6">
        <v>7</v>
      </c>
    </row>
    <row r="5" spans="1:2" x14ac:dyDescent="0.3">
      <c r="A5" s="2" t="s">
        <v>366</v>
      </c>
      <c r="B5" s="6">
        <v>6</v>
      </c>
    </row>
    <row r="6" spans="1:2" x14ac:dyDescent="0.3">
      <c r="A6" s="2" t="s">
        <v>307</v>
      </c>
      <c r="B6" s="6">
        <v>15</v>
      </c>
    </row>
    <row r="7" spans="1:2" x14ac:dyDescent="0.3">
      <c r="A7" s="2" t="s">
        <v>433</v>
      </c>
      <c r="B7" s="6">
        <v>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D6B09-3803-4AA4-B5CD-D248EC0DCCBB}">
  <dimension ref="A1:B3"/>
  <sheetViews>
    <sheetView workbookViewId="0">
      <selection activeCell="B2" sqref="B2"/>
    </sheetView>
  </sheetViews>
  <sheetFormatPr defaultRowHeight="14.4" x14ac:dyDescent="0.3"/>
  <cols>
    <col min="1" max="1" width="12.44140625" bestFit="1" customWidth="1"/>
    <col min="2" max="2" width="19.33203125" bestFit="1" customWidth="1"/>
    <col min="3" max="3" width="4.21875" bestFit="1" customWidth="1"/>
    <col min="4" max="4" width="4.44140625" bestFit="1" customWidth="1"/>
    <col min="5" max="5" width="3.5546875" bestFit="1" customWidth="1"/>
    <col min="6" max="6" width="4.21875" bestFit="1" customWidth="1"/>
    <col min="7" max="7" width="4.5546875" bestFit="1" customWidth="1"/>
    <col min="8" max="8" width="4.88671875" bestFit="1" customWidth="1"/>
    <col min="9" max="9" width="4.6640625" bestFit="1" customWidth="1"/>
    <col min="10" max="10" width="4.33203125" bestFit="1" customWidth="1"/>
    <col min="11" max="11" width="4.5546875" bestFit="1" customWidth="1"/>
    <col min="12" max="12" width="10.5546875" bestFit="1" customWidth="1"/>
  </cols>
  <sheetData>
    <row r="1" spans="1:2" x14ac:dyDescent="0.3">
      <c r="A1" s="1" t="s">
        <v>436</v>
      </c>
      <c r="B1" t="s">
        <v>438</v>
      </c>
    </row>
    <row r="2" spans="1:2" x14ac:dyDescent="0.3">
      <c r="A2" s="2" t="s">
        <v>280</v>
      </c>
      <c r="B2" s="6">
        <v>20</v>
      </c>
    </row>
    <row r="3" spans="1:2" x14ac:dyDescent="0.3">
      <c r="A3" s="2" t="s">
        <v>433</v>
      </c>
      <c r="B3" s="6">
        <v>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2443C-A8EA-4D03-8A64-0A1265E053D1}">
  <dimension ref="A1:E223"/>
  <sheetViews>
    <sheetView zoomScale="84" workbookViewId="0">
      <selection activeCell="C16" sqref="C16"/>
    </sheetView>
  </sheetViews>
  <sheetFormatPr defaultRowHeight="14.4" x14ac:dyDescent="0.3"/>
  <cols>
    <col min="1" max="1" width="12.44140625" bestFit="1" customWidth="1"/>
    <col min="2" max="2" width="23.109375" bestFit="1" customWidth="1"/>
    <col min="3" max="3" width="16.88671875" bestFit="1" customWidth="1"/>
    <col min="4" max="4" width="14.109375" bestFit="1" customWidth="1"/>
  </cols>
  <sheetData>
    <row r="1" spans="1:5" x14ac:dyDescent="0.3">
      <c r="A1" t="str">
        <f>'More Detail'!B6 &amp; " X " &amp; 'More Detail'!C6</f>
        <v>REAL MADRID X 15</v>
      </c>
      <c r="C1" t="str">
        <f>'More Detail'!B11</f>
        <v>Wembley Stadium</v>
      </c>
      <c r="E1">
        <f>'More Detail'!C16</f>
        <v>86212</v>
      </c>
    </row>
    <row r="5" spans="1:5" x14ac:dyDescent="0.3">
      <c r="B5" s="1" t="s">
        <v>436</v>
      </c>
      <c r="C5" t="s">
        <v>438</v>
      </c>
    </row>
    <row r="6" spans="1:5" x14ac:dyDescent="0.3">
      <c r="B6" s="2" t="s">
        <v>307</v>
      </c>
      <c r="C6">
        <v>15</v>
      </c>
    </row>
    <row r="7" spans="1:5" x14ac:dyDescent="0.3">
      <c r="B7" s="2" t="s">
        <v>433</v>
      </c>
      <c r="C7">
        <v>15</v>
      </c>
    </row>
    <row r="10" spans="1:5" x14ac:dyDescent="0.3">
      <c r="B10" s="1" t="s">
        <v>436</v>
      </c>
      <c r="C10" t="s">
        <v>441</v>
      </c>
    </row>
    <row r="11" spans="1:5" x14ac:dyDescent="0.3">
      <c r="B11" s="2" t="s">
        <v>335</v>
      </c>
      <c r="C11">
        <v>8</v>
      </c>
    </row>
    <row r="12" spans="1:5" x14ac:dyDescent="0.3">
      <c r="B12" s="2" t="s">
        <v>433</v>
      </c>
      <c r="C12">
        <v>8</v>
      </c>
    </row>
    <row r="15" spans="1:5" x14ac:dyDescent="0.3">
      <c r="B15" s="1" t="s">
        <v>436</v>
      </c>
      <c r="C15" t="s">
        <v>442</v>
      </c>
    </row>
    <row r="16" spans="1:5" x14ac:dyDescent="0.3">
      <c r="B16" s="2" t="s">
        <v>267</v>
      </c>
      <c r="C16" s="6">
        <v>86212</v>
      </c>
    </row>
    <row r="17" spans="2:3" x14ac:dyDescent="0.3">
      <c r="B17" s="3" t="s">
        <v>307</v>
      </c>
      <c r="C17" s="6">
        <v>86212</v>
      </c>
    </row>
    <row r="18" spans="2:3" x14ac:dyDescent="0.3">
      <c r="B18" s="4" t="s">
        <v>279</v>
      </c>
      <c r="C18" s="6">
        <v>86212</v>
      </c>
    </row>
    <row r="19" spans="2:3" x14ac:dyDescent="0.3">
      <c r="B19" s="2" t="s">
        <v>265</v>
      </c>
      <c r="C19" s="6">
        <v>71412</v>
      </c>
    </row>
    <row r="20" spans="2:3" x14ac:dyDescent="0.3">
      <c r="B20" s="3" t="s">
        <v>430</v>
      </c>
      <c r="C20" s="6">
        <v>71412</v>
      </c>
    </row>
    <row r="21" spans="2:3" x14ac:dyDescent="0.3">
      <c r="B21" s="4" t="s">
        <v>287</v>
      </c>
      <c r="C21" s="6">
        <v>71412</v>
      </c>
    </row>
    <row r="22" spans="2:3" x14ac:dyDescent="0.3">
      <c r="B22" s="2" t="s">
        <v>263</v>
      </c>
      <c r="C22" s="6">
        <v>75000</v>
      </c>
    </row>
    <row r="23" spans="2:3" x14ac:dyDescent="0.3">
      <c r="B23" s="3" t="s">
        <v>307</v>
      </c>
      <c r="C23" s="6">
        <v>75000</v>
      </c>
    </row>
    <row r="24" spans="2:3" x14ac:dyDescent="0.3">
      <c r="B24" s="4" t="s">
        <v>279</v>
      </c>
      <c r="C24" s="6">
        <v>75000</v>
      </c>
    </row>
    <row r="25" spans="2:3" x14ac:dyDescent="0.3">
      <c r="B25" s="2" t="s">
        <v>259</v>
      </c>
      <c r="C25" s="6">
        <v>14110</v>
      </c>
    </row>
    <row r="26" spans="2:3" x14ac:dyDescent="0.3">
      <c r="B26" s="3" t="s">
        <v>414</v>
      </c>
      <c r="C26" s="6">
        <v>14110</v>
      </c>
    </row>
    <row r="27" spans="2:3" x14ac:dyDescent="0.3">
      <c r="B27" s="4" t="s">
        <v>287</v>
      </c>
      <c r="C27" s="6">
        <v>14110</v>
      </c>
    </row>
    <row r="28" spans="2:3" x14ac:dyDescent="0.3">
      <c r="B28" s="2" t="s">
        <v>256</v>
      </c>
      <c r="C28" s="6">
        <v>0</v>
      </c>
    </row>
    <row r="29" spans="2:3" x14ac:dyDescent="0.3">
      <c r="B29" s="3" t="s">
        <v>362</v>
      </c>
      <c r="C29" s="6">
        <v>0</v>
      </c>
    </row>
    <row r="30" spans="2:3" x14ac:dyDescent="0.3">
      <c r="B30" s="4" t="s">
        <v>291</v>
      </c>
      <c r="C30" s="6">
        <v>0</v>
      </c>
    </row>
    <row r="31" spans="2:3" x14ac:dyDescent="0.3">
      <c r="B31" s="2" t="s">
        <v>252</v>
      </c>
      <c r="C31" s="6">
        <v>63272</v>
      </c>
    </row>
    <row r="32" spans="2:3" x14ac:dyDescent="0.3">
      <c r="B32" s="3" t="s">
        <v>366</v>
      </c>
      <c r="C32" s="6">
        <v>63272</v>
      </c>
    </row>
    <row r="33" spans="2:3" x14ac:dyDescent="0.3">
      <c r="B33" s="4" t="s">
        <v>287</v>
      </c>
      <c r="C33" s="6">
        <v>63272</v>
      </c>
    </row>
    <row r="34" spans="2:3" x14ac:dyDescent="0.3">
      <c r="B34" s="2" t="s">
        <v>249</v>
      </c>
      <c r="C34" s="6">
        <v>61561</v>
      </c>
    </row>
    <row r="35" spans="2:3" x14ac:dyDescent="0.3">
      <c r="B35" s="3" t="s">
        <v>307</v>
      </c>
      <c r="C35" s="6">
        <v>61561</v>
      </c>
    </row>
    <row r="36" spans="2:3" x14ac:dyDescent="0.3">
      <c r="B36" s="4" t="s">
        <v>279</v>
      </c>
      <c r="C36" s="6">
        <v>61561</v>
      </c>
    </row>
    <row r="37" spans="2:3" x14ac:dyDescent="0.3">
      <c r="B37" s="2" t="s">
        <v>246</v>
      </c>
      <c r="C37" s="6">
        <v>65842</v>
      </c>
    </row>
    <row r="38" spans="2:3" x14ac:dyDescent="0.3">
      <c r="B38" s="3" t="s">
        <v>307</v>
      </c>
      <c r="C38" s="6">
        <v>65842</v>
      </c>
    </row>
    <row r="39" spans="2:3" x14ac:dyDescent="0.3">
      <c r="B39" s="4" t="s">
        <v>279</v>
      </c>
      <c r="C39" s="6">
        <v>65842</v>
      </c>
    </row>
    <row r="40" spans="2:3" x14ac:dyDescent="0.3">
      <c r="B40" s="2" t="s">
        <v>243</v>
      </c>
      <c r="C40" s="6">
        <v>71942</v>
      </c>
    </row>
    <row r="41" spans="2:3" x14ac:dyDescent="0.3">
      <c r="B41" s="3" t="s">
        <v>307</v>
      </c>
      <c r="C41" s="6">
        <v>71942</v>
      </c>
    </row>
    <row r="42" spans="2:3" x14ac:dyDescent="0.3">
      <c r="B42" s="4" t="s">
        <v>279</v>
      </c>
      <c r="C42" s="6">
        <v>71942</v>
      </c>
    </row>
    <row r="43" spans="2:3" x14ac:dyDescent="0.3">
      <c r="B43" s="2" t="s">
        <v>240</v>
      </c>
      <c r="C43" s="6">
        <v>70442</v>
      </c>
    </row>
    <row r="44" spans="2:3" x14ac:dyDescent="0.3">
      <c r="B44" s="3" t="s">
        <v>328</v>
      </c>
      <c r="C44" s="6">
        <v>70442</v>
      </c>
    </row>
    <row r="45" spans="2:3" x14ac:dyDescent="0.3">
      <c r="B45" s="4" t="s">
        <v>279</v>
      </c>
      <c r="C45" s="6">
        <v>70442</v>
      </c>
    </row>
    <row r="46" spans="2:3" x14ac:dyDescent="0.3">
      <c r="B46" s="2" t="s">
        <v>237</v>
      </c>
      <c r="C46" s="6">
        <v>60976</v>
      </c>
    </row>
    <row r="47" spans="2:3" x14ac:dyDescent="0.3">
      <c r="B47" s="3" t="s">
        <v>307</v>
      </c>
      <c r="C47" s="6">
        <v>60976</v>
      </c>
    </row>
    <row r="48" spans="2:3" x14ac:dyDescent="0.3">
      <c r="B48" s="4" t="s">
        <v>279</v>
      </c>
      <c r="C48" s="6">
        <v>60976</v>
      </c>
    </row>
    <row r="49" spans="2:3" x14ac:dyDescent="0.3">
      <c r="B49" s="2" t="s">
        <v>235</v>
      </c>
      <c r="C49" s="6">
        <v>86298</v>
      </c>
    </row>
    <row r="50" spans="2:3" x14ac:dyDescent="0.3">
      <c r="B50" s="3" t="s">
        <v>362</v>
      </c>
      <c r="C50" s="6">
        <v>86298</v>
      </c>
    </row>
    <row r="51" spans="2:3" x14ac:dyDescent="0.3">
      <c r="B51" s="4" t="s">
        <v>291</v>
      </c>
      <c r="C51" s="6">
        <v>86298</v>
      </c>
    </row>
    <row r="52" spans="2:3" x14ac:dyDescent="0.3">
      <c r="B52" s="2" t="s">
        <v>231</v>
      </c>
      <c r="C52" s="6">
        <v>62500</v>
      </c>
    </row>
    <row r="53" spans="2:3" x14ac:dyDescent="0.3">
      <c r="B53" s="3" t="s">
        <v>414</v>
      </c>
      <c r="C53" s="6">
        <v>62500</v>
      </c>
    </row>
    <row r="54" spans="2:3" x14ac:dyDescent="0.3">
      <c r="B54" s="4" t="s">
        <v>287</v>
      </c>
      <c r="C54" s="6">
        <v>62500</v>
      </c>
    </row>
    <row r="55" spans="2:3" x14ac:dyDescent="0.3">
      <c r="B55" s="2" t="s">
        <v>229</v>
      </c>
      <c r="C55" s="6">
        <v>87695</v>
      </c>
    </row>
    <row r="56" spans="2:3" x14ac:dyDescent="0.3">
      <c r="B56" s="3" t="s">
        <v>328</v>
      </c>
      <c r="C56" s="6">
        <v>87695</v>
      </c>
    </row>
    <row r="57" spans="2:3" x14ac:dyDescent="0.3">
      <c r="B57" s="4" t="s">
        <v>279</v>
      </c>
      <c r="C57" s="6">
        <v>87695</v>
      </c>
    </row>
    <row r="58" spans="2:3" x14ac:dyDescent="0.3">
      <c r="B58" s="2" t="s">
        <v>227</v>
      </c>
      <c r="C58" s="6">
        <v>73490</v>
      </c>
    </row>
    <row r="59" spans="2:3" x14ac:dyDescent="0.3">
      <c r="B59" s="3" t="s">
        <v>338</v>
      </c>
      <c r="C59" s="6">
        <v>73490</v>
      </c>
    </row>
    <row r="60" spans="2:3" x14ac:dyDescent="0.3">
      <c r="B60" s="4" t="s">
        <v>283</v>
      </c>
      <c r="C60" s="6">
        <v>73490</v>
      </c>
    </row>
    <row r="61" spans="2:3" x14ac:dyDescent="0.3">
      <c r="B61" s="2" t="s">
        <v>225</v>
      </c>
      <c r="C61" s="6">
        <v>62467</v>
      </c>
    </row>
    <row r="62" spans="2:3" x14ac:dyDescent="0.3">
      <c r="B62" s="3" t="s">
        <v>328</v>
      </c>
      <c r="C62" s="6">
        <v>62467</v>
      </c>
    </row>
    <row r="63" spans="2:3" x14ac:dyDescent="0.3">
      <c r="B63" s="4" t="s">
        <v>279</v>
      </c>
      <c r="C63" s="6">
        <v>62467</v>
      </c>
    </row>
    <row r="64" spans="2:3" x14ac:dyDescent="0.3">
      <c r="B64" s="2" t="s">
        <v>220</v>
      </c>
      <c r="C64" s="6">
        <v>67310</v>
      </c>
    </row>
    <row r="65" spans="2:3" x14ac:dyDescent="0.3">
      <c r="B65" s="3" t="s">
        <v>350</v>
      </c>
      <c r="C65" s="6">
        <v>67310</v>
      </c>
    </row>
    <row r="66" spans="2:3" x14ac:dyDescent="0.3">
      <c r="B66" s="4" t="s">
        <v>287</v>
      </c>
      <c r="C66" s="6">
        <v>67310</v>
      </c>
    </row>
    <row r="67" spans="2:3" x14ac:dyDescent="0.3">
      <c r="B67" s="2" t="s">
        <v>218</v>
      </c>
      <c r="C67" s="6">
        <v>63000</v>
      </c>
    </row>
    <row r="68" spans="2:3" x14ac:dyDescent="0.3">
      <c r="B68" s="3" t="s">
        <v>316</v>
      </c>
      <c r="C68" s="6">
        <v>63000</v>
      </c>
    </row>
    <row r="69" spans="2:3" x14ac:dyDescent="0.3">
      <c r="B69" s="4" t="s">
        <v>283</v>
      </c>
      <c r="C69" s="6">
        <v>63000</v>
      </c>
    </row>
    <row r="70" spans="2:3" x14ac:dyDescent="0.3">
      <c r="B70" s="2" t="s">
        <v>215</v>
      </c>
      <c r="C70" s="6">
        <v>79610</v>
      </c>
    </row>
    <row r="71" spans="2:3" x14ac:dyDescent="0.3">
      <c r="B71" s="3" t="s">
        <v>328</v>
      </c>
      <c r="C71" s="6">
        <v>79610</v>
      </c>
    </row>
    <row r="72" spans="2:3" x14ac:dyDescent="0.3">
      <c r="B72" s="4" t="s">
        <v>279</v>
      </c>
      <c r="C72" s="6">
        <v>79610</v>
      </c>
    </row>
    <row r="73" spans="2:3" x14ac:dyDescent="0.3">
      <c r="B73" s="2" t="s">
        <v>211</v>
      </c>
      <c r="C73" s="6">
        <v>69000</v>
      </c>
    </row>
    <row r="74" spans="2:3" x14ac:dyDescent="0.3">
      <c r="B74" s="3" t="s">
        <v>366</v>
      </c>
      <c r="C74" s="6">
        <v>69000</v>
      </c>
    </row>
    <row r="75" spans="2:3" x14ac:dyDescent="0.3">
      <c r="B75" s="4" t="s">
        <v>287</v>
      </c>
      <c r="C75" s="6">
        <v>69000</v>
      </c>
    </row>
    <row r="76" spans="2:3" x14ac:dyDescent="0.3">
      <c r="B76" s="2" t="s">
        <v>207</v>
      </c>
      <c r="C76" s="6">
        <v>53053</v>
      </c>
    </row>
    <row r="77" spans="2:3" x14ac:dyDescent="0.3">
      <c r="B77" s="3" t="s">
        <v>388</v>
      </c>
      <c r="C77" s="6">
        <v>53053</v>
      </c>
    </row>
    <row r="78" spans="2:3" x14ac:dyDescent="0.3">
      <c r="B78" s="4" t="s">
        <v>281</v>
      </c>
      <c r="C78" s="6">
        <v>53053</v>
      </c>
    </row>
    <row r="79" spans="2:3" x14ac:dyDescent="0.3">
      <c r="B79" s="2" t="s">
        <v>203</v>
      </c>
      <c r="C79" s="6">
        <v>62315</v>
      </c>
    </row>
    <row r="80" spans="2:3" x14ac:dyDescent="0.3">
      <c r="B80" s="3" t="s">
        <v>316</v>
      </c>
      <c r="C80" s="6">
        <v>62315</v>
      </c>
    </row>
    <row r="81" spans="2:3" x14ac:dyDescent="0.3">
      <c r="B81" s="4" t="s">
        <v>283</v>
      </c>
      <c r="C81" s="6">
        <v>62315</v>
      </c>
    </row>
    <row r="82" spans="2:3" x14ac:dyDescent="0.3">
      <c r="B82" s="2" t="s">
        <v>200</v>
      </c>
      <c r="C82" s="6">
        <v>50499</v>
      </c>
    </row>
    <row r="83" spans="2:3" x14ac:dyDescent="0.3">
      <c r="B83" s="3" t="s">
        <v>307</v>
      </c>
      <c r="C83" s="6">
        <v>50499</v>
      </c>
    </row>
    <row r="84" spans="2:3" x14ac:dyDescent="0.3">
      <c r="B84" s="4" t="s">
        <v>279</v>
      </c>
      <c r="C84" s="6">
        <v>50499</v>
      </c>
    </row>
    <row r="85" spans="2:3" x14ac:dyDescent="0.3">
      <c r="B85" s="2" t="s">
        <v>197</v>
      </c>
      <c r="C85" s="6">
        <v>71500</v>
      </c>
    </row>
    <row r="86" spans="2:3" x14ac:dyDescent="0.3">
      <c r="B86" s="3" t="s">
        <v>362</v>
      </c>
      <c r="C86" s="6">
        <v>71500</v>
      </c>
    </row>
    <row r="87" spans="2:3" x14ac:dyDescent="0.3">
      <c r="B87" s="4" t="s">
        <v>291</v>
      </c>
      <c r="C87" s="6">
        <v>71500</v>
      </c>
    </row>
    <row r="88" spans="2:3" x14ac:dyDescent="0.3">
      <c r="B88" s="2" t="s">
        <v>192</v>
      </c>
      <c r="C88" s="6">
        <v>80000</v>
      </c>
    </row>
    <row r="89" spans="2:3" x14ac:dyDescent="0.3">
      <c r="B89" s="3" t="s">
        <v>307</v>
      </c>
      <c r="C89" s="6">
        <v>80000</v>
      </c>
    </row>
    <row r="90" spans="2:3" x14ac:dyDescent="0.3">
      <c r="B90" s="4" t="s">
        <v>279</v>
      </c>
      <c r="C90" s="6">
        <v>80000</v>
      </c>
    </row>
    <row r="91" spans="2:3" x14ac:dyDescent="0.3">
      <c r="B91" s="2" t="s">
        <v>190</v>
      </c>
      <c r="C91" s="6">
        <v>90245</v>
      </c>
    </row>
    <row r="92" spans="2:3" x14ac:dyDescent="0.3">
      <c r="B92" s="3" t="s">
        <v>350</v>
      </c>
      <c r="C92" s="6">
        <v>90245</v>
      </c>
    </row>
    <row r="93" spans="2:3" x14ac:dyDescent="0.3">
      <c r="B93" s="4" t="s">
        <v>287</v>
      </c>
      <c r="C93" s="6">
        <v>90245</v>
      </c>
    </row>
    <row r="94" spans="2:3" x14ac:dyDescent="0.3">
      <c r="B94" s="2" t="s">
        <v>187</v>
      </c>
      <c r="C94" s="6">
        <v>48500</v>
      </c>
    </row>
    <row r="95" spans="2:3" x14ac:dyDescent="0.3">
      <c r="B95" s="3" t="s">
        <v>307</v>
      </c>
      <c r="C95" s="6">
        <v>48500</v>
      </c>
    </row>
    <row r="96" spans="2:3" x14ac:dyDescent="0.3">
      <c r="B96" s="4" t="s">
        <v>279</v>
      </c>
      <c r="C96" s="6">
        <v>48500</v>
      </c>
    </row>
    <row r="97" spans="2:3" x14ac:dyDescent="0.3">
      <c r="B97" s="2" t="s">
        <v>183</v>
      </c>
      <c r="C97" s="6">
        <v>59000</v>
      </c>
    </row>
    <row r="98" spans="2:3" x14ac:dyDescent="0.3">
      <c r="B98" s="3" t="s">
        <v>399</v>
      </c>
      <c r="C98" s="6">
        <v>59000</v>
      </c>
    </row>
    <row r="99" spans="2:3" x14ac:dyDescent="0.3">
      <c r="B99" s="4" t="s">
        <v>291</v>
      </c>
      <c r="C99" s="6">
        <v>59000</v>
      </c>
    </row>
    <row r="100" spans="2:3" x14ac:dyDescent="0.3">
      <c r="B100" s="2" t="s">
        <v>181</v>
      </c>
      <c r="C100" s="6">
        <v>70000</v>
      </c>
    </row>
    <row r="101" spans="2:3" x14ac:dyDescent="0.3">
      <c r="B101" s="3" t="s">
        <v>358</v>
      </c>
      <c r="C101" s="6">
        <v>70000</v>
      </c>
    </row>
    <row r="102" spans="2:3" x14ac:dyDescent="0.3">
      <c r="B102" s="4" t="s">
        <v>283</v>
      </c>
      <c r="C102" s="6">
        <v>70000</v>
      </c>
    </row>
    <row r="103" spans="2:3" x14ac:dyDescent="0.3">
      <c r="B103" s="2" t="s">
        <v>178</v>
      </c>
      <c r="C103" s="6">
        <v>49730</v>
      </c>
    </row>
    <row r="104" spans="2:3" x14ac:dyDescent="0.3">
      <c r="B104" s="3" t="s">
        <v>351</v>
      </c>
      <c r="C104" s="6">
        <v>49730</v>
      </c>
    </row>
    <row r="105" spans="2:3" x14ac:dyDescent="0.3">
      <c r="B105" s="4" t="s">
        <v>289</v>
      </c>
      <c r="C105" s="6">
        <v>49730</v>
      </c>
    </row>
    <row r="106" spans="2:3" x14ac:dyDescent="0.3">
      <c r="B106" s="2" t="s">
        <v>177</v>
      </c>
      <c r="C106" s="6">
        <v>70000</v>
      </c>
    </row>
    <row r="107" spans="2:3" x14ac:dyDescent="0.3">
      <c r="B107" s="3" t="s">
        <v>316</v>
      </c>
      <c r="C107" s="6">
        <v>70000</v>
      </c>
    </row>
    <row r="108" spans="2:3" x14ac:dyDescent="0.3">
      <c r="B108" s="4" t="s">
        <v>283</v>
      </c>
      <c r="C108" s="6">
        <v>70000</v>
      </c>
    </row>
    <row r="109" spans="2:3" x14ac:dyDescent="0.3">
      <c r="B109" s="2" t="s">
        <v>174</v>
      </c>
      <c r="C109" s="6">
        <v>64400</v>
      </c>
    </row>
    <row r="110" spans="2:3" x14ac:dyDescent="0.3">
      <c r="B110" s="3" t="s">
        <v>393</v>
      </c>
      <c r="C110" s="6">
        <v>64400</v>
      </c>
    </row>
    <row r="111" spans="2:3" x14ac:dyDescent="0.3">
      <c r="B111" s="4" t="s">
        <v>297</v>
      </c>
      <c r="C111" s="6">
        <v>64400</v>
      </c>
    </row>
    <row r="112" spans="2:3" x14ac:dyDescent="0.3">
      <c r="B112" s="2" t="s">
        <v>170</v>
      </c>
      <c r="C112" s="6">
        <v>70827</v>
      </c>
    </row>
    <row r="113" spans="2:3" x14ac:dyDescent="0.3">
      <c r="B113" s="3" t="s">
        <v>328</v>
      </c>
      <c r="C113" s="6">
        <v>70827</v>
      </c>
    </row>
    <row r="114" spans="2:3" x14ac:dyDescent="0.3">
      <c r="B114" s="4" t="s">
        <v>279</v>
      </c>
      <c r="C114" s="6">
        <v>70827</v>
      </c>
    </row>
    <row r="115" spans="2:3" x14ac:dyDescent="0.3">
      <c r="B115" s="2" t="s">
        <v>164</v>
      </c>
      <c r="C115" s="6">
        <v>56000</v>
      </c>
    </row>
    <row r="116" spans="2:3" x14ac:dyDescent="0.3">
      <c r="B116" s="3" t="s">
        <v>392</v>
      </c>
      <c r="C116" s="6">
        <v>56000</v>
      </c>
    </row>
    <row r="117" spans="2:3" x14ac:dyDescent="0.3">
      <c r="B117" s="4" t="s">
        <v>295</v>
      </c>
      <c r="C117" s="6">
        <v>56000</v>
      </c>
    </row>
    <row r="118" spans="2:3" x14ac:dyDescent="0.3">
      <c r="B118" s="2" t="s">
        <v>162</v>
      </c>
      <c r="C118" s="6">
        <v>57558</v>
      </c>
    </row>
    <row r="119" spans="2:3" x14ac:dyDescent="0.3">
      <c r="B119" s="3" t="s">
        <v>316</v>
      </c>
      <c r="C119" s="6">
        <v>57558</v>
      </c>
    </row>
    <row r="120" spans="2:3" x14ac:dyDescent="0.3">
      <c r="B120" s="4" t="s">
        <v>283</v>
      </c>
      <c r="C120" s="6">
        <v>57558</v>
      </c>
    </row>
    <row r="121" spans="2:3" x14ac:dyDescent="0.3">
      <c r="B121" s="2" t="s">
        <v>158</v>
      </c>
      <c r="C121" s="6">
        <v>97000</v>
      </c>
    </row>
    <row r="122" spans="2:3" x14ac:dyDescent="0.3">
      <c r="B122" s="3" t="s">
        <v>316</v>
      </c>
      <c r="C122" s="6">
        <v>97000</v>
      </c>
    </row>
    <row r="123" spans="2:3" x14ac:dyDescent="0.3">
      <c r="B123" s="4" t="s">
        <v>283</v>
      </c>
      <c r="C123" s="6">
        <v>97000</v>
      </c>
    </row>
    <row r="124" spans="2:3" x14ac:dyDescent="0.3">
      <c r="B124" s="2" t="s">
        <v>154</v>
      </c>
      <c r="C124" s="6">
        <v>68000</v>
      </c>
    </row>
    <row r="125" spans="2:3" x14ac:dyDescent="0.3">
      <c r="B125" s="3" t="s">
        <v>389</v>
      </c>
      <c r="C125" s="6">
        <v>68000</v>
      </c>
    </row>
    <row r="126" spans="2:3" x14ac:dyDescent="0.3">
      <c r="B126" s="4" t="s">
        <v>289</v>
      </c>
      <c r="C126" s="6">
        <v>68000</v>
      </c>
    </row>
    <row r="127" spans="2:3" x14ac:dyDescent="0.3">
      <c r="B127" s="2" t="s">
        <v>152</v>
      </c>
      <c r="C127" s="6">
        <v>57500</v>
      </c>
    </row>
    <row r="128" spans="2:3" x14ac:dyDescent="0.3">
      <c r="B128" s="3" t="s">
        <v>388</v>
      </c>
      <c r="C128" s="6">
        <v>57500</v>
      </c>
    </row>
    <row r="129" spans="2:3" x14ac:dyDescent="0.3">
      <c r="B129" s="4" t="s">
        <v>281</v>
      </c>
      <c r="C129" s="6">
        <v>57500</v>
      </c>
    </row>
    <row r="130" spans="2:3" x14ac:dyDescent="0.3">
      <c r="B130" s="2" t="s">
        <v>146</v>
      </c>
      <c r="C130" s="6">
        <v>70000</v>
      </c>
    </row>
    <row r="131" spans="2:3" x14ac:dyDescent="0.3">
      <c r="B131" s="3" t="s">
        <v>385</v>
      </c>
      <c r="C131" s="6">
        <v>70000</v>
      </c>
    </row>
    <row r="132" spans="2:3" x14ac:dyDescent="0.3">
      <c r="B132" s="4" t="s">
        <v>293</v>
      </c>
      <c r="C132" s="6">
        <v>70000</v>
      </c>
    </row>
    <row r="133" spans="2:3" x14ac:dyDescent="0.3">
      <c r="B133" s="2" t="s">
        <v>144</v>
      </c>
      <c r="C133" s="6">
        <v>58000</v>
      </c>
    </row>
    <row r="134" spans="2:3" x14ac:dyDescent="0.3">
      <c r="B134" s="3" t="s">
        <v>358</v>
      </c>
      <c r="C134" s="6">
        <v>58000</v>
      </c>
    </row>
    <row r="135" spans="2:3" x14ac:dyDescent="0.3">
      <c r="B135" s="4" t="s">
        <v>283</v>
      </c>
      <c r="C135" s="6">
        <v>58000</v>
      </c>
    </row>
    <row r="136" spans="2:3" x14ac:dyDescent="0.3">
      <c r="B136" s="2" t="s">
        <v>140</v>
      </c>
      <c r="C136" s="6">
        <v>69693</v>
      </c>
    </row>
    <row r="137" spans="2:3" x14ac:dyDescent="0.3">
      <c r="B137" s="3" t="s">
        <v>366</v>
      </c>
      <c r="C137" s="6">
        <v>69693</v>
      </c>
    </row>
    <row r="138" spans="2:3" x14ac:dyDescent="0.3">
      <c r="B138" s="4" t="s">
        <v>287</v>
      </c>
      <c r="C138" s="6">
        <v>69693</v>
      </c>
    </row>
    <row r="139" spans="2:3" x14ac:dyDescent="0.3">
      <c r="B139" s="2" t="s">
        <v>137</v>
      </c>
      <c r="C139" s="6">
        <v>73500</v>
      </c>
    </row>
    <row r="140" spans="2:3" x14ac:dyDescent="0.3">
      <c r="B140" s="3" t="s">
        <v>379</v>
      </c>
      <c r="C140" s="6">
        <v>73500</v>
      </c>
    </row>
    <row r="141" spans="2:3" x14ac:dyDescent="0.3">
      <c r="B141" s="4" t="s">
        <v>291</v>
      </c>
      <c r="C141" s="6">
        <v>73500</v>
      </c>
    </row>
    <row r="142" spans="2:3" x14ac:dyDescent="0.3">
      <c r="B142" s="2" t="s">
        <v>134</v>
      </c>
      <c r="C142" s="6">
        <v>46000</v>
      </c>
    </row>
    <row r="143" spans="2:3" x14ac:dyDescent="0.3">
      <c r="B143" s="3" t="s">
        <v>380</v>
      </c>
      <c r="C143" s="6">
        <v>46000</v>
      </c>
    </row>
    <row r="144" spans="2:3" x14ac:dyDescent="0.3">
      <c r="B144" s="4" t="s">
        <v>287</v>
      </c>
      <c r="C144" s="6">
        <v>46000</v>
      </c>
    </row>
    <row r="145" spans="2:3" x14ac:dyDescent="0.3">
      <c r="B145" s="2" t="s">
        <v>132</v>
      </c>
      <c r="C145" s="6">
        <v>48360</v>
      </c>
    </row>
    <row r="146" spans="2:3" x14ac:dyDescent="0.3">
      <c r="B146" s="3" t="s">
        <v>366</v>
      </c>
      <c r="C146" s="6">
        <v>48360</v>
      </c>
    </row>
    <row r="147" spans="2:3" x14ac:dyDescent="0.3">
      <c r="B147" s="4" t="s">
        <v>287</v>
      </c>
      <c r="C147" s="6">
        <v>48360</v>
      </c>
    </row>
    <row r="148" spans="2:3" x14ac:dyDescent="0.3">
      <c r="B148" s="2" t="s">
        <v>129</v>
      </c>
      <c r="C148" s="6">
        <v>51000</v>
      </c>
    </row>
    <row r="149" spans="2:3" x14ac:dyDescent="0.3">
      <c r="B149" s="3" t="s">
        <v>373</v>
      </c>
      <c r="C149" s="6">
        <v>51000</v>
      </c>
    </row>
    <row r="150" spans="2:3" x14ac:dyDescent="0.3">
      <c r="B150" s="4" t="s">
        <v>287</v>
      </c>
      <c r="C150" s="6">
        <v>51000</v>
      </c>
    </row>
    <row r="151" spans="2:3" x14ac:dyDescent="0.3">
      <c r="B151" s="2" t="s">
        <v>123</v>
      </c>
      <c r="C151" s="6">
        <v>57500</v>
      </c>
    </row>
    <row r="152" spans="2:3" x14ac:dyDescent="0.3">
      <c r="B152" s="3" t="s">
        <v>373</v>
      </c>
      <c r="C152" s="6">
        <v>57500</v>
      </c>
    </row>
    <row r="153" spans="2:3" x14ac:dyDescent="0.3">
      <c r="B153" s="4" t="s">
        <v>287</v>
      </c>
      <c r="C153" s="6">
        <v>57500</v>
      </c>
    </row>
    <row r="154" spans="2:3" x14ac:dyDescent="0.3">
      <c r="B154" s="2" t="s">
        <v>119</v>
      </c>
      <c r="C154" s="6">
        <v>92500</v>
      </c>
    </row>
    <row r="155" spans="2:3" x14ac:dyDescent="0.3">
      <c r="B155" s="3" t="s">
        <v>366</v>
      </c>
      <c r="C155" s="6">
        <v>92500</v>
      </c>
    </row>
    <row r="156" spans="2:3" x14ac:dyDescent="0.3">
      <c r="B156" s="4" t="s">
        <v>287</v>
      </c>
      <c r="C156" s="6">
        <v>92500</v>
      </c>
    </row>
    <row r="157" spans="2:3" x14ac:dyDescent="0.3">
      <c r="B157" s="2" t="s">
        <v>114</v>
      </c>
      <c r="C157" s="6">
        <v>57000</v>
      </c>
    </row>
    <row r="158" spans="2:3" x14ac:dyDescent="0.3">
      <c r="B158" s="3" t="s">
        <v>366</v>
      </c>
      <c r="C158" s="6">
        <v>57000</v>
      </c>
    </row>
    <row r="159" spans="2:3" x14ac:dyDescent="0.3">
      <c r="B159" s="4" t="s">
        <v>287</v>
      </c>
      <c r="C159" s="6">
        <v>57000</v>
      </c>
    </row>
    <row r="160" spans="2:3" x14ac:dyDescent="0.3">
      <c r="B160" s="2" t="s">
        <v>111</v>
      </c>
      <c r="C160" s="6">
        <v>54864</v>
      </c>
    </row>
    <row r="161" spans="2:3" x14ac:dyDescent="0.3">
      <c r="B161" s="3" t="s">
        <v>362</v>
      </c>
      <c r="C161" s="6">
        <v>54864</v>
      </c>
    </row>
    <row r="162" spans="2:3" x14ac:dyDescent="0.3">
      <c r="B162" s="4" t="s">
        <v>291</v>
      </c>
      <c r="C162" s="6">
        <v>54864</v>
      </c>
    </row>
    <row r="163" spans="2:3" x14ac:dyDescent="0.3">
      <c r="B163" s="2" t="s">
        <v>108</v>
      </c>
      <c r="C163" s="6">
        <v>48374</v>
      </c>
    </row>
    <row r="164" spans="2:3" x14ac:dyDescent="0.3">
      <c r="B164" s="3" t="s">
        <v>362</v>
      </c>
      <c r="C164" s="6">
        <v>48374</v>
      </c>
    </row>
    <row r="165" spans="2:3" x14ac:dyDescent="0.3">
      <c r="B165" s="4" t="s">
        <v>291</v>
      </c>
      <c r="C165" s="6">
        <v>48374</v>
      </c>
    </row>
    <row r="166" spans="2:3" x14ac:dyDescent="0.3">
      <c r="B166" s="2" t="s">
        <v>101</v>
      </c>
      <c r="C166" s="6">
        <v>72047</v>
      </c>
    </row>
    <row r="167" spans="2:3" x14ac:dyDescent="0.3">
      <c r="B167" s="3" t="s">
        <v>362</v>
      </c>
      <c r="C167" s="6">
        <v>72047</v>
      </c>
    </row>
    <row r="168" spans="2:3" x14ac:dyDescent="0.3">
      <c r="B168" s="4" t="s">
        <v>291</v>
      </c>
      <c r="C168" s="6">
        <v>72047</v>
      </c>
    </row>
    <row r="169" spans="2:3" x14ac:dyDescent="0.3">
      <c r="B169" s="2" t="s">
        <v>97</v>
      </c>
      <c r="C169" s="6">
        <v>89484</v>
      </c>
    </row>
    <row r="170" spans="2:3" x14ac:dyDescent="0.3">
      <c r="B170" s="3" t="s">
        <v>351</v>
      </c>
      <c r="C170" s="6">
        <v>89484</v>
      </c>
    </row>
    <row r="171" spans="2:3" x14ac:dyDescent="0.3">
      <c r="B171" s="4" t="s">
        <v>289</v>
      </c>
      <c r="C171" s="6">
        <v>89484</v>
      </c>
    </row>
    <row r="172" spans="2:3" x14ac:dyDescent="0.3">
      <c r="B172" s="2" t="s">
        <v>94</v>
      </c>
      <c r="C172" s="6">
        <v>61354</v>
      </c>
    </row>
    <row r="173" spans="2:3" x14ac:dyDescent="0.3">
      <c r="B173" s="3" t="s">
        <v>351</v>
      </c>
      <c r="C173" s="6">
        <v>61354</v>
      </c>
    </row>
    <row r="174" spans="2:3" x14ac:dyDescent="0.3">
      <c r="B174" s="4" t="s">
        <v>289</v>
      </c>
      <c r="C174" s="6">
        <v>61354</v>
      </c>
    </row>
    <row r="175" spans="2:3" x14ac:dyDescent="0.3">
      <c r="B175" s="2" t="s">
        <v>90</v>
      </c>
      <c r="C175" s="6">
        <v>83179</v>
      </c>
    </row>
    <row r="176" spans="2:3" x14ac:dyDescent="0.3">
      <c r="B176" s="3" t="s">
        <v>351</v>
      </c>
      <c r="C176" s="6">
        <v>83179</v>
      </c>
    </row>
    <row r="177" spans="2:3" x14ac:dyDescent="0.3">
      <c r="B177" s="4" t="s">
        <v>289</v>
      </c>
      <c r="C177" s="6">
        <v>83179</v>
      </c>
    </row>
    <row r="178" spans="2:3" x14ac:dyDescent="0.3">
      <c r="B178" s="2" t="s">
        <v>86</v>
      </c>
      <c r="C178" s="6">
        <v>53187</v>
      </c>
    </row>
    <row r="179" spans="2:3" x14ac:dyDescent="0.3">
      <c r="B179" s="3" t="s">
        <v>352</v>
      </c>
      <c r="C179" s="6">
        <v>53187</v>
      </c>
    </row>
    <row r="180" spans="2:3" x14ac:dyDescent="0.3">
      <c r="B180" s="4" t="s">
        <v>289</v>
      </c>
      <c r="C180" s="6">
        <v>53187</v>
      </c>
    </row>
    <row r="181" spans="2:3" x14ac:dyDescent="0.3">
      <c r="B181" s="2" t="s">
        <v>81</v>
      </c>
      <c r="C181" s="6">
        <v>31782</v>
      </c>
    </row>
    <row r="182" spans="2:3" x14ac:dyDescent="0.3">
      <c r="B182" s="3" t="s">
        <v>316</v>
      </c>
      <c r="C182" s="6">
        <v>31782</v>
      </c>
    </row>
    <row r="183" spans="2:3" x14ac:dyDescent="0.3">
      <c r="B183" s="4" t="s">
        <v>283</v>
      </c>
      <c r="C183" s="6">
        <v>31782</v>
      </c>
    </row>
    <row r="184" spans="2:3" x14ac:dyDescent="0.3">
      <c r="B184" s="2" t="s">
        <v>76</v>
      </c>
      <c r="C184" s="6">
        <v>92225</v>
      </c>
    </row>
    <row r="185" spans="2:3" x14ac:dyDescent="0.3">
      <c r="B185" s="3" t="s">
        <v>350</v>
      </c>
      <c r="C185" s="6">
        <v>92225</v>
      </c>
    </row>
    <row r="186" spans="2:3" x14ac:dyDescent="0.3">
      <c r="B186" s="4" t="s">
        <v>287</v>
      </c>
      <c r="C186" s="6">
        <v>92225</v>
      </c>
    </row>
    <row r="187" spans="2:3" x14ac:dyDescent="0.3">
      <c r="B187" s="2" t="s">
        <v>71</v>
      </c>
      <c r="C187" s="6">
        <v>45000</v>
      </c>
    </row>
    <row r="188" spans="2:3" x14ac:dyDescent="0.3">
      <c r="B188" s="3" t="s">
        <v>346</v>
      </c>
      <c r="C188" s="6">
        <v>45000</v>
      </c>
    </row>
    <row r="189" spans="2:3" x14ac:dyDescent="0.3">
      <c r="B189" s="4" t="s">
        <v>285</v>
      </c>
      <c r="C189" s="6">
        <v>45000</v>
      </c>
    </row>
    <row r="190" spans="2:3" x14ac:dyDescent="0.3">
      <c r="B190" s="2" t="s">
        <v>67</v>
      </c>
      <c r="C190" s="6">
        <v>46745</v>
      </c>
    </row>
    <row r="191" spans="2:3" x14ac:dyDescent="0.3">
      <c r="B191" s="3" t="s">
        <v>307</v>
      </c>
      <c r="C191" s="6">
        <v>46745</v>
      </c>
    </row>
    <row r="192" spans="2:3" x14ac:dyDescent="0.3">
      <c r="B192" s="4" t="s">
        <v>279</v>
      </c>
      <c r="C192" s="6">
        <v>46745</v>
      </c>
    </row>
    <row r="193" spans="2:3" x14ac:dyDescent="0.3">
      <c r="B193" s="2" t="s">
        <v>63</v>
      </c>
      <c r="C193" s="6">
        <v>89000</v>
      </c>
    </row>
    <row r="194" spans="2:3" x14ac:dyDescent="0.3">
      <c r="B194" s="3" t="s">
        <v>338</v>
      </c>
      <c r="C194" s="6">
        <v>89000</v>
      </c>
    </row>
    <row r="195" spans="2:3" x14ac:dyDescent="0.3">
      <c r="B195" s="4" t="s">
        <v>283</v>
      </c>
      <c r="C195" s="6">
        <v>89000</v>
      </c>
    </row>
    <row r="196" spans="2:3" x14ac:dyDescent="0.3">
      <c r="B196" s="2" t="s">
        <v>58</v>
      </c>
      <c r="C196" s="6">
        <v>71333</v>
      </c>
    </row>
    <row r="197" spans="2:3" x14ac:dyDescent="0.3">
      <c r="B197" s="3" t="s">
        <v>338</v>
      </c>
      <c r="C197" s="6">
        <v>71333</v>
      </c>
    </row>
    <row r="198" spans="2:3" x14ac:dyDescent="0.3">
      <c r="B198" s="4" t="s">
        <v>283</v>
      </c>
      <c r="C198" s="6">
        <v>71333</v>
      </c>
    </row>
    <row r="199" spans="2:3" x14ac:dyDescent="0.3">
      <c r="B199" s="2" t="s">
        <v>54</v>
      </c>
      <c r="C199" s="6">
        <v>45715</v>
      </c>
    </row>
    <row r="200" spans="2:3" x14ac:dyDescent="0.3">
      <c r="B200" s="3" t="s">
        <v>316</v>
      </c>
      <c r="C200" s="6">
        <v>45715</v>
      </c>
    </row>
    <row r="201" spans="2:3" x14ac:dyDescent="0.3">
      <c r="B201" s="4" t="s">
        <v>283</v>
      </c>
      <c r="C201" s="6">
        <v>45715</v>
      </c>
    </row>
    <row r="202" spans="2:3" x14ac:dyDescent="0.3">
      <c r="B202" s="2" t="s">
        <v>50</v>
      </c>
      <c r="C202" s="6">
        <v>61257</v>
      </c>
    </row>
    <row r="203" spans="2:3" x14ac:dyDescent="0.3">
      <c r="B203" s="3" t="s">
        <v>327</v>
      </c>
      <c r="C203" s="6">
        <v>61257</v>
      </c>
    </row>
    <row r="204" spans="2:3" x14ac:dyDescent="0.3">
      <c r="B204" s="4" t="s">
        <v>281</v>
      </c>
      <c r="C204" s="6">
        <v>61257</v>
      </c>
    </row>
    <row r="205" spans="2:3" x14ac:dyDescent="0.3">
      <c r="B205" s="2" t="s">
        <v>43</v>
      </c>
      <c r="C205" s="6">
        <v>26732</v>
      </c>
    </row>
    <row r="206" spans="2:3" x14ac:dyDescent="0.3">
      <c r="B206" s="3" t="s">
        <v>327</v>
      </c>
      <c r="C206" s="6">
        <v>26732</v>
      </c>
    </row>
    <row r="207" spans="2:3" x14ac:dyDescent="0.3">
      <c r="B207" s="4" t="s">
        <v>281</v>
      </c>
      <c r="C207" s="6">
        <v>26732</v>
      </c>
    </row>
    <row r="208" spans="2:3" x14ac:dyDescent="0.3">
      <c r="B208" s="2" t="s">
        <v>37</v>
      </c>
      <c r="C208" s="6">
        <v>127621</v>
      </c>
    </row>
    <row r="209" spans="2:3" x14ac:dyDescent="0.3">
      <c r="B209" s="3" t="s">
        <v>307</v>
      </c>
      <c r="C209" s="6">
        <v>127621</v>
      </c>
    </row>
    <row r="210" spans="2:3" x14ac:dyDescent="0.3">
      <c r="B210" s="4" t="s">
        <v>279</v>
      </c>
      <c r="C210" s="6">
        <v>127621</v>
      </c>
    </row>
    <row r="211" spans="2:3" x14ac:dyDescent="0.3">
      <c r="B211" s="2" t="s">
        <v>34</v>
      </c>
      <c r="C211" s="6">
        <v>72000</v>
      </c>
    </row>
    <row r="212" spans="2:3" x14ac:dyDescent="0.3">
      <c r="B212" s="3" t="s">
        <v>307</v>
      </c>
      <c r="C212" s="6">
        <v>72000</v>
      </c>
    </row>
    <row r="213" spans="2:3" x14ac:dyDescent="0.3">
      <c r="B213" s="4" t="s">
        <v>279</v>
      </c>
      <c r="C213" s="6">
        <v>72000</v>
      </c>
    </row>
    <row r="214" spans="2:3" x14ac:dyDescent="0.3">
      <c r="B214" s="2" t="s">
        <v>29</v>
      </c>
      <c r="C214" s="6">
        <v>67000</v>
      </c>
    </row>
    <row r="215" spans="2:3" x14ac:dyDescent="0.3">
      <c r="B215" s="3" t="s">
        <v>307</v>
      </c>
      <c r="C215" s="6">
        <v>67000</v>
      </c>
    </row>
    <row r="216" spans="2:3" x14ac:dyDescent="0.3">
      <c r="B216" s="4" t="s">
        <v>279</v>
      </c>
      <c r="C216" s="6">
        <v>67000</v>
      </c>
    </row>
    <row r="217" spans="2:3" x14ac:dyDescent="0.3">
      <c r="B217" s="2" t="s">
        <v>23</v>
      </c>
      <c r="C217" s="6">
        <v>124000</v>
      </c>
    </row>
    <row r="218" spans="2:3" x14ac:dyDescent="0.3">
      <c r="B218" s="3" t="s">
        <v>307</v>
      </c>
      <c r="C218" s="6">
        <v>124000</v>
      </c>
    </row>
    <row r="219" spans="2:3" x14ac:dyDescent="0.3">
      <c r="B219" s="4" t="s">
        <v>279</v>
      </c>
      <c r="C219" s="6">
        <v>124000</v>
      </c>
    </row>
    <row r="220" spans="2:3" x14ac:dyDescent="0.3">
      <c r="B220" s="2" t="s">
        <v>15</v>
      </c>
      <c r="C220" s="6">
        <v>38239</v>
      </c>
    </row>
    <row r="221" spans="2:3" x14ac:dyDescent="0.3">
      <c r="B221" s="3" t="s">
        <v>307</v>
      </c>
      <c r="C221" s="6">
        <v>38239</v>
      </c>
    </row>
    <row r="222" spans="2:3" x14ac:dyDescent="0.3">
      <c r="B222" s="4" t="s">
        <v>279</v>
      </c>
      <c r="C222" s="6">
        <v>38239</v>
      </c>
    </row>
    <row r="223" spans="2:3" x14ac:dyDescent="0.3">
      <c r="B223" s="2" t="s">
        <v>433</v>
      </c>
      <c r="C223" s="6">
        <v>4492957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578CA-6D94-4409-A3A2-C5186EDD00FE}">
  <dimension ref="A1:C211"/>
  <sheetViews>
    <sheetView workbookViewId="0">
      <selection activeCell="A4" sqref="A4"/>
    </sheetView>
  </sheetViews>
  <sheetFormatPr defaultRowHeight="14.4" x14ac:dyDescent="0.3"/>
  <cols>
    <col min="1" max="1" width="33.109375" bestFit="1" customWidth="1"/>
    <col min="2" max="2" width="18.21875" bestFit="1" customWidth="1"/>
    <col min="3" max="3" width="16.6640625" bestFit="1" customWidth="1"/>
    <col min="4" max="8" width="2" bestFit="1" customWidth="1"/>
    <col min="9" max="9" width="10.5546875" bestFit="1" customWidth="1"/>
    <col min="10" max="10" width="3.6640625" bestFit="1" customWidth="1"/>
    <col min="11" max="13" width="2" bestFit="1" customWidth="1"/>
    <col min="14" max="14" width="6.44140625" bestFit="1" customWidth="1"/>
    <col min="15" max="15" width="3.6640625" bestFit="1" customWidth="1"/>
    <col min="16" max="17" width="2" bestFit="1" customWidth="1"/>
    <col min="18" max="18" width="6.44140625" bestFit="1" customWidth="1"/>
    <col min="19" max="19" width="3.6640625" bestFit="1" customWidth="1"/>
    <col min="20" max="20" width="6.44140625" bestFit="1" customWidth="1"/>
    <col min="21" max="21" width="3.6640625" bestFit="1" customWidth="1"/>
    <col min="22" max="22" width="6.44140625" bestFit="1" customWidth="1"/>
    <col min="23" max="23" width="10.5546875" bestFit="1" customWidth="1"/>
  </cols>
  <sheetData>
    <row r="1" spans="1:3" x14ac:dyDescent="0.3">
      <c r="A1" t="str">
        <f>'Match Played'!A5 &amp; " " &amp;'Match Played'!B5 &amp; " : " &amp; 'Match Played'!C5 &amp; " " &amp;'Match Played'!A6</f>
        <v>REAL MADRID 2 : 0 BORUSSIA DORTMUND</v>
      </c>
    </row>
    <row r="3" spans="1:3" x14ac:dyDescent="0.3">
      <c r="A3" s="1" t="s">
        <v>436</v>
      </c>
      <c r="B3" t="s">
        <v>443</v>
      </c>
      <c r="C3" t="s">
        <v>444</v>
      </c>
    </row>
    <row r="4" spans="1:3" x14ac:dyDescent="0.3">
      <c r="A4" s="2" t="s">
        <v>267</v>
      </c>
      <c r="B4" s="6">
        <v>2</v>
      </c>
      <c r="C4" s="6">
        <v>0</v>
      </c>
    </row>
    <row r="5" spans="1:3" x14ac:dyDescent="0.3">
      <c r="A5" s="3" t="s">
        <v>307</v>
      </c>
      <c r="B5" s="6">
        <v>2</v>
      </c>
      <c r="C5" s="6">
        <v>0</v>
      </c>
    </row>
    <row r="6" spans="1:3" x14ac:dyDescent="0.3">
      <c r="A6" s="4" t="s">
        <v>399</v>
      </c>
      <c r="B6" s="6">
        <v>2</v>
      </c>
      <c r="C6" s="6">
        <v>0</v>
      </c>
    </row>
    <row r="7" spans="1:3" x14ac:dyDescent="0.3">
      <c r="A7" s="2" t="s">
        <v>265</v>
      </c>
      <c r="B7" s="6">
        <v>1</v>
      </c>
      <c r="C7" s="6">
        <v>0</v>
      </c>
    </row>
    <row r="8" spans="1:3" x14ac:dyDescent="0.3">
      <c r="A8" s="3" t="s">
        <v>430</v>
      </c>
      <c r="B8" s="6">
        <v>1</v>
      </c>
      <c r="C8" s="6">
        <v>0</v>
      </c>
    </row>
    <row r="9" spans="1:3" x14ac:dyDescent="0.3">
      <c r="A9" s="4" t="s">
        <v>338</v>
      </c>
      <c r="B9" s="6">
        <v>1</v>
      </c>
      <c r="C9" s="6">
        <v>0</v>
      </c>
    </row>
    <row r="10" spans="1:3" x14ac:dyDescent="0.3">
      <c r="A10" s="2" t="s">
        <v>263</v>
      </c>
      <c r="B10" s="6">
        <v>1</v>
      </c>
      <c r="C10" s="6">
        <v>0</v>
      </c>
    </row>
    <row r="11" spans="1:3" x14ac:dyDescent="0.3">
      <c r="A11" s="3" t="s">
        <v>307</v>
      </c>
      <c r="B11" s="6">
        <v>1</v>
      </c>
      <c r="C11" s="6">
        <v>0</v>
      </c>
    </row>
    <row r="12" spans="1:3" x14ac:dyDescent="0.3">
      <c r="A12" s="4" t="s">
        <v>366</v>
      </c>
      <c r="B12" s="6">
        <v>1</v>
      </c>
      <c r="C12" s="6">
        <v>0</v>
      </c>
    </row>
    <row r="13" spans="1:3" x14ac:dyDescent="0.3">
      <c r="A13" s="2" t="s">
        <v>259</v>
      </c>
      <c r="B13" s="6">
        <v>1</v>
      </c>
      <c r="C13" s="6">
        <v>0</v>
      </c>
    </row>
    <row r="14" spans="1:3" x14ac:dyDescent="0.3">
      <c r="A14" s="3" t="s">
        <v>414</v>
      </c>
      <c r="B14" s="6">
        <v>1</v>
      </c>
      <c r="C14" s="6">
        <v>0</v>
      </c>
    </row>
    <row r="15" spans="1:3" x14ac:dyDescent="0.3">
      <c r="A15" s="4" t="s">
        <v>430</v>
      </c>
      <c r="B15" s="6">
        <v>1</v>
      </c>
      <c r="C15" s="6">
        <v>0</v>
      </c>
    </row>
    <row r="16" spans="1:3" x14ac:dyDescent="0.3">
      <c r="A16" s="2" t="s">
        <v>256</v>
      </c>
      <c r="B16" s="6">
        <v>1</v>
      </c>
      <c r="C16" s="6">
        <v>0</v>
      </c>
    </row>
    <row r="17" spans="1:3" x14ac:dyDescent="0.3">
      <c r="A17" s="3" t="s">
        <v>362</v>
      </c>
      <c r="B17" s="6">
        <v>1</v>
      </c>
      <c r="C17" s="6">
        <v>0</v>
      </c>
    </row>
    <row r="18" spans="1:3" x14ac:dyDescent="0.3">
      <c r="A18" s="4" t="s">
        <v>429</v>
      </c>
      <c r="B18" s="6">
        <v>1</v>
      </c>
      <c r="C18" s="6">
        <v>0</v>
      </c>
    </row>
    <row r="19" spans="1:3" x14ac:dyDescent="0.3">
      <c r="A19" s="2" t="s">
        <v>252</v>
      </c>
      <c r="B19" s="6">
        <v>2</v>
      </c>
      <c r="C19" s="6">
        <v>0</v>
      </c>
    </row>
    <row r="20" spans="1:3" x14ac:dyDescent="0.3">
      <c r="A20" s="3" t="s">
        <v>366</v>
      </c>
      <c r="B20" s="6">
        <v>2</v>
      </c>
      <c r="C20" s="6">
        <v>0</v>
      </c>
    </row>
    <row r="21" spans="1:3" x14ac:dyDescent="0.3">
      <c r="A21" s="4" t="s">
        <v>427</v>
      </c>
      <c r="B21" s="6">
        <v>2</v>
      </c>
      <c r="C21" s="6">
        <v>0</v>
      </c>
    </row>
    <row r="22" spans="1:3" x14ac:dyDescent="0.3">
      <c r="A22" s="2" t="s">
        <v>249</v>
      </c>
      <c r="B22" s="6">
        <v>3</v>
      </c>
      <c r="C22" s="6">
        <v>1</v>
      </c>
    </row>
    <row r="23" spans="1:3" x14ac:dyDescent="0.3">
      <c r="A23" s="3" t="s">
        <v>307</v>
      </c>
      <c r="B23" s="6">
        <v>3</v>
      </c>
      <c r="C23" s="6">
        <v>1</v>
      </c>
    </row>
    <row r="24" spans="1:3" x14ac:dyDescent="0.3">
      <c r="A24" s="4" t="s">
        <v>366</v>
      </c>
      <c r="B24" s="6">
        <v>3</v>
      </c>
      <c r="C24" s="6">
        <v>1</v>
      </c>
    </row>
    <row r="25" spans="1:3" x14ac:dyDescent="0.3">
      <c r="A25" s="2" t="s">
        <v>246</v>
      </c>
      <c r="B25" s="6">
        <v>4</v>
      </c>
      <c r="C25" s="6">
        <v>1</v>
      </c>
    </row>
    <row r="26" spans="1:3" x14ac:dyDescent="0.3">
      <c r="A26" s="3" t="s">
        <v>307</v>
      </c>
      <c r="B26" s="6">
        <v>4</v>
      </c>
      <c r="C26" s="6">
        <v>1</v>
      </c>
    </row>
    <row r="27" spans="1:3" x14ac:dyDescent="0.3">
      <c r="A27" s="4" t="s">
        <v>358</v>
      </c>
      <c r="B27" s="6">
        <v>4</v>
      </c>
      <c r="C27" s="6">
        <v>1</v>
      </c>
    </row>
    <row r="28" spans="1:3" x14ac:dyDescent="0.3">
      <c r="A28" s="2" t="s">
        <v>243</v>
      </c>
      <c r="B28" s="6">
        <v>1</v>
      </c>
      <c r="C28" s="6">
        <v>1</v>
      </c>
    </row>
    <row r="29" spans="1:3" x14ac:dyDescent="0.3">
      <c r="A29" s="3" t="s">
        <v>307</v>
      </c>
      <c r="B29" s="6">
        <v>1</v>
      </c>
      <c r="C29" s="6">
        <v>1</v>
      </c>
    </row>
    <row r="30" spans="1:3" x14ac:dyDescent="0.3">
      <c r="A30" s="4" t="s">
        <v>363</v>
      </c>
      <c r="B30" s="6">
        <v>1</v>
      </c>
      <c r="C30" s="6">
        <v>1</v>
      </c>
    </row>
    <row r="31" spans="1:3" x14ac:dyDescent="0.3">
      <c r="A31" s="2" t="s">
        <v>240</v>
      </c>
      <c r="B31" s="6">
        <v>3</v>
      </c>
      <c r="C31" s="6">
        <v>1</v>
      </c>
    </row>
    <row r="32" spans="1:3" x14ac:dyDescent="0.3">
      <c r="A32" s="3" t="s">
        <v>328</v>
      </c>
      <c r="B32" s="6">
        <v>3</v>
      </c>
      <c r="C32" s="6">
        <v>1</v>
      </c>
    </row>
    <row r="33" spans="1:3" x14ac:dyDescent="0.3">
      <c r="A33" s="4" t="s">
        <v>358</v>
      </c>
      <c r="B33" s="6">
        <v>3</v>
      </c>
      <c r="C33" s="6">
        <v>1</v>
      </c>
    </row>
    <row r="34" spans="1:3" x14ac:dyDescent="0.3">
      <c r="A34" s="2" t="s">
        <v>237</v>
      </c>
      <c r="B34" s="6">
        <v>4</v>
      </c>
      <c r="C34" s="6">
        <v>1</v>
      </c>
    </row>
    <row r="35" spans="1:3" x14ac:dyDescent="0.3">
      <c r="A35" s="3" t="s">
        <v>307</v>
      </c>
      <c r="B35" s="6">
        <v>4</v>
      </c>
      <c r="C35" s="6">
        <v>1</v>
      </c>
    </row>
    <row r="36" spans="1:3" x14ac:dyDescent="0.3">
      <c r="A36" s="4" t="s">
        <v>363</v>
      </c>
      <c r="B36" s="6">
        <v>4</v>
      </c>
      <c r="C36" s="6">
        <v>1</v>
      </c>
    </row>
    <row r="37" spans="1:3" x14ac:dyDescent="0.3">
      <c r="A37" s="2" t="s">
        <v>235</v>
      </c>
      <c r="B37" s="6">
        <v>2</v>
      </c>
      <c r="C37" s="6">
        <v>1</v>
      </c>
    </row>
    <row r="38" spans="1:3" x14ac:dyDescent="0.3">
      <c r="A38" s="3" t="s">
        <v>362</v>
      </c>
      <c r="B38" s="6">
        <v>2</v>
      </c>
      <c r="C38" s="6">
        <v>1</v>
      </c>
    </row>
    <row r="39" spans="1:3" x14ac:dyDescent="0.3">
      <c r="A39" s="4" t="s">
        <v>399</v>
      </c>
      <c r="B39" s="6">
        <v>2</v>
      </c>
      <c r="C39" s="6">
        <v>1</v>
      </c>
    </row>
    <row r="40" spans="1:3" x14ac:dyDescent="0.3">
      <c r="A40" s="2" t="s">
        <v>231</v>
      </c>
      <c r="B40" s="6">
        <v>1</v>
      </c>
      <c r="C40" s="6">
        <v>1</v>
      </c>
    </row>
    <row r="41" spans="1:3" x14ac:dyDescent="0.3">
      <c r="A41" s="3" t="s">
        <v>414</v>
      </c>
      <c r="B41" s="6">
        <v>1</v>
      </c>
      <c r="C41" s="6">
        <v>1</v>
      </c>
    </row>
    <row r="42" spans="1:3" x14ac:dyDescent="0.3">
      <c r="A42" s="4" t="s">
        <v>362</v>
      </c>
      <c r="B42" s="6">
        <v>1</v>
      </c>
      <c r="C42" s="6">
        <v>1</v>
      </c>
    </row>
    <row r="43" spans="1:3" x14ac:dyDescent="0.3">
      <c r="A43" s="2" t="s">
        <v>229</v>
      </c>
      <c r="B43" s="6">
        <v>3</v>
      </c>
      <c r="C43" s="6">
        <v>1</v>
      </c>
    </row>
    <row r="44" spans="1:3" x14ac:dyDescent="0.3">
      <c r="A44" s="3" t="s">
        <v>328</v>
      </c>
      <c r="B44" s="6">
        <v>3</v>
      </c>
      <c r="C44" s="6">
        <v>1</v>
      </c>
    </row>
    <row r="45" spans="1:3" x14ac:dyDescent="0.3">
      <c r="A45" s="4" t="s">
        <v>350</v>
      </c>
      <c r="B45" s="6">
        <v>3</v>
      </c>
      <c r="C45" s="6">
        <v>1</v>
      </c>
    </row>
    <row r="46" spans="1:3" x14ac:dyDescent="0.3">
      <c r="A46" s="2" t="s">
        <v>227</v>
      </c>
      <c r="B46" s="6">
        <v>2</v>
      </c>
      <c r="C46" s="6">
        <v>0</v>
      </c>
    </row>
    <row r="47" spans="1:3" x14ac:dyDescent="0.3">
      <c r="A47" s="3" t="s">
        <v>338</v>
      </c>
      <c r="B47" s="6">
        <v>2</v>
      </c>
      <c r="C47" s="6">
        <v>0</v>
      </c>
    </row>
    <row r="48" spans="1:3" x14ac:dyDescent="0.3">
      <c r="A48" s="4" t="s">
        <v>362</v>
      </c>
      <c r="B48" s="6">
        <v>2</v>
      </c>
      <c r="C48" s="6">
        <v>0</v>
      </c>
    </row>
    <row r="49" spans="1:3" x14ac:dyDescent="0.3">
      <c r="A49" s="2" t="s">
        <v>225</v>
      </c>
      <c r="B49" s="6">
        <v>2</v>
      </c>
      <c r="C49" s="6">
        <v>0</v>
      </c>
    </row>
    <row r="50" spans="1:3" x14ac:dyDescent="0.3">
      <c r="A50" s="3" t="s">
        <v>328</v>
      </c>
      <c r="B50" s="6">
        <v>2</v>
      </c>
      <c r="C50" s="6">
        <v>0</v>
      </c>
    </row>
    <row r="51" spans="1:3" x14ac:dyDescent="0.3">
      <c r="A51" s="4" t="s">
        <v>350</v>
      </c>
      <c r="B51" s="6">
        <v>2</v>
      </c>
      <c r="C51" s="6">
        <v>0</v>
      </c>
    </row>
    <row r="52" spans="1:3" x14ac:dyDescent="0.3">
      <c r="A52" s="2" t="s">
        <v>220</v>
      </c>
      <c r="B52" s="6">
        <v>1</v>
      </c>
      <c r="C52" s="6">
        <v>1</v>
      </c>
    </row>
    <row r="53" spans="1:3" x14ac:dyDescent="0.3">
      <c r="A53" s="3" t="s">
        <v>350</v>
      </c>
      <c r="B53" s="6">
        <v>1</v>
      </c>
      <c r="C53" s="6">
        <v>1</v>
      </c>
    </row>
    <row r="54" spans="1:3" x14ac:dyDescent="0.3">
      <c r="A54" s="4" t="s">
        <v>414</v>
      </c>
      <c r="B54" s="6">
        <v>1</v>
      </c>
      <c r="C54" s="6">
        <v>1</v>
      </c>
    </row>
    <row r="55" spans="1:3" x14ac:dyDescent="0.3">
      <c r="A55" s="2" t="s">
        <v>218</v>
      </c>
      <c r="B55" s="6">
        <v>2</v>
      </c>
      <c r="C55" s="6">
        <v>1</v>
      </c>
    </row>
    <row r="56" spans="1:3" x14ac:dyDescent="0.3">
      <c r="A56" s="3" t="s">
        <v>316</v>
      </c>
      <c r="B56" s="6">
        <v>2</v>
      </c>
      <c r="C56" s="6">
        <v>1</v>
      </c>
    </row>
    <row r="57" spans="1:3" x14ac:dyDescent="0.3">
      <c r="A57" s="4" t="s">
        <v>366</v>
      </c>
      <c r="B57" s="6">
        <v>2</v>
      </c>
      <c r="C57" s="6">
        <v>1</v>
      </c>
    </row>
    <row r="58" spans="1:3" x14ac:dyDescent="0.3">
      <c r="A58" s="2" t="s">
        <v>215</v>
      </c>
      <c r="B58" s="6">
        <v>2</v>
      </c>
      <c r="C58" s="6">
        <v>1</v>
      </c>
    </row>
    <row r="59" spans="1:3" x14ac:dyDescent="0.3">
      <c r="A59" s="3" t="s">
        <v>328</v>
      </c>
      <c r="B59" s="6">
        <v>2</v>
      </c>
      <c r="C59" s="6">
        <v>1</v>
      </c>
    </row>
    <row r="60" spans="1:3" x14ac:dyDescent="0.3">
      <c r="A60" s="4" t="s">
        <v>413</v>
      </c>
      <c r="B60" s="6">
        <v>2</v>
      </c>
      <c r="C60" s="6">
        <v>1</v>
      </c>
    </row>
    <row r="61" spans="1:3" x14ac:dyDescent="0.3">
      <c r="A61" s="2" t="s">
        <v>211</v>
      </c>
      <c r="B61" s="6">
        <v>3</v>
      </c>
      <c r="C61" s="6">
        <v>3</v>
      </c>
    </row>
    <row r="62" spans="1:3" x14ac:dyDescent="0.3">
      <c r="A62" s="3" t="s">
        <v>366</v>
      </c>
      <c r="B62" s="6">
        <v>3</v>
      </c>
      <c r="C62" s="6">
        <v>3</v>
      </c>
    </row>
    <row r="63" spans="1:3" x14ac:dyDescent="0.3">
      <c r="A63" s="4" t="s">
        <v>316</v>
      </c>
      <c r="B63" s="6">
        <v>3</v>
      </c>
      <c r="C63" s="6">
        <v>3</v>
      </c>
    </row>
    <row r="64" spans="1:3" x14ac:dyDescent="0.3">
      <c r="A64" s="2" t="s">
        <v>207</v>
      </c>
      <c r="B64" s="6">
        <v>3</v>
      </c>
      <c r="C64" s="6">
        <v>0</v>
      </c>
    </row>
    <row r="65" spans="1:3" x14ac:dyDescent="0.3">
      <c r="A65" s="3" t="s">
        <v>388</v>
      </c>
      <c r="B65" s="6">
        <v>3</v>
      </c>
      <c r="C65" s="6">
        <v>0</v>
      </c>
    </row>
    <row r="66" spans="1:3" x14ac:dyDescent="0.3">
      <c r="A66" s="4" t="s">
        <v>407</v>
      </c>
      <c r="B66" s="6">
        <v>3</v>
      </c>
      <c r="C66" s="6">
        <v>0</v>
      </c>
    </row>
    <row r="67" spans="1:3" x14ac:dyDescent="0.3">
      <c r="A67" s="2" t="s">
        <v>203</v>
      </c>
      <c r="B67" s="6">
        <v>0</v>
      </c>
      <c r="C67" s="6">
        <v>0</v>
      </c>
    </row>
    <row r="68" spans="1:3" x14ac:dyDescent="0.3">
      <c r="A68" s="3" t="s">
        <v>316</v>
      </c>
      <c r="B68" s="6">
        <v>0</v>
      </c>
      <c r="C68" s="6">
        <v>0</v>
      </c>
    </row>
    <row r="69" spans="1:3" x14ac:dyDescent="0.3">
      <c r="A69" s="4" t="s">
        <v>358</v>
      </c>
      <c r="B69" s="6">
        <v>0</v>
      </c>
      <c r="C69" s="6">
        <v>0</v>
      </c>
    </row>
    <row r="70" spans="1:3" x14ac:dyDescent="0.3">
      <c r="A70" s="2" t="s">
        <v>200</v>
      </c>
      <c r="B70" s="6">
        <v>2</v>
      </c>
      <c r="C70" s="6">
        <v>1</v>
      </c>
    </row>
    <row r="71" spans="1:3" x14ac:dyDescent="0.3">
      <c r="A71" s="3" t="s">
        <v>307</v>
      </c>
      <c r="B71" s="6">
        <v>2</v>
      </c>
      <c r="C71" s="6">
        <v>1</v>
      </c>
    </row>
    <row r="72" spans="1:3" x14ac:dyDescent="0.3">
      <c r="A72" s="4" t="s">
        <v>404</v>
      </c>
      <c r="B72" s="6">
        <v>2</v>
      </c>
      <c r="C72" s="6">
        <v>1</v>
      </c>
    </row>
    <row r="73" spans="1:3" x14ac:dyDescent="0.3">
      <c r="A73" s="2" t="s">
        <v>197</v>
      </c>
      <c r="B73" s="6">
        <v>1</v>
      </c>
      <c r="C73" s="6">
        <v>1</v>
      </c>
    </row>
    <row r="74" spans="1:3" x14ac:dyDescent="0.3">
      <c r="A74" s="3" t="s">
        <v>362</v>
      </c>
      <c r="B74" s="6">
        <v>1</v>
      </c>
      <c r="C74" s="6">
        <v>1</v>
      </c>
    </row>
    <row r="75" spans="1:3" x14ac:dyDescent="0.3">
      <c r="A75" s="4" t="s">
        <v>401</v>
      </c>
      <c r="B75" s="6">
        <v>1</v>
      </c>
      <c r="C75" s="6">
        <v>1</v>
      </c>
    </row>
    <row r="76" spans="1:3" x14ac:dyDescent="0.3">
      <c r="A76" s="2" t="s">
        <v>192</v>
      </c>
      <c r="B76" s="6">
        <v>3</v>
      </c>
      <c r="C76" s="6">
        <v>0</v>
      </c>
    </row>
    <row r="77" spans="1:3" x14ac:dyDescent="0.3">
      <c r="A77" s="3" t="s">
        <v>307</v>
      </c>
      <c r="B77" s="6">
        <v>3</v>
      </c>
      <c r="C77" s="6">
        <v>0</v>
      </c>
    </row>
    <row r="78" spans="1:3" x14ac:dyDescent="0.3">
      <c r="A78" s="4" t="s">
        <v>401</v>
      </c>
      <c r="B78" s="6">
        <v>3</v>
      </c>
      <c r="C78" s="6">
        <v>0</v>
      </c>
    </row>
    <row r="79" spans="1:3" x14ac:dyDescent="0.3">
      <c r="A79" s="2" t="s">
        <v>190</v>
      </c>
      <c r="B79" s="6">
        <v>2</v>
      </c>
      <c r="C79" s="6">
        <v>1</v>
      </c>
    </row>
    <row r="80" spans="1:3" x14ac:dyDescent="0.3">
      <c r="A80" s="3" t="s">
        <v>350</v>
      </c>
      <c r="B80" s="6">
        <v>2</v>
      </c>
      <c r="C80" s="6">
        <v>1</v>
      </c>
    </row>
    <row r="81" spans="1:3" x14ac:dyDescent="0.3">
      <c r="A81" s="4" t="s">
        <v>362</v>
      </c>
      <c r="B81" s="6">
        <v>2</v>
      </c>
      <c r="C81" s="6">
        <v>1</v>
      </c>
    </row>
    <row r="82" spans="1:3" x14ac:dyDescent="0.3">
      <c r="A82" s="2" t="s">
        <v>187</v>
      </c>
      <c r="B82" s="6">
        <v>1</v>
      </c>
      <c r="C82" s="6">
        <v>0</v>
      </c>
    </row>
    <row r="83" spans="1:3" x14ac:dyDescent="0.3">
      <c r="A83" s="3" t="s">
        <v>307</v>
      </c>
      <c r="B83" s="6">
        <v>1</v>
      </c>
      <c r="C83" s="6">
        <v>0</v>
      </c>
    </row>
    <row r="84" spans="1:3" x14ac:dyDescent="0.3">
      <c r="A84" s="4" t="s">
        <v>358</v>
      </c>
      <c r="B84" s="6">
        <v>1</v>
      </c>
      <c r="C84" s="6">
        <v>0</v>
      </c>
    </row>
    <row r="85" spans="1:3" x14ac:dyDescent="0.3">
      <c r="A85" s="2" t="s">
        <v>183</v>
      </c>
      <c r="B85" s="6">
        <v>3</v>
      </c>
      <c r="C85" s="6">
        <v>1</v>
      </c>
    </row>
    <row r="86" spans="1:3" x14ac:dyDescent="0.3">
      <c r="A86" s="3" t="s">
        <v>399</v>
      </c>
      <c r="B86" s="6">
        <v>3</v>
      </c>
      <c r="C86" s="6">
        <v>1</v>
      </c>
    </row>
    <row r="87" spans="1:3" x14ac:dyDescent="0.3">
      <c r="A87" s="4" t="s">
        <v>358</v>
      </c>
      <c r="B87" s="6">
        <v>3</v>
      </c>
      <c r="C87" s="6">
        <v>1</v>
      </c>
    </row>
    <row r="88" spans="1:3" x14ac:dyDescent="0.3">
      <c r="A88" s="2" t="s">
        <v>181</v>
      </c>
      <c r="B88" s="6">
        <v>1</v>
      </c>
      <c r="C88" s="6">
        <v>1</v>
      </c>
    </row>
    <row r="89" spans="1:3" x14ac:dyDescent="0.3">
      <c r="A89" s="3" t="s">
        <v>358</v>
      </c>
      <c r="B89" s="6">
        <v>1</v>
      </c>
      <c r="C89" s="6">
        <v>1</v>
      </c>
    </row>
    <row r="90" spans="1:3" x14ac:dyDescent="0.3">
      <c r="A90" s="4" t="s">
        <v>351</v>
      </c>
      <c r="B90" s="6">
        <v>1</v>
      </c>
      <c r="C90" s="6">
        <v>1</v>
      </c>
    </row>
    <row r="91" spans="1:3" x14ac:dyDescent="0.3">
      <c r="A91" s="2" t="s">
        <v>178</v>
      </c>
      <c r="B91" s="6">
        <v>1</v>
      </c>
      <c r="C91" s="6">
        <v>0</v>
      </c>
    </row>
    <row r="92" spans="1:3" x14ac:dyDescent="0.3">
      <c r="A92" s="3" t="s">
        <v>351</v>
      </c>
      <c r="B92" s="6">
        <v>1</v>
      </c>
      <c r="C92" s="6">
        <v>0</v>
      </c>
    </row>
    <row r="93" spans="1:3" x14ac:dyDescent="0.3">
      <c r="A93" s="4" t="s">
        <v>316</v>
      </c>
      <c r="B93" s="6">
        <v>1</v>
      </c>
      <c r="C93" s="6">
        <v>0</v>
      </c>
    </row>
    <row r="94" spans="1:3" x14ac:dyDescent="0.3">
      <c r="A94" s="2" t="s">
        <v>177</v>
      </c>
      <c r="B94" s="6">
        <v>4</v>
      </c>
      <c r="C94" s="6">
        <v>0</v>
      </c>
    </row>
    <row r="95" spans="1:3" x14ac:dyDescent="0.3">
      <c r="A95" s="3" t="s">
        <v>316</v>
      </c>
      <c r="B95" s="6">
        <v>4</v>
      </c>
      <c r="C95" s="6">
        <v>0</v>
      </c>
    </row>
    <row r="96" spans="1:3" x14ac:dyDescent="0.3">
      <c r="A96" s="4" t="s">
        <v>328</v>
      </c>
      <c r="B96" s="6">
        <v>4</v>
      </c>
      <c r="C96" s="6">
        <v>0</v>
      </c>
    </row>
    <row r="97" spans="1:3" x14ac:dyDescent="0.3">
      <c r="A97" s="2" t="s">
        <v>174</v>
      </c>
      <c r="B97" s="6">
        <v>1</v>
      </c>
      <c r="C97" s="6">
        <v>0</v>
      </c>
    </row>
    <row r="98" spans="1:3" x14ac:dyDescent="0.3">
      <c r="A98" s="3" t="s">
        <v>393</v>
      </c>
      <c r="B98" s="6">
        <v>1</v>
      </c>
      <c r="C98" s="6">
        <v>0</v>
      </c>
    </row>
    <row r="99" spans="1:3" x14ac:dyDescent="0.3">
      <c r="A99" s="4" t="s">
        <v>316</v>
      </c>
      <c r="B99" s="6">
        <v>1</v>
      </c>
      <c r="C99" s="6">
        <v>0</v>
      </c>
    </row>
    <row r="100" spans="1:3" x14ac:dyDescent="0.3">
      <c r="A100" s="2" t="s">
        <v>170</v>
      </c>
      <c r="B100" s="6">
        <v>1</v>
      </c>
      <c r="C100" s="6">
        <v>0</v>
      </c>
    </row>
    <row r="101" spans="1:3" x14ac:dyDescent="0.3">
      <c r="A101" s="3" t="s">
        <v>328</v>
      </c>
      <c r="B101" s="6">
        <v>1</v>
      </c>
      <c r="C101" s="6">
        <v>0</v>
      </c>
    </row>
    <row r="102" spans="1:3" x14ac:dyDescent="0.3">
      <c r="A102" s="4" t="s">
        <v>396</v>
      </c>
      <c r="B102" s="6">
        <v>1</v>
      </c>
      <c r="C102" s="6">
        <v>0</v>
      </c>
    </row>
    <row r="103" spans="1:3" x14ac:dyDescent="0.3">
      <c r="A103" s="2" t="s">
        <v>164</v>
      </c>
      <c r="B103" s="6">
        <v>0</v>
      </c>
      <c r="C103" s="6">
        <v>0</v>
      </c>
    </row>
    <row r="104" spans="1:3" x14ac:dyDescent="0.3">
      <c r="A104" s="3" t="s">
        <v>392</v>
      </c>
      <c r="B104" s="6">
        <v>0</v>
      </c>
      <c r="C104" s="6">
        <v>0</v>
      </c>
    </row>
    <row r="105" spans="1:3" x14ac:dyDescent="0.3">
      <c r="A105" s="4" t="s">
        <v>393</v>
      </c>
      <c r="B105" s="6">
        <v>0</v>
      </c>
      <c r="C105" s="6">
        <v>0</v>
      </c>
    </row>
    <row r="106" spans="1:3" x14ac:dyDescent="0.3">
      <c r="A106" s="2" t="s">
        <v>162</v>
      </c>
      <c r="B106" s="6">
        <v>1</v>
      </c>
      <c r="C106" s="6">
        <v>0</v>
      </c>
    </row>
    <row r="107" spans="1:3" x14ac:dyDescent="0.3">
      <c r="A107" s="3" t="s">
        <v>316</v>
      </c>
      <c r="B107" s="6">
        <v>1</v>
      </c>
      <c r="C107" s="6">
        <v>0</v>
      </c>
    </row>
    <row r="108" spans="1:3" x14ac:dyDescent="0.3">
      <c r="A108" s="4" t="s">
        <v>327</v>
      </c>
      <c r="B108" s="6">
        <v>1</v>
      </c>
      <c r="C108" s="6">
        <v>0</v>
      </c>
    </row>
    <row r="109" spans="1:3" x14ac:dyDescent="0.3">
      <c r="A109" s="2" t="s">
        <v>158</v>
      </c>
      <c r="B109" s="6">
        <v>4</v>
      </c>
      <c r="C109" s="6">
        <v>0</v>
      </c>
    </row>
    <row r="110" spans="1:3" x14ac:dyDescent="0.3">
      <c r="A110" s="3" t="s">
        <v>316</v>
      </c>
      <c r="B110" s="6">
        <v>4</v>
      </c>
      <c r="C110" s="6">
        <v>0</v>
      </c>
    </row>
    <row r="111" spans="1:3" x14ac:dyDescent="0.3">
      <c r="A111" s="4" t="s">
        <v>385</v>
      </c>
      <c r="B111" s="6">
        <v>4</v>
      </c>
      <c r="C111" s="6">
        <v>0</v>
      </c>
    </row>
    <row r="112" spans="1:3" x14ac:dyDescent="0.3">
      <c r="A112" s="2" t="s">
        <v>154</v>
      </c>
      <c r="B112" s="6">
        <v>0</v>
      </c>
      <c r="C112" s="6">
        <v>0</v>
      </c>
    </row>
    <row r="113" spans="1:3" x14ac:dyDescent="0.3">
      <c r="A113" s="3" t="s">
        <v>389</v>
      </c>
      <c r="B113" s="6">
        <v>0</v>
      </c>
      <c r="C113" s="6">
        <v>0</v>
      </c>
    </row>
    <row r="114" spans="1:3" x14ac:dyDescent="0.3">
      <c r="A114" s="4" t="s">
        <v>327</v>
      </c>
      <c r="B114" s="6">
        <v>0</v>
      </c>
      <c r="C114" s="6">
        <v>0</v>
      </c>
    </row>
    <row r="115" spans="1:3" x14ac:dyDescent="0.3">
      <c r="A115" s="2" t="s">
        <v>152</v>
      </c>
      <c r="B115" s="6">
        <v>2</v>
      </c>
      <c r="C115" s="6">
        <v>1</v>
      </c>
    </row>
    <row r="116" spans="1:3" x14ac:dyDescent="0.3">
      <c r="A116" s="3" t="s">
        <v>388</v>
      </c>
      <c r="B116" s="6">
        <v>2</v>
      </c>
      <c r="C116" s="6">
        <v>1</v>
      </c>
    </row>
    <row r="117" spans="1:3" x14ac:dyDescent="0.3">
      <c r="A117" s="4" t="s">
        <v>362</v>
      </c>
      <c r="B117" s="6">
        <v>2</v>
      </c>
      <c r="C117" s="6">
        <v>1</v>
      </c>
    </row>
    <row r="118" spans="1:3" x14ac:dyDescent="0.3">
      <c r="A118" s="2" t="s">
        <v>146</v>
      </c>
      <c r="B118" s="6">
        <v>0</v>
      </c>
      <c r="C118" s="6">
        <v>0</v>
      </c>
    </row>
    <row r="119" spans="1:3" x14ac:dyDescent="0.3">
      <c r="A119" s="3" t="s">
        <v>385</v>
      </c>
      <c r="B119" s="6">
        <v>0</v>
      </c>
      <c r="C119" s="6">
        <v>0</v>
      </c>
    </row>
    <row r="120" spans="1:3" x14ac:dyDescent="0.3">
      <c r="A120" s="4" t="s">
        <v>328</v>
      </c>
      <c r="B120" s="6">
        <v>0</v>
      </c>
      <c r="C120" s="6">
        <v>0</v>
      </c>
    </row>
    <row r="121" spans="1:3" x14ac:dyDescent="0.3">
      <c r="A121" s="2" t="s">
        <v>144</v>
      </c>
      <c r="B121" s="6">
        <v>1</v>
      </c>
      <c r="C121" s="6">
        <v>0</v>
      </c>
    </row>
    <row r="122" spans="1:3" x14ac:dyDescent="0.3">
      <c r="A122" s="3" t="s">
        <v>358</v>
      </c>
      <c r="B122" s="6">
        <v>1</v>
      </c>
      <c r="C122" s="6">
        <v>0</v>
      </c>
    </row>
    <row r="123" spans="1:3" x14ac:dyDescent="0.3">
      <c r="A123" s="4" t="s">
        <v>366</v>
      </c>
      <c r="B123" s="6">
        <v>1</v>
      </c>
      <c r="C123" s="6">
        <v>0</v>
      </c>
    </row>
    <row r="124" spans="1:3" x14ac:dyDescent="0.3">
      <c r="A124" s="2" t="s">
        <v>140</v>
      </c>
      <c r="B124" s="6">
        <v>1</v>
      </c>
      <c r="C124" s="6">
        <v>1</v>
      </c>
    </row>
    <row r="125" spans="1:3" x14ac:dyDescent="0.3">
      <c r="A125" s="3" t="s">
        <v>366</v>
      </c>
      <c r="B125" s="6">
        <v>1</v>
      </c>
      <c r="C125" s="6">
        <v>1</v>
      </c>
    </row>
    <row r="126" spans="1:3" x14ac:dyDescent="0.3">
      <c r="A126" s="4" t="s">
        <v>384</v>
      </c>
      <c r="B126" s="6">
        <v>1</v>
      </c>
      <c r="C126" s="6">
        <v>1</v>
      </c>
    </row>
    <row r="127" spans="1:3" x14ac:dyDescent="0.3">
      <c r="A127" s="2" t="s">
        <v>137</v>
      </c>
      <c r="B127" s="6">
        <v>1</v>
      </c>
      <c r="C127" s="6">
        <v>0</v>
      </c>
    </row>
    <row r="128" spans="1:3" x14ac:dyDescent="0.3">
      <c r="A128" s="3" t="s">
        <v>379</v>
      </c>
      <c r="B128" s="6">
        <v>1</v>
      </c>
      <c r="C128" s="6">
        <v>0</v>
      </c>
    </row>
    <row r="129" spans="1:3" x14ac:dyDescent="0.3">
      <c r="A129" s="4" t="s">
        <v>358</v>
      </c>
      <c r="B129" s="6">
        <v>1</v>
      </c>
      <c r="C129" s="6">
        <v>0</v>
      </c>
    </row>
    <row r="130" spans="1:3" x14ac:dyDescent="0.3">
      <c r="A130" s="2" t="s">
        <v>134</v>
      </c>
      <c r="B130" s="6">
        <v>1</v>
      </c>
      <c r="C130" s="6">
        <v>0</v>
      </c>
    </row>
    <row r="131" spans="1:3" x14ac:dyDescent="0.3">
      <c r="A131" s="3" t="s">
        <v>380</v>
      </c>
      <c r="B131" s="6">
        <v>1</v>
      </c>
      <c r="C131" s="6">
        <v>0</v>
      </c>
    </row>
    <row r="132" spans="1:3" x14ac:dyDescent="0.3">
      <c r="A132" s="4" t="s">
        <v>362</v>
      </c>
      <c r="B132" s="6">
        <v>1</v>
      </c>
      <c r="C132" s="6">
        <v>0</v>
      </c>
    </row>
    <row r="133" spans="1:3" x14ac:dyDescent="0.3">
      <c r="A133" s="2" t="s">
        <v>132</v>
      </c>
      <c r="B133" s="6">
        <v>1</v>
      </c>
      <c r="C133" s="6">
        <v>0</v>
      </c>
    </row>
    <row r="134" spans="1:3" x14ac:dyDescent="0.3">
      <c r="A134" s="3" t="s">
        <v>366</v>
      </c>
      <c r="B134" s="6">
        <v>1</v>
      </c>
      <c r="C134" s="6">
        <v>0</v>
      </c>
    </row>
    <row r="135" spans="1:3" x14ac:dyDescent="0.3">
      <c r="A135" s="4" t="s">
        <v>307</v>
      </c>
      <c r="B135" s="6">
        <v>1</v>
      </c>
      <c r="C135" s="6">
        <v>0</v>
      </c>
    </row>
    <row r="136" spans="1:3" x14ac:dyDescent="0.3">
      <c r="A136" s="2" t="s">
        <v>129</v>
      </c>
      <c r="B136" s="6">
        <v>1</v>
      </c>
      <c r="C136" s="6">
        <v>0</v>
      </c>
    </row>
    <row r="137" spans="1:3" x14ac:dyDescent="0.3">
      <c r="A137" s="3" t="s">
        <v>373</v>
      </c>
      <c r="B137" s="6">
        <v>1</v>
      </c>
      <c r="C137" s="6">
        <v>0</v>
      </c>
    </row>
    <row r="138" spans="1:3" x14ac:dyDescent="0.3">
      <c r="A138" s="4" t="s">
        <v>379</v>
      </c>
      <c r="B138" s="6">
        <v>1</v>
      </c>
      <c r="C138" s="6">
        <v>0</v>
      </c>
    </row>
    <row r="139" spans="1:3" x14ac:dyDescent="0.3">
      <c r="A139" s="2" t="s">
        <v>123</v>
      </c>
      <c r="B139" s="6">
        <v>1</v>
      </c>
      <c r="C139" s="6">
        <v>0</v>
      </c>
    </row>
    <row r="140" spans="1:3" x14ac:dyDescent="0.3">
      <c r="A140" s="3" t="s">
        <v>373</v>
      </c>
      <c r="B140" s="6">
        <v>1</v>
      </c>
      <c r="C140" s="6">
        <v>0</v>
      </c>
    </row>
    <row r="141" spans="1:3" x14ac:dyDescent="0.3">
      <c r="A141" s="4" t="s">
        <v>374</v>
      </c>
      <c r="B141" s="6">
        <v>1</v>
      </c>
      <c r="C141" s="6">
        <v>0</v>
      </c>
    </row>
    <row r="142" spans="1:3" x14ac:dyDescent="0.3">
      <c r="A142" s="2" t="s">
        <v>119</v>
      </c>
      <c r="B142" s="6">
        <v>1</v>
      </c>
      <c r="C142" s="6">
        <v>0</v>
      </c>
    </row>
    <row r="143" spans="1:3" x14ac:dyDescent="0.3">
      <c r="A143" s="3" t="s">
        <v>366</v>
      </c>
      <c r="B143" s="6">
        <v>1</v>
      </c>
      <c r="C143" s="6">
        <v>0</v>
      </c>
    </row>
    <row r="144" spans="1:3" x14ac:dyDescent="0.3">
      <c r="A144" s="4" t="s">
        <v>370</v>
      </c>
      <c r="B144" s="6">
        <v>1</v>
      </c>
      <c r="C144" s="6">
        <v>0</v>
      </c>
    </row>
    <row r="145" spans="1:3" x14ac:dyDescent="0.3">
      <c r="A145" s="2" t="s">
        <v>114</v>
      </c>
      <c r="B145" s="6">
        <v>3</v>
      </c>
      <c r="C145" s="6">
        <v>1</v>
      </c>
    </row>
    <row r="146" spans="1:3" x14ac:dyDescent="0.3">
      <c r="A146" s="3" t="s">
        <v>366</v>
      </c>
      <c r="B146" s="6">
        <v>3</v>
      </c>
      <c r="C146" s="6">
        <v>1</v>
      </c>
    </row>
    <row r="147" spans="1:3" x14ac:dyDescent="0.3">
      <c r="A147" s="4" t="s">
        <v>367</v>
      </c>
      <c r="B147" s="6">
        <v>3</v>
      </c>
      <c r="C147" s="6">
        <v>1</v>
      </c>
    </row>
    <row r="148" spans="1:3" x14ac:dyDescent="0.3">
      <c r="A148" s="2" t="s">
        <v>111</v>
      </c>
      <c r="B148" s="6">
        <v>1</v>
      </c>
      <c r="C148" s="6">
        <v>0</v>
      </c>
    </row>
    <row r="149" spans="1:3" x14ac:dyDescent="0.3">
      <c r="A149" s="3" t="s">
        <v>362</v>
      </c>
      <c r="B149" s="6">
        <v>1</v>
      </c>
      <c r="C149" s="6">
        <v>0</v>
      </c>
    </row>
    <row r="150" spans="1:3" x14ac:dyDescent="0.3">
      <c r="A150" s="4" t="s">
        <v>365</v>
      </c>
      <c r="B150" s="6">
        <v>1</v>
      </c>
      <c r="C150" s="6">
        <v>0</v>
      </c>
    </row>
    <row r="151" spans="1:3" x14ac:dyDescent="0.3">
      <c r="A151" s="2" t="s">
        <v>108</v>
      </c>
      <c r="B151" s="6">
        <v>2</v>
      </c>
      <c r="C151" s="6">
        <v>0</v>
      </c>
    </row>
    <row r="152" spans="1:3" x14ac:dyDescent="0.3">
      <c r="A152" s="3" t="s">
        <v>362</v>
      </c>
      <c r="B152" s="6">
        <v>2</v>
      </c>
      <c r="C152" s="6">
        <v>0</v>
      </c>
    </row>
    <row r="153" spans="1:3" x14ac:dyDescent="0.3">
      <c r="A153" s="4" t="s">
        <v>364</v>
      </c>
      <c r="B153" s="6">
        <v>2</v>
      </c>
      <c r="C153" s="6">
        <v>0</v>
      </c>
    </row>
    <row r="154" spans="1:3" x14ac:dyDescent="0.3">
      <c r="A154" s="2" t="s">
        <v>101</v>
      </c>
      <c r="B154" s="6">
        <v>5</v>
      </c>
      <c r="C154" s="6">
        <v>1</v>
      </c>
    </row>
    <row r="155" spans="1:3" x14ac:dyDescent="0.3">
      <c r="A155" s="3" t="s">
        <v>362</v>
      </c>
      <c r="B155" s="6">
        <v>5</v>
      </c>
      <c r="C155" s="6">
        <v>1</v>
      </c>
    </row>
    <row r="156" spans="1:3" x14ac:dyDescent="0.3">
      <c r="A156" s="4" t="s">
        <v>363</v>
      </c>
      <c r="B156" s="6">
        <v>5</v>
      </c>
      <c r="C156" s="6">
        <v>1</v>
      </c>
    </row>
    <row r="157" spans="1:3" x14ac:dyDescent="0.3">
      <c r="A157" s="2" t="s">
        <v>97</v>
      </c>
      <c r="B157" s="6">
        <v>1</v>
      </c>
      <c r="C157" s="6">
        <v>0</v>
      </c>
    </row>
    <row r="158" spans="1:3" x14ac:dyDescent="0.3">
      <c r="A158" s="3" t="s">
        <v>351</v>
      </c>
      <c r="B158" s="6">
        <v>1</v>
      </c>
      <c r="C158" s="6">
        <v>0</v>
      </c>
    </row>
    <row r="159" spans="1:3" x14ac:dyDescent="0.3">
      <c r="A159" s="4" t="s">
        <v>358</v>
      </c>
      <c r="B159" s="6">
        <v>1</v>
      </c>
      <c r="C159" s="6">
        <v>0</v>
      </c>
    </row>
    <row r="160" spans="1:3" x14ac:dyDescent="0.3">
      <c r="A160" s="2" t="s">
        <v>94</v>
      </c>
      <c r="B160" s="6">
        <v>2</v>
      </c>
      <c r="C160" s="6">
        <v>0</v>
      </c>
    </row>
    <row r="161" spans="1:3" x14ac:dyDescent="0.3">
      <c r="A161" s="3" t="s">
        <v>351</v>
      </c>
      <c r="B161" s="6">
        <v>2</v>
      </c>
      <c r="C161" s="6">
        <v>0</v>
      </c>
    </row>
    <row r="162" spans="1:3" x14ac:dyDescent="0.3">
      <c r="A162" s="4" t="s">
        <v>338</v>
      </c>
      <c r="B162" s="6">
        <v>2</v>
      </c>
      <c r="C162" s="6">
        <v>0</v>
      </c>
    </row>
    <row r="163" spans="1:3" x14ac:dyDescent="0.3">
      <c r="A163" s="2" t="s">
        <v>90</v>
      </c>
      <c r="B163" s="6">
        <v>2</v>
      </c>
      <c r="C163" s="6">
        <v>0</v>
      </c>
    </row>
    <row r="164" spans="1:3" x14ac:dyDescent="0.3">
      <c r="A164" s="3" t="s">
        <v>351</v>
      </c>
      <c r="B164" s="6">
        <v>2</v>
      </c>
      <c r="C164" s="6">
        <v>0</v>
      </c>
    </row>
    <row r="165" spans="1:3" x14ac:dyDescent="0.3">
      <c r="A165" s="4" t="s">
        <v>353</v>
      </c>
      <c r="B165" s="6">
        <v>2</v>
      </c>
      <c r="C165" s="6">
        <v>0</v>
      </c>
    </row>
    <row r="166" spans="1:3" x14ac:dyDescent="0.3">
      <c r="A166" s="2" t="s">
        <v>86</v>
      </c>
      <c r="B166" s="6">
        <v>2</v>
      </c>
      <c r="C166" s="6">
        <v>1</v>
      </c>
    </row>
    <row r="167" spans="1:3" x14ac:dyDescent="0.3">
      <c r="A167" s="3" t="s">
        <v>352</v>
      </c>
      <c r="B167" s="6">
        <v>2</v>
      </c>
      <c r="C167" s="6">
        <v>1</v>
      </c>
    </row>
    <row r="168" spans="1:3" x14ac:dyDescent="0.3">
      <c r="A168" s="4" t="s">
        <v>346</v>
      </c>
      <c r="B168" s="6">
        <v>2</v>
      </c>
      <c r="C168" s="6">
        <v>1</v>
      </c>
    </row>
    <row r="169" spans="1:3" x14ac:dyDescent="0.3">
      <c r="A169" s="2" t="s">
        <v>81</v>
      </c>
      <c r="B169" s="6">
        <v>4</v>
      </c>
      <c r="C169" s="6">
        <v>1</v>
      </c>
    </row>
    <row r="170" spans="1:3" x14ac:dyDescent="0.3">
      <c r="A170" s="3" t="s">
        <v>316</v>
      </c>
      <c r="B170" s="6">
        <v>4</v>
      </c>
      <c r="C170" s="6">
        <v>1</v>
      </c>
    </row>
    <row r="171" spans="1:3" x14ac:dyDescent="0.3">
      <c r="A171" s="4" t="s">
        <v>351</v>
      </c>
      <c r="B171" s="6">
        <v>4</v>
      </c>
      <c r="C171" s="6">
        <v>1</v>
      </c>
    </row>
    <row r="172" spans="1:3" x14ac:dyDescent="0.3">
      <c r="A172" s="2" t="s">
        <v>76</v>
      </c>
      <c r="B172" s="6">
        <v>4</v>
      </c>
      <c r="C172" s="6">
        <v>1</v>
      </c>
    </row>
    <row r="173" spans="1:3" x14ac:dyDescent="0.3">
      <c r="A173" s="3" t="s">
        <v>350</v>
      </c>
      <c r="B173" s="6">
        <v>4</v>
      </c>
      <c r="C173" s="6">
        <v>1</v>
      </c>
    </row>
    <row r="174" spans="1:3" x14ac:dyDescent="0.3">
      <c r="A174" s="4" t="s">
        <v>327</v>
      </c>
      <c r="B174" s="6">
        <v>4</v>
      </c>
      <c r="C174" s="6">
        <v>1</v>
      </c>
    </row>
    <row r="175" spans="1:3" x14ac:dyDescent="0.3">
      <c r="A175" s="2" t="s">
        <v>71</v>
      </c>
      <c r="B175" s="6">
        <v>2</v>
      </c>
      <c r="C175" s="6">
        <v>1</v>
      </c>
    </row>
    <row r="176" spans="1:3" x14ac:dyDescent="0.3">
      <c r="A176" s="3" t="s">
        <v>346</v>
      </c>
      <c r="B176" s="6">
        <v>2</v>
      </c>
      <c r="C176" s="6">
        <v>1</v>
      </c>
    </row>
    <row r="177" spans="1:3" x14ac:dyDescent="0.3">
      <c r="A177" s="4" t="s">
        <v>338</v>
      </c>
      <c r="B177" s="6">
        <v>2</v>
      </c>
      <c r="C177" s="6">
        <v>1</v>
      </c>
    </row>
    <row r="178" spans="1:3" x14ac:dyDescent="0.3">
      <c r="A178" s="2" t="s">
        <v>67</v>
      </c>
      <c r="B178" s="6">
        <v>2</v>
      </c>
      <c r="C178" s="6">
        <v>1</v>
      </c>
    </row>
    <row r="179" spans="1:3" x14ac:dyDescent="0.3">
      <c r="A179" s="3" t="s">
        <v>307</v>
      </c>
      <c r="B179" s="6">
        <v>2</v>
      </c>
      <c r="C179" s="6">
        <v>1</v>
      </c>
    </row>
    <row r="180" spans="1:3" x14ac:dyDescent="0.3">
      <c r="A180" s="4" t="s">
        <v>345</v>
      </c>
      <c r="B180" s="6">
        <v>2</v>
      </c>
      <c r="C180" s="6">
        <v>1</v>
      </c>
    </row>
    <row r="181" spans="1:3" x14ac:dyDescent="0.3">
      <c r="A181" s="2" t="s">
        <v>63</v>
      </c>
      <c r="B181" s="6">
        <v>1</v>
      </c>
      <c r="C181" s="6">
        <v>0</v>
      </c>
    </row>
    <row r="182" spans="1:3" x14ac:dyDescent="0.3">
      <c r="A182" s="3" t="s">
        <v>338</v>
      </c>
      <c r="B182" s="6">
        <v>1</v>
      </c>
      <c r="C182" s="6">
        <v>0</v>
      </c>
    </row>
    <row r="183" spans="1:3" x14ac:dyDescent="0.3">
      <c r="A183" s="4" t="s">
        <v>327</v>
      </c>
      <c r="B183" s="6">
        <v>1</v>
      </c>
      <c r="C183" s="6">
        <v>0</v>
      </c>
    </row>
    <row r="184" spans="1:3" x14ac:dyDescent="0.3">
      <c r="A184" s="2" t="s">
        <v>58</v>
      </c>
      <c r="B184" s="6">
        <v>3</v>
      </c>
      <c r="C184" s="6">
        <v>1</v>
      </c>
    </row>
    <row r="185" spans="1:3" x14ac:dyDescent="0.3">
      <c r="A185" s="3" t="s">
        <v>338</v>
      </c>
      <c r="B185" s="6">
        <v>3</v>
      </c>
      <c r="C185" s="6">
        <v>1</v>
      </c>
    </row>
    <row r="186" spans="1:3" x14ac:dyDescent="0.3">
      <c r="A186" s="4" t="s">
        <v>307</v>
      </c>
      <c r="B186" s="6">
        <v>3</v>
      </c>
      <c r="C186" s="6">
        <v>1</v>
      </c>
    </row>
    <row r="187" spans="1:3" x14ac:dyDescent="0.3">
      <c r="A187" s="2" t="s">
        <v>54</v>
      </c>
      <c r="B187" s="6">
        <v>2</v>
      </c>
      <c r="C187" s="6">
        <v>1</v>
      </c>
    </row>
    <row r="188" spans="1:3" x14ac:dyDescent="0.3">
      <c r="A188" s="3" t="s">
        <v>316</v>
      </c>
      <c r="B188" s="6">
        <v>2</v>
      </c>
      <c r="C188" s="6">
        <v>1</v>
      </c>
    </row>
    <row r="189" spans="1:3" x14ac:dyDescent="0.3">
      <c r="A189" s="4" t="s">
        <v>327</v>
      </c>
      <c r="B189" s="6">
        <v>2</v>
      </c>
      <c r="C189" s="6">
        <v>1</v>
      </c>
    </row>
    <row r="190" spans="1:3" x14ac:dyDescent="0.3">
      <c r="A190" s="2" t="s">
        <v>50</v>
      </c>
      <c r="B190" s="6">
        <v>5</v>
      </c>
      <c r="C190" s="6">
        <v>3</v>
      </c>
    </row>
    <row r="191" spans="1:3" x14ac:dyDescent="0.3">
      <c r="A191" s="3" t="s">
        <v>327</v>
      </c>
      <c r="B191" s="6">
        <v>5</v>
      </c>
      <c r="C191" s="6">
        <v>3</v>
      </c>
    </row>
    <row r="192" spans="1:3" x14ac:dyDescent="0.3">
      <c r="A192" s="4" t="s">
        <v>307</v>
      </c>
      <c r="B192" s="6">
        <v>5</v>
      </c>
      <c r="C192" s="6">
        <v>3</v>
      </c>
    </row>
    <row r="193" spans="1:3" x14ac:dyDescent="0.3">
      <c r="A193" s="2" t="s">
        <v>43</v>
      </c>
      <c r="B193" s="6">
        <v>3</v>
      </c>
      <c r="C193" s="6">
        <v>2</v>
      </c>
    </row>
    <row r="194" spans="1:3" x14ac:dyDescent="0.3">
      <c r="A194" s="3" t="s">
        <v>327</v>
      </c>
      <c r="B194" s="6">
        <v>3</v>
      </c>
      <c r="C194" s="6">
        <v>2</v>
      </c>
    </row>
    <row r="195" spans="1:3" x14ac:dyDescent="0.3">
      <c r="A195" s="4" t="s">
        <v>328</v>
      </c>
      <c r="B195" s="6">
        <v>3</v>
      </c>
      <c r="C195" s="6">
        <v>2</v>
      </c>
    </row>
    <row r="196" spans="1:3" x14ac:dyDescent="0.3">
      <c r="A196" s="2" t="s">
        <v>37</v>
      </c>
      <c r="B196" s="6">
        <v>7</v>
      </c>
      <c r="C196" s="6">
        <v>3</v>
      </c>
    </row>
    <row r="197" spans="1:3" x14ac:dyDescent="0.3">
      <c r="A197" s="3" t="s">
        <v>307</v>
      </c>
      <c r="B197" s="6">
        <v>7</v>
      </c>
      <c r="C197" s="6">
        <v>3</v>
      </c>
    </row>
    <row r="198" spans="1:3" x14ac:dyDescent="0.3">
      <c r="A198" s="4" t="s">
        <v>323</v>
      </c>
      <c r="B198" s="6">
        <v>7</v>
      </c>
      <c r="C198" s="6">
        <v>3</v>
      </c>
    </row>
    <row r="199" spans="1:3" x14ac:dyDescent="0.3">
      <c r="A199" s="2" t="s">
        <v>34</v>
      </c>
      <c r="B199" s="6">
        <v>2</v>
      </c>
      <c r="C199" s="6">
        <v>0</v>
      </c>
    </row>
    <row r="200" spans="1:3" x14ac:dyDescent="0.3">
      <c r="A200" s="3" t="s">
        <v>307</v>
      </c>
      <c r="B200" s="6">
        <v>2</v>
      </c>
      <c r="C200" s="6">
        <v>0</v>
      </c>
    </row>
    <row r="201" spans="1:3" x14ac:dyDescent="0.3">
      <c r="A201" s="4" t="s">
        <v>308</v>
      </c>
      <c r="B201" s="6">
        <v>2</v>
      </c>
      <c r="C201" s="6">
        <v>0</v>
      </c>
    </row>
    <row r="202" spans="1:3" x14ac:dyDescent="0.3">
      <c r="A202" s="2" t="s">
        <v>29</v>
      </c>
      <c r="B202" s="6">
        <v>3</v>
      </c>
      <c r="C202" s="6">
        <v>2</v>
      </c>
    </row>
    <row r="203" spans="1:3" x14ac:dyDescent="0.3">
      <c r="A203" s="3" t="s">
        <v>307</v>
      </c>
      <c r="B203" s="6">
        <v>3</v>
      </c>
      <c r="C203" s="6">
        <v>2</v>
      </c>
    </row>
    <row r="204" spans="1:3" x14ac:dyDescent="0.3">
      <c r="A204" s="4" t="s">
        <v>316</v>
      </c>
      <c r="B204" s="6">
        <v>3</v>
      </c>
      <c r="C204" s="6">
        <v>2</v>
      </c>
    </row>
    <row r="205" spans="1:3" x14ac:dyDescent="0.3">
      <c r="A205" s="2" t="s">
        <v>23</v>
      </c>
      <c r="B205" s="6">
        <v>2</v>
      </c>
      <c r="C205" s="6">
        <v>0</v>
      </c>
    </row>
    <row r="206" spans="1:3" x14ac:dyDescent="0.3">
      <c r="A206" s="3" t="s">
        <v>307</v>
      </c>
      <c r="B206" s="6">
        <v>2</v>
      </c>
      <c r="C206" s="6">
        <v>0</v>
      </c>
    </row>
    <row r="207" spans="1:3" x14ac:dyDescent="0.3">
      <c r="A207" s="4" t="s">
        <v>312</v>
      </c>
      <c r="B207" s="6">
        <v>2</v>
      </c>
      <c r="C207" s="6">
        <v>0</v>
      </c>
    </row>
    <row r="208" spans="1:3" x14ac:dyDescent="0.3">
      <c r="A208" s="2" t="s">
        <v>15</v>
      </c>
      <c r="B208" s="6">
        <v>4</v>
      </c>
      <c r="C208" s="6">
        <v>3</v>
      </c>
    </row>
    <row r="209" spans="1:3" x14ac:dyDescent="0.3">
      <c r="A209" s="3" t="s">
        <v>307</v>
      </c>
      <c r="B209" s="6">
        <v>4</v>
      </c>
      <c r="C209" s="6">
        <v>3</v>
      </c>
    </row>
    <row r="210" spans="1:3" x14ac:dyDescent="0.3">
      <c r="A210" s="4" t="s">
        <v>308</v>
      </c>
      <c r="B210" s="6">
        <v>4</v>
      </c>
      <c r="C210" s="6">
        <v>3</v>
      </c>
    </row>
    <row r="211" spans="1:3" x14ac:dyDescent="0.3">
      <c r="A211" s="2" t="s">
        <v>433</v>
      </c>
      <c r="B211" s="6">
        <v>141</v>
      </c>
      <c r="C211" s="6">
        <v>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0DADF-9FC8-4FB4-9A36-D2DE9A26E383}">
  <dimension ref="A1"/>
  <sheetViews>
    <sheetView showGridLines="0" tabSelected="1" topLeftCell="B1" zoomScale="54" zoomScaleNormal="85" workbookViewId="0">
      <selection activeCell="P4" sqref="P4"/>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b 4 a 2 e 7 8 - 9 1 4 3 - 4 d e 1 - 8 c 9 f - e a b c b e 6 f c 7 8 5 "   x m l n s = " h t t p : / / s c h e m a s . m i c r o s o f t . c o m / D a t a M a s h u p " > A A A A A B o J A A B Q S w M E F A A C A A g A j k 4 d 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j k 4 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5 O H V n 9 h n N 6 F A Y A A D Q i A A A T A B w A R m 9 y b X V s Y X M v U 2 V j d G l v b j E u b S C i G A A o o B Q A A A A A A A A A A A A A A A A A A A A A A A A A A A D t W f 1 q G 0 c Q / 9 / g d 1 g u U C S q C N + d 7 D Y E B x z Z p g X H b S 0 n o Q h x n E 9 r + 8 h 9 i L u 9 x M I Y + g 5 9 j r 5 E H 6 V P 0 t n d 0 9 1 + S m f Z J f 0 j A U d i d n a + d u Y 3 s 6 s S R y T O M z T h n + 7 r 3 Z 3 d n f I 2 L P A c n c U l C f L r 4 K Q q 8 g U O s 2 B c L Y I w m w f v T 0 6 P g v F t m C 5 g S x m c 4 f C m w s F 1 n I V J G b h e E L g + / I 2 C I P D Q I U o w 2 d 1 B 8 G + S V 0 W E g X J y F + F k O K 6 K A m f k Y 1 5 8 u s r z T 7 3 + / f Q 8 T P G h 8 x x 6 n d n D d J x n B B T M B l z 9 C w e 2 Z j f g 2 O V y g R 2 w 4 z K 8 S v D w s g i z 8 j o v 0 n G e V G l G F 8 s e t 3 V w f + 9 w q u s M E I E V R P A d e R i g F d 2 z 0 H 0 L f W S h 7 1 v o B x b 6 D x b 6 j x L 9 o d / 4 / m u R p z k B 5 3 / C 4 R w X Z e t / v V L T e 0 q Y B m h a M x w l y S Q K k 7 A o D 0 l R 4 V n f G F d 3 Q 2 A N l t A o T 3 B Y 5 p n B q S o j x V K j f 4 y z j G 1 V 6 J M o L 7 B G v a g Y 9 8 t q Y V M Q 6 O f 7 A W e V L u q I Q E r N / / 4 r z C I 8 d f d n t n C / X y x w E Y U l j Q o s W Y O i x t t 1 e M 6 t 3 K a b h 0 y Y R d F p n C S w 9 z j / k r V K K J F S e r o h A y H W g h 4 h o k 0 Q 5 b h J o W q i o w d E s O 1 o P g e 1 4 6 o k e d o a B 1 T u e 0 + 2 n q r g r A O E w + i W + z 4 h Y U F 6 F B K G Z 2 F J e p y 4 S G L S m 9 Y W z Q Y O c v r 9 g d 9 v V V / g N P 9 M l f M o t 9 r 5 Q h t 8 y U Y I T v 3 N 4 o V r d k P V p r k S X w v e l B 9 j c i t Y D 8 E / m V w 6 f c Q U k l u c c e Z 3 8 X y e Y J F x f 4 B 8 Y M N J i c X o C B x y D D L A U 2 M M 6 I I 5 B n U C r q x 3 j q 6 u C s y T w x H z 7 g L n B V S v W T x b a u W r h k g 5 K C r 4 7 1 N S K Q c 7 W n G 7 V R 9 p b F q z N h Y n y 9 N 6 M 7 p a o m O c x G l M w N N G L W N p E k k z T / C d c c J e v o U u v 1 0 2 A n v O P 3 / 8 C U y / V Q C t E 7 I E y e P y c 7 / B x G E r a u i J A R H B x 9 u I 3 X a H G I g 3 m g y o P P R s W K m k h 2 t P V N l Y W W V 9 L o i H S 9 H r n O V l u 2 Y p b s 9 W 3 I p 5 s j i m X M W r q c A A V e n 2 1 x S O u 6 Z y Z P M e X z d S T J Q w G N x 4 c n k p Q O j a c d c Q B n B P O i Z r h n j 2 D N E M o E m i u W n L B q X 8 7 P V g Q D W e j 1 I A z f i g j h 0 b U U R M A t + c o 5 r h q w R B 3 K A O f S h w O 3 c i x r q h F z E e f 1 3 e e x 3 z 3 n / + v F + T 5 k r U u q X 9 c Q W 4 G I W k c a 5 1 r V k S 8 E Q L h K i H f U E v Y X G x d D q 0 E t f W S 3 S j V O k b e 8 r A 3 F F E I U N X F T v 0 N I p v 6 z j + 9 h 2 H l 7 Z m i m G I F + 1 a s y x f 2 e z o 4 3 f r T 7 7 Z P g f K Z B 5 X q W O 2 b 7 U 8 j s n S w O K L L H X m 2 + 4 l N Y 1 S r C 1 v 1 K n l + b K 0 t u O t 4 O Q k m 9 d g 0 n J R N J k m M w A T h i N M O W O + w I s k j L C J F z 6 c F a Z s l J 0 + Q n Y q y 2 Y b R B 5 r B / O 6 3 R x G F K P E e F u z Z 9 S 5 d / G G o o T d d q g a q P j d 5 / H R / w l g m W d C m S g l Y U h / / e z e 5 g T O B F 3 k X 7 S L H 7 1 D n p t A G H J 8 1 N / d i b N 1 w s T X s R f 1 J Q l F D e J / l Z e u w H 3 W 5 y 7 L Q 4 y c F E 9 7 p F F y 5 + e M H I y G 1 A 6 2 K m e S s r j V S 4 6 S c d 2 f e e p c V G x o M 1 O 5 5 U h p a l 4 z R M q Q v 7 8 A q h X 6 v X q C E x w R c 7 d R S t i I R J u f Y 8 w G g M B 3 4 R 3 6 H Y f N H A m Z z o S C A 0 U Y w Y h B F 0 H k e Z V e w T R x W u Q p x W P + W n N 0 D e 2 6 n S q m 3 E 6 K y y / p s w 0 T l I Z 3 t Q j A f V n q G 7 R / w H H e c V 8 5 6 D u O 9 F R F T 2 L s I 4 b t j r e 3 j g k q n C l U L a 0 N e I 4 n p C Z Y 2 0 + I 2 n N S e 7 b 8 2 y M G x E f N h 7 L 0 J z w 6 i H L q w U c i W R 8 h N j 8 g b 3 i E 0 D S r 9 a v Y I T F s d Z d V H 3 A 1 G 7 Z + b z F e Z 3 U H L G j C Z q E 5 + h A m F R a t Z 3 R G 1 d 9 U o H z 2 9 u C D / l d z F q s t 9 P g 1 7 7 w 1 w 8 6 6 W U c y z u w W r S R e S F t f H / S n x / t G a h 2 3 j C G B b U K 2 v P g q k z 5 y R H Q E C J v W S m b o z W G D X y 3 x e + S + 2 t v j g C V S a f C f O o u 6 N Q b V E G S a a R q B z / 1 z H x t G v k 1 C 3 y a h J 0 5 C j 2 q X y u + V 3 3 r l V + + V z 9 M q u 8 + r w q B 0 k s 2 R i s U v N D 9 k W D a t S w h t Z l D B e o t f 2 2 y N z 0 P H 8 Q 0 c H H i j N c C O f V 3 r f D 7 4 M 6 A 2 a 3 2 d b Y G z a G K n d g 1 J 4 e t / A V B L A Q I t A B Q A A g A I A I 5 O H V k t 3 t E W p A A A A P Y A A A A S A A A A A A A A A A A A A A A A A A A A A A B D b 2 5 m a W c v U G F j a 2 F n Z S 5 4 b W x Q S w E C L Q A U A A I A C A C O T h 1 Z D 8 r p q 6 Q A A A D p A A A A E w A A A A A A A A A A A A A A A A D w A A A A W 0 N v b n R l b n R f V H l w Z X N d L n h t b F B L A Q I t A B Q A A g A I A I 5 O H V n 9 h n N 6 F A Y A A D Q i A A A T A A A A A A A A A A A A A A A A A O E B A A B G b 3 J t d W x h c y 9 T Z W N 0 a W 9 u M S 5 t U E s F B g A A A A A D A A M A w g A A A E I 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J d A A A A A A A A 8 F 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x p c 3 R f b 2 Z f R X V y b 3 B l Y W 5 f Q 3 V w X 2 F u Z F 9 V R U Z B X 0 N o Y W 1 w a W 9 u c 1 9 M Z W F n d W V f Z m l u Y W x z X z E y X 1 8 x M 1 9 f M T R f X 1 8 y P C 9 J d G V t U G F 0 a D 4 8 L 0 l 0 Z W 1 M b 2 N h d G l v b j 4 8 U 3 R h Y m x l R W 5 0 c m l l c z 4 8 R W 5 0 c n k g V H l w Z T 0 i S X N Q c m l 2 Y X R l I i B W Y W x 1 Z T 0 i b D A i I C 8 + P E V u d H J 5 I F R 5 c G U 9 I l F 1 Z X J 5 S U Q i I F Z h b H V l P S J z N j A y N m Z h Y j Y t Y z l k M y 0 0 M 2 N m L W F i M D Y t Z G V i M D F l Z T E y Z D k y 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U 3 R h d H V z I i B W Y W x 1 Z T 0 i c 0 N v b X B s Z X R l I i A v P j x F b n R y e S B U e X B l P S J G a W x s Q 2 9 s d W 1 u T m F t Z X M i I F Z h b H V l P S J z W y Z x d W 9 0 O 1 N l Y X N v b i Z x d W 9 0 O y w m c X V v d D t B Y m J y Z V d p b m 5 l c i Z x d W 9 0 O y w m c X V v d D t D b 3 V u d H J 5 J n F 1 b 3 Q 7 L C Z x d W 9 0 O 1 d p b m 5 l c n M m c X V v d D s s J n F 1 b 3 Q 7 V 2 l u b m V y I F N j b 3 J l J n F 1 b 3 Q 7 L C Z x d W 9 0 O 0 x v c 2 V y I F N j b 3 J l J n F 1 b 3 Q 7 L C Z x d W 9 0 O 1 J 1 b m 5 l c n M t d X A m c X V v d D s s J n F 1 b 3 Q 7 Q 2 9 1 b n R y e V 8 x J n F 1 b 3 Q 7 L C Z x d W 9 0 O 0 F i Y n J l I F J 1 b m 5 l c i Z x d W 9 0 O y w m c X V v d D t W Z W 5 1 Z S Z x d W 9 0 O y w m c X V v d D t B d H R l b m R h b m N l J n F 1 b 3 Q 7 L C Z x d W 9 0 O 1 N 0 Y W R p d W 0 m c X V v d D s s J n F 1 b 3 Q 7 U 3 R h Z G l 1 b U N p d H k m c X V v d D s s J n F 1 b 3 Q 7 U 3 R h Z G l 1 b U N v d W 5 0 c n k m c X V v d D t d I i A v P j x F b n R y e S B U e X B l P S J G a W x s Q 2 9 s d W 1 u V H l w Z X M i I F Z h b H V l P S J z Q m d B R 0 J n W U F C Z 1 l B Q m d B R 0 J n W T 0 i I C 8 + P E V u d H J 5 I F R 5 c G U 9 I k Z p b G x M Y X N 0 V X B k Y X R l Z C I g V m F s d W U 9 I m Q y M D I 0 L T A 4 L T I 4 V D E 1 O j I 2 O j U w L j Y 4 N j Q w N j B a I i A v P j x F b n R y e S B U e X B l P S J G a W x s R X J y b 3 J D b 3 V u d C I g V m F s d W U 9 I m w w I i A v P j x F b n R y e S B U e X B l P S J G a W x s R X J y b 3 J D b 2 R l I i B W Y W x 1 Z T 0 i c 1 V u a 2 5 v d 2 4 i I C 8 + P E V u d H J 5 I F R 5 c G U 9 I k Z p b G x D b 3 V u d C I g V m F s d W U 9 I m w 3 M C I g L z 4 8 R W 5 0 c n k g V H l w Z T 0 i Q W R k Z W R U b 0 R h d G F N b 2 R l b C I g V m F s d W U 9 I m w w I i A v P j x F b n R y e S B U e X B l P S J S Z W x h d G l v b n N o a X B J b m Z v Q 2 9 u d G F p b m V y I i B W Y W x 1 Z T 0 i c 3 s m c X V v d D t j b 2 x 1 b W 5 D b 3 V u d C Z x d W 9 0 O z o x N C w m c X V v d D t r Z X l D b 2 x 1 b W 5 O Y W 1 l c y Z x d W 9 0 O z p b X S w m c X V v d D t x d W V y e V J l b G F 0 a W 9 u c 2 h p c H M m c X V v d D s 6 W 1 0 s J n F 1 b 3 Q 7 Y 2 9 s d W 1 u S W R l b n R p d G l l c y Z x d W 9 0 O z p b J n F 1 b 3 Q 7 U 2 V j d G l v b j E v T G l z d F 9 v Z l 9 F d X J v c G V h b l 9 D d X B f Y W 5 k X 1 V F R k F f Q 2 h h b X B p b 2 5 z X 0 x l Y W d 1 Z V 9 m a W 5 h b H N f M T J f X z E z X 1 8 x N F 9 f X z I v Q X V 0 b 1 J l b W 9 2 Z W R D b 2 x 1 b W 5 z M S 5 7 U 2 V h c 2 9 u L D B 9 J n F 1 b 3 Q 7 L C Z x d W 9 0 O 1 N l Y 3 R p b 2 4 x L 0 x p c 3 R f b 2 Z f R X V y b 3 B l Y W 5 f Q 3 V w X 2 F u Z F 9 V R U Z B X 0 N o Y W 1 w a W 9 u c 1 9 M Z W F n d W V f Z m l u Y W x z X z E y X 1 8 x M 1 9 f M T R f X 1 8 y L 0 F 1 d G 9 S Z W 1 v d m V k Q 2 9 s d W 1 u c z E u e 0 F i Y n J l V 2 l u b m V y L D F 9 J n F 1 b 3 Q 7 L C Z x d W 9 0 O 1 N l Y 3 R p b 2 4 x L 0 x p c 3 R f b 2 Z f R X V y b 3 B l Y W 5 f Q 3 V w X 2 F u Z F 9 V R U Z B X 0 N o Y W 1 w a W 9 u c 1 9 M Z W F n d W V f Z m l u Y W x z X z E y X 1 8 x M 1 9 f M T R f X 1 8 y L 0 F 1 d G 9 S Z W 1 v d m V k Q 2 9 s d W 1 u c z E u e 0 N v d W 5 0 c n k s M n 0 m c X V v d D s s J n F 1 b 3 Q 7 U 2 V j d G l v b j E v T G l z d F 9 v Z l 9 F d X J v c G V h b l 9 D d X B f Y W 5 k X 1 V F R k F f Q 2 h h b X B p b 2 5 z X 0 x l Y W d 1 Z V 9 m a W 5 h b H N f M T J f X z E z X 1 8 x N F 9 f X z I v Q X V 0 b 1 J l b W 9 2 Z W R D b 2 x 1 b W 5 z M S 5 7 V 2 l u b m V y c y w z f S Z x d W 9 0 O y w m c X V v d D t T Z W N 0 a W 9 u M S 9 M a X N 0 X 2 9 m X 0 V 1 c m 9 w Z W F u X 0 N 1 c F 9 h b m R f V U V G Q V 9 D a G F t c G l v b n N f T G V h Z 3 V l X 2 Z p b m F s c 1 8 x M l 9 f M T N f X z E 0 X 1 9 f M i 9 B d X R v U m V t b 3 Z l Z E N v b H V t b n M x L n t X a W 5 u Z X I g U 2 N v c m U s N H 0 m c X V v d D s s J n F 1 b 3 Q 7 U 2 V j d G l v b j E v T G l z d F 9 v Z l 9 F d X J v c G V h b l 9 D d X B f Y W 5 k X 1 V F R k F f Q 2 h h b X B p b 2 5 z X 0 x l Y W d 1 Z V 9 m a W 5 h b H N f M T J f X z E z X 1 8 x N F 9 f X z I v Q X V 0 b 1 J l b W 9 2 Z W R D b 2 x 1 b W 5 z M S 5 7 T G 9 z Z X I g U 2 N v c m U s N X 0 m c X V v d D s s J n F 1 b 3 Q 7 U 2 V j d G l v b j E v T G l z d F 9 v Z l 9 F d X J v c G V h b l 9 D d X B f Y W 5 k X 1 V F R k F f Q 2 h h b X B p b 2 5 z X 0 x l Y W d 1 Z V 9 m a W 5 h b H N f M T J f X z E z X 1 8 x N F 9 f X z I v Q X V 0 b 1 J l b W 9 2 Z W R D b 2 x 1 b W 5 z M S 5 7 U n V u b m V y c y 1 1 c C w 2 f S Z x d W 9 0 O y w m c X V v d D t T Z W N 0 a W 9 u M S 9 M a X N 0 X 2 9 m X 0 V 1 c m 9 w Z W F u X 0 N 1 c F 9 h b m R f V U V G Q V 9 D a G F t c G l v b n N f T G V h Z 3 V l X 2 Z p b m F s c 1 8 x M l 9 f M T N f X z E 0 X 1 9 f M i 9 B d X R v U m V t b 3 Z l Z E N v b H V t b n M x L n t D b 3 V u d H J 5 X z E s N 3 0 m c X V v d D s s J n F 1 b 3 Q 7 U 2 V j d G l v b j E v T G l z d F 9 v Z l 9 F d X J v c G V h b l 9 D d X B f Y W 5 k X 1 V F R k F f Q 2 h h b X B p b 2 5 z X 0 x l Y W d 1 Z V 9 m a W 5 h b H N f M T J f X z E z X 1 8 x N F 9 f X z I v Q X V 0 b 1 J l b W 9 2 Z W R D b 2 x 1 b W 5 z M S 5 7 Q W J i c m U g U n V u b m V y L D h 9 J n F 1 b 3 Q 7 L C Z x d W 9 0 O 1 N l Y 3 R p b 2 4 x L 0 x p c 3 R f b 2 Z f R X V y b 3 B l Y W 5 f Q 3 V w X 2 F u Z F 9 V R U Z B X 0 N o Y W 1 w a W 9 u c 1 9 M Z W F n d W V f Z m l u Y W x z X z E y X 1 8 x M 1 9 f M T R f X 1 8 y L 0 F 1 d G 9 S Z W 1 v d m V k Q 2 9 s d W 1 u c z E u e 1 Z l b n V l L D l 9 J n F 1 b 3 Q 7 L C Z x d W 9 0 O 1 N l Y 3 R p b 2 4 x L 0 x p c 3 R f b 2 Z f R X V y b 3 B l Y W 5 f Q 3 V w X 2 F u Z F 9 V R U Z B X 0 N o Y W 1 w a W 9 u c 1 9 M Z W F n d W V f Z m l u Y W x z X z E y X 1 8 x M 1 9 f M T R f X 1 8 y L 0 F 1 d G 9 S Z W 1 v d m V k Q 2 9 s d W 1 u c z E u e 0 F 0 d G V u Z G F u Y 2 U s M T B 9 J n F 1 b 3 Q 7 L C Z x d W 9 0 O 1 N l Y 3 R p b 2 4 x L 0 x p c 3 R f b 2 Z f R X V y b 3 B l Y W 5 f Q 3 V w X 2 F u Z F 9 V R U Z B X 0 N o Y W 1 w a W 9 u c 1 9 M Z W F n d W V f Z m l u Y W x z X z E y X 1 8 x M 1 9 f M T R f X 1 8 y L 0 F 1 d G 9 S Z W 1 v d m V k Q 2 9 s d W 1 u c z E u e 1 N 0 Y W R p d W 0 s M T F 9 J n F 1 b 3 Q 7 L C Z x d W 9 0 O 1 N l Y 3 R p b 2 4 x L 0 x p c 3 R f b 2 Z f R X V y b 3 B l Y W 5 f Q 3 V w X 2 F u Z F 9 V R U Z B X 0 N o Y W 1 w a W 9 u c 1 9 M Z W F n d W V f Z m l u Y W x z X z E y X 1 8 x M 1 9 f M T R f X 1 8 y L 0 F 1 d G 9 S Z W 1 v d m V k Q 2 9 s d W 1 u c z E u e 1 N 0 Y W R p d W 1 D a X R 5 L D E y f S Z x d W 9 0 O y w m c X V v d D t T Z W N 0 a W 9 u M S 9 M a X N 0 X 2 9 m X 0 V 1 c m 9 w Z W F u X 0 N 1 c F 9 h b m R f V U V G Q V 9 D a G F t c G l v b n N f T G V h Z 3 V l X 2 Z p b m F s c 1 8 x M l 9 f M T N f X z E 0 X 1 9 f M i 9 B d X R v U m V t b 3 Z l Z E N v b H V t b n M x L n t T d G F k a X V t Q 2 9 1 b n R y e S w x M 3 0 m c X V v d D t d L C Z x d W 9 0 O 0 N v b H V t b k N v d W 5 0 J n F 1 b 3 Q 7 O j E 0 L C Z x d W 9 0 O 0 t l e U N v b H V t b k 5 h b W V z J n F 1 b 3 Q 7 O l t d L C Z x d W 9 0 O 0 N v b H V t b k l k Z W 5 0 a X R p Z X M m c X V v d D s 6 W y Z x d W 9 0 O 1 N l Y 3 R p b 2 4 x L 0 x p c 3 R f b 2 Z f R X V y b 3 B l Y W 5 f Q 3 V w X 2 F u Z F 9 V R U Z B X 0 N o Y W 1 w a W 9 u c 1 9 M Z W F n d W V f Z m l u Y W x z X z E y X 1 8 x M 1 9 f M T R f X 1 8 y L 0 F 1 d G 9 S Z W 1 v d m V k Q 2 9 s d W 1 u c z E u e 1 N l Y X N v b i w w f S Z x d W 9 0 O y w m c X V v d D t T Z W N 0 a W 9 u M S 9 M a X N 0 X 2 9 m X 0 V 1 c m 9 w Z W F u X 0 N 1 c F 9 h b m R f V U V G Q V 9 D a G F t c G l v b n N f T G V h Z 3 V l X 2 Z p b m F s c 1 8 x M l 9 f M T N f X z E 0 X 1 9 f M i 9 B d X R v U m V t b 3 Z l Z E N v b H V t b n M x L n t B Y m J y Z V d p b m 5 l c i w x f S Z x d W 9 0 O y w m c X V v d D t T Z W N 0 a W 9 u M S 9 M a X N 0 X 2 9 m X 0 V 1 c m 9 w Z W F u X 0 N 1 c F 9 h b m R f V U V G Q V 9 D a G F t c G l v b n N f T G V h Z 3 V l X 2 Z p b m F s c 1 8 x M l 9 f M T N f X z E 0 X 1 9 f M i 9 B d X R v U m V t b 3 Z l Z E N v b H V t b n M x L n t D b 3 V u d H J 5 L D J 9 J n F 1 b 3 Q 7 L C Z x d W 9 0 O 1 N l Y 3 R p b 2 4 x L 0 x p c 3 R f b 2 Z f R X V y b 3 B l Y W 5 f Q 3 V w X 2 F u Z F 9 V R U Z B X 0 N o Y W 1 w a W 9 u c 1 9 M Z W F n d W V f Z m l u Y W x z X z E y X 1 8 x M 1 9 f M T R f X 1 8 y L 0 F 1 d G 9 S Z W 1 v d m V k Q 2 9 s d W 1 u c z E u e 1 d p b m 5 l c n M s M 3 0 m c X V v d D s s J n F 1 b 3 Q 7 U 2 V j d G l v b j E v T G l z d F 9 v Z l 9 F d X J v c G V h b l 9 D d X B f Y W 5 k X 1 V F R k F f Q 2 h h b X B p b 2 5 z X 0 x l Y W d 1 Z V 9 m a W 5 h b H N f M T J f X z E z X 1 8 x N F 9 f X z I v Q X V 0 b 1 J l b W 9 2 Z W R D b 2 x 1 b W 5 z M S 5 7 V 2 l u b m V y I F N j b 3 J l L D R 9 J n F 1 b 3 Q 7 L C Z x d W 9 0 O 1 N l Y 3 R p b 2 4 x L 0 x p c 3 R f b 2 Z f R X V y b 3 B l Y W 5 f Q 3 V w X 2 F u Z F 9 V R U Z B X 0 N o Y W 1 w a W 9 u c 1 9 M Z W F n d W V f Z m l u Y W x z X z E y X 1 8 x M 1 9 f M T R f X 1 8 y L 0 F 1 d G 9 S Z W 1 v d m V k Q 2 9 s d W 1 u c z E u e 0 x v c 2 V y I F N j b 3 J l L D V 9 J n F 1 b 3 Q 7 L C Z x d W 9 0 O 1 N l Y 3 R p b 2 4 x L 0 x p c 3 R f b 2 Z f R X V y b 3 B l Y W 5 f Q 3 V w X 2 F u Z F 9 V R U Z B X 0 N o Y W 1 w a W 9 u c 1 9 M Z W F n d W V f Z m l u Y W x z X z E y X 1 8 x M 1 9 f M T R f X 1 8 y L 0 F 1 d G 9 S Z W 1 v d m V k Q 2 9 s d W 1 u c z E u e 1 J 1 b m 5 l c n M t d X A s N n 0 m c X V v d D s s J n F 1 b 3 Q 7 U 2 V j d G l v b j E v T G l z d F 9 v Z l 9 F d X J v c G V h b l 9 D d X B f Y W 5 k X 1 V F R k F f Q 2 h h b X B p b 2 5 z X 0 x l Y W d 1 Z V 9 m a W 5 h b H N f M T J f X z E z X 1 8 x N F 9 f X z I v Q X V 0 b 1 J l b W 9 2 Z W R D b 2 x 1 b W 5 z M S 5 7 Q 2 9 1 b n R y e V 8 x L D d 9 J n F 1 b 3 Q 7 L C Z x d W 9 0 O 1 N l Y 3 R p b 2 4 x L 0 x p c 3 R f b 2 Z f R X V y b 3 B l Y W 5 f Q 3 V w X 2 F u Z F 9 V R U Z B X 0 N o Y W 1 w a W 9 u c 1 9 M Z W F n d W V f Z m l u Y W x z X z E y X 1 8 x M 1 9 f M T R f X 1 8 y L 0 F 1 d G 9 S Z W 1 v d m V k Q 2 9 s d W 1 u c z E u e 0 F i Y n J l I F J 1 b m 5 l c i w 4 f S Z x d W 9 0 O y w m c X V v d D t T Z W N 0 a W 9 u M S 9 M a X N 0 X 2 9 m X 0 V 1 c m 9 w Z W F u X 0 N 1 c F 9 h b m R f V U V G Q V 9 D a G F t c G l v b n N f T G V h Z 3 V l X 2 Z p b m F s c 1 8 x M l 9 f M T N f X z E 0 X 1 9 f M i 9 B d X R v U m V t b 3 Z l Z E N v b H V t b n M x L n t W Z W 5 1 Z S w 5 f S Z x d W 9 0 O y w m c X V v d D t T Z W N 0 a W 9 u M S 9 M a X N 0 X 2 9 m X 0 V 1 c m 9 w Z W F u X 0 N 1 c F 9 h b m R f V U V G Q V 9 D a G F t c G l v b n N f T G V h Z 3 V l X 2 Z p b m F s c 1 8 x M l 9 f M T N f X z E 0 X 1 9 f M i 9 B d X R v U m V t b 3 Z l Z E N v b H V t b n M x L n t B d H R l b m R h b m N l L D E w f S Z x d W 9 0 O y w m c X V v d D t T Z W N 0 a W 9 u M S 9 M a X N 0 X 2 9 m X 0 V 1 c m 9 w Z W F u X 0 N 1 c F 9 h b m R f V U V G Q V 9 D a G F t c G l v b n N f T G V h Z 3 V l X 2 Z p b m F s c 1 8 x M l 9 f M T N f X z E 0 X 1 9 f M i 9 B d X R v U m V t b 3 Z l Z E N v b H V t b n M x L n t T d G F k a X V t L D E x f S Z x d W 9 0 O y w m c X V v d D t T Z W N 0 a W 9 u M S 9 M a X N 0 X 2 9 m X 0 V 1 c m 9 w Z W F u X 0 N 1 c F 9 h b m R f V U V G Q V 9 D a G F t c G l v b n N f T G V h Z 3 V l X 2 Z p b m F s c 1 8 x M l 9 f M T N f X z E 0 X 1 9 f M i 9 B d X R v U m V t b 3 Z l Z E N v b H V t b n M x L n t T d G F k a X V t Q 2 l 0 e S w x M n 0 m c X V v d D s s J n F 1 b 3 Q 7 U 2 V j d G l v b j E v T G l z d F 9 v Z l 9 F d X J v c G V h b l 9 D d X B f Y W 5 k X 1 V F R k F f Q 2 h h b X B p b 2 5 z X 0 x l Y W d 1 Z V 9 m a W 5 h b H N f M T J f X z E z X 1 8 x N F 9 f X z I v Q X V 0 b 1 J l b W 9 2 Z W R D b 2 x 1 b W 5 z M S 5 7 U 3 R h Z G l 1 b U N v d W 5 0 c n k s M T N 9 J n F 1 b 3 Q 7 X S w m c X V v d D t S Z W x h d G l v b n N o a X B J b m Z v J n F 1 b 3 Q 7 O l t d f S I g L z 4 8 L 1 N 0 Y W J s Z U V u d H J p Z X M + P C 9 J d G V t P j x J d G V t P j x J d G V t T G 9 j Y X R p b 2 4 + P E l 0 Z W 1 U e X B l P k Z v c m 1 1 b G E 8 L 0 l 0 Z W 1 U e X B l P j x J d G V t U G F 0 a D 5 T Z W N 0 a W 9 u M S 9 M a X N 0 X 2 9 m X 0 V 1 c m 9 w Z W F u X 0 N 1 c F 9 h b m R f V U V G Q V 9 D a G F t c G l v b n N f T G V h Z 3 V l X 2 Z p b m F s c 1 8 x M l 9 f M T N f X z E 0 X 1 9 f M i 9 T b 3 V y Y 2 U 8 L 0 l 0 Z W 1 Q Y X R o P j w v S X R l b U x v Y 2 F 0 a W 9 u P j x T d G F i b G V F b n R y a W V z I C 8 + P C 9 J d G V t P j x J d G V t P j x J d G V t T G 9 j Y X R p b 2 4 + P E l 0 Z W 1 U e X B l P k Z v c m 1 1 b G E 8 L 0 l 0 Z W 1 U e X B l P j x J d G V t U G F 0 a D 5 T Z W N 0 a W 9 u M S 9 M a X N 0 X 2 9 m X 0 V 1 c m 9 w Z W F u X 0 N 1 c F 9 h b m R f V U V G Q V 9 D a G F t c G l v b n N f T G V h Z 3 V l X 2 Z p b m F s c 1 8 x M l 9 f M T N f X z E 0 X 1 9 f M i 9 D a G F u Z 2 V k J T I w V H l w Z T w v S X R l b V B h d G g + P C 9 J d G V t T G 9 j Y X R p b 2 4 + P F N 0 Y W J s Z U V u d H J p Z X M g L z 4 8 L 0 l 0 Z W 0 + P E l 0 Z W 0 + P E l 0 Z W 1 M b 2 N h d G l v b j 4 8 S X R l b V R 5 c G U + R m 9 y b X V s Y T w v S X R l b V R 5 c G U + P E l 0 Z W 1 Q Y X R o P l N l Y 3 R p b 2 4 x L 0 x p c 3 R f b 2 Z f R X V y b 3 B l Y W 5 f Q 3 V w X 2 F u Z F 9 V R U Z B X 0 N o Y W 1 w a W 9 u c 1 9 M Z W F n d W V f Z m l u Y W x z X z E y X 1 8 x M 1 9 f M T R f X 1 8 y L 1 B y b 2 1 v d G V k J T I w S G V h Z G V y c z w v S X R l b V B h d G g + P C 9 J d G V t T G 9 j Y X R p b 2 4 + P F N 0 Y W J s Z U V u d H J p Z X M g L z 4 8 L 0 l 0 Z W 0 + P E l 0 Z W 0 + P E l 0 Z W 1 M b 2 N h d G l v b j 4 8 S X R l b V R 5 c G U + R m 9 y b X V s Y T w v S X R l b V R 5 c G U + P E l 0 Z W 1 Q Y X R o P l N l Y 3 R p b 2 4 x L 0 x p c 3 R f b 2 Z f R X V y b 3 B l Y W 5 f Q 3 V w X 2 F u Z F 9 V R U Z B X 0 N o Y W 1 w a W 9 u c 1 9 M Z W F n d W V f Z m l u Y W x z X z E y X 1 8 x M 1 9 f M T R f X 1 8 y L 0 N o Y W 5 n Z W Q l M j B U e X B l M T w v S X R l b V B h d G g + P C 9 J d G V t T G 9 j Y X R p b 2 4 + P F N 0 Y W J s Z U V u d H J p Z X M g L z 4 8 L 0 l 0 Z W 0 + P E l 0 Z W 0 + P E l 0 Z W 1 M b 2 N h d G l v b j 4 8 S X R l b V R 5 c G U + R m 9 y b X V s Y T w v S X R l b V R 5 c G U + P E l 0 Z W 1 Q Y X R o P l N l Y 3 R p b 2 4 x L 0 x p c 3 R f b 2 Z f R X V y b 3 B l Y W 5 f Q 3 V w X 2 F u Z F 9 V R U Z B X 0 N o Y W 1 w a W 9 u c 1 9 M Z W F n d W V f Z m l u Y W x z X z E y X 1 8 x M 1 9 f M T R f X 1 8 y L 1 V w c G V y Y 2 F z Z W Q l M j B U Z X h 0 P C 9 J d G V t U G F 0 a D 4 8 L 0 l 0 Z W 1 M b 2 N h d G l v b j 4 8 U 3 R h Y m x l R W 5 0 c m l l c y A v P j w v S X R l b T 4 8 S X R l b T 4 8 S X R l b U x v Y 2 F 0 a W 9 u P j x J d G V t V H l w Z T 5 G b 3 J t d W x h P C 9 J d G V t V H l w Z T 4 8 S X R l b V B h d G g + U 2 V j d G l v b j E v T G l z d F 9 v Z l 9 F d X J v c G V h b l 9 D d X B f Y W 5 k X 1 V F R k F f Q 2 h h b X B p b 2 5 z X 0 x l Y W d 1 Z V 9 m a W 5 h b H N f M T J f X z E z X 1 8 x N F 9 f X z I v R m l s b G V k J T I w R G 9 3 b j w v S X R l b V B h d G g + P C 9 J d G V t T G 9 j Y X R p b 2 4 + P F N 0 Y W J s Z U V u d H J p Z X M g L z 4 8 L 0 l 0 Z W 0 + P E l 0 Z W 0 + P E l 0 Z W 1 M b 2 N h d G l v b j 4 8 S X R l b V R 5 c G U + R m 9 y b X V s Y T w v S X R l b V R 5 c G U + P E l 0 Z W 1 Q Y X R o P l N l Y 3 R p b 2 4 x L 0 x p c 3 R f b 2 Z f R X V y b 3 B l Y W 5 f Q 3 V w X 2 F u Z F 9 V R U Z B X 0 N o Y W 1 w a W 9 u c 1 9 M Z W F n d W V f Z m l u Y W x z X z E y X 1 8 x M 1 9 f M T R f X 1 8 y L 0 F k Z G V k J T I w Q 3 V z d G 9 t P C 9 J d G V t U G F 0 a D 4 8 L 0 l 0 Z W 1 M b 2 N h d G l v b j 4 8 U 3 R h Y m x l R W 5 0 c m l l c y A v P j w v S X R l b T 4 8 S X R l b T 4 8 S X R l b U x v Y 2 F 0 a W 9 u P j x J d G V t V H l w Z T 5 G b 3 J t d W x h P C 9 J d G V t V H l w Z T 4 8 S X R l b V B h d G g + U 2 V j d G l v b j E v T G l z d F 9 v Z l 9 F d X J v c G V h b l 9 D d X B f Y W 5 k X 1 V F R k F f Q 2 h h b X B p b 2 5 z X 0 x l Y W d 1 Z V 9 m a W 5 h b H N f M T J f X z E z X 1 8 x N F 9 f X z I v U m V t b 3 Z l Z C U y M E N v b H V t b n M 8 L 0 l 0 Z W 1 Q Y X R o P j w v S X R l b U x v Y 2 F 0 a W 9 u P j x T d G F i b G V F b n R y a W V z I C 8 + P C 9 J d G V t P j x J d G V t P j x J d G V t T G 9 j Y X R p b 2 4 + P E l 0 Z W 1 U e X B l P k Z v c m 1 1 b G E 8 L 0 l 0 Z W 1 U e X B l P j x J d G V t U G F 0 a D 5 T Z W N 0 a W 9 u M S 9 M a X N 0 X 2 9 m X 0 V 1 c m 9 w Z W F u X 0 N 1 c F 9 h b m R f V U V G Q V 9 D a G F t c G l v b n N f T G V h Z 3 V l X 2 Z p b m F s c 1 8 x M l 9 f M T N f X z E 0 X 1 9 f M i 9 B Z G R l Z C U y M E N 1 c 3 R v b T E 8 L 0 l 0 Z W 1 Q Y X R o P j w v S X R l b U x v Y 2 F 0 a W 9 u P j x T d G F i b G V F b n R y a W V z I C 8 + P C 9 J d G V t P j x J d G V t P j x J d G V t T G 9 j Y X R p b 2 4 + P E l 0 Z W 1 U e X B l P k Z v c m 1 1 b G E 8 L 0 l 0 Z W 1 U e X B l P j x J d G V t U G F 0 a D 5 T Z W N 0 a W 9 u M S 9 M a X N 0 X 2 9 m X 0 V 1 c m 9 w Z W F u X 0 N 1 c F 9 h b m R f V U V G Q V 9 D a G F t c G l v b n N f T G V h Z 3 V l X 2 Z p b m F s c 1 8 x M l 9 f M T N f X z E 0 X 1 9 f M i 9 S Z W 5 h b W V k J T I w Q 2 9 s d W 1 u c z w v S X R l b V B h d G g + P C 9 J d G V t T G 9 j Y X R p b 2 4 + P F N 0 Y W J s Z U V u d H J p Z X M g L z 4 8 L 0 l 0 Z W 0 + P E l 0 Z W 0 + P E l 0 Z W 1 M b 2 N h d G l v b j 4 8 S X R l b V R 5 c G U + R m 9 y b X V s Y T w v S X R l b V R 5 c G U + P E l 0 Z W 1 Q Y X R o P l N l Y 3 R p b 2 4 x L 0 x p c 3 R f b 2 Z f R X V y b 3 B l Y W 5 f Q 3 V w X 2 F u Z F 9 V R U Z B X 0 N o Y W 1 w a W 9 u c 1 9 M Z W F n d W V f Z m l u Y W x z X z E y X 1 8 x M 1 9 f M T R f X 1 8 y L 1 J l b 3 J k Z X J l Z C U y M E N v b H V t b n M 8 L 0 l 0 Z W 1 Q Y X R o P j w v S X R l b U x v Y 2 F 0 a W 9 u P j x T d G F i b G V F b n R y a W V z I C 8 + P C 9 J d G V t P j x J d G V t P j x J d G V t T G 9 j Y X R p b 2 4 + P E l 0 Z W 1 U e X B l P k Z v c m 1 1 b G E 8 L 0 l 0 Z W 1 U e X B l P j x J d G V t U G F 0 a D 5 T Z W N 0 a W 9 u M S 9 M a X N 0 X 2 9 m X 0 V 1 c m 9 w Z W F u X 0 N 1 c F 9 h b m R f V U V G Q V 9 D a G F t c G l v b n N f T G V h Z 3 V l X 2 Z p b m F s c 1 8 x M l 9 f M T N f X z E 0 X 1 9 f M i 9 V c H B l c m N h c 2 V k J T I w V G V 4 d D E 8 L 0 l 0 Z W 1 Q Y X R o P j w v S X R l b U x v Y 2 F 0 a W 9 u P j x T d G F i b G V F b n R y a W V z I C 8 + P C 9 J d G V t P j x J d G V t P j x J d G V t T G 9 j Y X R p b 2 4 + P E l 0 Z W 1 U e X B l P k Z v c m 1 1 b G E 8 L 0 l 0 Z W 1 U e X B l P j x J d G V t U G F 0 a D 5 T Z W N 0 a W 9 u M S 9 M a X N 0 X 2 9 m X 0 V 1 c m 9 w Z W F u X 0 N 1 c F 9 h b m R f V U V G Q V 9 D a G F t c G l v b n N f T G V h Z 3 V l X 2 Z p b m F s c 1 8 x M l 9 f M T N f X z E 0 X 1 9 f M i 9 T c G x p d C U y M E N v b H V t b i U y M G J 5 J T I w R G V s a W 1 p d G V y P C 9 J d G V t U G F 0 a D 4 8 L 0 l 0 Z W 1 M b 2 N h d G l v b j 4 8 U 3 R h Y m x l R W 5 0 c m l l c y A v P j w v S X R l b T 4 8 S X R l b T 4 8 S X R l b U x v Y 2 F 0 a W 9 u P j x J d G V t V H l w Z T 5 G b 3 J t d W x h P C 9 J d G V t V H l w Z T 4 8 S X R l b V B h d G g + U 2 V j d G l v b j E v T G l z d F 9 v Z l 9 F d X J v c G V h b l 9 D d X B f Y W 5 k X 1 V F R k F f Q 2 h h b X B p b 2 5 z X 0 x l Y W d 1 Z V 9 m a W 5 h b H N f M T J f X z E z X 1 8 x N F 9 f X z I v Q 2 h h b m d l Z C U y M F R 5 c G U y P C 9 J d G V t U G F 0 a D 4 8 L 0 l 0 Z W 1 M b 2 N h d G l v b j 4 8 U 3 R h Y m x l R W 5 0 c m l l c y A v P j w v S X R l b T 4 8 S X R l b T 4 8 S X R l b U x v Y 2 F 0 a W 9 u P j x J d G V t V H l w Z T 5 G b 3 J t d W x h P C 9 J d G V t V H l w Z T 4 8 S X R l b V B h d G g + U 2 V j d G l v b j E v T G l z d F 9 v Z l 9 F d X J v c G V h b l 9 D d X B f Y W 5 k X 1 V F R k F f Q 2 h h b X B p b 2 5 z X 0 x l Y W d 1 Z V 9 m a W 5 h b H N f M T J f X z E z X 1 8 x N F 9 f X z I v U m V u Y W 1 l Z C U y M E N v b H V t b n M x P C 9 J d G V t U G F 0 a D 4 8 L 0 l 0 Z W 1 M b 2 N h d G l v b j 4 8 U 3 R h Y m x l R W 5 0 c m l l c y A v P j w v S X R l b T 4 8 S X R l b T 4 8 S X R l b U x v Y 2 F 0 a W 9 u P j x J d G V t V H l w Z T 5 G b 3 J t d W x h P C 9 J d G V t V H l w Z T 4 8 S X R l b V B h d G g + U 2 V j d G l v b j E v T G l z d F 9 v Z l 9 F d X J v c G V h b l 9 D d X B f Y W 5 k X 1 V F R k F f Q 2 h h b X B p b 2 5 z X 0 x l Y W d 1 Z V 9 m a W 5 h b H N f M T J f X z E z X 1 8 x N F 9 f X z I v Q W R k Z W Q l M j B D d X N 0 b 2 0 y P C 9 J d G V t U G F 0 a D 4 8 L 0 l 0 Z W 1 M b 2 N h d G l v b j 4 8 U 3 R h Y m x l R W 5 0 c m l l c y A v P j w v S X R l b T 4 8 S X R l b T 4 8 S X R l b U x v Y 2 F 0 a W 9 u P j x J d G V t V H l w Z T 5 G b 3 J t d W x h P C 9 J d G V t V H l w Z T 4 8 S X R l b V B h d G g + U 2 V j d G l v b j E v T G l z d F 9 v Z l 9 F d X J v c G V h b l 9 D d X B f Y W 5 k X 1 V F R k F f Q 2 h h b X B p b 2 5 z X 0 x l Y W d 1 Z V 9 m a W 5 h b H N f M T J f X z E z X 1 8 x N F 9 f X z I v U m V v c m R l c m V k J T I w Q 2 9 s d W 1 u c z E 8 L 0 l 0 Z W 1 Q Y X R o P j w v S X R l b U x v Y 2 F 0 a W 9 u P j x T d G F i b G V F b n R y a W V z I C 8 + P C 9 J d G V t P j x J d G V t P j x J d G V t T G 9 j Y X R p b 2 4 + P E l 0 Z W 1 U e X B l P k Z v c m 1 1 b G E 8 L 0 l 0 Z W 1 U e X B l P j x J d G V t U G F 0 a D 5 T Z W N 0 a W 9 u M S 9 M a X N 0 X 2 9 m X 0 V 1 c m 9 w Z W F u X 0 N 1 c F 9 h b m R f V U V G Q V 9 D a G F t c G l v b n N f T G V h Z 3 V l X 2 Z p b m F s c 1 8 x M l 9 f M T N f X z E 0 X 1 9 f M i 9 S Z W 1 v d m V k J T I w Q 2 9 s d W 1 u c z E 8 L 0 l 0 Z W 1 Q Y X R o P j w v S X R l b U x v Y 2 F 0 a W 9 u P j x T d G F i b G V F b n R y a W V z I C 8 + P C 9 J d G V t P j x J d G V t P j x J d G V t T G 9 j Y X R p b 2 4 + P E l 0 Z W 1 U e X B l P k Z v c m 1 1 b G E 8 L 0 l 0 Z W 1 U e X B l P j x J d G V t U G F 0 a D 5 T Z W N 0 a W 9 u M S 9 M a X N 0 X 2 9 m X 0 V 1 c m 9 w Z W F u X 0 N 1 c F 9 h b m R f V U V G Q V 9 D a G F t c G l v b n N f T G V h Z 3 V l X 2 Z p b m F s c 1 8 x M l 9 f M T N f X z E 0 X 1 9 f M i 9 S Z W 5 h b W V k J T I w Q 2 9 s d W 1 u c z I 8 L 0 l 0 Z W 1 Q Y X R o P j w v S X R l b U x v Y 2 F 0 a W 9 u P j x T d G F i b G V F b n R y a W V z I C 8 + P C 9 J d G V t P j x J d G V t P j x J d G V t T G 9 j Y X R p b 2 4 + P E l 0 Z W 1 U e X B l P k Z v c m 1 1 b G E 8 L 0 l 0 Z W 1 U e X B l P j x J d G V t U G F 0 a D 5 T Z W N 0 a W 9 u M S 9 M a X N 0 X 2 9 m X 0 V 1 c m 9 w Z W F u X 0 N 1 c F 9 h b m R f V U V G Q V 9 D a G F t c G l v b n N f T G V h Z 3 V l X 2 Z p b m F s c 1 8 x M l 9 f M T N f X z E 0 X 1 9 f M i 9 V c H B l c m N h c 2 V k J T I w V G V 4 d D I 8 L 0 l 0 Z W 1 Q Y X R o P j w v S X R l b U x v Y 2 F 0 a W 9 u P j x T d G F i b G V F b n R y a W V z I C 8 + P C 9 J d G V t P j x J d G V t P j x J d G V t T G 9 j Y X R p b 2 4 + P E l 0 Z W 1 U e X B l P k Z v c m 1 1 b G E 8 L 0 l 0 Z W 1 U e X B l P j x J d G V t U G F 0 a D 5 T Z W N 0 a W 9 u M S 9 M a X N 0 X 2 9 m X 0 V 1 c m 9 w Z W F u X 0 N 1 c F 9 h b m R f V U V G Q V 9 D a G F t c G l v b n N f T G V h Z 3 V l X 2 Z p b m F s c 1 8 x M l 9 f M T N f X z E 0 X 1 9 f M i 9 B Z G R l Z C U y M E N 1 c 3 R v b T M 8 L 0 l 0 Z W 1 Q Y X R o P j w v S X R l b U x v Y 2 F 0 a W 9 u P j x T d G F i b G V F b n R y a W V z I C 8 + P C 9 J d G V t P j x J d G V t P j x J d G V t T G 9 j Y X R p b 2 4 + P E l 0 Z W 1 U e X B l P k Z v c m 1 1 b G E 8 L 0 l 0 Z W 1 U e X B l P j x J d G V t U G F 0 a D 5 T Z W N 0 a W 9 u M S 9 M a X N 0 X 2 9 m X 0 V 1 c m 9 w Z W F u X 0 N 1 c F 9 h b m R f V U V G Q V 9 D a G F t c G l v b n N f T G V h Z 3 V l X 2 Z p b m F s c 1 8 x M l 9 f M T N f X z E 0 X 1 9 f M i 9 S Z W 9 y Z G V y Z W Q l M j B D b 2 x 1 b W 5 z M j w v S X R l b V B h d G g + P C 9 J d G V t T G 9 j Y X R p b 2 4 + P F N 0 Y W J s Z U V u d H J p Z X M g L z 4 8 L 0 l 0 Z W 0 + P E l 0 Z W 0 + P E l 0 Z W 1 M b 2 N h d G l v b j 4 8 S X R l b V R 5 c G U + R m 9 y b X V s Y T w v S X R l b V R 5 c G U + P E l 0 Z W 1 Q Y X R o P l N l Y 3 R p b 2 4 x L 0 x p c 3 R f b 2 Z f R X V y b 3 B l Y W 5 f Q 3 V w X 2 F u Z F 9 V R U Z B X 0 N o Y W 1 w a W 9 u c 1 9 M Z W F n d W V f Z m l u Y W x z X z E y X 1 8 x M 1 9 f M T R f X 1 8 y L 0 R 1 c G x p Y 2 F 0 Z W Q l M j B D b 2 x 1 b W 4 8 L 0 l 0 Z W 1 Q Y X R o P j w v S X R l b U x v Y 2 F 0 a W 9 u P j x T d G F i b G V F b n R y a W V z I C 8 + P C 9 J d G V t P j x J d G V t P j x J d G V t T G 9 j Y X R p b 2 4 + P E l 0 Z W 1 U e X B l P k Z v c m 1 1 b G E 8 L 0 l 0 Z W 1 U e X B l P j x J d G V t U G F 0 a D 5 T Z W N 0 a W 9 u M S 9 M a X N 0 X 2 9 m X 0 V 1 c m 9 w Z W F u X 0 N 1 c F 9 h b m R f V U V G Q V 9 D a G F t c G l v b n N f T G V h Z 3 V l X 2 Z p b m F s c 1 8 x M l 9 f M T N f X z E 0 X 1 9 f M i 9 T c G x p d C U y M E N v b H V t b i U y M G J 5 J T I w R G V s a W 1 p d G V y M T w v S X R l b V B h d G g + P C 9 J d G V t T G 9 j Y X R p b 2 4 + P F N 0 Y W J s Z U V u d H J p Z X M g L z 4 8 L 0 l 0 Z W 0 + P E l 0 Z W 0 + P E l 0 Z W 1 M b 2 N h d G l v b j 4 8 S X R l b V R 5 c G U + R m 9 y b X V s Y T w v S X R l b V R 5 c G U + P E l 0 Z W 1 Q Y X R o P l N l Y 3 R p b 2 4 x L 0 x p c 3 R f b 2 Z f R X V y b 3 B l Y W 5 f Q 3 V w X 2 F u Z F 9 V R U Z B X 0 N o Y W 1 w a W 9 u c 1 9 M Z W F n d W V f Z m l u Y W x z X z E y X 1 8 x M 1 9 f M T R f X 1 8 y L 0 N o Y W 5 n Z W Q l M j B U e X B l M z w v S X R l b V B h d G g + P C 9 J d G V t T G 9 j Y X R p b 2 4 + P F N 0 Y W J s Z U V u d H J p Z X M g L z 4 8 L 0 l 0 Z W 0 + P E l 0 Z W 0 + P E l 0 Z W 1 M b 2 N h d G l v b j 4 8 S X R l b V R 5 c G U + R m 9 y b X V s Y T w v S X R l b V R 5 c G U + P E l 0 Z W 1 Q Y X R o P l N l Y 3 R p b 2 4 x L 0 x p c 3 R f b 2 Z f R X V y b 3 B l Y W 5 f Q 3 V w X 2 F u Z F 9 V R U Z B X 0 N o Y W 1 w a W 9 u c 1 9 M Z W F n d W V f Z m l u Y W x z X z E y X 1 8 x M 1 9 f M T R f X 1 8 y L 1 J l b m F t Z W Q l M j B D b 2 x 1 b W 5 z M z w v S X R l b V B h d G g + P C 9 J d G V t T G 9 j Y X R p b 2 4 + P F N 0 Y W J s Z U V u d H J p Z X M g L z 4 8 L 0 l 0 Z W 0 + P E l 0 Z W 0 + P E l 0 Z W 1 M b 2 N h d G l v b j 4 8 S X R l b V R 5 c G U + R m 9 y b X V s Y T w v S X R l b V R 5 c G U + P E l 0 Z W 1 Q Y X R o P l N l Y 3 R p b 2 4 x L 0 x p c 3 R f b 2 Z f R X V y b 3 B l Y W 5 f Q 3 V w X 2 F u Z F 9 V R U Z B X 0 N o Y W 1 w a W 9 u c 1 9 M Z W F n d W V f Z m l u Y W x z X z E y X 1 8 x M 1 9 f M T R f X 1 8 y L 0 F k Z G V k J T I w Q 3 V z d G 9 t N D w v S X R l b V B h d G g + P C 9 J d G V t T G 9 j Y X R p b 2 4 + P F N 0 Y W J s Z U V u d H J p Z X M g L z 4 8 L 0 l 0 Z W 0 + P E l 0 Z W 0 + P E l 0 Z W 1 M b 2 N h d G l v b j 4 8 S X R l b V R 5 c G U + R m 9 y b X V s Y T w v S X R l b V R 5 c G U + P E l 0 Z W 1 Q Y X R o P l N l Y 3 R p b 2 4 x L 0 x p c 3 R f b 2 Z f R X V y b 3 B l Y W 5 f Q 3 V w X 2 F u Z F 9 V R U Z B X 0 N o Y W 1 w a W 9 u c 1 9 M Z W F n d W V f Z m l u Y W x z X z E y X 1 8 x M 1 9 f M T R f X 1 8 y L 1 J l b W 9 2 Z W Q l M j B D b 2 x 1 b W 5 z M j w v S X R l b V B h d G g + P C 9 J d G V t T G 9 j Y X R p b 2 4 + P F N 0 Y W J s Z U V u d H J p Z X M g L z 4 8 L 0 l 0 Z W 0 + P E l 0 Z W 0 + P E l 0 Z W 1 M b 2 N h d G l v b j 4 8 S X R l b V R 5 c G U + R m 9 y b X V s Y T w v S X R l b V R 5 c G U + P E l 0 Z W 1 Q Y X R o P l N l Y 3 R p b 2 4 x L 0 x p c 3 R f b 2 Z f R X V y b 3 B l Y W 5 f Q 3 V w X 2 F u Z F 9 V R U Z B X 0 N o Y W 1 w a W 9 u c 1 9 M Z W F n d W V f Z m l u Y W x z X z E y X 1 8 x M 1 9 f M T R f X 1 8 y L 1 J l b m F t Z W Q l M j B D b 2 x 1 b W 5 z N D w v S X R l b V B h d G g + P C 9 J d G V t T G 9 j Y X R p b 2 4 + P F N 0 Y W J s Z U V u d H J p Z X M g L z 4 8 L 0 l 0 Z W 0 + P E l 0 Z W 0 + P E l 0 Z W 1 M b 2 N h d G l v b j 4 8 S X R l b V R 5 c G U + R m 9 y b X V s Y T w v S X R l b V R 5 c G U + P E l 0 Z W 1 Q Y X R o P l N l Y 3 R p b 2 4 x L 0 x p c 3 R f b 2 Z f R X V y b 3 B l Y W 5 f Q 3 V w X 2 F u Z F 9 V R U Z B X 0 N o Y W 1 w a W 9 u c 1 9 M Z W F n d W V f Z m l u Y W x z X z E y X 1 8 x M 1 9 f M T R f X 1 8 y L 1 J l b 3 J k Z X J l Z C U y M E N v b H V t b n M z P C 9 J d G V t U G F 0 a D 4 8 L 0 l 0 Z W 1 M b 2 N h d G l v b j 4 8 U 3 R h Y m x l R W 5 0 c m l l c y A v P j w v S X R l b T 4 8 S X R l b T 4 8 S X R l b U x v Y 2 F 0 a W 9 u P j x J d G V t V H l w Z T 5 G b 3 J t d W x h P C 9 J d G V t V H l w Z T 4 8 S X R l b V B h d G g + U 2 V j d G l v b j E v T G l z d F 9 v Z l 9 F d X J v c G V h b l 9 D d X B f Y W 5 k X 1 V F R k F f Q 2 h h b X B p b 2 5 z X 0 x l Y W d 1 Z V 9 m a W 5 h b H N f M T J f X z E z X 1 8 x N F 9 f X z I v U m V t b 3 Z l Z C U y M E J v d H R v b S U y M F J v d 3 M 8 L 0 l 0 Z W 1 Q Y X R o P j w v S X R l b U x v Y 2 F 0 a W 9 u P j x T d G F i b G V F b n R y a W V z I C 8 + P C 9 J d G V t P j x J d G V t P j x J d G V t T G 9 j Y X R p b 2 4 + P E l 0 Z W 1 U e X B l P k Z v c m 1 1 b G E 8 L 0 l 0 Z W 1 U e X B l P j x J d G V t U G F 0 a D 5 T Z W N 0 a W 9 u M S 9 D d X N 0 b 2 0 l M j B j b 2 x 1 b W 4 8 L 0 l 0 Z W 1 Q Y X R o P j w v S X R l b U x v Y 2 F 0 a W 9 u P j x T d G F i b G V F b n R y a W V z P j x F b n R y e S B U e X B l P S J J c 1 B y a X Z h d G U i I F Z h b H V l P S J s M C I g L z 4 8 R W 5 0 c n k g V H l w Z T 0 i U X V l c n l J R C I g V m F s d W U 9 I n M 4 Y m N i Z W U z Y y 0 4 O G V j L T Q x O T Y t Y m I 4 M i 1 k M G E 3 O G R l Y 2 J h Y 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0 L T A 4 L T I 5 V D A y O j Q 2 O j M 3 L j U 5 M T Q 1 N T F a I i A v P j x F b n R y e S B U e X B l P S J G a W x s Q 2 9 s d W 1 u V H l w Z X M i I F Z h b H V l P S J z Q m d N Q S I g L z 4 8 R W 5 0 c n k g V H l w Z T 0 i R m l s b E N v b H V t b k 5 h b W V z I i B W Y W x 1 Z T 0 i c 1 s m c X V v d D t T Z W F z b 2 4 m c X V v d D s s J n F 1 b 3 Q 7 Q X R 0 Z W 5 k Y W 5 j Z S Z x d W 9 0 O y w m c X V v d D t Z Z W F 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3 V z d G 9 t I G N v b H V t b i 9 B d X R v U m V t b 3 Z l Z E N v b H V t b n M x L n t T Z W F z b 2 4 s M H 0 m c X V v d D s s J n F 1 b 3 Q 7 U 2 V j d G l v b j E v Q 3 V z d G 9 t I G N v b H V t b i 9 B d X R v U m V t b 3 Z l Z E N v b H V t b n M x L n t B d H R l b m R h b m N l L D F 9 J n F 1 b 3 Q 7 L C Z x d W 9 0 O 1 N l Y 3 R p b 2 4 x L 0 N 1 c 3 R v b S B j b 2 x 1 b W 4 v Q X V 0 b 1 J l b W 9 2 Z W R D b 2 x 1 b W 5 z M S 5 7 W W V h c i w y f S Z x d W 9 0 O 1 0 s J n F 1 b 3 Q 7 Q 2 9 s d W 1 u Q 2 9 1 b n Q m c X V v d D s 6 M y w m c X V v d D t L Z X l D b 2 x 1 b W 5 O Y W 1 l c y Z x d W 9 0 O z p b X S w m c X V v d D t D b 2 x 1 b W 5 J Z G V u d G l 0 a W V z J n F 1 b 3 Q 7 O l s m c X V v d D t T Z W N 0 a W 9 u M S 9 D d X N 0 b 2 0 g Y 2 9 s d W 1 u L 0 F 1 d G 9 S Z W 1 v d m V k Q 2 9 s d W 1 u c z E u e 1 N l Y X N v b i w w f S Z x d W 9 0 O y w m c X V v d D t T Z W N 0 a W 9 u M S 9 D d X N 0 b 2 0 g Y 2 9 s d W 1 u L 0 F 1 d G 9 S Z W 1 v d m V k Q 2 9 s d W 1 u c z E u e 0 F 0 d G V u Z G F u Y 2 U s M X 0 m c X V v d D s s J n F 1 b 3 Q 7 U 2 V j d G l v b j E v Q 3 V z d G 9 t I G N v b H V t b i 9 B d X R v U m V t b 3 Z l Z E N v b H V t b n M x L n t Z Z W F y L D J 9 J n F 1 b 3 Q 7 X S w m c X V v d D t S Z W x h d G l v b n N o a X B J b m Z v J n F 1 b 3 Q 7 O l t d f S I g L z 4 8 L 1 N 0 Y W J s Z U V u d H J p Z X M + P C 9 J d G V t P j x J d G V t P j x J d G V t T G 9 j Y X R p b 2 4 + P E l 0 Z W 1 U e X B l P k Z v c m 1 1 b G E 8 L 0 l 0 Z W 1 U e X B l P j x J d G V t U G F 0 a D 5 T Z W N 0 a W 9 u M S 9 D d X N 0 b 2 0 l M j B j b 2 x 1 b W 4 v U 2 9 1 c m N l P C 9 J d G V t U G F 0 a D 4 8 L 0 l 0 Z W 1 M b 2 N h d G l v b j 4 8 U 3 R h Y m x l R W 5 0 c m l l c y A v P j w v S X R l b T 4 8 S X R l b T 4 8 S X R l b U x v Y 2 F 0 a W 9 u P j x J d G V t V H l w Z T 5 G b 3 J t d W x h P C 9 J d G V t V H l w Z T 4 8 S X R l b V B h d G g + U 2 V j d G l v b j E v Q 3 V z d G 9 t J T I w Y 2 9 s d W 1 u L 0 N o Y W 5 n Z W Q l M j B U e X B l P C 9 J d G V t U G F 0 a D 4 8 L 0 l 0 Z W 1 M b 2 N h d G l v b j 4 8 U 3 R h Y m x l R W 5 0 c m l l c y A v P j w v S X R l b T 4 8 S X R l b T 4 8 S X R l b U x v Y 2 F 0 a W 9 u P j x J d G V t V H l w Z T 5 G b 3 J t d W x h P C 9 J d G V t V H l w Z T 4 8 S X R l b V B h d G g + U 2 V j d G l v b j E v Q 3 V z d G 9 t J T I w Y 2 9 s d W 1 u L 1 J l b W 9 2 Z W Q l M j B P d G h l c i U y M E N v b H V t b n M 8 L 0 l 0 Z W 1 Q Y X R o P j w v S X R l b U x v Y 2 F 0 a W 9 u P j x T d G F i b G V F b n R y a W V z I C 8 + P C 9 J d G V t P j x J d G V t P j x J d G V t T G 9 j Y X R p b 2 4 + P E l 0 Z W 1 U e X B l P k Z v c m 1 1 b G E 8 L 0 l 0 Z W 1 U e X B l P j x J d G V t U G F 0 a D 5 T Z W N 0 a W 9 u M S 9 D d X N 0 b 2 0 l M j B j b 2 x 1 b W 4 v Q W R k Z W Q l M j B D d X N 0 b 2 0 8 L 0 l 0 Z W 1 Q Y X R o P j w v S X R l b U x v Y 2 F 0 a W 9 u P j x T d G F i b G V F b n R y a W V z I C 8 + P C 9 J d G V t P j x J d G V t P j x J d G V t T G 9 j Y X R p b 2 4 + P E l 0 Z W 1 U e X B l P k Z v c m 1 1 b G E 8 L 0 l 0 Z W 1 U e X B l P j x J d G V t U G F 0 a D 5 T Z W N 0 a W 9 u M S 9 D d X N 0 b 2 0 l M j B j b 2 x 1 b W 4 v U m V t b 3 Z l Z C U y M E N v b H V t b n M 8 L 0 l 0 Z W 1 Q Y X R o P j w v S X R l b U x v Y 2 F 0 a W 9 u P j x T d G F i b G V F b n R y a W V z I C 8 + P C 9 J d G V t P j x J d G V t P j x J d G V t T G 9 j Y X R p b 2 4 + P E l 0 Z W 1 U e X B l P k Z v c m 1 1 b G E 8 L 0 l 0 Z W 1 U e X B l P j x J d G V t U G F 0 a D 5 T Z W N 0 a W 9 u M S 9 D d X N 0 b 2 0 l M j B j b 2 x 1 b W 4 v R H V w b G l j Y X R l Z C U y M E N v b H V t b j w v S X R l b V B h d G g + P C 9 J d G V t T G 9 j Y X R p b 2 4 + P F N 0 Y W J s Z U V u d H J p Z X M g L z 4 8 L 0 l 0 Z W 0 + P E l 0 Z W 0 + P E l 0 Z W 1 M b 2 N h d G l v b j 4 8 S X R l b V R 5 c G U + R m 9 y b X V s Y T w v S X R l b V R 5 c G U + P E l 0 Z W 1 Q Y X R o P l N l Y 3 R p b 2 4 x L 0 N 1 c 3 R v b S U y M G N v b H V t b i 9 T c G x p d C U y M E N v b H V t b i U y M G J 5 J T I w R G V s a W 1 p d G V y P C 9 J d G V t U G F 0 a D 4 8 L 0 l 0 Z W 1 M b 2 N h d G l v b j 4 8 U 3 R h Y m x l R W 5 0 c m l l c y A v P j w v S X R l b T 4 8 S X R l b T 4 8 S X R l b U x v Y 2 F 0 a W 9 u P j x J d G V t V H l w Z T 5 G b 3 J t d W x h P C 9 J d G V t V H l w Z T 4 8 S X R l b V B h d G g + U 2 V j d G l v b j E v Q 3 V z d G 9 t J T I w Y 2 9 s d W 1 u L 0 N o Y W 5 n Z W Q l M j B U e X B l M T w v S X R l b V B h d G g + P C 9 J d G V t T G 9 j Y X R p b 2 4 + P F N 0 Y W J s Z U V u d H J p Z X M g L z 4 8 L 0 l 0 Z W 0 + P E l 0 Z W 0 + P E l 0 Z W 1 M b 2 N h d G l v b j 4 8 S X R l b V R 5 c G U + R m 9 y b X V s Y T w v S X R l b V R 5 c G U + P E l 0 Z W 1 Q Y X R o P l N l Y 3 R p b 2 4 x L 0 N 1 c 3 R v b S U y M G N v b H V t b i 9 S Z W 1 v d m V k J T I w Q 2 9 s d W 1 u c z E 8 L 0 l 0 Z W 1 Q Y X R o P j w v S X R l b U x v Y 2 F 0 a W 9 u P j x T d G F i b G V F b n R y a W V z I C 8 + P C 9 J d G V t P j x J d G V t P j x J d G V t T G 9 j Y X R p b 2 4 + P E l 0 Z W 1 U e X B l P k Z v c m 1 1 b G E 8 L 0 l 0 Z W 1 U e X B l P j x J d G V t U G F 0 a D 5 T Z W N 0 a W 9 u M S 9 D d X N 0 b 2 0 l M j B j b 2 x 1 b W 4 v Q 2 h h b m d l Z C U y M F R 5 c G U y P C 9 J d G V t U G F 0 a D 4 8 L 0 l 0 Z W 1 M b 2 N h d G l v b j 4 8 U 3 R h Y m x l R W 5 0 c m l l c y A v P j w v S X R l b T 4 8 S X R l b T 4 8 S X R l b U x v Y 2 F 0 a W 9 u P j x J d G V t V H l w Z T 5 G b 3 J t d W x h P C 9 J d G V t V H l w Z T 4 8 S X R l b V B h d G g + U 2 V j d G l v b j E v Q 3 V z d G 9 t J T I w Y 2 9 s d W 1 u L 1 J l c G x h Y 2 V k J T I w V m F s d W U 8 L 0 l 0 Z W 1 Q Y X R o P j w v S X R l b U x v Y 2 F 0 a W 9 u P j x T d G F i b G V F b n R y a W V z I C 8 + P C 9 J d G V t P j x J d G V t P j x J d G V t T G 9 j Y X R p b 2 4 + P E l 0 Z W 1 U e X B l P k Z v c m 1 1 b G E 8 L 0 l 0 Z W 1 U e X B l P j x J d G V t U G F 0 a D 5 T Z W N 0 a W 9 u M S 9 D d X N 0 b 2 0 l M j B j b 2 x 1 b W 4 v U m V u Y W 1 l Z C U y M E N v b H V t b n M 8 L 0 l 0 Z W 1 Q Y X R o P j w v S X R l b U x v Y 2 F 0 a W 9 u P j x T d G F i b G V F b n R y a W V z I C 8 + P C 9 J d G V t P j x J d G V t P j x J d G V t T G 9 j Y X R p b 2 4 + P E l 0 Z W 1 U e X B l P k Z v c m 1 1 b G E 8 L 0 l 0 Z W 1 U e X B l P j x J d G V t U G F 0 a D 5 T Z W N 0 a W 9 u M S 9 D d X N 0 b 2 0 l M j B j b 2 x 1 b W 4 v Q 2 h h b m d l Z C U y M F R 5 c G U z P C 9 J d G V t U G F 0 a D 4 8 L 0 l 0 Z W 1 M b 2 N h d G l v b j 4 8 U 3 R h Y m x l R W 5 0 c m l l c y A v P j w v S X R l b T 4 8 S X R l b T 4 8 S X R l b U x v Y 2 F 0 a W 9 u P j x J d G V t V H l w Z T 5 G b 3 J t d W x h P C 9 J d G V t V H l w Z T 4 8 S X R l b V B h d G g + U 2 V j d G l v b j E v Q 3 V z d G 9 t J T I w Y 2 9 s d W 1 u L 0 F k Z G V k J T I w Q 3 V z d G 9 t M T w v S X R l b V B h d G g + P C 9 J d G V t T G 9 j Y X R p b 2 4 + P F N 0 Y W J s Z U V u d H J p Z X M g L z 4 8 L 0 l 0 Z W 0 + P E l 0 Z W 0 + P E l 0 Z W 1 M b 2 N h d G l v b j 4 8 S X R l b V R 5 c G U + R m 9 y b X V s Y T w v S X R l b V R 5 c G U + P E l 0 Z W 1 Q Y X R o P l N l Y 3 R p b 2 4 x L 0 N 1 c 3 R v b S U y M G N v b H V t b i 9 S Z W 1 v d m V k J T I w Q 2 9 s d W 1 u c z I 8 L 0 l 0 Z W 1 Q Y X R o P j w v S X R l b U x v Y 2 F 0 a W 9 u P j x T d G F i b G V F b n R y a W V z I C 8 + P C 9 J d G V t P j x J d G V t P j x J d G V t T G 9 j Y X R p b 2 4 + P E l 0 Z W 1 U e X B l P k Z v c m 1 1 b G E 8 L 0 l 0 Z W 1 U e X B l P j x J d G V t U G F 0 a D 5 T Z W N 0 a W 9 u M S 9 M a X N 0 X 2 9 m X 0 V 1 c m 9 w Z W F u X 0 N 1 c F 9 h b m R f V U V G Q V 9 D a G F t c G l v b n N f T G V h Z 3 V l X 2 Z p b m F s c 1 8 x M l 9 f M T N f X z E 0 X 1 9 f M l 8 x X 1 8 y P C 9 J d G V t U G F 0 a D 4 8 L 0 l 0 Z W 1 M b 2 N h d G l v b j 4 8 U 3 R h Y m x l R W 5 0 c m l l c z 4 8 R W 5 0 c n k g V H l w Z T 0 i S X N Q c m l 2 Y X R l I i B W Y W x 1 Z T 0 i b D A i I C 8 + P E V u d H J 5 I F R 5 c G U 9 I l F 1 Z X J 5 S U Q i I F Z h b H V l P S J z Y m Y 3 Z j U z Z m Q t Z D A y Y S 0 0 N W Q 0 L T g 4 Y m Q t M T U 3 Y 2 Z m N 2 E 0 N W E 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X N 0 X 2 9 m X 0 V 1 c m 9 w Z W F u X 0 N 1 c F 9 h b m R f V U V G Q V 9 D a G F t c G l v b n N f T G V h Z 3 V l X 2 Z p b m F s c 1 8 x M l 9 f M T N f X z E 0 X 1 9 f M l 8 x X 1 8 y X z E 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Q t M D g t M j l U M D I 6 N T I 6 M j g u M z Q x N T c z M F o i I C 8 + P E V u d H J 5 I F R 5 c G U 9 I k Z p b G x D b 2 x 1 b W 5 U e X B l c y I g V m F s d W U 9 I n N C Z 1 l H Q m d N R E J n W U d C Z 0 1 H Q m d Z R E F B P T 0 i I C 8 + P E V u d H J 5 I F R 5 c G U 9 I k Z p b G x D b 2 x 1 b W 5 O Y W 1 l c y I g V m F s d W U 9 I n N b J n F 1 b 3 Q 7 U 2 V h c 2 9 u J n F 1 b 3 Q 7 L C Z x d W 9 0 O 0 F i Y n J l V 2 l u b m V y J n F 1 b 3 Q 7 L C Z x d W 9 0 O 0 N v d W 5 0 c n k m c X V v d D s s J n F 1 b 3 Q 7 V 2 l u b m V y c y Z x d W 9 0 O y w m c X V v d D t X a W 5 u Z X I g U 2 N v c m U m c X V v d D s s J n F 1 b 3 Q 7 T G 9 z Z X I g U 2 N v c m U m c X V v d D s s J n F 1 b 3 Q 7 U n V u b m V y c y 1 1 c C Z x d W 9 0 O y w m c X V v d D t D b 3 V u d H J 5 X z E m c X V v d D s s J n F 1 b 3 Q 7 Q W J i c m U g U n V u b m V y J n F 1 b 3 Q 7 L C Z x d W 9 0 O 1 Z l b n V l J n F 1 b 3 Q 7 L C Z x d W 9 0 O 0 F 0 d G V u Z G F u Y 2 U m c X V v d D s s J n F 1 b 3 Q 7 U 3 R h Z G l 1 b S Z x d W 9 0 O y w m c X V v d D t T d G F k a X V t Q 2 l 0 e S Z x d W 9 0 O y w m c X V v d D t T d G F k a X V t Q 2 9 1 b n R y e S Z x d W 9 0 O y w m c X V v d D s y I E R p Z 2 l 0 I E V u Z F l l Y X I m c X V v d D s s J n F 1 b 3 Q 7 R W 5 k I F l l Y X I 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G l z d F 9 v Z l 9 F d X J v c G V h b l 9 D d X B f Y W 5 k X 1 V F R k F f Q 2 h h b X B p b 2 5 z X 0 x l Y W d 1 Z V 9 m a W 5 h b H N f M T J f X z E z X 1 8 x N F 9 f X z J f M V 9 f M i 9 B d X R v U m V t b 3 Z l Z E N v b H V t b n M x L n t T Z W F z b 2 4 s M H 0 m c X V v d D s s J n F 1 b 3 Q 7 U 2 V j d G l v b j E v T G l z d F 9 v Z l 9 F d X J v c G V h b l 9 D d X B f Y W 5 k X 1 V F R k F f Q 2 h h b X B p b 2 5 z X 0 x l Y W d 1 Z V 9 m a W 5 h b H N f M T J f X z E z X 1 8 x N F 9 f X z J f M V 9 f M i 9 B d X R v U m V t b 3 Z l Z E N v b H V t b n M x L n t B Y m J y Z V d p b m 5 l c i w x f S Z x d W 9 0 O y w m c X V v d D t T Z W N 0 a W 9 u M S 9 M a X N 0 X 2 9 m X 0 V 1 c m 9 w Z W F u X 0 N 1 c F 9 h b m R f V U V G Q V 9 D a G F t c G l v b n N f T G V h Z 3 V l X 2 Z p b m F s c 1 8 x M l 9 f M T N f X z E 0 X 1 9 f M l 8 x X 1 8 y L 0 F 1 d G 9 S Z W 1 v d m V k Q 2 9 s d W 1 u c z E u e 0 N v d W 5 0 c n k s M n 0 m c X V v d D s s J n F 1 b 3 Q 7 U 2 V j d G l v b j E v T G l z d F 9 v Z l 9 F d X J v c G V h b l 9 D d X B f Y W 5 k X 1 V F R k F f Q 2 h h b X B p b 2 5 z X 0 x l Y W d 1 Z V 9 m a W 5 h b H N f M T J f X z E z X 1 8 x N F 9 f X z J f M V 9 f M i 9 B d X R v U m V t b 3 Z l Z E N v b H V t b n M x L n t X a W 5 u Z X J z L D N 9 J n F 1 b 3 Q 7 L C Z x d W 9 0 O 1 N l Y 3 R p b 2 4 x L 0 x p c 3 R f b 2 Z f R X V y b 3 B l Y W 5 f Q 3 V w X 2 F u Z F 9 V R U Z B X 0 N o Y W 1 w a W 9 u c 1 9 M Z W F n d W V f Z m l u Y W x z X z E y X 1 8 x M 1 9 f M T R f X 1 8 y X z F f X z I v Q X V 0 b 1 J l b W 9 2 Z W R D b 2 x 1 b W 5 z M S 5 7 V 2 l u b m V y I F N j b 3 J l L D R 9 J n F 1 b 3 Q 7 L C Z x d W 9 0 O 1 N l Y 3 R p b 2 4 x L 0 x p c 3 R f b 2 Z f R X V y b 3 B l Y W 5 f Q 3 V w X 2 F u Z F 9 V R U Z B X 0 N o Y W 1 w a W 9 u c 1 9 M Z W F n d W V f Z m l u Y W x z X z E y X 1 8 x M 1 9 f M T R f X 1 8 y X z F f X z I v Q X V 0 b 1 J l b W 9 2 Z W R D b 2 x 1 b W 5 z M S 5 7 T G 9 z Z X I g U 2 N v c m U s N X 0 m c X V v d D s s J n F 1 b 3 Q 7 U 2 V j d G l v b j E v T G l z d F 9 v Z l 9 F d X J v c G V h b l 9 D d X B f Y W 5 k X 1 V F R k F f Q 2 h h b X B p b 2 5 z X 0 x l Y W d 1 Z V 9 m a W 5 h b H N f M T J f X z E z X 1 8 x N F 9 f X z J f M V 9 f M i 9 B d X R v U m V t b 3 Z l Z E N v b H V t b n M x L n t S d W 5 u Z X J z L X V w L D Z 9 J n F 1 b 3 Q 7 L C Z x d W 9 0 O 1 N l Y 3 R p b 2 4 x L 0 x p c 3 R f b 2 Z f R X V y b 3 B l Y W 5 f Q 3 V w X 2 F u Z F 9 V R U Z B X 0 N o Y W 1 w a W 9 u c 1 9 M Z W F n d W V f Z m l u Y W x z X z E y X 1 8 x M 1 9 f M T R f X 1 8 y X z F f X z I v Q X V 0 b 1 J l b W 9 2 Z W R D b 2 x 1 b W 5 z M S 5 7 Q 2 9 1 b n R y e V 8 x L D d 9 J n F 1 b 3 Q 7 L C Z x d W 9 0 O 1 N l Y 3 R p b 2 4 x L 0 x p c 3 R f b 2 Z f R X V y b 3 B l Y W 5 f Q 3 V w X 2 F u Z F 9 V R U Z B X 0 N o Y W 1 w a W 9 u c 1 9 M Z W F n d W V f Z m l u Y W x z X z E y X 1 8 x M 1 9 f M T R f X 1 8 y X z F f X z I v Q X V 0 b 1 J l b W 9 2 Z W R D b 2 x 1 b W 5 z M S 5 7 Q W J i c m U g U n V u b m V y L D h 9 J n F 1 b 3 Q 7 L C Z x d W 9 0 O 1 N l Y 3 R p b 2 4 x L 0 x p c 3 R f b 2 Z f R X V y b 3 B l Y W 5 f Q 3 V w X 2 F u Z F 9 V R U Z B X 0 N o Y W 1 w a W 9 u c 1 9 M Z W F n d W V f Z m l u Y W x z X z E y X 1 8 x M 1 9 f M T R f X 1 8 y X z F f X z I v Q X V 0 b 1 J l b W 9 2 Z W R D b 2 x 1 b W 5 z M S 5 7 V m V u d W U s O X 0 m c X V v d D s s J n F 1 b 3 Q 7 U 2 V j d G l v b j E v T G l z d F 9 v Z l 9 F d X J v c G V h b l 9 D d X B f Y W 5 k X 1 V F R k F f Q 2 h h b X B p b 2 5 z X 0 x l Y W d 1 Z V 9 m a W 5 h b H N f M T J f X z E z X 1 8 x N F 9 f X z J f M V 9 f M i 9 B d X R v U m V t b 3 Z l Z E N v b H V t b n M x L n t B d H R l b m R h b m N l L D E w f S Z x d W 9 0 O y w m c X V v d D t T Z W N 0 a W 9 u M S 9 M a X N 0 X 2 9 m X 0 V 1 c m 9 w Z W F u X 0 N 1 c F 9 h b m R f V U V G Q V 9 D a G F t c G l v b n N f T G V h Z 3 V l X 2 Z p b m F s c 1 8 x M l 9 f M T N f X z E 0 X 1 9 f M l 8 x X 1 8 y L 0 F 1 d G 9 S Z W 1 v d m V k Q 2 9 s d W 1 u c z E u e 1 N 0 Y W R p d W 0 s M T F 9 J n F 1 b 3 Q 7 L C Z x d W 9 0 O 1 N l Y 3 R p b 2 4 x L 0 x p c 3 R f b 2 Z f R X V y b 3 B l Y W 5 f Q 3 V w X 2 F u Z F 9 V R U Z B X 0 N o Y W 1 w a W 9 u c 1 9 M Z W F n d W V f Z m l u Y W x z X z E y X 1 8 x M 1 9 f M T R f X 1 8 y X z F f X z I v Q X V 0 b 1 J l b W 9 2 Z W R D b 2 x 1 b W 5 z M S 5 7 U 3 R h Z G l 1 b U N p d H k s M T J 9 J n F 1 b 3 Q 7 L C Z x d W 9 0 O 1 N l Y 3 R p b 2 4 x L 0 x p c 3 R f b 2 Z f R X V y b 3 B l Y W 5 f Q 3 V w X 2 F u Z F 9 V R U Z B X 0 N o Y W 1 w a W 9 u c 1 9 M Z W F n d W V f Z m l u Y W x z X z E y X 1 8 x M 1 9 f M T R f X 1 8 y X z F f X z I v Q X V 0 b 1 J l b W 9 2 Z W R D b 2 x 1 b W 5 z M S 5 7 U 3 R h Z G l 1 b U N v d W 5 0 c n k s M T N 9 J n F 1 b 3 Q 7 L C Z x d W 9 0 O 1 N l Y 3 R p b 2 4 x L 0 x p c 3 R f b 2 Z f R X V y b 3 B l Y W 5 f Q 3 V w X 2 F u Z F 9 V R U Z B X 0 N o Y W 1 w a W 9 u c 1 9 M Z W F n d W V f Z m l u Y W x z X z E y X 1 8 x M 1 9 f M T R f X 1 8 y X z F f X z I v Q X V 0 b 1 J l b W 9 2 Z W R D b 2 x 1 b W 5 z M S 5 7 M i B E a W d p d C B F b m R Z Z W F y L D E 0 f S Z x d W 9 0 O y w m c X V v d D t T Z W N 0 a W 9 u M S 9 M a X N 0 X 2 9 m X 0 V 1 c m 9 w Z W F u X 0 N 1 c F 9 h b m R f V U V G Q V 9 D a G F t c G l v b n N f T G V h Z 3 V l X 2 Z p b m F s c 1 8 x M l 9 f M T N f X z E 0 X 1 9 f M l 8 x X 1 8 y L 0 F 1 d G 9 S Z W 1 v d m V k Q 2 9 s d W 1 u c z E u e 0 V u Z C B Z Z W F y L D E 1 f S Z x d W 9 0 O 1 0 s J n F 1 b 3 Q 7 Q 2 9 s d W 1 u Q 2 9 1 b n Q m c X V v d D s 6 M T Y s J n F 1 b 3 Q 7 S 2 V 5 Q 2 9 s d W 1 u T m F t Z X M m c X V v d D s 6 W 1 0 s J n F 1 b 3 Q 7 Q 2 9 s d W 1 u S W R l b n R p d G l l c y Z x d W 9 0 O z p b J n F 1 b 3 Q 7 U 2 V j d G l v b j E v T G l z d F 9 v Z l 9 F d X J v c G V h b l 9 D d X B f Y W 5 k X 1 V F R k F f Q 2 h h b X B p b 2 5 z X 0 x l Y W d 1 Z V 9 m a W 5 h b H N f M T J f X z E z X 1 8 x N F 9 f X z J f M V 9 f M i 9 B d X R v U m V t b 3 Z l Z E N v b H V t b n M x L n t T Z W F z b 2 4 s M H 0 m c X V v d D s s J n F 1 b 3 Q 7 U 2 V j d G l v b j E v T G l z d F 9 v Z l 9 F d X J v c G V h b l 9 D d X B f Y W 5 k X 1 V F R k F f Q 2 h h b X B p b 2 5 z X 0 x l Y W d 1 Z V 9 m a W 5 h b H N f M T J f X z E z X 1 8 x N F 9 f X z J f M V 9 f M i 9 B d X R v U m V t b 3 Z l Z E N v b H V t b n M x L n t B Y m J y Z V d p b m 5 l c i w x f S Z x d W 9 0 O y w m c X V v d D t T Z W N 0 a W 9 u M S 9 M a X N 0 X 2 9 m X 0 V 1 c m 9 w Z W F u X 0 N 1 c F 9 h b m R f V U V G Q V 9 D a G F t c G l v b n N f T G V h Z 3 V l X 2 Z p b m F s c 1 8 x M l 9 f M T N f X z E 0 X 1 9 f M l 8 x X 1 8 y L 0 F 1 d G 9 S Z W 1 v d m V k Q 2 9 s d W 1 u c z E u e 0 N v d W 5 0 c n k s M n 0 m c X V v d D s s J n F 1 b 3 Q 7 U 2 V j d G l v b j E v T G l z d F 9 v Z l 9 F d X J v c G V h b l 9 D d X B f Y W 5 k X 1 V F R k F f Q 2 h h b X B p b 2 5 z X 0 x l Y W d 1 Z V 9 m a W 5 h b H N f M T J f X z E z X 1 8 x N F 9 f X z J f M V 9 f M i 9 B d X R v U m V t b 3 Z l Z E N v b H V t b n M x L n t X a W 5 u Z X J z L D N 9 J n F 1 b 3 Q 7 L C Z x d W 9 0 O 1 N l Y 3 R p b 2 4 x L 0 x p c 3 R f b 2 Z f R X V y b 3 B l Y W 5 f Q 3 V w X 2 F u Z F 9 V R U Z B X 0 N o Y W 1 w a W 9 u c 1 9 M Z W F n d W V f Z m l u Y W x z X z E y X 1 8 x M 1 9 f M T R f X 1 8 y X z F f X z I v Q X V 0 b 1 J l b W 9 2 Z W R D b 2 x 1 b W 5 z M S 5 7 V 2 l u b m V y I F N j b 3 J l L D R 9 J n F 1 b 3 Q 7 L C Z x d W 9 0 O 1 N l Y 3 R p b 2 4 x L 0 x p c 3 R f b 2 Z f R X V y b 3 B l Y W 5 f Q 3 V w X 2 F u Z F 9 V R U Z B X 0 N o Y W 1 w a W 9 u c 1 9 M Z W F n d W V f Z m l u Y W x z X z E y X 1 8 x M 1 9 f M T R f X 1 8 y X z F f X z I v Q X V 0 b 1 J l b W 9 2 Z W R D b 2 x 1 b W 5 z M S 5 7 T G 9 z Z X I g U 2 N v c m U s N X 0 m c X V v d D s s J n F 1 b 3 Q 7 U 2 V j d G l v b j E v T G l z d F 9 v Z l 9 F d X J v c G V h b l 9 D d X B f Y W 5 k X 1 V F R k F f Q 2 h h b X B p b 2 5 z X 0 x l Y W d 1 Z V 9 m a W 5 h b H N f M T J f X z E z X 1 8 x N F 9 f X z J f M V 9 f M i 9 B d X R v U m V t b 3 Z l Z E N v b H V t b n M x L n t S d W 5 u Z X J z L X V w L D Z 9 J n F 1 b 3 Q 7 L C Z x d W 9 0 O 1 N l Y 3 R p b 2 4 x L 0 x p c 3 R f b 2 Z f R X V y b 3 B l Y W 5 f Q 3 V w X 2 F u Z F 9 V R U Z B X 0 N o Y W 1 w a W 9 u c 1 9 M Z W F n d W V f Z m l u Y W x z X z E y X 1 8 x M 1 9 f M T R f X 1 8 y X z F f X z I v Q X V 0 b 1 J l b W 9 2 Z W R D b 2 x 1 b W 5 z M S 5 7 Q 2 9 1 b n R y e V 8 x L D d 9 J n F 1 b 3 Q 7 L C Z x d W 9 0 O 1 N l Y 3 R p b 2 4 x L 0 x p c 3 R f b 2 Z f R X V y b 3 B l Y W 5 f Q 3 V w X 2 F u Z F 9 V R U Z B X 0 N o Y W 1 w a W 9 u c 1 9 M Z W F n d W V f Z m l u Y W x z X z E y X 1 8 x M 1 9 f M T R f X 1 8 y X z F f X z I v Q X V 0 b 1 J l b W 9 2 Z W R D b 2 x 1 b W 5 z M S 5 7 Q W J i c m U g U n V u b m V y L D h 9 J n F 1 b 3 Q 7 L C Z x d W 9 0 O 1 N l Y 3 R p b 2 4 x L 0 x p c 3 R f b 2 Z f R X V y b 3 B l Y W 5 f Q 3 V w X 2 F u Z F 9 V R U Z B X 0 N o Y W 1 w a W 9 u c 1 9 M Z W F n d W V f Z m l u Y W x z X z E y X 1 8 x M 1 9 f M T R f X 1 8 y X z F f X z I v Q X V 0 b 1 J l b W 9 2 Z W R D b 2 x 1 b W 5 z M S 5 7 V m V u d W U s O X 0 m c X V v d D s s J n F 1 b 3 Q 7 U 2 V j d G l v b j E v T G l z d F 9 v Z l 9 F d X J v c G V h b l 9 D d X B f Y W 5 k X 1 V F R k F f Q 2 h h b X B p b 2 5 z X 0 x l Y W d 1 Z V 9 m a W 5 h b H N f M T J f X z E z X 1 8 x N F 9 f X z J f M V 9 f M i 9 B d X R v U m V t b 3 Z l Z E N v b H V t b n M x L n t B d H R l b m R h b m N l L D E w f S Z x d W 9 0 O y w m c X V v d D t T Z W N 0 a W 9 u M S 9 M a X N 0 X 2 9 m X 0 V 1 c m 9 w Z W F u X 0 N 1 c F 9 h b m R f V U V G Q V 9 D a G F t c G l v b n N f T G V h Z 3 V l X 2 Z p b m F s c 1 8 x M l 9 f M T N f X z E 0 X 1 9 f M l 8 x X 1 8 y L 0 F 1 d G 9 S Z W 1 v d m V k Q 2 9 s d W 1 u c z E u e 1 N 0 Y W R p d W 0 s M T F 9 J n F 1 b 3 Q 7 L C Z x d W 9 0 O 1 N l Y 3 R p b 2 4 x L 0 x p c 3 R f b 2 Z f R X V y b 3 B l Y W 5 f Q 3 V w X 2 F u Z F 9 V R U Z B X 0 N o Y W 1 w a W 9 u c 1 9 M Z W F n d W V f Z m l u Y W x z X z E y X 1 8 x M 1 9 f M T R f X 1 8 y X z F f X z I v Q X V 0 b 1 J l b W 9 2 Z W R D b 2 x 1 b W 5 z M S 5 7 U 3 R h Z G l 1 b U N p d H k s M T J 9 J n F 1 b 3 Q 7 L C Z x d W 9 0 O 1 N l Y 3 R p b 2 4 x L 0 x p c 3 R f b 2 Z f R X V y b 3 B l Y W 5 f Q 3 V w X 2 F u Z F 9 V R U Z B X 0 N o Y W 1 w a W 9 u c 1 9 M Z W F n d W V f Z m l u Y W x z X z E y X 1 8 x M 1 9 f M T R f X 1 8 y X z F f X z I v Q X V 0 b 1 J l b W 9 2 Z W R D b 2 x 1 b W 5 z M S 5 7 U 3 R h Z G l 1 b U N v d W 5 0 c n k s M T N 9 J n F 1 b 3 Q 7 L C Z x d W 9 0 O 1 N l Y 3 R p b 2 4 x L 0 x p c 3 R f b 2 Z f R X V y b 3 B l Y W 5 f Q 3 V w X 2 F u Z F 9 V R U Z B X 0 N o Y W 1 w a W 9 u c 1 9 M Z W F n d W V f Z m l u Y W x z X z E y X 1 8 x M 1 9 f M T R f X 1 8 y X z F f X z I v Q X V 0 b 1 J l b W 9 2 Z W R D b 2 x 1 b W 5 z M S 5 7 M i B E a W d p d C B F b m R Z Z W F y L D E 0 f S Z x d W 9 0 O y w m c X V v d D t T Z W N 0 a W 9 u M S 9 M a X N 0 X 2 9 m X 0 V 1 c m 9 w Z W F u X 0 N 1 c F 9 h b m R f V U V G Q V 9 D a G F t c G l v b n N f T G V h Z 3 V l X 2 Z p b m F s c 1 8 x M l 9 f M T N f X z E 0 X 1 9 f M l 8 x X 1 8 y L 0 F 1 d G 9 S Z W 1 v d m V k Q 2 9 s d W 1 u c z E u e 0 V u Z C B Z Z W F y L D E 1 f S Z x d W 9 0 O 1 0 s J n F 1 b 3 Q 7 U m V s Y X R p b 2 5 z a G l w S W 5 m b y Z x d W 9 0 O z p b X X 0 i I C 8 + P C 9 T d G F i b G V F b n R y a W V z P j w v S X R l b T 4 8 S X R l b T 4 8 S X R l b U x v Y 2 F 0 a W 9 u P j x J d G V t V H l w Z T 5 G b 3 J t d W x h P C 9 J d G V t V H l w Z T 4 8 S X R l b V B h d G g + U 2 V j d G l v b j E v T G l z d F 9 v Z l 9 F d X J v c G V h b l 9 D d X B f Y W 5 k X 1 V F R k F f Q 2 h h b X B p b 2 5 z X 0 x l Y W d 1 Z V 9 m a W 5 h b H N f M T J f X z E z X 1 8 x N F 9 f X z J f M V 9 f M i 9 T b 3 V y Y 2 U 8 L 0 l 0 Z W 1 Q Y X R o P j w v S X R l b U x v Y 2 F 0 a W 9 u P j x T d G F i b G V F b n R y a W V z I C 8 + P C 9 J d G V t P j x J d G V t P j x J d G V t T G 9 j Y X R p b 2 4 + P E l 0 Z W 1 U e X B l P k Z v c m 1 1 b G E 8 L 0 l 0 Z W 1 U e X B l P j x J d G V t U G F 0 a D 5 T Z W N 0 a W 9 u M S 9 M a X N 0 X 2 9 m X 0 V 1 c m 9 w Z W F u X 0 N 1 c F 9 h b m R f V U V G Q V 9 D a G F t c G l v b n N f T G V h Z 3 V l X 2 Z p b m F s c 1 8 x M l 9 f M T N f X z E 0 X 1 9 f M l 8 x X 1 8 y L 0 N o Y W 5 n Z W Q l M j B U e X B l P C 9 J d G V t U G F 0 a D 4 8 L 0 l 0 Z W 1 M b 2 N h d G l v b j 4 8 U 3 R h Y m x l R W 5 0 c m l l c y A v P j w v S X R l b T 4 8 S X R l b T 4 8 S X R l b U x v Y 2 F 0 a W 9 u P j x J d G V t V H l w Z T 5 G b 3 J t d W x h P C 9 J d G V t V H l w Z T 4 8 S X R l b V B h d G g + U 2 V j d G l v b j E v T G l z d F 9 v Z l 9 F d X J v c G V h b l 9 D d X B f Y W 5 k X 1 V F R k F f Q 2 h h b X B p b 2 5 z X 0 x l Y W d 1 Z V 9 m a W 5 h b H N f M T J f X z E z X 1 8 x N F 9 f X z J f M V 9 f M i 9 E d X B s a W N h d G V k J T I w Q 2 9 s d W 1 u P C 9 J d G V t U G F 0 a D 4 8 L 0 l 0 Z W 1 M b 2 N h d G l v b j 4 8 U 3 R h Y m x l R W 5 0 c m l l c y A v P j w v S X R l b T 4 8 S X R l b T 4 8 S X R l b U x v Y 2 F 0 a W 9 u P j x J d G V t V H l w Z T 5 G b 3 J t d W x h P C 9 J d G V t V H l w Z T 4 8 S X R l b V B h d G g + U 2 V j d G l v b j E v T G l z d F 9 v Z l 9 F d X J v c G V h b l 9 D d X B f Y W 5 k X 1 V F R k F f Q 2 h h b X B p b 2 5 z X 0 x l Y W d 1 Z V 9 m a W 5 h b H N f M T J f X z E z X 1 8 x N F 9 f X z J f M V 9 f M i 9 T c G x p d C U y M E N v b H V t b i U y M G J 5 J T I w R G V s a W 1 p d G V y P C 9 J d G V t U G F 0 a D 4 8 L 0 l 0 Z W 1 M b 2 N h d G l v b j 4 8 U 3 R h Y m x l R W 5 0 c m l l c y A v P j w v S X R l b T 4 8 S X R l b T 4 8 S X R l b U x v Y 2 F 0 a W 9 u P j x J d G V t V H l w Z T 5 G b 3 J t d W x h P C 9 J d G V t V H l w Z T 4 8 S X R l b V B h d G g + U 2 V j d G l v b j E v T G l z d F 9 v Z l 9 F d X J v c G V h b l 9 D d X B f Y W 5 k X 1 V F R k F f Q 2 h h b X B p b 2 5 z X 0 x l Y W d 1 Z V 9 m a W 5 h b H N f M T J f X z E z X 1 8 x N F 9 f X z J f M V 9 f M i 9 D a G F u Z 2 V k J T I w V H l w Z T E 8 L 0 l 0 Z W 1 Q Y X R o P j w v S X R l b U x v Y 2 F 0 a W 9 u P j x T d G F i b G V F b n R y a W V z I C 8 + P C 9 J d G V t P j x J d G V t P j x J d G V t T G 9 j Y X R p b 2 4 + P E l 0 Z W 1 U e X B l P k Z v c m 1 1 b G E 8 L 0 l 0 Z W 1 U e X B l P j x J d G V t U G F 0 a D 5 T Z W N 0 a W 9 u M S 9 M a X N 0 X 2 9 m X 0 V 1 c m 9 w Z W F u X 0 N 1 c F 9 h b m R f V U V G Q V 9 D a G F t c G l v b n N f T G V h Z 3 V l X 2 Z p b m F s c 1 8 x M l 9 f M T N f X z E 0 X 1 9 f M l 8 x X 1 8 y L 1 J l b W 9 2 Z W Q l M j B D b 2 x 1 b W 5 z P C 9 J d G V t U G F 0 a D 4 8 L 0 l 0 Z W 1 M b 2 N h d G l v b j 4 8 U 3 R h Y m x l R W 5 0 c m l l c y A v P j w v S X R l b T 4 8 S X R l b T 4 8 S X R l b U x v Y 2 F 0 a W 9 u P j x J d G V t V H l w Z T 5 G b 3 J t d W x h P C 9 J d G V t V H l w Z T 4 8 S X R l b V B h d G g + U 2 V j d G l v b j E v T G l z d F 9 v Z l 9 F d X J v c G V h b l 9 D d X B f Y W 5 k X 1 V F R k F f Q 2 h h b X B p b 2 5 z X 0 x l Y W d 1 Z V 9 m a W 5 h b H N f M T J f X z E z X 1 8 x N F 9 f X z J f M V 9 f M i 9 B Z G R l Z C U y M E N 1 c 3 R v b T w v S X R l b V B h d G g + P C 9 J d G V t T G 9 j Y X R p b 2 4 + P F N 0 Y W J s Z U V u d H J p Z X M g L z 4 8 L 0 l 0 Z W 0 + P E l 0 Z W 0 + P E l 0 Z W 1 M b 2 N h d G l v b j 4 8 S X R l b V R 5 c G U + R m 9 y b X V s Y T w v S X R l b V R 5 c G U + P E l 0 Z W 1 Q Y X R o P l N l Y 3 R p b 2 4 x L 0 x p c 3 R f b 2 Z f R X V y b 3 B l Y W 5 f Q 3 V w X 2 F u Z F 9 V R U Z B X 0 N o Y W 1 w a W 9 u c 1 9 M Z W F n d W V f Z m l u Y W x z X z E y X 1 8 x M 1 9 f M T R f X 1 8 y X z F f X z I v U m V u Y W 1 l Z C U y M E N v b H V t b n M 8 L 0 l 0 Z W 1 Q Y X R o P j w v S X R l b U x v Y 2 F 0 a W 9 u P j x T d G F i b G V F b n R y a W V z I C 8 + P C 9 J d G V t P j x J d G V t P j x J d G V t T G 9 j Y X R p b 2 4 + P E l 0 Z W 1 U e X B l P k Z v c m 1 1 b G E 8 L 0 l 0 Z W 1 U e X B l P j x J d G V t U G F 0 a D 5 T Z W N 0 a W 9 u M S 9 M a X N 0 X 2 9 m X 0 V 1 c m 9 w Z W F u X 0 N 1 c F 9 h b m R f V U V G Q V 9 D a G F t c G l v b n N f T G V h Z 3 V l X 2 Z p b m F s c 1 8 x M l 9 f M T N f X z E 0 X 1 9 f M l 8 x X 1 8 y L 1 J l c G x h Y 2 V k J T I w V m F s d W U 8 L 0 l 0 Z W 1 Q Y X R o P j w v S X R l b U x v Y 2 F 0 a W 9 u P j x T d G F i b G V F b n R y a W V z I C 8 + P C 9 J d G V t P j w v S X R l b X M + P C 9 M b 2 N h b F B h Y 2 t h Z 2 V N Z X R h Z G F 0 Y U Z p b G U + F g A A A F B L B Q Y A A A A A A A A A A A A A A A A A A A A A A A A m A Q A A A Q A A A N C M n d 8 B F d E R j H o A w E / C l + s B A A A A s b E 4 C n 8 C F E G o K q 9 K p V + + r w A A A A A C A A A A A A A Q Z g A A A A E A A C A A A A D h a T G g 0 Z y / T O n z H r L r U Q 8 O m 3 K F B O i x l L 3 7 q i L / F l E F k w A A A A A O g A A A A A I A A C A A A A D 1 z 2 b N p O Q Z M I u V G M I K N 7 b h f x U A v 9 r Z k Z H I v / K e P L 9 L K V A A A A B c X v + 0 m o F A K z G P I A X t i W q n m 2 d a O j C 4 W b e L + Y L Q S W W T f Y k P e J b q U / C y P 4 B I p U 5 + e l g I m C v k s n Z D n Y R S c p L J v r 1 Z h F D 9 W k 6 0 f B D p 5 b X m g 6 S 7 s 0 A A A A D v A v L T q q h p b O + l D i e 5 q s v h E M d K q Y l / B S g E V v o N z z 7 D a e s O m T 7 W 8 x P i x i k L y x s H i c / 8 3 O 6 Q Z F t b o b y n V x o l W A t 4 < / D a t a M a s h u p > 
</file>

<file path=customXml/itemProps1.xml><?xml version="1.0" encoding="utf-8"?>
<ds:datastoreItem xmlns:ds="http://schemas.openxmlformats.org/officeDocument/2006/customXml" ds:itemID="{230A0166-0913-4FBC-9D7D-32BC8DB6EC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Before Transforming</vt:lpstr>
      <vt:lpstr>Transform</vt:lpstr>
      <vt:lpstr>Most Goal Score</vt:lpstr>
      <vt:lpstr>Champion</vt:lpstr>
      <vt:lpstr>Champion By Nation</vt:lpstr>
      <vt:lpstr>More Detail</vt:lpstr>
      <vt:lpstr>Match Played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Chea Menglim</dc:creator>
  <cp:lastModifiedBy>Chea Menglim</cp:lastModifiedBy>
  <dcterms:created xsi:type="dcterms:W3CDTF">2024-08-28T09:10:42Z</dcterms:created>
  <dcterms:modified xsi:type="dcterms:W3CDTF">2024-08-30T02:04:11Z</dcterms:modified>
</cp:coreProperties>
</file>