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eorgiydemo/Desktop/"/>
    </mc:Choice>
  </mc:AlternateContent>
  <bookViews>
    <workbookView xWindow="0" yWindow="440" windowWidth="28800" windowHeight="16560" tabRatio="500"/>
  </bookViews>
  <sheets>
    <sheet name="Задание 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14" i="1"/>
  <c r="E15" i="1"/>
  <c r="E16" i="1"/>
  <c r="B6" i="1"/>
  <c r="B17" i="1"/>
  <c r="C17" i="1"/>
  <c r="E17" i="1"/>
  <c r="E18" i="1"/>
  <c r="E19" i="1"/>
  <c r="B9" i="1"/>
  <c r="C9" i="1"/>
  <c r="B20" i="1"/>
  <c r="C20" i="1"/>
  <c r="E20" i="1"/>
  <c r="E13" i="1"/>
  <c r="D15" i="1"/>
  <c r="D14" i="1"/>
  <c r="D16" i="1"/>
  <c r="D17" i="1"/>
  <c r="D18" i="1"/>
  <c r="D19" i="1"/>
  <c r="D20" i="1"/>
  <c r="D13" i="1"/>
  <c r="C14" i="1"/>
  <c r="C15" i="1"/>
  <c r="C16" i="1"/>
  <c r="C18" i="1"/>
  <c r="C19" i="1"/>
  <c r="C13" i="1"/>
  <c r="B13" i="1"/>
  <c r="B15" i="1"/>
  <c r="B16" i="1"/>
  <c r="B18" i="1"/>
  <c r="B19" i="1"/>
  <c r="B14" i="1"/>
  <c r="C8" i="1"/>
  <c r="B8" i="1"/>
  <c r="C6" i="1"/>
  <c r="B5" i="1"/>
  <c r="C7" i="1"/>
  <c r="B7" i="1"/>
  <c r="C5" i="1"/>
  <c r="D2" i="1"/>
  <c r="D3" i="1"/>
</calcChain>
</file>

<file path=xl/sharedStrings.xml><?xml version="1.0" encoding="utf-8"?>
<sst xmlns="http://schemas.openxmlformats.org/spreadsheetml/2006/main" count="30" uniqueCount="20">
  <si>
    <t>Вычисляемая величина</t>
  </si>
  <si>
    <t>a</t>
  </si>
  <si>
    <t>b</t>
  </si>
  <si>
    <t>c</t>
  </si>
  <si>
    <t>a-b</t>
  </si>
  <si>
    <t>b-c</t>
  </si>
  <si>
    <t>log(a-b)</t>
  </si>
  <si>
    <t>sqrt(b-c)</t>
  </si>
  <si>
    <t>Z</t>
  </si>
  <si>
    <t>Погрешность вычислений (|ВГ-НГ|)</t>
  </si>
  <si>
    <t xml:space="preserve">Вывод: </t>
  </si>
  <si>
    <t>Вариант 16</t>
  </si>
  <si>
    <t>Значение без учета погрешности</t>
  </si>
  <si>
    <t>Значение с учетом погрешности</t>
  </si>
  <si>
    <t>Погрешность вычисления</t>
  </si>
  <si>
    <t>Значения в обеих таблицах совадают =&gt; вычисления верны, однако возможны небольшие недоработки по округлению чисел в определении значений с учетом погрешности</t>
  </si>
  <si>
    <t>Также в первом способе кол-во столбцов меньше, что упрощает запись самой таблицы</t>
  </si>
  <si>
    <t>Значение ВГ</t>
  </si>
  <si>
    <t>Значение НГ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</si>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</sst>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94" workbookViewId="0">
      <selection activeCell="D26" sqref="D26"/>
    </sheetView>
  </sheetViews>
  <sheetFormatPr baseColWidth="10" defaultRowHeight="16" x14ac:dyDescent="0.2"/>
  <cols>
    <col min="1" max="1" width="37" customWidth="1"/>
    <col min="2" max="2" width="32.33203125" customWidth="1"/>
    <col min="3" max="3" width="25" customWidth="1"/>
    <col min="4" max="4" width="41.33203125" customWidth="1"/>
    <col min="5" max="5" width="29.5" customWidth="1"/>
    <col min="6" max="6" width="28.33203125" customWidth="1"/>
  </cols>
  <sheetData>
    <row r="1" spans="1:6" x14ac:dyDescent="0.2">
      <c r="A1" s="7" t="s">
        <v>0</v>
      </c>
      <c r="B1" s="7" t="s">
        <v>19</v>
      </c>
      <c r="C1" s="7" t="s">
        <v>14</v>
      </c>
      <c r="D1" s="7" t="s">
        <v>13</v>
      </c>
    </row>
    <row r="2" spans="1:6" x14ac:dyDescent="0.2">
      <c r="A2" s="1" t="s">
        <v>1</v>
      </c>
      <c r="B2" s="1">
        <v>82.357399999999998</v>
      </c>
      <c r="C2" s="1">
        <v>1E-4</v>
      </c>
      <c r="D2" s="1">
        <f>B2</f>
        <v>82.357399999999998</v>
      </c>
    </row>
    <row r="3" spans="1:6" x14ac:dyDescent="0.2">
      <c r="A3" s="1" t="s">
        <v>2</v>
      </c>
      <c r="B3" s="1">
        <v>34.1</v>
      </c>
      <c r="C3" s="1">
        <v>0.1</v>
      </c>
      <c r="D3" s="1">
        <f>B3</f>
        <v>34.1</v>
      </c>
    </row>
    <row r="4" spans="1:6" x14ac:dyDescent="0.2">
      <c r="A4" s="1" t="s">
        <v>3</v>
      </c>
      <c r="B4" s="1">
        <v>7.0049299999999999</v>
      </c>
      <c r="C4" s="1">
        <v>1.0000000000000001E-5</v>
      </c>
      <c r="D4" s="1">
        <f>B4</f>
        <v>7.0049299999999999</v>
      </c>
    </row>
    <row r="5" spans="1:6" x14ac:dyDescent="0.2">
      <c r="A5" s="1" t="s">
        <v>4</v>
      </c>
      <c r="B5" s="1">
        <f>B2-B3</f>
        <v>48.257399999999997</v>
      </c>
      <c r="C5" s="1">
        <f>C2+C3</f>
        <v>0.10010000000000001</v>
      </c>
      <c r="D5" s="1">
        <v>48.2</v>
      </c>
    </row>
    <row r="6" spans="1:6" x14ac:dyDescent="0.2">
      <c r="A6" s="1" t="s">
        <v>6</v>
      </c>
      <c r="B6" s="1">
        <f>LOG10(D5)</f>
        <v>1.6830470382388496</v>
      </c>
      <c r="C6" s="1">
        <f>(1/B5*LN(10))*C5</f>
        <v>4.7762367597239805E-3</v>
      </c>
      <c r="D6" s="1">
        <v>1.6830000000000001</v>
      </c>
    </row>
    <row r="7" spans="1:6" x14ac:dyDescent="0.2">
      <c r="A7" s="1" t="s">
        <v>5</v>
      </c>
      <c r="B7" s="1">
        <f>D3-D4</f>
        <v>27.09507</v>
      </c>
      <c r="C7" s="1">
        <f>C3+C4</f>
        <v>0.10001</v>
      </c>
      <c r="D7" s="1">
        <v>27.1</v>
      </c>
    </row>
    <row r="8" spans="1:6" ht="17" x14ac:dyDescent="0.2">
      <c r="A8" s="1" t="s">
        <v>7</v>
      </c>
      <c r="B8" s="1">
        <f>SQRT(D7)</f>
        <v>5.205766033928148</v>
      </c>
      <c r="C8" s="1">
        <f>(1/(2*B8))*C7</f>
        <v>9.6056948533792264E-3</v>
      </c>
      <c r="D8" s="1">
        <v>5.2060000000000004</v>
      </c>
      <c r="E8" s="2"/>
    </row>
    <row r="9" spans="1:6" x14ac:dyDescent="0.2">
      <c r="A9" s="1" t="s">
        <v>8</v>
      </c>
      <c r="B9" s="1">
        <f>D6/D8</f>
        <v>0.32328082981175565</v>
      </c>
      <c r="C9" s="1">
        <f>(ABS(D6)*C8+ABS(D8)*C6)/(D8*D8)</f>
        <v>1.5139404077685222E-3</v>
      </c>
      <c r="D9" s="1">
        <v>0.32329999999999998</v>
      </c>
    </row>
    <row r="12" spans="1:6" x14ac:dyDescent="0.2">
      <c r="A12" s="7" t="s">
        <v>0</v>
      </c>
      <c r="B12" s="7" t="s">
        <v>18</v>
      </c>
      <c r="C12" s="7" t="s">
        <v>17</v>
      </c>
      <c r="D12" s="7" t="s">
        <v>9</v>
      </c>
      <c r="E12" s="7" t="s">
        <v>12</v>
      </c>
      <c r="F12" s="7" t="s">
        <v>13</v>
      </c>
    </row>
    <row r="13" spans="1:6" x14ac:dyDescent="0.2">
      <c r="A13" s="1" t="s">
        <v>1</v>
      </c>
      <c r="B13" s="1">
        <f>B2-(C2/2)</f>
        <v>82.357349999999997</v>
      </c>
      <c r="C13" s="1">
        <f>B2+(C2/2)</f>
        <v>82.35745</v>
      </c>
      <c r="D13" s="1">
        <f>ABS(C13-B13)</f>
        <v>1.0000000000331966E-4</v>
      </c>
      <c r="E13" s="1">
        <f>(B13+C13)/2</f>
        <v>82.357399999999998</v>
      </c>
      <c r="F13" s="1">
        <v>82.357399999999998</v>
      </c>
    </row>
    <row r="14" spans="1:6" x14ac:dyDescent="0.2">
      <c r="A14" s="1" t="s">
        <v>2</v>
      </c>
      <c r="B14" s="1">
        <f>B3-(C3/2)</f>
        <v>34.050000000000004</v>
      </c>
      <c r="C14" s="1">
        <f t="shared" ref="C14:C20" si="0">B3+(C3/2)</f>
        <v>34.15</v>
      </c>
      <c r="D14" s="1">
        <f t="shared" ref="D14:D20" si="1">ABS(C14-B14)</f>
        <v>9.9999999999994316E-2</v>
      </c>
      <c r="E14" s="1">
        <f t="shared" ref="E14:E20" si="2">(B14+C14)/2</f>
        <v>34.1</v>
      </c>
      <c r="F14" s="1">
        <v>34.1</v>
      </c>
    </row>
    <row r="15" spans="1:6" x14ac:dyDescent="0.2">
      <c r="A15" s="1" t="s">
        <v>3</v>
      </c>
      <c r="B15" s="1">
        <f>B4-(C4/2)</f>
        <v>7.0049250000000001</v>
      </c>
      <c r="C15" s="1">
        <f t="shared" si="0"/>
        <v>7.0049349999999997</v>
      </c>
      <c r="D15" s="1">
        <f>ABS(C15-B15)</f>
        <v>9.9999999996214228E-6</v>
      </c>
      <c r="E15" s="1">
        <f t="shared" si="2"/>
        <v>7.0049299999999999</v>
      </c>
      <c r="F15" s="1">
        <v>7.0049299999999999</v>
      </c>
    </row>
    <row r="16" spans="1:6" x14ac:dyDescent="0.2">
      <c r="A16" s="1" t="s">
        <v>4</v>
      </c>
      <c r="B16" s="1">
        <f t="shared" ref="B16:B20" si="3">B5-(C5/2)</f>
        <v>48.207349999999998</v>
      </c>
      <c r="C16" s="1">
        <f t="shared" si="0"/>
        <v>48.307449999999996</v>
      </c>
      <c r="D16" s="1">
        <f t="shared" si="1"/>
        <v>0.10009999999999764</v>
      </c>
      <c r="E16" s="1">
        <f t="shared" si="2"/>
        <v>48.257399999999997</v>
      </c>
      <c r="F16" s="1">
        <v>48.2</v>
      </c>
    </row>
    <row r="17" spans="1:6" x14ac:dyDescent="0.2">
      <c r="A17" s="1" t="s">
        <v>6</v>
      </c>
      <c r="B17" s="1">
        <f t="shared" si="3"/>
        <v>1.6806589198589876</v>
      </c>
      <c r="C17" s="1">
        <f t="shared" si="0"/>
        <v>1.6854351566187116</v>
      </c>
      <c r="D17" s="1">
        <f t="shared" si="1"/>
        <v>4.7762367597239397E-3</v>
      </c>
      <c r="E17" s="1">
        <f t="shared" si="2"/>
        <v>1.6830470382388496</v>
      </c>
      <c r="F17" s="1">
        <v>1.6830000000000001</v>
      </c>
    </row>
    <row r="18" spans="1:6" x14ac:dyDescent="0.2">
      <c r="A18" s="1" t="s">
        <v>5</v>
      </c>
      <c r="B18" s="1">
        <f t="shared" si="3"/>
        <v>27.045065000000001</v>
      </c>
      <c r="C18" s="1">
        <f t="shared" si="0"/>
        <v>27.145074999999999</v>
      </c>
      <c r="D18" s="1">
        <f t="shared" si="1"/>
        <v>0.10000999999999749</v>
      </c>
      <c r="E18" s="1">
        <f t="shared" si="2"/>
        <v>27.09507</v>
      </c>
      <c r="F18" s="1">
        <v>27.1</v>
      </c>
    </row>
    <row r="19" spans="1:6" x14ac:dyDescent="0.2">
      <c r="A19" s="1" t="s">
        <v>7</v>
      </c>
      <c r="B19" s="1">
        <f t="shared" si="3"/>
        <v>5.2009631865014585</v>
      </c>
      <c r="C19" s="1">
        <f t="shared" si="0"/>
        <v>5.2105688813548374</v>
      </c>
      <c r="D19" s="1">
        <f t="shared" si="1"/>
        <v>9.605694853378921E-3</v>
      </c>
      <c r="E19" s="1">
        <f t="shared" si="2"/>
        <v>5.205766033928148</v>
      </c>
      <c r="F19" s="1">
        <v>5.2060000000000004</v>
      </c>
    </row>
    <row r="20" spans="1:6" x14ac:dyDescent="0.2">
      <c r="A20" s="1" t="s">
        <v>8</v>
      </c>
      <c r="B20" s="1">
        <f t="shared" si="3"/>
        <v>0.32252385960787139</v>
      </c>
      <c r="C20" s="1">
        <f t="shared" si="0"/>
        <v>0.32403780001563992</v>
      </c>
      <c r="D20" s="1">
        <f t="shared" si="1"/>
        <v>1.5139404077685326E-3</v>
      </c>
      <c r="E20" s="1">
        <f t="shared" si="2"/>
        <v>0.32328082981175565</v>
      </c>
      <c r="F20" s="1">
        <v>0.32329999999999998</v>
      </c>
    </row>
    <row r="23" spans="1:6" x14ac:dyDescent="0.2">
      <c r="A23" s="8" t="s">
        <v>10</v>
      </c>
    </row>
    <row r="24" spans="1:6" x14ac:dyDescent="0.2">
      <c r="A24" s="4" t="s">
        <v>15</v>
      </c>
      <c r="B24" s="4"/>
      <c r="C24" s="4"/>
      <c r="D24" s="4"/>
      <c r="E24" s="4"/>
    </row>
    <row r="25" spans="1:6" x14ac:dyDescent="0.2">
      <c r="A25" s="5" t="s">
        <v>16</v>
      </c>
      <c r="B25" s="5"/>
      <c r="C25" s="5"/>
      <c r="D25" s="5"/>
      <c r="E25" s="5"/>
    </row>
    <row r="26" spans="1:6" x14ac:dyDescent="0.2">
      <c r="A26" s="6" t="s">
        <v>11</v>
      </c>
    </row>
    <row r="27" spans="1:6" x14ac:dyDescent="0.2">
      <c r="A27" s="3"/>
    </row>
    <row r="28" spans="1:6" x14ac:dyDescent="0.2">
      <c r="A28" s="3"/>
    </row>
    <row r="29" spans="1:6" x14ac:dyDescent="0.2">
      <c r="A29" s="3"/>
    </row>
    <row r="30" spans="1:6" x14ac:dyDescent="0.2">
      <c r="A30" s="3"/>
    </row>
  </sheetData>
  <mergeCells count="2">
    <mergeCell ref="A24:E24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2017-09-11T12:02:51Z</dcterms:created>
  <dcterms:modified xsi:type="dcterms:W3CDTF">2017-09-11T17:27:18Z</dcterms:modified>
</cp:coreProperties>
</file>