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伽马\Unnamed\第四次提交物-未命名小组\"/>
    </mc:Choice>
  </mc:AlternateContent>
  <xr:revisionPtr revIDLastSave="0" documentId="13_ncr:1_{6C0C006C-173C-4133-83CC-916E60870DA0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方案2（已选" sheetId="2" state="hidden" r:id="rId1"/>
    <sheet name="方案2改进版" sheetId="3" r:id="rId2"/>
    <sheet name="第一期（9月17日前）" sheetId="4" r:id="rId3"/>
    <sheet name="第二期（9月21日前" sheetId="5" r:id="rId4"/>
    <sheet name="第三期（9月23日前" sheetId="6" state="hidden" r:id="rId5"/>
    <sheet name="支出汇总" sheetId="7" state="hidden" r:id="rId6"/>
  </sheets>
  <calcPr calcId="181029"/>
</workbook>
</file>

<file path=xl/calcChain.xml><?xml version="1.0" encoding="utf-8"?>
<calcChain xmlns="http://schemas.openxmlformats.org/spreadsheetml/2006/main">
  <c r="D41" i="7" l="1"/>
  <c r="C14" i="3"/>
  <c r="D13" i="6"/>
  <c r="D16" i="5" l="1"/>
  <c r="D16" i="4" l="1"/>
  <c r="C13" i="3" l="1"/>
  <c r="C13" i="2" l="1"/>
</calcChain>
</file>

<file path=xl/sharedStrings.xml><?xml version="1.0" encoding="utf-8"?>
<sst xmlns="http://schemas.openxmlformats.org/spreadsheetml/2006/main" count="294" uniqueCount="74">
  <si>
    <t>科目</t>
    <phoneticPr fontId="18" type="noConversion"/>
  </si>
  <si>
    <t>预算</t>
    <phoneticPr fontId="18" type="noConversion"/>
  </si>
  <si>
    <t>编号</t>
    <phoneticPr fontId="18" type="noConversion"/>
  </si>
  <si>
    <t>设备费</t>
    <phoneticPr fontId="18" type="noConversion"/>
  </si>
  <si>
    <t>材料费</t>
    <phoneticPr fontId="18" type="noConversion"/>
  </si>
  <si>
    <t>测试化验加工费</t>
    <phoneticPr fontId="18" type="noConversion"/>
  </si>
  <si>
    <t>燃料动力费</t>
    <phoneticPr fontId="18" type="noConversion"/>
  </si>
  <si>
    <t>差旅费</t>
    <phoneticPr fontId="18" type="noConversion"/>
  </si>
  <si>
    <t>会议费</t>
    <phoneticPr fontId="18" type="noConversion"/>
  </si>
  <si>
    <t>国际合作与交流费</t>
    <phoneticPr fontId="18" type="noConversion"/>
  </si>
  <si>
    <t>出版/文献/信息传播/知识产权事务费</t>
  </si>
  <si>
    <t>劳务费</t>
    <phoneticPr fontId="18" type="noConversion"/>
  </si>
  <si>
    <t>专家咨询费</t>
    <phoneticPr fontId="18" type="noConversion"/>
  </si>
  <si>
    <t>其他</t>
    <phoneticPr fontId="18" type="noConversion"/>
  </si>
  <si>
    <t>总计</t>
    <phoneticPr fontId="18" type="noConversion"/>
  </si>
  <si>
    <t>百分比</t>
    <phoneticPr fontId="18" type="noConversion"/>
  </si>
  <si>
    <t>备注</t>
    <phoneticPr fontId="18" type="noConversion"/>
  </si>
  <si>
    <t>购买服务器等</t>
    <phoneticPr fontId="18" type="noConversion"/>
  </si>
  <si>
    <t>供组员骑车前来开会</t>
    <phoneticPr fontId="18" type="noConversion"/>
  </si>
  <si>
    <t>每人工资￥8000</t>
    <phoneticPr fontId="18" type="noConversion"/>
  </si>
  <si>
    <t>作为绩效奖金</t>
    <phoneticPr fontId="18" type="noConversion"/>
  </si>
  <si>
    <t>作为会议场地费用及聚餐费用</t>
    <phoneticPr fontId="18" type="noConversion"/>
  </si>
  <si>
    <t>剩余预算用于意外支出</t>
    <phoneticPr fontId="18" type="noConversion"/>
  </si>
  <si>
    <t>预计不需要国际交流</t>
    <phoneticPr fontId="18" type="noConversion"/>
  </si>
  <si>
    <t>可能使用付费库和软件</t>
    <phoneticPr fontId="18" type="noConversion"/>
  </si>
  <si>
    <t>起草人：张海汀</t>
    <phoneticPr fontId="18" type="noConversion"/>
  </si>
  <si>
    <t>减少使用付费库和软件</t>
    <phoneticPr fontId="18" type="noConversion"/>
  </si>
  <si>
    <t>用于组建测试环境，雇佣测试人员</t>
    <phoneticPr fontId="18" type="noConversion"/>
  </si>
  <si>
    <t>比起前版方案的改进</t>
    <phoneticPr fontId="18" type="noConversion"/>
  </si>
  <si>
    <t>修改人：张海汀</t>
    <phoneticPr fontId="18" type="noConversion"/>
  </si>
  <si>
    <t>研究后发现项目对专家咨询的需求较少</t>
    <phoneticPr fontId="18" type="noConversion"/>
  </si>
  <si>
    <t>多余预算即项目盈利</t>
    <phoneticPr fontId="18" type="noConversion"/>
  </si>
  <si>
    <t>供组员骑车前来开会，为组员报销单车押金</t>
    <phoneticPr fontId="18" type="noConversion"/>
  </si>
  <si>
    <t>日期</t>
    <phoneticPr fontId="18" type="noConversion"/>
  </si>
  <si>
    <t>详细</t>
    <phoneticPr fontId="18" type="noConversion"/>
  </si>
  <si>
    <t>支出</t>
    <phoneticPr fontId="18" type="noConversion"/>
  </si>
  <si>
    <t>QT小型企业单人license</t>
    <phoneticPr fontId="18" type="noConversion"/>
  </si>
  <si>
    <t>Microsoft 365 商业标准版*2人*1月</t>
    <phoneticPr fontId="18" type="noConversion"/>
  </si>
  <si>
    <t>惠普(HP)HPE DL20 机架式服务器邮件财务web 公司企业小型ERP主机</t>
    <phoneticPr fontId="18" type="noConversion"/>
  </si>
  <si>
    <t>打车费用</t>
    <phoneticPr fontId="18" type="noConversion"/>
  </si>
  <si>
    <t>聚餐费用</t>
    <phoneticPr fontId="18" type="noConversion"/>
  </si>
  <si>
    <t>会议场地租借费用</t>
    <phoneticPr fontId="18" type="noConversion"/>
  </si>
  <si>
    <t>饮料费用</t>
    <phoneticPr fontId="18" type="noConversion"/>
  </si>
  <si>
    <t>本期总计</t>
    <phoneticPr fontId="18" type="noConversion"/>
  </si>
  <si>
    <t>打车-从3号楼去往食堂</t>
    <phoneticPr fontId="18" type="noConversion"/>
  </si>
  <si>
    <t>打车-从5号楼去往食堂</t>
    <phoneticPr fontId="18" type="noConversion"/>
  </si>
  <si>
    <t>打车-从食堂去往3号楼</t>
    <phoneticPr fontId="18" type="noConversion"/>
  </si>
  <si>
    <t>打车-从食堂去往5号楼</t>
    <phoneticPr fontId="18" type="noConversion"/>
  </si>
  <si>
    <t>打车-从3号楼去往研究生教学楼</t>
    <phoneticPr fontId="18" type="noConversion"/>
  </si>
  <si>
    <t>打车-从5号楼去往研究生教学楼</t>
    <phoneticPr fontId="18" type="noConversion"/>
  </si>
  <si>
    <t>打车-从研究生教学楼去往3号楼</t>
    <phoneticPr fontId="18" type="noConversion"/>
  </si>
  <si>
    <t>打车-从研究生教学楼去往5号楼</t>
    <phoneticPr fontId="18" type="noConversion"/>
  </si>
  <si>
    <t>租借研究生教学楼教室</t>
    <phoneticPr fontId="18" type="noConversion"/>
  </si>
  <si>
    <t>5杯奶茶</t>
    <phoneticPr fontId="18" type="noConversion"/>
  </si>
  <si>
    <t>夜宵费</t>
    <phoneticPr fontId="18" type="noConversion"/>
  </si>
  <si>
    <t>组员加班-报销双人披萨套餐外卖</t>
    <phoneticPr fontId="18" type="noConversion"/>
  </si>
  <si>
    <t>租借会议场地</t>
    <phoneticPr fontId="18" type="noConversion"/>
  </si>
  <si>
    <t>租借新食堂三层-会议室</t>
    <phoneticPr fontId="18" type="noConversion"/>
  </si>
  <si>
    <t>五人披萨外卖</t>
    <phoneticPr fontId="18" type="noConversion"/>
  </si>
  <si>
    <t>组员加班-报销披萨外卖套餐三份</t>
    <phoneticPr fontId="18" type="noConversion"/>
  </si>
  <si>
    <t>测试人员劳务费</t>
    <phoneticPr fontId="18" type="noConversion"/>
  </si>
  <si>
    <t>五杯奶茶</t>
    <phoneticPr fontId="18" type="noConversion"/>
  </si>
  <si>
    <t>组员加班-报销炸鸡外卖</t>
    <phoneticPr fontId="18" type="noConversion"/>
  </si>
  <si>
    <t>32寸曲面显示器24寸4K28寸显示屏2K144HZ27游戏电脑液晶22ips屏幕*5个</t>
    <phoneticPr fontId="18" type="noConversion"/>
  </si>
  <si>
    <t>包邮到付</t>
    <phoneticPr fontId="18" type="noConversion"/>
  </si>
  <si>
    <t>三杯咖啡</t>
    <phoneticPr fontId="18" type="noConversion"/>
  </si>
  <si>
    <t>夜宵费用</t>
    <phoneticPr fontId="18" type="noConversion"/>
  </si>
  <si>
    <t>四人披萨外卖</t>
    <phoneticPr fontId="18" type="noConversion"/>
  </si>
  <si>
    <t>五杯咖啡</t>
    <phoneticPr fontId="18" type="noConversion"/>
  </si>
  <si>
    <t>五人炸鸡外卖</t>
    <phoneticPr fontId="18" type="noConversion"/>
  </si>
  <si>
    <t>租借中央教学楼教室</t>
    <phoneticPr fontId="18" type="noConversion"/>
  </si>
  <si>
    <t>本期汇总</t>
    <phoneticPr fontId="18" type="noConversion"/>
  </si>
  <si>
    <t>剩余</t>
    <phoneticPr fontId="18" type="noConversion"/>
  </si>
  <si>
    <t>出版/文献/信息传播/知识产权事务费汇总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</si>
</sst>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222222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0" borderId="0" xfId="0" applyFont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经济预算分配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73-4182-9845-42788BDF41B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73-4182-9845-42788BDF41B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73-4182-9845-42788BDF41B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73-4182-9845-42788BDF41B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3-4182-9845-42788BDF41BB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73-4182-9845-42788BDF41B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73-4182-9845-42788BDF41BB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73-4182-9845-42788BDF41BB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73-4182-9845-42788BDF41BB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873-4182-9845-42788BDF41BB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873-4182-9845-42788BDF41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方案2改进版!$B$2:$B$12</c:f>
              <c:strCache>
                <c:ptCount val="11"/>
                <c:pt idx="0">
                  <c:v>设备费</c:v>
                </c:pt>
                <c:pt idx="1">
                  <c:v>材料费</c:v>
                </c:pt>
                <c:pt idx="2">
                  <c:v>测试化验加工费</c:v>
                </c:pt>
                <c:pt idx="3">
                  <c:v>燃料动力费</c:v>
                </c:pt>
                <c:pt idx="4">
                  <c:v>差旅费</c:v>
                </c:pt>
                <c:pt idx="5">
                  <c:v>会议费</c:v>
                </c:pt>
                <c:pt idx="6">
                  <c:v>国际合作与交流费</c:v>
                </c:pt>
                <c:pt idx="7">
                  <c:v>出版/文献/信息传播/知识产权事务费</c:v>
                </c:pt>
                <c:pt idx="8">
                  <c:v>劳务费</c:v>
                </c:pt>
                <c:pt idx="9">
                  <c:v>专家咨询费</c:v>
                </c:pt>
                <c:pt idx="10">
                  <c:v>其他</c:v>
                </c:pt>
              </c:strCache>
            </c:strRef>
          </c:cat>
          <c:val>
            <c:numRef>
              <c:f>方案2改进版!$C$2:$C$12</c:f>
              <c:numCache>
                <c:formatCode>"¥"#,##0.00_);\("¥"#,##0.00\)</c:formatCode>
                <c:ptCount val="11"/>
                <c:pt idx="0">
                  <c:v>20000</c:v>
                </c:pt>
                <c:pt idx="1">
                  <c:v>0</c:v>
                </c:pt>
                <c:pt idx="2">
                  <c:v>4000</c:v>
                </c:pt>
                <c:pt idx="3">
                  <c:v>0</c:v>
                </c:pt>
                <c:pt idx="4">
                  <c:v>1000</c:v>
                </c:pt>
                <c:pt idx="5">
                  <c:v>10000</c:v>
                </c:pt>
                <c:pt idx="6">
                  <c:v>0</c:v>
                </c:pt>
                <c:pt idx="7">
                  <c:v>1000</c:v>
                </c:pt>
                <c:pt idx="8">
                  <c:v>40000</c:v>
                </c:pt>
                <c:pt idx="9">
                  <c:v>1000</c:v>
                </c:pt>
                <c:pt idx="1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7-4D48-96F7-065A30484A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15</xdr:row>
      <xdr:rowOff>110490</xdr:rowOff>
    </xdr:from>
    <xdr:to>
      <xdr:col>4</xdr:col>
      <xdr:colOff>998220</xdr:colOff>
      <xdr:row>31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2B0BB2-8D2F-4270-B610-2B886DF81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2" sqref="E2:E13"/>
    </sheetView>
  </sheetViews>
  <sheetFormatPr defaultRowHeight="13.8" x14ac:dyDescent="0.25"/>
  <cols>
    <col min="2" max="2" width="31.77734375" customWidth="1"/>
    <col min="3" max="3" width="10.77734375" customWidth="1"/>
    <col min="5" max="5" width="22.554687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5" x14ac:dyDescent="0.25">
      <c r="A3" s="1">
        <v>2</v>
      </c>
      <c r="B3" t="s">
        <v>4</v>
      </c>
      <c r="C3" s="2">
        <v>0</v>
      </c>
    </row>
    <row r="4" spans="1:5" x14ac:dyDescent="0.25">
      <c r="A4" s="1">
        <v>3</v>
      </c>
      <c r="B4" t="s">
        <v>5</v>
      </c>
      <c r="C4" s="2">
        <v>0</v>
      </c>
    </row>
    <row r="5" spans="1:5" x14ac:dyDescent="0.25">
      <c r="A5" s="1">
        <v>4</v>
      </c>
      <c r="B5" t="s">
        <v>6</v>
      </c>
      <c r="C5" s="2">
        <v>0</v>
      </c>
    </row>
    <row r="6" spans="1:5" x14ac:dyDescent="0.25">
      <c r="A6" s="1">
        <v>5</v>
      </c>
      <c r="B6" t="s">
        <v>7</v>
      </c>
      <c r="C6" s="2">
        <v>1000</v>
      </c>
      <c r="D6" s="3">
        <v>0.01</v>
      </c>
      <c r="E6" t="s">
        <v>18</v>
      </c>
    </row>
    <row r="7" spans="1:5" x14ac:dyDescent="0.25">
      <c r="A7" s="1">
        <v>6</v>
      </c>
      <c r="B7" t="s">
        <v>8</v>
      </c>
      <c r="C7" s="2">
        <v>10000</v>
      </c>
      <c r="D7" s="3">
        <v>0.1</v>
      </c>
      <c r="E7" t="s">
        <v>21</v>
      </c>
    </row>
    <row r="8" spans="1:5" x14ac:dyDescent="0.25">
      <c r="A8" s="1">
        <v>7</v>
      </c>
      <c r="B8" t="s">
        <v>9</v>
      </c>
      <c r="C8" s="2">
        <v>0</v>
      </c>
      <c r="E8" t="s">
        <v>23</v>
      </c>
    </row>
    <row r="9" spans="1:5" x14ac:dyDescent="0.25">
      <c r="A9" s="1">
        <v>8</v>
      </c>
      <c r="B9" t="s">
        <v>10</v>
      </c>
      <c r="C9" s="2">
        <v>5000</v>
      </c>
      <c r="D9" s="3">
        <v>0.05</v>
      </c>
      <c r="E9" t="s">
        <v>24</v>
      </c>
    </row>
    <row r="10" spans="1:5" x14ac:dyDescent="0.25">
      <c r="A10" s="1">
        <v>9</v>
      </c>
      <c r="B10" t="s">
        <v>11</v>
      </c>
      <c r="C10" s="2">
        <v>40000</v>
      </c>
      <c r="D10" s="3">
        <v>0.4</v>
      </c>
      <c r="E10" t="s">
        <v>19</v>
      </c>
    </row>
    <row r="11" spans="1:5" x14ac:dyDescent="0.25">
      <c r="A11" s="1">
        <v>10</v>
      </c>
      <c r="B11" t="s">
        <v>12</v>
      </c>
      <c r="C11" s="2">
        <v>10000</v>
      </c>
      <c r="D11" s="3">
        <v>0.1</v>
      </c>
    </row>
    <row r="12" spans="1:5" x14ac:dyDescent="0.25">
      <c r="A12" s="1">
        <v>11</v>
      </c>
      <c r="B12" t="s">
        <v>13</v>
      </c>
      <c r="C12" s="2">
        <v>8000</v>
      </c>
      <c r="D12" s="3">
        <v>0.08</v>
      </c>
      <c r="E12" t="s">
        <v>20</v>
      </c>
    </row>
    <row r="13" spans="1:5" x14ac:dyDescent="0.25">
      <c r="A13" s="1">
        <v>12</v>
      </c>
      <c r="B13" t="s">
        <v>14</v>
      </c>
      <c r="C13" s="2">
        <f>SUM(C2:C12)</f>
        <v>94000</v>
      </c>
      <c r="E13" t="s">
        <v>22</v>
      </c>
    </row>
    <row r="18" spans="5:5" x14ac:dyDescent="0.25">
      <c r="E18" t="s">
        <v>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4191-E4A0-4F0D-B1F2-23B8DFCFC3D8}">
  <dimension ref="A1:F18"/>
  <sheetViews>
    <sheetView workbookViewId="0">
      <selection activeCell="G27" sqref="G27"/>
    </sheetView>
  </sheetViews>
  <sheetFormatPr defaultRowHeight="13.8" x14ac:dyDescent="0.25"/>
  <cols>
    <col min="2" max="2" width="33" customWidth="1"/>
    <col min="3" max="3" width="20.109375" customWidth="1"/>
    <col min="5" max="5" width="29.7773437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  <c r="F1" t="s">
        <v>28</v>
      </c>
    </row>
    <row r="2" spans="1:6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6" x14ac:dyDescent="0.25">
      <c r="A3" s="1">
        <v>2</v>
      </c>
      <c r="B3" t="s">
        <v>4</v>
      </c>
      <c r="C3" s="2">
        <v>0</v>
      </c>
    </row>
    <row r="4" spans="1:6" x14ac:dyDescent="0.25">
      <c r="A4" s="1">
        <v>3</v>
      </c>
      <c r="B4" t="s">
        <v>5</v>
      </c>
      <c r="C4" s="2">
        <v>4000</v>
      </c>
      <c r="D4" s="3">
        <v>0.02</v>
      </c>
      <c r="F4" t="s">
        <v>27</v>
      </c>
    </row>
    <row r="5" spans="1:6" x14ac:dyDescent="0.25">
      <c r="A5" s="1">
        <v>4</v>
      </c>
      <c r="B5" t="s">
        <v>6</v>
      </c>
      <c r="C5" s="2">
        <v>0</v>
      </c>
    </row>
    <row r="6" spans="1:6" x14ac:dyDescent="0.25">
      <c r="A6" s="1">
        <v>5</v>
      </c>
      <c r="B6" t="s">
        <v>7</v>
      </c>
      <c r="C6" s="2">
        <v>1000</v>
      </c>
      <c r="D6" s="3">
        <v>0.01</v>
      </c>
      <c r="E6" t="s">
        <v>32</v>
      </c>
    </row>
    <row r="7" spans="1:6" x14ac:dyDescent="0.25">
      <c r="A7" s="1">
        <v>6</v>
      </c>
      <c r="B7" t="s">
        <v>8</v>
      </c>
      <c r="C7" s="2">
        <v>10000</v>
      </c>
      <c r="D7" s="3">
        <v>0.1</v>
      </c>
      <c r="E7" t="s">
        <v>21</v>
      </c>
    </row>
    <row r="8" spans="1:6" x14ac:dyDescent="0.25">
      <c r="A8" s="1">
        <v>7</v>
      </c>
      <c r="B8" t="s">
        <v>9</v>
      </c>
      <c r="C8" s="2">
        <v>0</v>
      </c>
      <c r="E8" t="s">
        <v>23</v>
      </c>
    </row>
    <row r="9" spans="1:6" x14ac:dyDescent="0.25">
      <c r="A9" s="1">
        <v>8</v>
      </c>
      <c r="B9" t="s">
        <v>10</v>
      </c>
      <c r="C9" s="2">
        <v>1000</v>
      </c>
      <c r="D9" s="3">
        <v>0.01</v>
      </c>
      <c r="E9" t="s">
        <v>24</v>
      </c>
      <c r="F9" t="s">
        <v>26</v>
      </c>
    </row>
    <row r="10" spans="1:6" x14ac:dyDescent="0.25">
      <c r="A10" s="1">
        <v>9</v>
      </c>
      <c r="B10" t="s">
        <v>11</v>
      </c>
      <c r="C10" s="2">
        <v>40000</v>
      </c>
      <c r="D10" s="3">
        <v>0.4</v>
      </c>
      <c r="E10" t="s">
        <v>19</v>
      </c>
    </row>
    <row r="11" spans="1:6" x14ac:dyDescent="0.25">
      <c r="A11" s="1">
        <v>10</v>
      </c>
      <c r="B11" t="s">
        <v>12</v>
      </c>
      <c r="C11" s="2">
        <v>1000</v>
      </c>
      <c r="D11" s="3">
        <v>0.01</v>
      </c>
      <c r="F11" t="s">
        <v>30</v>
      </c>
    </row>
    <row r="12" spans="1:6" x14ac:dyDescent="0.25">
      <c r="A12" s="1">
        <v>11</v>
      </c>
      <c r="B12" t="s">
        <v>13</v>
      </c>
      <c r="C12" s="2">
        <v>8000</v>
      </c>
      <c r="D12" s="3">
        <v>0.08</v>
      </c>
      <c r="E12" t="s">
        <v>20</v>
      </c>
    </row>
    <row r="13" spans="1:6" x14ac:dyDescent="0.25">
      <c r="A13" s="1">
        <v>12</v>
      </c>
      <c r="B13" t="s">
        <v>14</v>
      </c>
      <c r="C13" s="2">
        <f>SUM(C2:C12)</f>
        <v>85000</v>
      </c>
      <c r="E13" t="s">
        <v>22</v>
      </c>
      <c r="F13" t="s">
        <v>31</v>
      </c>
    </row>
    <row r="14" spans="1:6" x14ac:dyDescent="0.25">
      <c r="B14" t="s">
        <v>72</v>
      </c>
      <c r="C14" s="2">
        <f>100000-C13</f>
        <v>15000</v>
      </c>
    </row>
    <row r="18" spans="5:6" x14ac:dyDescent="0.25">
      <c r="E18" t="s">
        <v>25</v>
      </c>
      <c r="F18" t="s">
        <v>29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6174-297A-483C-8063-13A156E98E8C}">
  <dimension ref="A1:E16"/>
  <sheetViews>
    <sheetView workbookViewId="0">
      <selection activeCell="A2" sqref="A2:E15"/>
    </sheetView>
  </sheetViews>
  <sheetFormatPr defaultRowHeight="13.8" x14ac:dyDescent="0.25"/>
  <cols>
    <col min="1" max="1" width="10.5546875" customWidth="1"/>
    <col min="2" max="2" width="35.44140625" customWidth="1"/>
    <col min="3" max="3" width="30.33203125" customWidth="1"/>
    <col min="4" max="4" width="10.44140625" style="2" bestFit="1" customWidth="1"/>
    <col min="5" max="5" width="26.21875" customWidth="1"/>
  </cols>
  <sheetData>
    <row r="1" spans="1:5" x14ac:dyDescent="0.25">
      <c r="A1" t="s">
        <v>33</v>
      </c>
      <c r="B1" t="s">
        <v>0</v>
      </c>
      <c r="C1" t="s">
        <v>34</v>
      </c>
      <c r="D1" s="2" t="s">
        <v>35</v>
      </c>
      <c r="E1" t="s">
        <v>16</v>
      </c>
    </row>
    <row r="2" spans="1:5" x14ac:dyDescent="0.25">
      <c r="A2" s="4">
        <v>44086</v>
      </c>
      <c r="B2" t="s">
        <v>10</v>
      </c>
      <c r="C2" t="s">
        <v>36</v>
      </c>
      <c r="D2" s="2">
        <v>3371.62</v>
      </c>
    </row>
    <row r="3" spans="1:5" x14ac:dyDescent="0.25">
      <c r="A3" s="4">
        <v>44086</v>
      </c>
      <c r="B3" t="s">
        <v>10</v>
      </c>
      <c r="C3" t="s">
        <v>37</v>
      </c>
      <c r="D3" s="2">
        <v>180</v>
      </c>
    </row>
    <row r="4" spans="1:5" ht="46.8" x14ac:dyDescent="0.25">
      <c r="A4" s="4">
        <v>44086</v>
      </c>
      <c r="B4" t="s">
        <v>3</v>
      </c>
      <c r="C4" s="5" t="s">
        <v>38</v>
      </c>
      <c r="D4" s="2">
        <v>10800</v>
      </c>
    </row>
    <row r="5" spans="1:5" x14ac:dyDescent="0.25">
      <c r="A5" s="4">
        <v>44087</v>
      </c>
      <c r="B5" t="s">
        <v>7</v>
      </c>
      <c r="C5" t="s">
        <v>39</v>
      </c>
      <c r="D5" s="2">
        <v>13</v>
      </c>
      <c r="E5" t="s">
        <v>44</v>
      </c>
    </row>
    <row r="6" spans="1:5" x14ac:dyDescent="0.25">
      <c r="A6" s="4">
        <v>44087</v>
      </c>
      <c r="B6" t="s">
        <v>7</v>
      </c>
      <c r="C6" t="s">
        <v>39</v>
      </c>
      <c r="D6" s="2">
        <v>13</v>
      </c>
      <c r="E6" t="s">
        <v>45</v>
      </c>
    </row>
    <row r="7" spans="1:5" x14ac:dyDescent="0.25">
      <c r="A7" s="4">
        <v>44087</v>
      </c>
      <c r="B7" t="s">
        <v>7</v>
      </c>
      <c r="C7" t="s">
        <v>39</v>
      </c>
      <c r="D7" s="2">
        <v>13</v>
      </c>
      <c r="E7" t="s">
        <v>46</v>
      </c>
    </row>
    <row r="8" spans="1:5" x14ac:dyDescent="0.25">
      <c r="A8" s="4">
        <v>44087</v>
      </c>
      <c r="B8" t="s">
        <v>7</v>
      </c>
      <c r="C8" t="s">
        <v>39</v>
      </c>
      <c r="D8" s="2">
        <v>13</v>
      </c>
      <c r="E8" t="s">
        <v>47</v>
      </c>
    </row>
    <row r="9" spans="1:5" x14ac:dyDescent="0.25">
      <c r="A9" s="4">
        <v>44087</v>
      </c>
      <c r="B9" t="s">
        <v>13</v>
      </c>
      <c r="C9" t="s">
        <v>40</v>
      </c>
      <c r="D9" s="2">
        <v>517</v>
      </c>
    </row>
    <row r="10" spans="1:5" x14ac:dyDescent="0.25">
      <c r="A10" s="4">
        <v>44090</v>
      </c>
      <c r="B10" t="s">
        <v>7</v>
      </c>
      <c r="C10" t="s">
        <v>39</v>
      </c>
      <c r="D10" s="2">
        <v>16</v>
      </c>
      <c r="E10" t="s">
        <v>48</v>
      </c>
    </row>
    <row r="11" spans="1:5" x14ac:dyDescent="0.25">
      <c r="A11" s="4">
        <v>44090</v>
      </c>
      <c r="B11" t="s">
        <v>7</v>
      </c>
      <c r="C11" t="s">
        <v>39</v>
      </c>
      <c r="D11" s="2">
        <v>16</v>
      </c>
      <c r="E11" t="s">
        <v>49</v>
      </c>
    </row>
    <row r="12" spans="1:5" x14ac:dyDescent="0.25">
      <c r="A12" s="4">
        <v>44090</v>
      </c>
      <c r="B12" t="s">
        <v>7</v>
      </c>
      <c r="C12" t="s">
        <v>39</v>
      </c>
      <c r="D12" s="2">
        <v>16</v>
      </c>
      <c r="E12" t="s">
        <v>50</v>
      </c>
    </row>
    <row r="13" spans="1:5" x14ac:dyDescent="0.25">
      <c r="A13" s="4">
        <v>44090</v>
      </c>
      <c r="B13" t="s">
        <v>7</v>
      </c>
      <c r="C13" t="s">
        <v>39</v>
      </c>
      <c r="D13" s="2">
        <v>16</v>
      </c>
      <c r="E13" t="s">
        <v>51</v>
      </c>
    </row>
    <row r="14" spans="1:5" x14ac:dyDescent="0.25">
      <c r="A14" s="4">
        <v>44090</v>
      </c>
      <c r="B14" t="s">
        <v>8</v>
      </c>
      <c r="C14" t="s">
        <v>41</v>
      </c>
      <c r="D14" s="2">
        <v>200</v>
      </c>
      <c r="E14" t="s">
        <v>52</v>
      </c>
    </row>
    <row r="15" spans="1:5" x14ac:dyDescent="0.25">
      <c r="A15" s="4">
        <v>44090</v>
      </c>
      <c r="B15" t="s">
        <v>13</v>
      </c>
      <c r="C15" t="s">
        <v>42</v>
      </c>
      <c r="D15" s="2">
        <v>60</v>
      </c>
      <c r="E15" t="s">
        <v>53</v>
      </c>
    </row>
    <row r="16" spans="1:5" x14ac:dyDescent="0.25">
      <c r="A16" s="4">
        <v>44090</v>
      </c>
      <c r="B16" t="s">
        <v>43</v>
      </c>
      <c r="D16" s="2">
        <f>SUM(D2:D15)</f>
        <v>15244.619999999999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73F8-44AA-4DCB-BE52-17894B9B0A23}">
  <dimension ref="A1:E22"/>
  <sheetViews>
    <sheetView tabSelected="1" workbookViewId="0">
      <selection activeCell="A2" sqref="A2:E15"/>
    </sheetView>
  </sheetViews>
  <sheetFormatPr defaultRowHeight="13.8" x14ac:dyDescent="0.25"/>
  <cols>
    <col min="1" max="1" width="13.44140625" customWidth="1"/>
    <col min="2" max="2" width="37.21875" customWidth="1"/>
    <col min="3" max="3" width="22.88671875" bestFit="1" customWidth="1"/>
    <col min="4" max="4" width="9.44140625" bestFit="1" customWidth="1"/>
    <col min="5" max="5" width="31.77734375" customWidth="1"/>
  </cols>
  <sheetData>
    <row r="1" spans="1:5" x14ac:dyDescent="0.25">
      <c r="A1" t="s">
        <v>33</v>
      </c>
      <c r="B1" t="s">
        <v>0</v>
      </c>
      <c r="C1" t="s">
        <v>34</v>
      </c>
      <c r="D1" s="2" t="s">
        <v>35</v>
      </c>
      <c r="E1" t="s">
        <v>16</v>
      </c>
    </row>
    <row r="2" spans="1:5" ht="62.4" x14ac:dyDescent="0.25">
      <c r="A2" s="4">
        <v>44091</v>
      </c>
      <c r="B2" t="s">
        <v>3</v>
      </c>
      <c r="C2" s="5" t="s">
        <v>63</v>
      </c>
      <c r="D2" s="2">
        <v>3400</v>
      </c>
      <c r="E2" t="s">
        <v>64</v>
      </c>
    </row>
    <row r="3" spans="1:5" x14ac:dyDescent="0.25">
      <c r="A3" s="4">
        <v>44091</v>
      </c>
      <c r="B3" t="s">
        <v>13</v>
      </c>
      <c r="C3" t="s">
        <v>54</v>
      </c>
      <c r="D3" s="2">
        <v>49.5</v>
      </c>
      <c r="E3" t="s">
        <v>55</v>
      </c>
    </row>
    <row r="4" spans="1:5" x14ac:dyDescent="0.25">
      <c r="A4" s="4">
        <v>44092</v>
      </c>
      <c r="B4" t="s">
        <v>8</v>
      </c>
      <c r="C4" t="s">
        <v>56</v>
      </c>
      <c r="D4" s="2">
        <v>50</v>
      </c>
      <c r="E4" t="s">
        <v>57</v>
      </c>
    </row>
    <row r="5" spans="1:5" x14ac:dyDescent="0.25">
      <c r="A5" s="4">
        <v>44092</v>
      </c>
      <c r="B5" t="s">
        <v>13</v>
      </c>
      <c r="C5" t="s">
        <v>40</v>
      </c>
      <c r="D5" s="2">
        <v>235</v>
      </c>
      <c r="E5" t="s">
        <v>58</v>
      </c>
    </row>
    <row r="6" spans="1:5" x14ac:dyDescent="0.25">
      <c r="A6" s="4">
        <v>44093</v>
      </c>
      <c r="B6" t="s">
        <v>13</v>
      </c>
      <c r="C6" t="s">
        <v>54</v>
      </c>
      <c r="D6" s="2">
        <v>79.8</v>
      </c>
      <c r="E6" t="s">
        <v>59</v>
      </c>
    </row>
    <row r="7" spans="1:5" x14ac:dyDescent="0.25">
      <c r="A7" s="4">
        <v>44093</v>
      </c>
      <c r="B7" t="s">
        <v>5</v>
      </c>
      <c r="C7" t="s">
        <v>60</v>
      </c>
      <c r="D7" s="2">
        <v>1000</v>
      </c>
    </row>
    <row r="8" spans="1:5" x14ac:dyDescent="0.25">
      <c r="A8" s="4">
        <v>44094</v>
      </c>
      <c r="B8" t="s">
        <v>5</v>
      </c>
      <c r="C8" t="s">
        <v>60</v>
      </c>
      <c r="D8" s="2">
        <v>1000</v>
      </c>
    </row>
    <row r="9" spans="1:5" x14ac:dyDescent="0.25">
      <c r="A9" s="4">
        <v>44094</v>
      </c>
      <c r="B9" t="s">
        <v>8</v>
      </c>
      <c r="C9" t="s">
        <v>41</v>
      </c>
      <c r="D9" s="2">
        <v>200</v>
      </c>
      <c r="E9" t="s">
        <v>52</v>
      </c>
    </row>
    <row r="10" spans="1:5" x14ac:dyDescent="0.25">
      <c r="A10" s="4">
        <v>44094</v>
      </c>
      <c r="B10" t="s">
        <v>7</v>
      </c>
      <c r="C10" t="s">
        <v>39</v>
      </c>
      <c r="D10" s="2">
        <v>16</v>
      </c>
      <c r="E10" t="s">
        <v>48</v>
      </c>
    </row>
    <row r="11" spans="1:5" x14ac:dyDescent="0.25">
      <c r="A11" s="4">
        <v>44094</v>
      </c>
      <c r="B11" t="s">
        <v>7</v>
      </c>
      <c r="C11" t="s">
        <v>39</v>
      </c>
      <c r="D11" s="2">
        <v>16</v>
      </c>
      <c r="E11" t="s">
        <v>49</v>
      </c>
    </row>
    <row r="12" spans="1:5" x14ac:dyDescent="0.25">
      <c r="A12" s="4">
        <v>44094</v>
      </c>
      <c r="B12" t="s">
        <v>7</v>
      </c>
      <c r="C12" t="s">
        <v>39</v>
      </c>
      <c r="D12" s="2">
        <v>16</v>
      </c>
      <c r="E12" t="s">
        <v>50</v>
      </c>
    </row>
    <row r="13" spans="1:5" x14ac:dyDescent="0.25">
      <c r="A13" s="4">
        <v>44094</v>
      </c>
      <c r="B13" t="s">
        <v>7</v>
      </c>
      <c r="C13" t="s">
        <v>39</v>
      </c>
      <c r="D13" s="2">
        <v>16</v>
      </c>
      <c r="E13" t="s">
        <v>51</v>
      </c>
    </row>
    <row r="14" spans="1:5" x14ac:dyDescent="0.25">
      <c r="A14" s="4">
        <v>44094</v>
      </c>
      <c r="B14" t="s">
        <v>13</v>
      </c>
      <c r="C14" t="s">
        <v>42</v>
      </c>
      <c r="D14" s="2">
        <v>60</v>
      </c>
      <c r="E14" t="s">
        <v>61</v>
      </c>
    </row>
    <row r="15" spans="1:5" x14ac:dyDescent="0.25">
      <c r="A15" s="4">
        <v>44094</v>
      </c>
      <c r="B15" t="s">
        <v>13</v>
      </c>
      <c r="C15" t="s">
        <v>54</v>
      </c>
      <c r="D15" s="2">
        <v>186</v>
      </c>
      <c r="E15" t="s">
        <v>62</v>
      </c>
    </row>
    <row r="16" spans="1:5" x14ac:dyDescent="0.25">
      <c r="A16" s="4">
        <v>44094</v>
      </c>
      <c r="B16" t="s">
        <v>43</v>
      </c>
      <c r="D16" s="2">
        <f>SUM(D2:D15)</f>
        <v>6324.3</v>
      </c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47C2-85FD-48EA-8FD7-778E043D15ED}">
  <dimension ref="A1:E26"/>
  <sheetViews>
    <sheetView workbookViewId="0">
      <selection activeCell="D14" sqref="D14"/>
    </sheetView>
  </sheetViews>
  <sheetFormatPr defaultRowHeight="13.8" x14ac:dyDescent="0.25"/>
  <cols>
    <col min="1" max="1" width="10.109375" bestFit="1" customWidth="1"/>
    <col min="2" max="2" width="16.109375" bestFit="1" customWidth="1"/>
    <col min="3" max="3" width="18.33203125" bestFit="1" customWidth="1"/>
    <col min="4" max="4" width="9.44140625" bestFit="1" customWidth="1"/>
    <col min="5" max="5" width="23.77734375" bestFit="1" customWidth="1"/>
  </cols>
  <sheetData>
    <row r="1" spans="1:5" x14ac:dyDescent="0.25">
      <c r="A1" t="s">
        <v>33</v>
      </c>
      <c r="B1" t="s">
        <v>0</v>
      </c>
      <c r="C1" t="s">
        <v>34</v>
      </c>
      <c r="D1" s="2" t="s">
        <v>35</v>
      </c>
      <c r="E1" t="s">
        <v>16</v>
      </c>
    </row>
    <row r="2" spans="1:5" x14ac:dyDescent="0.25">
      <c r="A2" s="4">
        <v>44095</v>
      </c>
      <c r="B2" t="s">
        <v>13</v>
      </c>
      <c r="C2" t="s">
        <v>42</v>
      </c>
      <c r="D2" s="2">
        <v>30</v>
      </c>
      <c r="E2" t="s">
        <v>65</v>
      </c>
    </row>
    <row r="3" spans="1:5" x14ac:dyDescent="0.25">
      <c r="A3" s="4">
        <v>44095</v>
      </c>
      <c r="B3" t="s">
        <v>5</v>
      </c>
      <c r="C3" t="s">
        <v>60</v>
      </c>
      <c r="D3" s="2">
        <v>1000</v>
      </c>
    </row>
    <row r="4" spans="1:5" x14ac:dyDescent="0.25">
      <c r="A4" s="4">
        <v>44096</v>
      </c>
      <c r="B4" t="s">
        <v>5</v>
      </c>
      <c r="C4" t="s">
        <v>60</v>
      </c>
      <c r="D4" s="2">
        <v>1000</v>
      </c>
    </row>
    <row r="5" spans="1:5" x14ac:dyDescent="0.25">
      <c r="A5" s="4">
        <v>44096</v>
      </c>
      <c r="B5" t="s">
        <v>8</v>
      </c>
      <c r="C5" t="s">
        <v>41</v>
      </c>
      <c r="D5" s="2">
        <v>200</v>
      </c>
      <c r="E5" t="s">
        <v>52</v>
      </c>
    </row>
    <row r="6" spans="1:5" x14ac:dyDescent="0.25">
      <c r="A6" s="4">
        <v>44096</v>
      </c>
      <c r="B6" t="s">
        <v>13</v>
      </c>
      <c r="C6" t="s">
        <v>66</v>
      </c>
      <c r="D6" s="2">
        <v>180</v>
      </c>
      <c r="E6" t="s">
        <v>67</v>
      </c>
    </row>
    <row r="7" spans="1:5" x14ac:dyDescent="0.25">
      <c r="A7" s="4">
        <v>44097</v>
      </c>
      <c r="B7" t="s">
        <v>13</v>
      </c>
      <c r="C7" t="s">
        <v>42</v>
      </c>
      <c r="D7" s="2">
        <v>50</v>
      </c>
      <c r="E7" t="s">
        <v>68</v>
      </c>
    </row>
    <row r="8" spans="1:5" x14ac:dyDescent="0.25">
      <c r="A8" s="4">
        <v>44097</v>
      </c>
      <c r="B8" t="s">
        <v>8</v>
      </c>
      <c r="C8" t="s">
        <v>41</v>
      </c>
      <c r="D8" s="2">
        <v>200</v>
      </c>
      <c r="E8" t="s">
        <v>52</v>
      </c>
    </row>
    <row r="9" spans="1:5" x14ac:dyDescent="0.25">
      <c r="A9" s="4">
        <v>44097</v>
      </c>
      <c r="B9" t="s">
        <v>13</v>
      </c>
      <c r="C9" t="s">
        <v>66</v>
      </c>
      <c r="D9" s="2">
        <v>158</v>
      </c>
      <c r="E9" t="s">
        <v>69</v>
      </c>
    </row>
    <row r="10" spans="1:5" x14ac:dyDescent="0.25">
      <c r="A10" s="4">
        <v>44097</v>
      </c>
      <c r="B10" t="s">
        <v>5</v>
      </c>
      <c r="C10" t="s">
        <v>60</v>
      </c>
      <c r="D10" s="2">
        <v>1000</v>
      </c>
    </row>
    <row r="11" spans="1:5" x14ac:dyDescent="0.25">
      <c r="A11" s="4">
        <v>44098</v>
      </c>
      <c r="B11" t="s">
        <v>8</v>
      </c>
      <c r="C11" t="s">
        <v>41</v>
      </c>
      <c r="D11" s="2">
        <v>50</v>
      </c>
      <c r="E11" t="s">
        <v>70</v>
      </c>
    </row>
    <row r="12" spans="1:5" x14ac:dyDescent="0.25">
      <c r="A12" s="4">
        <v>44098</v>
      </c>
      <c r="B12" t="s">
        <v>13</v>
      </c>
      <c r="C12" t="s">
        <v>42</v>
      </c>
      <c r="D12" s="2">
        <v>50</v>
      </c>
      <c r="E12" t="s">
        <v>68</v>
      </c>
    </row>
    <row r="13" spans="1:5" x14ac:dyDescent="0.25">
      <c r="B13" t="s">
        <v>71</v>
      </c>
      <c r="D13" s="2">
        <f>SUM(D2:D12)</f>
        <v>3918</v>
      </c>
    </row>
    <row r="14" spans="1:5" x14ac:dyDescent="0.25">
      <c r="D14" s="2"/>
    </row>
    <row r="15" spans="1:5" x14ac:dyDescent="0.25">
      <c r="D15" s="2"/>
    </row>
    <row r="16" spans="1:5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1675-D1EF-454C-B808-BD55446115AE}">
  <dimension ref="A1:E41"/>
  <sheetViews>
    <sheetView topLeftCell="A19" workbookViewId="0">
      <selection activeCell="D41" sqref="D41"/>
    </sheetView>
  </sheetViews>
  <sheetFormatPr defaultRowHeight="13.8" x14ac:dyDescent="0.25"/>
  <cols>
    <col min="1" max="1" width="10.109375" bestFit="1" customWidth="1"/>
    <col min="2" max="2" width="36.21875" bestFit="1" customWidth="1"/>
    <col min="3" max="3" width="33.21875" bestFit="1" customWidth="1"/>
    <col min="4" max="4" width="10.44140625" bestFit="1" customWidth="1"/>
    <col min="5" max="5" width="31.44140625" bestFit="1" customWidth="1"/>
  </cols>
  <sheetData>
    <row r="1" spans="1:5" x14ac:dyDescent="0.25">
      <c r="A1" s="4">
        <v>44086</v>
      </c>
      <c r="B1" t="s">
        <v>10</v>
      </c>
      <c r="C1" t="s">
        <v>36</v>
      </c>
      <c r="D1" s="2">
        <v>3371.62</v>
      </c>
    </row>
    <row r="2" spans="1:5" ht="27" customHeight="1" x14ac:dyDescent="0.25">
      <c r="A2" s="4">
        <v>44086</v>
      </c>
      <c r="B2" t="s">
        <v>10</v>
      </c>
      <c r="C2" t="s">
        <v>37</v>
      </c>
      <c r="D2" s="2">
        <v>180</v>
      </c>
    </row>
    <row r="3" spans="1:5" ht="31.2" x14ac:dyDescent="0.25">
      <c r="A3" s="4">
        <v>44086</v>
      </c>
      <c r="B3" t="s">
        <v>3</v>
      </c>
      <c r="C3" s="5" t="s">
        <v>38</v>
      </c>
      <c r="D3" s="2">
        <v>10800</v>
      </c>
    </row>
    <row r="4" spans="1:5" x14ac:dyDescent="0.25">
      <c r="A4" s="4">
        <v>44087</v>
      </c>
      <c r="B4" t="s">
        <v>7</v>
      </c>
      <c r="C4" t="s">
        <v>39</v>
      </c>
      <c r="D4" s="2">
        <v>13</v>
      </c>
      <c r="E4" t="s">
        <v>44</v>
      </c>
    </row>
    <row r="5" spans="1:5" x14ac:dyDescent="0.25">
      <c r="A5" s="4">
        <v>44087</v>
      </c>
      <c r="B5" t="s">
        <v>7</v>
      </c>
      <c r="C5" t="s">
        <v>39</v>
      </c>
      <c r="D5" s="2">
        <v>13</v>
      </c>
      <c r="E5" t="s">
        <v>45</v>
      </c>
    </row>
    <row r="6" spans="1:5" x14ac:dyDescent="0.25">
      <c r="A6" s="4">
        <v>44087</v>
      </c>
      <c r="B6" t="s">
        <v>7</v>
      </c>
      <c r="C6" t="s">
        <v>39</v>
      </c>
      <c r="D6" s="2">
        <v>13</v>
      </c>
      <c r="E6" t="s">
        <v>46</v>
      </c>
    </row>
    <row r="7" spans="1:5" x14ac:dyDescent="0.25">
      <c r="A7" s="4">
        <v>44087</v>
      </c>
      <c r="B7" t="s">
        <v>7</v>
      </c>
      <c r="C7" t="s">
        <v>39</v>
      </c>
      <c r="D7" s="2">
        <v>13</v>
      </c>
      <c r="E7" t="s">
        <v>47</v>
      </c>
    </row>
    <row r="8" spans="1:5" x14ac:dyDescent="0.25">
      <c r="A8" s="4">
        <v>44087</v>
      </c>
      <c r="B8" t="s">
        <v>13</v>
      </c>
      <c r="C8" t="s">
        <v>40</v>
      </c>
      <c r="D8" s="2">
        <v>517</v>
      </c>
    </row>
    <row r="9" spans="1:5" x14ac:dyDescent="0.25">
      <c r="A9" s="4">
        <v>44090</v>
      </c>
      <c r="B9" t="s">
        <v>7</v>
      </c>
      <c r="C9" t="s">
        <v>39</v>
      </c>
      <c r="D9" s="2">
        <v>16</v>
      </c>
      <c r="E9" t="s">
        <v>48</v>
      </c>
    </row>
    <row r="10" spans="1:5" x14ac:dyDescent="0.25">
      <c r="A10" s="4">
        <v>44090</v>
      </c>
      <c r="B10" t="s">
        <v>7</v>
      </c>
      <c r="C10" t="s">
        <v>39</v>
      </c>
      <c r="D10" s="2">
        <v>16</v>
      </c>
      <c r="E10" t="s">
        <v>49</v>
      </c>
    </row>
    <row r="11" spans="1:5" x14ac:dyDescent="0.25">
      <c r="A11" s="4">
        <v>44090</v>
      </c>
      <c r="B11" t="s">
        <v>7</v>
      </c>
      <c r="C11" t="s">
        <v>39</v>
      </c>
      <c r="D11" s="2">
        <v>16</v>
      </c>
      <c r="E11" t="s">
        <v>50</v>
      </c>
    </row>
    <row r="12" spans="1:5" x14ac:dyDescent="0.25">
      <c r="A12" s="4">
        <v>44090</v>
      </c>
      <c r="B12" t="s">
        <v>7</v>
      </c>
      <c r="C12" t="s">
        <v>39</v>
      </c>
      <c r="D12" s="2">
        <v>16</v>
      </c>
      <c r="E12" t="s">
        <v>51</v>
      </c>
    </row>
    <row r="13" spans="1:5" x14ac:dyDescent="0.25">
      <c r="A13" s="4">
        <v>44090</v>
      </c>
      <c r="B13" t="s">
        <v>8</v>
      </c>
      <c r="C13" t="s">
        <v>41</v>
      </c>
      <c r="D13" s="2">
        <v>200</v>
      </c>
      <c r="E13" t="s">
        <v>52</v>
      </c>
    </row>
    <row r="14" spans="1:5" x14ac:dyDescent="0.25">
      <c r="A14" s="4">
        <v>44090</v>
      </c>
      <c r="B14" t="s">
        <v>13</v>
      </c>
      <c r="C14" t="s">
        <v>42</v>
      </c>
      <c r="D14" s="2">
        <v>60</v>
      </c>
      <c r="E14" t="s">
        <v>53</v>
      </c>
    </row>
    <row r="15" spans="1:5" ht="46.8" x14ac:dyDescent="0.25">
      <c r="A15" s="4">
        <v>44091</v>
      </c>
      <c r="B15" t="s">
        <v>3</v>
      </c>
      <c r="C15" s="5" t="s">
        <v>63</v>
      </c>
      <c r="D15" s="2">
        <v>3400</v>
      </c>
      <c r="E15" t="s">
        <v>64</v>
      </c>
    </row>
    <row r="16" spans="1:5" x14ac:dyDescent="0.25">
      <c r="A16" s="4">
        <v>44091</v>
      </c>
      <c r="B16" t="s">
        <v>13</v>
      </c>
      <c r="C16" t="s">
        <v>54</v>
      </c>
      <c r="D16" s="2">
        <v>49.5</v>
      </c>
      <c r="E16" t="s">
        <v>55</v>
      </c>
    </row>
    <row r="17" spans="1:5" x14ac:dyDescent="0.25">
      <c r="A17" s="4">
        <v>44092</v>
      </c>
      <c r="B17" t="s">
        <v>8</v>
      </c>
      <c r="C17" t="s">
        <v>56</v>
      </c>
      <c r="D17" s="2">
        <v>50</v>
      </c>
      <c r="E17" t="s">
        <v>57</v>
      </c>
    </row>
    <row r="18" spans="1:5" x14ac:dyDescent="0.25">
      <c r="A18" s="4">
        <v>44092</v>
      </c>
      <c r="B18" t="s">
        <v>13</v>
      </c>
      <c r="C18" t="s">
        <v>40</v>
      </c>
      <c r="D18" s="2">
        <v>235</v>
      </c>
      <c r="E18" t="s">
        <v>58</v>
      </c>
    </row>
    <row r="19" spans="1:5" x14ac:dyDescent="0.25">
      <c r="A19" s="4">
        <v>44093</v>
      </c>
      <c r="B19" t="s">
        <v>13</v>
      </c>
      <c r="C19" t="s">
        <v>54</v>
      </c>
      <c r="D19" s="2">
        <v>79.8</v>
      </c>
      <c r="E19" t="s">
        <v>59</v>
      </c>
    </row>
    <row r="20" spans="1:5" x14ac:dyDescent="0.25">
      <c r="A20" s="4">
        <v>44093</v>
      </c>
      <c r="B20" t="s">
        <v>5</v>
      </c>
      <c r="C20" t="s">
        <v>60</v>
      </c>
      <c r="D20" s="2">
        <v>1000</v>
      </c>
    </row>
    <row r="21" spans="1:5" x14ac:dyDescent="0.25">
      <c r="A21" s="4">
        <v>44094</v>
      </c>
      <c r="B21" t="s">
        <v>5</v>
      </c>
      <c r="C21" t="s">
        <v>60</v>
      </c>
      <c r="D21" s="2">
        <v>1000</v>
      </c>
    </row>
    <row r="22" spans="1:5" x14ac:dyDescent="0.25">
      <c r="A22" s="4">
        <v>44094</v>
      </c>
      <c r="B22" t="s">
        <v>8</v>
      </c>
      <c r="C22" t="s">
        <v>41</v>
      </c>
      <c r="D22" s="2">
        <v>200</v>
      </c>
      <c r="E22" t="s">
        <v>52</v>
      </c>
    </row>
    <row r="23" spans="1:5" x14ac:dyDescent="0.25">
      <c r="A23" s="4">
        <v>44094</v>
      </c>
      <c r="B23" t="s">
        <v>7</v>
      </c>
      <c r="C23" t="s">
        <v>39</v>
      </c>
      <c r="D23" s="2">
        <v>16</v>
      </c>
      <c r="E23" t="s">
        <v>48</v>
      </c>
    </row>
    <row r="24" spans="1:5" x14ac:dyDescent="0.25">
      <c r="A24" s="4">
        <v>44094</v>
      </c>
      <c r="B24" t="s">
        <v>7</v>
      </c>
      <c r="C24" t="s">
        <v>39</v>
      </c>
      <c r="D24" s="2">
        <v>16</v>
      </c>
      <c r="E24" t="s">
        <v>49</v>
      </c>
    </row>
    <row r="25" spans="1:5" x14ac:dyDescent="0.25">
      <c r="A25" s="4">
        <v>44094</v>
      </c>
      <c r="B25" t="s">
        <v>7</v>
      </c>
      <c r="C25" t="s">
        <v>39</v>
      </c>
      <c r="D25" s="2">
        <v>16</v>
      </c>
      <c r="E25" t="s">
        <v>50</v>
      </c>
    </row>
    <row r="26" spans="1:5" x14ac:dyDescent="0.25">
      <c r="A26" s="4">
        <v>44094</v>
      </c>
      <c r="B26" t="s">
        <v>7</v>
      </c>
      <c r="C26" t="s">
        <v>39</v>
      </c>
      <c r="D26" s="2">
        <v>16</v>
      </c>
      <c r="E26" t="s">
        <v>51</v>
      </c>
    </row>
    <row r="27" spans="1:5" x14ac:dyDescent="0.25">
      <c r="A27" s="4">
        <v>44094</v>
      </c>
      <c r="B27" t="s">
        <v>13</v>
      </c>
      <c r="C27" t="s">
        <v>42</v>
      </c>
      <c r="D27" s="2">
        <v>60</v>
      </c>
      <c r="E27" t="s">
        <v>61</v>
      </c>
    </row>
    <row r="28" spans="1:5" x14ac:dyDescent="0.25">
      <c r="A28" s="4">
        <v>44094</v>
      </c>
      <c r="B28" t="s">
        <v>13</v>
      </c>
      <c r="C28" t="s">
        <v>54</v>
      </c>
      <c r="D28" s="2">
        <v>186</v>
      </c>
      <c r="E28" t="s">
        <v>62</v>
      </c>
    </row>
    <row r="29" spans="1:5" x14ac:dyDescent="0.25">
      <c r="A29" s="4">
        <v>44095</v>
      </c>
      <c r="B29" t="s">
        <v>13</v>
      </c>
      <c r="C29" t="s">
        <v>42</v>
      </c>
      <c r="D29" s="2">
        <v>30</v>
      </c>
      <c r="E29" t="s">
        <v>65</v>
      </c>
    </row>
    <row r="30" spans="1:5" x14ac:dyDescent="0.25">
      <c r="A30" s="4">
        <v>44095</v>
      </c>
      <c r="B30" t="s">
        <v>5</v>
      </c>
      <c r="C30" t="s">
        <v>60</v>
      </c>
      <c r="D30" s="2">
        <v>1000</v>
      </c>
    </row>
    <row r="31" spans="1:5" x14ac:dyDescent="0.25">
      <c r="A31" s="4">
        <v>44096</v>
      </c>
      <c r="B31" t="s">
        <v>5</v>
      </c>
      <c r="C31" t="s">
        <v>60</v>
      </c>
      <c r="D31" s="2">
        <v>1000</v>
      </c>
    </row>
    <row r="32" spans="1:5" x14ac:dyDescent="0.25">
      <c r="A32" s="4">
        <v>44096</v>
      </c>
      <c r="B32" t="s">
        <v>8</v>
      </c>
      <c r="C32" t="s">
        <v>41</v>
      </c>
      <c r="D32" s="2">
        <v>200</v>
      </c>
      <c r="E32" t="s">
        <v>52</v>
      </c>
    </row>
    <row r="33" spans="1:5" x14ac:dyDescent="0.25">
      <c r="A33" s="4">
        <v>44096</v>
      </c>
      <c r="B33" t="s">
        <v>13</v>
      </c>
      <c r="C33" t="s">
        <v>66</v>
      </c>
      <c r="D33" s="2">
        <v>180</v>
      </c>
      <c r="E33" t="s">
        <v>67</v>
      </c>
    </row>
    <row r="34" spans="1:5" x14ac:dyDescent="0.25">
      <c r="A34" s="4">
        <v>44097</v>
      </c>
      <c r="B34" t="s">
        <v>13</v>
      </c>
      <c r="C34" t="s">
        <v>42</v>
      </c>
      <c r="D34" s="2">
        <v>50</v>
      </c>
      <c r="E34" t="s">
        <v>68</v>
      </c>
    </row>
    <row r="35" spans="1:5" x14ac:dyDescent="0.25">
      <c r="A35" s="4">
        <v>44097</v>
      </c>
      <c r="B35" t="s">
        <v>8</v>
      </c>
      <c r="C35" t="s">
        <v>41</v>
      </c>
      <c r="D35" s="2">
        <v>200</v>
      </c>
      <c r="E35" t="s">
        <v>52</v>
      </c>
    </row>
    <row r="36" spans="1:5" x14ac:dyDescent="0.25">
      <c r="A36" s="4">
        <v>44097</v>
      </c>
      <c r="B36" t="s">
        <v>13</v>
      </c>
      <c r="C36" t="s">
        <v>66</v>
      </c>
      <c r="D36" s="2">
        <v>158</v>
      </c>
      <c r="E36" t="s">
        <v>69</v>
      </c>
    </row>
    <row r="37" spans="1:5" x14ac:dyDescent="0.25">
      <c r="A37" s="4">
        <v>44097</v>
      </c>
      <c r="B37" t="s">
        <v>5</v>
      </c>
      <c r="C37" t="s">
        <v>60</v>
      </c>
      <c r="D37" s="2">
        <v>1000</v>
      </c>
    </row>
    <row r="38" spans="1:5" x14ac:dyDescent="0.25">
      <c r="A38" s="4">
        <v>44098</v>
      </c>
      <c r="B38" t="s">
        <v>8</v>
      </c>
      <c r="C38" t="s">
        <v>41</v>
      </c>
      <c r="D38" s="2">
        <v>50</v>
      </c>
      <c r="E38" t="s">
        <v>70</v>
      </c>
    </row>
    <row r="39" spans="1:5" x14ac:dyDescent="0.25">
      <c r="A39" s="4">
        <v>44098</v>
      </c>
      <c r="B39" t="s">
        <v>13</v>
      </c>
      <c r="C39" t="s">
        <v>42</v>
      </c>
      <c r="D39" s="2">
        <v>50</v>
      </c>
      <c r="E39" t="s">
        <v>68</v>
      </c>
    </row>
    <row r="41" spans="1:5" x14ac:dyDescent="0.25">
      <c r="B41" t="s">
        <v>73</v>
      </c>
      <c r="D41">
        <f>SUMIF(D2:D39,"B=B1")</f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方案2（已选</vt:lpstr>
      <vt:lpstr>方案2改进版</vt:lpstr>
      <vt:lpstr>第一期（9月17日前）</vt:lpstr>
      <vt:lpstr>第二期（9月21日前</vt:lpstr>
      <vt:lpstr>第三期（9月23日前</vt:lpstr>
      <vt:lpstr>支出汇总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麦茶</dc:creator>
  <cp:lastModifiedBy>麦茶</cp:lastModifiedBy>
  <dcterms:created xsi:type="dcterms:W3CDTF">2020-09-09T11:59:01Z</dcterms:created>
  <dcterms:modified xsi:type="dcterms:W3CDTF">2020-09-23T15:33:36Z</dcterms:modified>
</cp:coreProperties>
</file>