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1"/>
  </bookViews>
  <sheets>
    <sheet name="Summary" sheetId="2" r:id="rId1"/>
    <sheet name="Raw Data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1" i="1" l="1"/>
  <c r="G31" i="1"/>
  <c r="H31" i="1"/>
  <c r="I31" i="1"/>
  <c r="J31" i="1"/>
  <c r="K31" i="1"/>
  <c r="L31" i="1"/>
  <c r="M31" i="1"/>
  <c r="N31" i="1"/>
  <c r="O31" i="1"/>
  <c r="P31" i="1"/>
  <c r="E31" i="1"/>
  <c r="F30" i="1"/>
  <c r="G30" i="1"/>
  <c r="H30" i="1"/>
  <c r="I30" i="1"/>
  <c r="J30" i="1"/>
  <c r="K30" i="1"/>
  <c r="L30" i="1"/>
  <c r="M30" i="1"/>
  <c r="N30" i="1"/>
  <c r="O30" i="1"/>
  <c r="P30" i="1"/>
  <c r="E30" i="1"/>
  <c r="R4" i="1"/>
  <c r="S4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5" i="1"/>
  <c r="S5" i="1" s="1"/>
</calcChain>
</file>

<file path=xl/sharedStrings.xml><?xml version="1.0" encoding="utf-8"?>
<sst xmlns="http://schemas.openxmlformats.org/spreadsheetml/2006/main" count="107" uniqueCount="40">
  <si>
    <t>Style</t>
  </si>
  <si>
    <t>Colour</t>
  </si>
  <si>
    <t>Sole</t>
  </si>
  <si>
    <t>Brogue</t>
  </si>
  <si>
    <t>Balmoral</t>
  </si>
  <si>
    <t>Demi-boot</t>
  </si>
  <si>
    <t>Dress pump</t>
  </si>
  <si>
    <t>Loafer</t>
  </si>
  <si>
    <t>Oxford</t>
  </si>
  <si>
    <t>Ranch boot</t>
  </si>
  <si>
    <t>Sandal</t>
  </si>
  <si>
    <t>Shenandoah</t>
  </si>
  <si>
    <t>Black</t>
  </si>
  <si>
    <t>Brown</t>
  </si>
  <si>
    <t>Tan</t>
  </si>
  <si>
    <t>Leather</t>
  </si>
  <si>
    <t>Rubber</t>
  </si>
  <si>
    <t>Blue</t>
  </si>
  <si>
    <t>Composite</t>
  </si>
  <si>
    <t>Red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</si>
  <si>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</si>
  <si>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</si>
  <si>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</si>
  <si>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</si>
  <si>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</si>
  <si>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</si>
  <si>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</si>
  <si>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</si>
  <si>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</si>
  <si>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</si>
  <si>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</si>
  <si>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</si>
  <si>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Price</t>
  </si>
  <si>
    <t>Sales 2014</t>
  </si>
  <si>
    <t>Total Products Sold per Month</t>
  </si>
  <si>
    <t>Total Profit per Month</t>
  </si>
  <si>
    <t>Total Annual Profit per Product</t>
  </si>
  <si>
    <t>Total Annual Products Sold</t>
  </si>
  <si>
    <t>Hot Shoe Shuffle</t>
  </si>
  <si>
    <t>Hot Shoe Shuffle's Sales Trends &amp; Data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</si>
</sst>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rgb="FF2874E4"/>
      <name val="Calibri"/>
      <family val="2"/>
      <scheme val="minor"/>
    </font>
    <font>
      <sz val="22"/>
      <color rgb="FF2874E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/>
    <xf numFmtId="44" fontId="0" fillId="0" borderId="0" xfId="1" applyFont="1"/>
    <xf numFmtId="0" fontId="3" fillId="0" borderId="0" xfId="0" applyFont="1"/>
    <xf numFmtId="44" fontId="0" fillId="0" borderId="0" xfId="0" applyNumberFormat="1"/>
    <xf numFmtId="0" fontId="9" fillId="0" borderId="0" xfId="0" applyFont="1"/>
    <xf numFmtId="0" fontId="6" fillId="3" borderId="0" xfId="4"/>
    <xf numFmtId="0" fontId="5" fillId="2" borderId="0" xfId="3"/>
    <xf numFmtId="0" fontId="7" fillId="0" borderId="0" xfId="5"/>
    <xf numFmtId="0" fontId="10" fillId="0" borderId="0" xfId="0" applyFont="1"/>
    <xf numFmtId="0" fontId="4" fillId="0" borderId="1" xfId="2"/>
    <xf numFmtId="0" fontId="1" fillId="5" borderId="0" xfId="7"/>
    <xf numFmtId="0" fontId="8" fillId="6" borderId="0" xfId="8"/>
    <xf numFmtId="44" fontId="1" fillId="5" borderId="0" xfId="7" applyNumberFormat="1"/>
    <xf numFmtId="44" fontId="1" fillId="4" borderId="0" xfId="6" applyNumberFormat="1"/>
    <xf numFmtId="44" fontId="4" fillId="0" borderId="1" xfId="2" applyNumberFormat="1"/>
  </cellXfs>
  <cellStyles count="9">
    <cellStyle name="20% - Accent1" xfId="6" builtinId="30"/>
    <cellStyle name="40% - Accent1" xfId="7" builtinId="31"/>
    <cellStyle name="60% - Accent1" xfId="8" builtinId="32"/>
    <cellStyle name="Bad" xfId="4" builtinId="27"/>
    <cellStyle name="Currency" xfId="1" builtinId="4"/>
    <cellStyle name="Explanatory Text" xfId="5" builtinId="53"/>
    <cellStyle name="Good" xfId="3" builtinId="26"/>
    <cellStyle name="Heading 3" xfId="2" builtinId="18"/>
    <cellStyle name="Normal" xfId="0" builtinId="0"/>
  </cellStyles>
  <dxfs count="0"/>
  <tableStyles count="0" defaultTableStyle="TableStyleMedium2" defaultPivotStyle="PivotStyleLight16"/>
  <colors>
    <mruColors>
      <color rgb="FF2874E4"/>
      <color rgb="FF4184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>
                <a:solidFill>
                  <a:srgbClr val="2874E4"/>
                </a:solidFill>
              </a:defRPr>
            </a:pPr>
            <a:r>
              <a:rPr lang="en-AU">
                <a:solidFill>
                  <a:srgbClr val="2874E4"/>
                </a:solidFill>
              </a:rPr>
              <a:t>Total Profit per Month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Jan</c:v>
          </c:tx>
          <c:invertIfNegative val="0"/>
          <c:cat>
            <c:strRef>
              <c:f>'Raw Data'!$D$31</c:f>
              <c:strCache>
                <c:ptCount val="1"/>
                <c:pt idx="0">
                  <c:v>Total Profit per Month</c:v>
                </c:pt>
              </c:strCache>
            </c:strRef>
          </c:cat>
          <c:val>
            <c:numRef>
              <c:f>'Raw Data'!$E$31</c:f>
              <c:numCache>
                <c:formatCode>_("$"* #,##0.00_);_("$"* \(#,##0.00\);_("$"* "-"??_);_(@_)</c:formatCode>
                <c:ptCount val="1"/>
                <c:pt idx="0">
                  <c:v>50635.600000000006</c:v>
                </c:pt>
              </c:numCache>
            </c:numRef>
          </c:val>
        </c:ser>
        <c:ser>
          <c:idx val="1"/>
          <c:order val="1"/>
          <c:tx>
            <c:v>Feb</c:v>
          </c:tx>
          <c:invertIfNegative val="0"/>
          <c:cat>
            <c:strRef>
              <c:f>'Raw Data'!$D$31</c:f>
              <c:strCache>
                <c:ptCount val="1"/>
                <c:pt idx="0">
                  <c:v>Total Profit per Month</c:v>
                </c:pt>
              </c:strCache>
            </c:strRef>
          </c:cat>
          <c:val>
            <c:numRef>
              <c:f>'Raw Data'!$F$31</c:f>
              <c:numCache>
                <c:formatCode>_("$"* #,##0.00_);_("$"* \(#,##0.00\);_("$"* "-"??_);_(@_)</c:formatCode>
                <c:ptCount val="1"/>
                <c:pt idx="0">
                  <c:v>48180.499999999993</c:v>
                </c:pt>
              </c:numCache>
            </c:numRef>
          </c:val>
        </c:ser>
        <c:ser>
          <c:idx val="2"/>
          <c:order val="2"/>
          <c:tx>
            <c:v>Mar</c:v>
          </c:tx>
          <c:invertIfNegative val="0"/>
          <c:cat>
            <c:strRef>
              <c:f>'Raw Data'!$D$31</c:f>
              <c:strCache>
                <c:ptCount val="1"/>
                <c:pt idx="0">
                  <c:v>Total Profit per Month</c:v>
                </c:pt>
              </c:strCache>
            </c:strRef>
          </c:cat>
          <c:val>
            <c:numRef>
              <c:f>'Raw Data'!$G$31</c:f>
              <c:numCache>
                <c:formatCode>_("$"* #,##0.00_);_("$"* \(#,##0.00\);_("$"* "-"??_);_(@_)</c:formatCode>
                <c:ptCount val="1"/>
                <c:pt idx="0">
                  <c:v>24621.3</c:v>
                </c:pt>
              </c:numCache>
            </c:numRef>
          </c:val>
        </c:ser>
        <c:ser>
          <c:idx val="3"/>
          <c:order val="3"/>
          <c:tx>
            <c:v>Apr</c:v>
          </c:tx>
          <c:invertIfNegative val="0"/>
          <c:cat>
            <c:strRef>
              <c:f>'Raw Data'!$D$31</c:f>
              <c:strCache>
                <c:ptCount val="1"/>
                <c:pt idx="0">
                  <c:v>Total Profit per Month</c:v>
                </c:pt>
              </c:strCache>
            </c:strRef>
          </c:cat>
          <c:val>
            <c:numRef>
              <c:f>'Raw Data'!$H$31</c:f>
              <c:numCache>
                <c:formatCode>_("$"* #,##0.00_);_("$"* \(#,##0.00\);_("$"* "-"??_);_(@_)</c:formatCode>
                <c:ptCount val="1"/>
                <c:pt idx="0">
                  <c:v>19135.400000000005</c:v>
                </c:pt>
              </c:numCache>
            </c:numRef>
          </c:val>
        </c:ser>
        <c:ser>
          <c:idx val="4"/>
          <c:order val="4"/>
          <c:tx>
            <c:v>May</c:v>
          </c:tx>
          <c:invertIfNegative val="0"/>
          <c:cat>
            <c:strRef>
              <c:f>'Raw Data'!$D$31</c:f>
              <c:strCache>
                <c:ptCount val="1"/>
                <c:pt idx="0">
                  <c:v>Total Profit per Month</c:v>
                </c:pt>
              </c:strCache>
            </c:strRef>
          </c:cat>
          <c:val>
            <c:numRef>
              <c:f>'Raw Data'!$I$31</c:f>
              <c:numCache>
                <c:formatCode>_("$"* #,##0.00_);_("$"* \(#,##0.00\);_("$"* "-"??_);_(@_)</c:formatCode>
                <c:ptCount val="1"/>
                <c:pt idx="0">
                  <c:v>7385.1000000000013</c:v>
                </c:pt>
              </c:numCache>
            </c:numRef>
          </c:val>
        </c:ser>
        <c:ser>
          <c:idx val="5"/>
          <c:order val="5"/>
          <c:tx>
            <c:v>Jun</c:v>
          </c:tx>
          <c:invertIfNegative val="0"/>
          <c:cat>
            <c:strRef>
              <c:f>'Raw Data'!$D$31</c:f>
              <c:strCache>
                <c:ptCount val="1"/>
                <c:pt idx="0">
                  <c:v>Total Profit per Month</c:v>
                </c:pt>
              </c:strCache>
            </c:strRef>
          </c:cat>
          <c:val>
            <c:numRef>
              <c:f>'Raw Data'!$J$31</c:f>
              <c:numCache>
                <c:formatCode>_("$"* #,##0.00_);_("$"* \(#,##0.00\);_("$"* "-"??_);_(@_)</c:formatCode>
                <c:ptCount val="1"/>
                <c:pt idx="0">
                  <c:v>14652</c:v>
                </c:pt>
              </c:numCache>
            </c:numRef>
          </c:val>
        </c:ser>
        <c:ser>
          <c:idx val="6"/>
          <c:order val="6"/>
          <c:tx>
            <c:v>Jul</c:v>
          </c:tx>
          <c:invertIfNegative val="0"/>
          <c:cat>
            <c:strRef>
              <c:f>'Raw Data'!$D$31</c:f>
              <c:strCache>
                <c:ptCount val="1"/>
                <c:pt idx="0">
                  <c:v>Total Profit per Month</c:v>
                </c:pt>
              </c:strCache>
            </c:strRef>
          </c:cat>
          <c:val>
            <c:numRef>
              <c:f>'Raw Data'!$K$31</c:f>
              <c:numCache>
                <c:formatCode>_("$"* #,##0.00_);_("$"* \(#,##0.00\);_("$"* "-"??_);_(@_)</c:formatCode>
                <c:ptCount val="1"/>
                <c:pt idx="0">
                  <c:v>48180.499999999993</c:v>
                </c:pt>
              </c:numCache>
            </c:numRef>
          </c:val>
        </c:ser>
        <c:ser>
          <c:idx val="7"/>
          <c:order val="7"/>
          <c:tx>
            <c:v>Aug</c:v>
          </c:tx>
          <c:invertIfNegative val="0"/>
          <c:cat>
            <c:strRef>
              <c:f>'Raw Data'!$D$31</c:f>
              <c:strCache>
                <c:ptCount val="1"/>
                <c:pt idx="0">
                  <c:v>Total Profit per Month</c:v>
                </c:pt>
              </c:strCache>
            </c:strRef>
          </c:cat>
          <c:val>
            <c:numRef>
              <c:f>'Raw Data'!$L$31</c:f>
              <c:numCache>
                <c:formatCode>_("$"* #,##0.00_);_("$"* \(#,##0.00\);_("$"* "-"??_);_(@_)</c:formatCode>
                <c:ptCount val="1"/>
                <c:pt idx="0">
                  <c:v>41452.700000000004</c:v>
                </c:pt>
              </c:numCache>
            </c:numRef>
          </c:val>
        </c:ser>
        <c:ser>
          <c:idx val="8"/>
          <c:order val="8"/>
          <c:tx>
            <c:v>Sep</c:v>
          </c:tx>
          <c:invertIfNegative val="0"/>
          <c:cat>
            <c:strRef>
              <c:f>'Raw Data'!$D$31</c:f>
              <c:strCache>
                <c:ptCount val="1"/>
                <c:pt idx="0">
                  <c:v>Total Profit per Month</c:v>
                </c:pt>
              </c:strCache>
            </c:strRef>
          </c:cat>
          <c:val>
            <c:numRef>
              <c:f>'Raw Data'!$M$31</c:f>
              <c:numCache>
                <c:formatCode>_("$"* #,##0.00_);_("$"* \(#,##0.00\);_("$"* "-"??_);_(@_)</c:formatCode>
                <c:ptCount val="1"/>
                <c:pt idx="0">
                  <c:v>14652</c:v>
                </c:pt>
              </c:numCache>
            </c:numRef>
          </c:val>
        </c:ser>
        <c:ser>
          <c:idx val="9"/>
          <c:order val="9"/>
          <c:tx>
            <c:v>Oct</c:v>
          </c:tx>
          <c:invertIfNegative val="0"/>
          <c:cat>
            <c:strRef>
              <c:f>'Raw Data'!$D$31</c:f>
              <c:strCache>
                <c:ptCount val="1"/>
                <c:pt idx="0">
                  <c:v>Total Profit per Month</c:v>
                </c:pt>
              </c:strCache>
            </c:strRef>
          </c:cat>
          <c:val>
            <c:numRef>
              <c:f>'Raw Data'!$N$31</c:f>
              <c:numCache>
                <c:formatCode>_("$"* #,##0.00_);_("$"* \(#,##0.00\);_("$"* "-"??_);_(@_)</c:formatCode>
                <c:ptCount val="1"/>
                <c:pt idx="0">
                  <c:v>24621.3</c:v>
                </c:pt>
              </c:numCache>
            </c:numRef>
          </c:val>
        </c:ser>
        <c:ser>
          <c:idx val="10"/>
          <c:order val="10"/>
          <c:tx>
            <c:v>Nov</c:v>
          </c:tx>
          <c:invertIfNegative val="0"/>
          <c:cat>
            <c:strRef>
              <c:f>'Raw Data'!$D$31</c:f>
              <c:strCache>
                <c:ptCount val="1"/>
                <c:pt idx="0">
                  <c:v>Total Profit per Month</c:v>
                </c:pt>
              </c:strCache>
            </c:strRef>
          </c:cat>
          <c:val>
            <c:numRef>
              <c:f>'Raw Data'!$O$31</c:f>
              <c:numCache>
                <c:formatCode>_("$"* #,##0.00_);_("$"* \(#,##0.00\);_("$"* "-"??_);_(@_)</c:formatCode>
                <c:ptCount val="1"/>
                <c:pt idx="0">
                  <c:v>36380.5</c:v>
                </c:pt>
              </c:numCache>
            </c:numRef>
          </c:val>
        </c:ser>
        <c:ser>
          <c:idx val="11"/>
          <c:order val="11"/>
          <c:tx>
            <c:v>Dec</c:v>
          </c:tx>
          <c:invertIfNegative val="0"/>
          <c:cat>
            <c:strRef>
              <c:f>'Raw Data'!$D$31</c:f>
              <c:strCache>
                <c:ptCount val="1"/>
                <c:pt idx="0">
                  <c:v>Total Profit per Month</c:v>
                </c:pt>
              </c:strCache>
            </c:strRef>
          </c:cat>
          <c:val>
            <c:numRef>
              <c:f>'Raw Data'!$P$31</c:f>
              <c:numCache>
                <c:formatCode>_("$"* #,##0.00_);_("$"* \(#,##0.00\);_("$"* "-"??_);_(@_)</c:formatCode>
                <c:ptCount val="1"/>
                <c:pt idx="0">
                  <c:v>36380.5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18336"/>
        <c:axId val="114320128"/>
      </c:barChart>
      <c:catAx>
        <c:axId val="11431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4320128"/>
        <c:crosses val="autoZero"/>
        <c:auto val="1"/>
        <c:lblAlgn val="ctr"/>
        <c:lblOffset val="100"/>
        <c:noMultiLvlLbl val="0"/>
      </c:catAx>
      <c:valAx>
        <c:axId val="114320128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1431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>
                <a:solidFill>
                  <a:srgbClr val="2874E4"/>
                </a:solidFill>
              </a:defRPr>
            </a:pPr>
            <a:r>
              <a:rPr lang="en-AU">
                <a:solidFill>
                  <a:srgbClr val="2874E4"/>
                </a:solidFill>
              </a:rPr>
              <a:t>Total</a:t>
            </a:r>
            <a:r>
              <a:rPr lang="en-AU" baseline="0">
                <a:solidFill>
                  <a:srgbClr val="2874E4"/>
                </a:solidFill>
              </a:rPr>
              <a:t> Annual Products Sold</a:t>
            </a:r>
            <a:endParaRPr lang="en-AU">
              <a:solidFill>
                <a:srgbClr val="2874E4"/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Data'!$A$4:$C$4</c:f>
              <c:strCache>
                <c:ptCount val="1"/>
                <c:pt idx="0">
                  <c:v>Balmoral Black Leather</c:v>
                </c:pt>
              </c:strCache>
            </c:strRef>
          </c:tx>
          <c:invertIfNegative val="0"/>
          <c:cat>
            <c:strRef>
              <c:f>'Raw Data'!$R$2</c:f>
              <c:strCache>
                <c:ptCount val="1"/>
                <c:pt idx="0">
                  <c:v>Total Annual Products Sold</c:v>
                </c:pt>
              </c:strCache>
            </c:strRef>
          </c:cat>
          <c:val>
            <c:numRef>
              <c:f>'Raw Data'!$R$4</c:f>
              <c:numCache>
                <c:formatCode>General</c:formatCode>
                <c:ptCount val="1"/>
                <c:pt idx="0">
                  <c:v>151</c:v>
                </c:pt>
              </c:numCache>
            </c:numRef>
          </c:val>
        </c:ser>
        <c:ser>
          <c:idx val="1"/>
          <c:order val="1"/>
          <c:tx>
            <c:strRef>
              <c:f>'Raw Data'!$A$5:$C$5</c:f>
              <c:strCache>
                <c:ptCount val="1"/>
                <c:pt idx="0">
                  <c:v>Balmoral Brown Leather</c:v>
                </c:pt>
              </c:strCache>
            </c:strRef>
          </c:tx>
          <c:invertIfNegative val="0"/>
          <c:cat>
            <c:strRef>
              <c:f>'Raw Data'!$R$2</c:f>
              <c:strCache>
                <c:ptCount val="1"/>
                <c:pt idx="0">
                  <c:v>Total Annual Products Sold</c:v>
                </c:pt>
              </c:strCache>
            </c:strRef>
          </c:cat>
          <c:val>
            <c:numRef>
              <c:f>'Raw Data'!$R$5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</c:ser>
        <c:ser>
          <c:idx val="2"/>
          <c:order val="2"/>
          <c:tx>
            <c:strRef>
              <c:f>'Raw Data'!$A$6:$C$6</c:f>
              <c:strCache>
                <c:ptCount val="1"/>
                <c:pt idx="0">
                  <c:v>Balmoral Tan Leather</c:v>
                </c:pt>
              </c:strCache>
            </c:strRef>
          </c:tx>
          <c:invertIfNegative val="0"/>
          <c:cat>
            <c:strRef>
              <c:f>'Raw Data'!$R$2</c:f>
              <c:strCache>
                <c:ptCount val="1"/>
                <c:pt idx="0">
                  <c:v>Total Annual Products Sold</c:v>
                </c:pt>
              </c:strCache>
            </c:strRef>
          </c:cat>
          <c:val>
            <c:numRef>
              <c:f>'Raw Data'!$R$6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val>
        </c:ser>
        <c:ser>
          <c:idx val="3"/>
          <c:order val="3"/>
          <c:tx>
            <c:strRef>
              <c:f>'Raw Data'!$A$7:$C$7</c:f>
              <c:strCache>
                <c:ptCount val="1"/>
                <c:pt idx="0">
                  <c:v>Balmoral Tan Rubber</c:v>
                </c:pt>
              </c:strCache>
            </c:strRef>
          </c:tx>
          <c:invertIfNegative val="0"/>
          <c:cat>
            <c:strRef>
              <c:f>'Raw Data'!$R$2</c:f>
              <c:strCache>
                <c:ptCount val="1"/>
                <c:pt idx="0">
                  <c:v>Total Annual Products Sold</c:v>
                </c:pt>
              </c:strCache>
            </c:strRef>
          </c:cat>
          <c:val>
            <c:numRef>
              <c:f>'Raw Data'!$R$7</c:f>
              <c:numCache>
                <c:formatCode>General</c:formatCode>
                <c:ptCount val="1"/>
                <c:pt idx="0">
                  <c:v>195</c:v>
                </c:pt>
              </c:numCache>
            </c:numRef>
          </c:val>
        </c:ser>
        <c:ser>
          <c:idx val="4"/>
          <c:order val="4"/>
          <c:tx>
            <c:strRef>
              <c:f>'Raw Data'!$A$8:$C$8</c:f>
              <c:strCache>
                <c:ptCount val="1"/>
                <c:pt idx="0">
                  <c:v>Brogue Black Leather</c:v>
                </c:pt>
              </c:strCache>
            </c:strRef>
          </c:tx>
          <c:invertIfNegative val="0"/>
          <c:cat>
            <c:strRef>
              <c:f>'Raw Data'!$R$2</c:f>
              <c:strCache>
                <c:ptCount val="1"/>
                <c:pt idx="0">
                  <c:v>Total Annual Products Sold</c:v>
                </c:pt>
              </c:strCache>
            </c:strRef>
          </c:cat>
          <c:val>
            <c:numRef>
              <c:f>'Raw Data'!$R$8</c:f>
              <c:numCache>
                <c:formatCode>General</c:formatCode>
                <c:ptCount val="1"/>
                <c:pt idx="0">
                  <c:v>139</c:v>
                </c:pt>
              </c:numCache>
            </c:numRef>
          </c:val>
        </c:ser>
        <c:ser>
          <c:idx val="5"/>
          <c:order val="5"/>
          <c:tx>
            <c:strRef>
              <c:f>'Raw Data'!$A$9:$C$9</c:f>
              <c:strCache>
                <c:ptCount val="1"/>
                <c:pt idx="0">
                  <c:v>Brogue Brown Leather</c:v>
                </c:pt>
              </c:strCache>
            </c:strRef>
          </c:tx>
          <c:invertIfNegative val="0"/>
          <c:cat>
            <c:strRef>
              <c:f>'Raw Data'!$R$2</c:f>
              <c:strCache>
                <c:ptCount val="1"/>
                <c:pt idx="0">
                  <c:v>Total Annual Products Sold</c:v>
                </c:pt>
              </c:strCache>
            </c:strRef>
          </c:cat>
          <c:val>
            <c:numRef>
              <c:f>'Raw Data'!$R$9</c:f>
              <c:numCache>
                <c:formatCode>General</c:formatCode>
                <c:ptCount val="1"/>
                <c:pt idx="0">
                  <c:v>226</c:v>
                </c:pt>
              </c:numCache>
            </c:numRef>
          </c:val>
        </c:ser>
        <c:ser>
          <c:idx val="6"/>
          <c:order val="6"/>
          <c:tx>
            <c:strRef>
              <c:f>'Raw Data'!$A$10:$C$10</c:f>
              <c:strCache>
                <c:ptCount val="1"/>
                <c:pt idx="0">
                  <c:v>Brogue Tan Rubber</c:v>
                </c:pt>
              </c:strCache>
            </c:strRef>
          </c:tx>
          <c:invertIfNegative val="0"/>
          <c:cat>
            <c:strRef>
              <c:f>'Raw Data'!$R$2</c:f>
              <c:strCache>
                <c:ptCount val="1"/>
                <c:pt idx="0">
                  <c:v>Total Annual Products Sold</c:v>
                </c:pt>
              </c:strCache>
            </c:strRef>
          </c:cat>
          <c:val>
            <c:numRef>
              <c:f>'Raw Data'!$R$10</c:f>
              <c:numCache>
                <c:formatCode>General</c:formatCode>
                <c:ptCount val="1"/>
                <c:pt idx="0">
                  <c:v>123</c:v>
                </c:pt>
              </c:numCache>
            </c:numRef>
          </c:val>
        </c:ser>
        <c:ser>
          <c:idx val="7"/>
          <c:order val="7"/>
          <c:tx>
            <c:strRef>
              <c:f>'Raw Data'!$A$11:$C$11</c:f>
              <c:strCache>
                <c:ptCount val="1"/>
                <c:pt idx="0">
                  <c:v>Demi-boot Black Leather</c:v>
                </c:pt>
              </c:strCache>
            </c:strRef>
          </c:tx>
          <c:invertIfNegative val="0"/>
          <c:cat>
            <c:strRef>
              <c:f>'Raw Data'!$R$2</c:f>
              <c:strCache>
                <c:ptCount val="1"/>
                <c:pt idx="0">
                  <c:v>Total Annual Products Sold</c:v>
                </c:pt>
              </c:strCache>
            </c:strRef>
          </c:cat>
          <c:val>
            <c:numRef>
              <c:f>'Raw Data'!$R$11</c:f>
              <c:numCache>
                <c:formatCode>General</c:formatCode>
                <c:ptCount val="1"/>
                <c:pt idx="0">
                  <c:v>220</c:v>
                </c:pt>
              </c:numCache>
            </c:numRef>
          </c:val>
        </c:ser>
        <c:ser>
          <c:idx val="8"/>
          <c:order val="8"/>
          <c:tx>
            <c:strRef>
              <c:f>'Raw Data'!$A$12:$C$12</c:f>
              <c:strCache>
                <c:ptCount val="1"/>
                <c:pt idx="0">
                  <c:v>Demi-boot Brown Leather</c:v>
                </c:pt>
              </c:strCache>
            </c:strRef>
          </c:tx>
          <c:invertIfNegative val="0"/>
          <c:cat>
            <c:strRef>
              <c:f>'Raw Data'!$R$2</c:f>
              <c:strCache>
                <c:ptCount val="1"/>
                <c:pt idx="0">
                  <c:v>Total Annual Products Sold</c:v>
                </c:pt>
              </c:strCache>
            </c:strRef>
          </c:cat>
          <c:val>
            <c:numRef>
              <c:f>'Raw Data'!$R$12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9"/>
          <c:order val="9"/>
          <c:tx>
            <c:strRef>
              <c:f>'Raw Data'!$A$13:$C$13</c:f>
              <c:strCache>
                <c:ptCount val="1"/>
                <c:pt idx="0">
                  <c:v>Demi-boot Tan Rubber</c:v>
                </c:pt>
              </c:strCache>
            </c:strRef>
          </c:tx>
          <c:invertIfNegative val="0"/>
          <c:cat>
            <c:strRef>
              <c:f>'Raw Data'!$R$2</c:f>
              <c:strCache>
                <c:ptCount val="1"/>
                <c:pt idx="0">
                  <c:v>Total Annual Products Sold</c:v>
                </c:pt>
              </c:strCache>
            </c:strRef>
          </c:cat>
          <c:val>
            <c:numRef>
              <c:f>'Raw Data'!$R$13</c:f>
              <c:numCache>
                <c:formatCode>General</c:formatCode>
                <c:ptCount val="1"/>
                <c:pt idx="0">
                  <c:v>139</c:v>
                </c:pt>
              </c:numCache>
            </c:numRef>
          </c:val>
        </c:ser>
        <c:ser>
          <c:idx val="10"/>
          <c:order val="10"/>
          <c:tx>
            <c:strRef>
              <c:f>'Raw Data'!$A$14:$C$14</c:f>
              <c:strCache>
                <c:ptCount val="1"/>
                <c:pt idx="0">
                  <c:v>Dress pump Black Leather</c:v>
                </c:pt>
              </c:strCache>
            </c:strRef>
          </c:tx>
          <c:invertIfNegative val="0"/>
          <c:cat>
            <c:strRef>
              <c:f>'Raw Data'!$R$2</c:f>
              <c:strCache>
                <c:ptCount val="1"/>
                <c:pt idx="0">
                  <c:v>Total Annual Products Sold</c:v>
                </c:pt>
              </c:strCache>
            </c:strRef>
          </c:cat>
          <c:val>
            <c:numRef>
              <c:f>'Raw Data'!$R$14</c:f>
              <c:numCache>
                <c:formatCode>General</c:formatCode>
                <c:ptCount val="1"/>
                <c:pt idx="0">
                  <c:v>159</c:v>
                </c:pt>
              </c:numCache>
            </c:numRef>
          </c:val>
        </c:ser>
        <c:ser>
          <c:idx val="11"/>
          <c:order val="11"/>
          <c:tx>
            <c:strRef>
              <c:f>'Raw Data'!$A$15:$C$15</c:f>
              <c:strCache>
                <c:ptCount val="1"/>
                <c:pt idx="0">
                  <c:v>Loafer Black Rubber</c:v>
                </c:pt>
              </c:strCache>
            </c:strRef>
          </c:tx>
          <c:invertIfNegative val="0"/>
          <c:cat>
            <c:strRef>
              <c:f>'Raw Data'!$R$2</c:f>
              <c:strCache>
                <c:ptCount val="1"/>
                <c:pt idx="0">
                  <c:v>Total Annual Products Sold</c:v>
                </c:pt>
              </c:strCache>
            </c:strRef>
          </c:cat>
          <c:val>
            <c:numRef>
              <c:f>'Raw Data'!$R$15</c:f>
              <c:numCache>
                <c:formatCode>General</c:formatCode>
                <c:ptCount val="1"/>
                <c:pt idx="0">
                  <c:v>182</c:v>
                </c:pt>
              </c:numCache>
            </c:numRef>
          </c:val>
        </c:ser>
        <c:ser>
          <c:idx val="12"/>
          <c:order val="12"/>
          <c:tx>
            <c:strRef>
              <c:f>'Raw Data'!$A$16:$C$16</c:f>
              <c:strCache>
                <c:ptCount val="1"/>
                <c:pt idx="0">
                  <c:v>Loafer Brown Rubber</c:v>
                </c:pt>
              </c:strCache>
            </c:strRef>
          </c:tx>
          <c:invertIfNegative val="0"/>
          <c:cat>
            <c:strRef>
              <c:f>'Raw Data'!$R$2</c:f>
              <c:strCache>
                <c:ptCount val="1"/>
                <c:pt idx="0">
                  <c:v>Total Annual Products Sold</c:v>
                </c:pt>
              </c:strCache>
            </c:strRef>
          </c:cat>
          <c:val>
            <c:numRef>
              <c:f>'Raw Data'!$R$16</c:f>
              <c:numCache>
                <c:formatCode>General</c:formatCode>
                <c:ptCount val="1"/>
                <c:pt idx="0">
                  <c:v>210</c:v>
                </c:pt>
              </c:numCache>
            </c:numRef>
          </c:val>
        </c:ser>
        <c:ser>
          <c:idx val="13"/>
          <c:order val="13"/>
          <c:tx>
            <c:strRef>
              <c:f>'Raw Data'!$A$17:$C$17</c:f>
              <c:strCache>
                <c:ptCount val="1"/>
                <c:pt idx="0">
                  <c:v>Loafer Blue Rubber</c:v>
                </c:pt>
              </c:strCache>
            </c:strRef>
          </c:tx>
          <c:invertIfNegative val="0"/>
          <c:cat>
            <c:strRef>
              <c:f>'Raw Data'!$R$2</c:f>
              <c:strCache>
                <c:ptCount val="1"/>
                <c:pt idx="0">
                  <c:v>Total Annual Products Sold</c:v>
                </c:pt>
              </c:strCache>
            </c:strRef>
          </c:cat>
          <c:val>
            <c:numRef>
              <c:f>'Raw Data'!$R$17</c:f>
              <c:numCache>
                <c:formatCode>General</c:formatCode>
                <c:ptCount val="1"/>
                <c:pt idx="0">
                  <c:v>166</c:v>
                </c:pt>
              </c:numCache>
            </c:numRef>
          </c:val>
        </c:ser>
        <c:ser>
          <c:idx val="14"/>
          <c:order val="14"/>
          <c:tx>
            <c:strRef>
              <c:f>'Raw Data'!$A$18:$C$18</c:f>
              <c:strCache>
                <c:ptCount val="1"/>
                <c:pt idx="0">
                  <c:v>Oxford Black Leather</c:v>
                </c:pt>
              </c:strCache>
            </c:strRef>
          </c:tx>
          <c:invertIfNegative val="0"/>
          <c:cat>
            <c:strRef>
              <c:f>'Raw Data'!$R$2</c:f>
              <c:strCache>
                <c:ptCount val="1"/>
                <c:pt idx="0">
                  <c:v>Total Annual Products Sold</c:v>
                </c:pt>
              </c:strCache>
            </c:strRef>
          </c:cat>
          <c:val>
            <c:numRef>
              <c:f>'Raw Data'!$R$18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15"/>
          <c:order val="15"/>
          <c:tx>
            <c:strRef>
              <c:f>'Raw Data'!$A$19:$C$19</c:f>
              <c:strCache>
                <c:ptCount val="1"/>
                <c:pt idx="0">
                  <c:v>Oxford Tan Leather</c:v>
                </c:pt>
              </c:strCache>
            </c:strRef>
          </c:tx>
          <c:invertIfNegative val="0"/>
          <c:cat>
            <c:strRef>
              <c:f>'Raw Data'!$R$2</c:f>
              <c:strCache>
                <c:ptCount val="1"/>
                <c:pt idx="0">
                  <c:v>Total Annual Products Sold</c:v>
                </c:pt>
              </c:strCache>
            </c:strRef>
          </c:cat>
          <c:val>
            <c:numRef>
              <c:f>'Raw Data'!$R$19</c:f>
              <c:numCache>
                <c:formatCode>General</c:formatCode>
                <c:ptCount val="1"/>
                <c:pt idx="0">
                  <c:v>107</c:v>
                </c:pt>
              </c:numCache>
            </c:numRef>
          </c:val>
        </c:ser>
        <c:ser>
          <c:idx val="16"/>
          <c:order val="16"/>
          <c:tx>
            <c:strRef>
              <c:f>'Raw Data'!$A$20:$C$20</c:f>
              <c:strCache>
                <c:ptCount val="1"/>
                <c:pt idx="0">
                  <c:v>Ranch boot Black Rubber</c:v>
                </c:pt>
              </c:strCache>
            </c:strRef>
          </c:tx>
          <c:invertIfNegative val="0"/>
          <c:cat>
            <c:strRef>
              <c:f>'Raw Data'!$R$2</c:f>
              <c:strCache>
                <c:ptCount val="1"/>
                <c:pt idx="0">
                  <c:v>Total Annual Products Sold</c:v>
                </c:pt>
              </c:strCache>
            </c:strRef>
          </c:cat>
          <c:val>
            <c:numRef>
              <c:f>'Raw Data'!$R$20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17"/>
          <c:order val="17"/>
          <c:tx>
            <c:strRef>
              <c:f>'Raw Data'!$A$21:$C$21</c:f>
              <c:strCache>
                <c:ptCount val="1"/>
                <c:pt idx="0">
                  <c:v>Ranch boot Brown Rubber</c:v>
                </c:pt>
              </c:strCache>
            </c:strRef>
          </c:tx>
          <c:invertIfNegative val="0"/>
          <c:cat>
            <c:strRef>
              <c:f>'Raw Data'!$R$2</c:f>
              <c:strCache>
                <c:ptCount val="1"/>
                <c:pt idx="0">
                  <c:v>Total Annual Products Sold</c:v>
                </c:pt>
              </c:strCache>
            </c:strRef>
          </c:cat>
          <c:val>
            <c:numRef>
              <c:f>'Raw Data'!$R$21</c:f>
              <c:numCache>
                <c:formatCode>General</c:formatCode>
                <c:ptCount val="1"/>
                <c:pt idx="0">
                  <c:v>210</c:v>
                </c:pt>
              </c:numCache>
            </c:numRef>
          </c:val>
        </c:ser>
        <c:ser>
          <c:idx val="18"/>
          <c:order val="18"/>
          <c:tx>
            <c:strRef>
              <c:f>'Raw Data'!$A$22:$C$22</c:f>
              <c:strCache>
                <c:ptCount val="1"/>
                <c:pt idx="0">
                  <c:v>Ranch boot Tan Rubber</c:v>
                </c:pt>
              </c:strCache>
            </c:strRef>
          </c:tx>
          <c:invertIfNegative val="0"/>
          <c:cat>
            <c:strRef>
              <c:f>'Raw Data'!$R$2</c:f>
              <c:strCache>
                <c:ptCount val="1"/>
                <c:pt idx="0">
                  <c:v>Total Annual Products Sold</c:v>
                </c:pt>
              </c:strCache>
            </c:strRef>
          </c:cat>
          <c:val>
            <c:numRef>
              <c:f>'Raw Data'!$R$22</c:f>
              <c:numCache>
                <c:formatCode>General</c:formatCode>
                <c:ptCount val="1"/>
                <c:pt idx="0">
                  <c:v>151</c:v>
                </c:pt>
              </c:numCache>
            </c:numRef>
          </c:val>
        </c:ser>
        <c:ser>
          <c:idx val="19"/>
          <c:order val="19"/>
          <c:tx>
            <c:strRef>
              <c:f>'Raw Data'!$A$23:$C$23</c:f>
              <c:strCache>
                <c:ptCount val="1"/>
                <c:pt idx="0">
                  <c:v>Sandal Black Rubber</c:v>
                </c:pt>
              </c:strCache>
            </c:strRef>
          </c:tx>
          <c:invertIfNegative val="0"/>
          <c:cat>
            <c:strRef>
              <c:f>'Raw Data'!$R$2</c:f>
              <c:strCache>
                <c:ptCount val="1"/>
                <c:pt idx="0">
                  <c:v>Total Annual Products Sold</c:v>
                </c:pt>
              </c:strCache>
            </c:strRef>
          </c:cat>
          <c:val>
            <c:numRef>
              <c:f>'Raw Data'!$R$23</c:f>
              <c:numCache>
                <c:formatCode>General</c:formatCode>
                <c:ptCount val="1"/>
                <c:pt idx="0">
                  <c:v>220</c:v>
                </c:pt>
              </c:numCache>
            </c:numRef>
          </c:val>
        </c:ser>
        <c:ser>
          <c:idx val="20"/>
          <c:order val="20"/>
          <c:tx>
            <c:strRef>
              <c:f>'Raw Data'!$A$24:$C$24</c:f>
              <c:strCache>
                <c:ptCount val="1"/>
                <c:pt idx="0">
                  <c:v>Sandal Brown Rubber</c:v>
                </c:pt>
              </c:strCache>
            </c:strRef>
          </c:tx>
          <c:invertIfNegative val="0"/>
          <c:cat>
            <c:strRef>
              <c:f>'Raw Data'!$R$2</c:f>
              <c:strCache>
                <c:ptCount val="1"/>
                <c:pt idx="0">
                  <c:v>Total Annual Products Sold</c:v>
                </c:pt>
              </c:strCache>
            </c:strRef>
          </c:cat>
          <c:val>
            <c:numRef>
              <c:f>'Raw Data'!$R$24</c:f>
              <c:numCache>
                <c:formatCode>General</c:formatCode>
                <c:ptCount val="1"/>
                <c:pt idx="0">
                  <c:v>195</c:v>
                </c:pt>
              </c:numCache>
            </c:numRef>
          </c:val>
        </c:ser>
        <c:ser>
          <c:idx val="21"/>
          <c:order val="21"/>
          <c:tx>
            <c:strRef>
              <c:f>'Raw Data'!$A$25:$C$25</c:f>
              <c:strCache>
                <c:ptCount val="1"/>
                <c:pt idx="0">
                  <c:v>Sandal Tan Rubber</c:v>
                </c:pt>
              </c:strCache>
            </c:strRef>
          </c:tx>
          <c:invertIfNegative val="0"/>
          <c:cat>
            <c:strRef>
              <c:f>'Raw Data'!$R$2</c:f>
              <c:strCache>
                <c:ptCount val="1"/>
                <c:pt idx="0">
                  <c:v>Total Annual Products Sold</c:v>
                </c:pt>
              </c:strCache>
            </c:strRef>
          </c:cat>
          <c:val>
            <c:numRef>
              <c:f>'Raw Data'!$R$25</c:f>
              <c:numCache>
                <c:formatCode>General</c:formatCode>
                <c:ptCount val="1"/>
                <c:pt idx="0">
                  <c:v>145</c:v>
                </c:pt>
              </c:numCache>
            </c:numRef>
          </c:val>
        </c:ser>
        <c:ser>
          <c:idx val="22"/>
          <c:order val="22"/>
          <c:tx>
            <c:strRef>
              <c:f>'Raw Data'!$A$26:$C$26</c:f>
              <c:strCache>
                <c:ptCount val="1"/>
                <c:pt idx="0">
                  <c:v>Shenandoah Black Composite</c:v>
                </c:pt>
              </c:strCache>
            </c:strRef>
          </c:tx>
          <c:invertIfNegative val="0"/>
          <c:cat>
            <c:strRef>
              <c:f>'Raw Data'!$R$2</c:f>
              <c:strCache>
                <c:ptCount val="1"/>
                <c:pt idx="0">
                  <c:v>Total Annual Products Sold</c:v>
                </c:pt>
              </c:strCache>
            </c:strRef>
          </c:cat>
          <c:val>
            <c:numRef>
              <c:f>'Raw Data'!$R$26</c:f>
              <c:numCache>
                <c:formatCode>General</c:formatCode>
                <c:ptCount val="1"/>
                <c:pt idx="0">
                  <c:v>175</c:v>
                </c:pt>
              </c:numCache>
            </c:numRef>
          </c:val>
        </c:ser>
        <c:ser>
          <c:idx val="23"/>
          <c:order val="23"/>
          <c:tx>
            <c:strRef>
              <c:f>'Raw Data'!$A$27:$C$27</c:f>
              <c:strCache>
                <c:ptCount val="1"/>
                <c:pt idx="0">
                  <c:v>Shenandoah Red Composite</c:v>
                </c:pt>
              </c:strCache>
            </c:strRef>
          </c:tx>
          <c:invertIfNegative val="0"/>
          <c:cat>
            <c:strRef>
              <c:f>'Raw Data'!$R$2</c:f>
              <c:strCache>
                <c:ptCount val="1"/>
                <c:pt idx="0">
                  <c:v>Total Annual Products Sold</c:v>
                </c:pt>
              </c:strCache>
            </c:strRef>
          </c:cat>
          <c:val>
            <c:numRef>
              <c:f>'Raw Data'!$R$27</c:f>
              <c:numCache>
                <c:formatCode>General</c:formatCode>
                <c:ptCount val="1"/>
                <c:pt idx="0">
                  <c:v>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06144"/>
        <c:axId val="118007680"/>
      </c:barChart>
      <c:catAx>
        <c:axId val="11800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8007680"/>
        <c:crosses val="autoZero"/>
        <c:auto val="1"/>
        <c:lblAlgn val="ctr"/>
        <c:lblOffset val="100"/>
        <c:noMultiLvlLbl val="0"/>
      </c:catAx>
      <c:valAx>
        <c:axId val="11800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00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txPr>
        <a:bodyPr/>
        <a:lstStyle/>
        <a:p>
          <a:pPr>
            <a:defRPr>
              <a:solidFill>
                <a:srgbClr val="2874E4"/>
              </a:solidFill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Data'!$D$30</c:f>
              <c:strCache>
                <c:ptCount val="1"/>
                <c:pt idx="0">
                  <c:v>Total Products Sold per Month</c:v>
                </c:pt>
              </c:strCache>
            </c:strRef>
          </c:tx>
          <c:marker>
            <c:symbol val="none"/>
          </c:marker>
          <c:cat>
            <c:strRef>
              <c:f>'Raw Data'!$E$29:$P$29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'Raw Data'!$E$30:$P$30</c:f>
              <c:numCache>
                <c:formatCode>General</c:formatCode>
                <c:ptCount val="12"/>
                <c:pt idx="0">
                  <c:v>527</c:v>
                </c:pt>
                <c:pt idx="1">
                  <c:v>503</c:v>
                </c:pt>
                <c:pt idx="2">
                  <c:v>257</c:v>
                </c:pt>
                <c:pt idx="3">
                  <c:v>200</c:v>
                </c:pt>
                <c:pt idx="4">
                  <c:v>78</c:v>
                </c:pt>
                <c:pt idx="5">
                  <c:v>154</c:v>
                </c:pt>
                <c:pt idx="6">
                  <c:v>503</c:v>
                </c:pt>
                <c:pt idx="7">
                  <c:v>433</c:v>
                </c:pt>
                <c:pt idx="8">
                  <c:v>154</c:v>
                </c:pt>
                <c:pt idx="9">
                  <c:v>257</c:v>
                </c:pt>
                <c:pt idx="10">
                  <c:v>377</c:v>
                </c:pt>
                <c:pt idx="11">
                  <c:v>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20832"/>
        <c:axId val="87326720"/>
      </c:lineChart>
      <c:catAx>
        <c:axId val="8732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87326720"/>
        <c:crosses val="autoZero"/>
        <c:auto val="1"/>
        <c:lblAlgn val="ctr"/>
        <c:lblOffset val="100"/>
        <c:noMultiLvlLbl val="0"/>
      </c:catAx>
      <c:valAx>
        <c:axId val="8732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32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7</xdr:row>
      <xdr:rowOff>85725</xdr:rowOff>
    </xdr:from>
    <xdr:to>
      <xdr:col>8</xdr:col>
      <xdr:colOff>571500</xdr:colOff>
      <xdr:row>25</xdr:row>
      <xdr:rowOff>14288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7</xdr:row>
      <xdr:rowOff>95250</xdr:rowOff>
    </xdr:from>
    <xdr:to>
      <xdr:col>24</xdr:col>
      <xdr:colOff>571500</xdr:colOff>
      <xdr:row>45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228599</xdr:colOff>
      <xdr:row>27</xdr:row>
      <xdr:rowOff>57150</xdr:rowOff>
    </xdr:from>
    <xdr:to>
      <xdr:col>8</xdr:col>
      <xdr:colOff>561974</xdr:colOff>
      <xdr:row>45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114299</xdr:colOff>
      <xdr:row>47</xdr:row>
      <xdr:rowOff>176855</xdr:rowOff>
    </xdr:from>
    <xdr:to>
      <xdr:col>9</xdr:col>
      <xdr:colOff>38100</xdr:colOff>
      <xdr:row>57</xdr:row>
      <xdr:rowOff>153172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899" y="9397055"/>
          <a:ext cx="4800601" cy="1881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A38" sqref="A38"/>
    </sheetView>
  </sheetViews>
  <sheetFormatPr defaultRowHeight="15" x14ac:dyDescent="0.25"/>
  <sheetData>
    <row r="1" spans="1:1" ht="36" x14ac:dyDescent="0.55000000000000004">
      <c r="A1" s="5" t="s">
        <v>39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J39" sqref="J39"/>
    </sheetView>
  </sheetViews>
  <sheetFormatPr defaultRowHeight="15" x14ac:dyDescent="0.25"/>
  <cols>
    <col min="1" max="1" width="14.42578125" bestFit="1" customWidth="1"/>
    <col min="3" max="3" width="10.5703125" bestFit="1" customWidth="1"/>
    <col min="4" max="4" width="29.85546875" style="2" bestFit="1" customWidth="1"/>
    <col min="5" max="8" width="11.5703125" bestFit="1" customWidth="1"/>
    <col min="9" max="9" width="10.5703125" bestFit="1" customWidth="1"/>
    <col min="10" max="16" width="11.5703125" bestFit="1" customWidth="1"/>
    <col min="18" max="18" width="27.7109375" bestFit="1" customWidth="1"/>
    <col min="19" max="19" width="28.42578125" bestFit="1" customWidth="1"/>
  </cols>
  <sheetData>
    <row r="1" spans="1:19" ht="28.5" x14ac:dyDescent="0.45">
      <c r="A1" s="9" t="s">
        <v>38</v>
      </c>
      <c r="E1" s="12" t="s">
        <v>33</v>
      </c>
    </row>
    <row r="2" spans="1:19" ht="15.75" thickBot="1" x14ac:dyDescent="0.3">
      <c r="A2" s="3"/>
      <c r="E2" s="11" t="s">
        <v>20</v>
      </c>
      <c r="F2" s="11" t="s">
        <v>21</v>
      </c>
      <c r="G2" s="11" t="s">
        <v>22</v>
      </c>
      <c r="H2" s="11" t="s">
        <v>23</v>
      </c>
      <c r="I2" s="11" t="s">
        <v>24</v>
      </c>
      <c r="J2" s="11" t="s">
        <v>25</v>
      </c>
      <c r="K2" s="11" t="s">
        <v>26</v>
      </c>
      <c r="L2" s="11" t="s">
        <v>27</v>
      </c>
      <c r="M2" s="11" t="s">
        <v>28</v>
      </c>
      <c r="N2" s="11" t="s">
        <v>29</v>
      </c>
      <c r="O2" s="11" t="s">
        <v>30</v>
      </c>
      <c r="P2" s="11" t="s">
        <v>31</v>
      </c>
      <c r="R2" s="10" t="s">
        <v>37</v>
      </c>
      <c r="S2" s="10" t="s">
        <v>36</v>
      </c>
    </row>
    <row r="3" spans="1:19" s="1" customFormat="1" ht="15.75" thickBot="1" x14ac:dyDescent="0.3">
      <c r="A3" s="10" t="s">
        <v>0</v>
      </c>
      <c r="B3" s="10" t="s">
        <v>1</v>
      </c>
      <c r="C3" s="10" t="s">
        <v>2</v>
      </c>
      <c r="D3" s="13" t="s">
        <v>32</v>
      </c>
    </row>
    <row r="4" spans="1:19" x14ac:dyDescent="0.25">
      <c r="A4" s="8" t="s">
        <v>4</v>
      </c>
      <c r="B4" s="8" t="s">
        <v>12</v>
      </c>
      <c r="C4" s="8" t="s">
        <v>15</v>
      </c>
      <c r="D4" s="14">
        <v>54.9</v>
      </c>
      <c r="E4" s="7">
        <v>21</v>
      </c>
      <c r="F4" s="7">
        <v>20</v>
      </c>
      <c r="G4" s="7">
        <v>10</v>
      </c>
      <c r="H4" s="7">
        <v>8</v>
      </c>
      <c r="I4" s="6">
        <v>3</v>
      </c>
      <c r="J4" s="6">
        <v>6</v>
      </c>
      <c r="K4" s="7">
        <v>20</v>
      </c>
      <c r="L4" s="7">
        <v>17</v>
      </c>
      <c r="M4" s="6">
        <v>6</v>
      </c>
      <c r="N4" s="7">
        <v>10</v>
      </c>
      <c r="O4" s="7">
        <v>15</v>
      </c>
      <c r="P4" s="7">
        <v>15</v>
      </c>
      <c r="R4">
        <f>SUM(E4:P4)</f>
        <v>151</v>
      </c>
      <c r="S4" s="4">
        <f>R4*D4</f>
        <v>8289.9</v>
      </c>
    </row>
    <row r="5" spans="1:19" x14ac:dyDescent="0.25">
      <c r="A5" s="8" t="s">
        <v>4</v>
      </c>
      <c r="B5" s="8" t="s">
        <v>13</v>
      </c>
      <c r="C5" s="8" t="s">
        <v>15</v>
      </c>
      <c r="D5" s="14">
        <v>54.9</v>
      </c>
      <c r="E5" s="7">
        <v>12</v>
      </c>
      <c r="F5" s="7">
        <v>11</v>
      </c>
      <c r="G5" s="7">
        <v>6</v>
      </c>
      <c r="H5" s="7">
        <v>5</v>
      </c>
      <c r="I5" s="6">
        <v>2</v>
      </c>
      <c r="J5" s="6">
        <v>4</v>
      </c>
      <c r="K5" s="7">
        <v>11</v>
      </c>
      <c r="L5" s="7">
        <v>10</v>
      </c>
      <c r="M5" s="6">
        <v>4</v>
      </c>
      <c r="N5" s="7">
        <v>6</v>
      </c>
      <c r="O5" s="7">
        <v>8</v>
      </c>
      <c r="P5" s="7">
        <v>8</v>
      </c>
      <c r="R5">
        <f>SUM(E5:P5)</f>
        <v>87</v>
      </c>
      <c r="S5" s="4">
        <f t="shared" ref="S5:S27" si="0">R5*D5</f>
        <v>4776.3</v>
      </c>
    </row>
    <row r="6" spans="1:19" x14ac:dyDescent="0.25">
      <c r="A6" s="8" t="s">
        <v>4</v>
      </c>
      <c r="B6" s="8" t="s">
        <v>14</v>
      </c>
      <c r="C6" s="8" t="s">
        <v>15</v>
      </c>
      <c r="D6" s="14">
        <v>56.9</v>
      </c>
      <c r="E6" s="7">
        <v>16</v>
      </c>
      <c r="F6" s="7">
        <v>15</v>
      </c>
      <c r="G6" s="7">
        <v>8</v>
      </c>
      <c r="H6" s="7">
        <v>6</v>
      </c>
      <c r="I6" s="6">
        <v>3</v>
      </c>
      <c r="J6" s="6">
        <v>5</v>
      </c>
      <c r="K6" s="7">
        <v>15</v>
      </c>
      <c r="L6" s="7">
        <v>13</v>
      </c>
      <c r="M6" s="6">
        <v>5</v>
      </c>
      <c r="N6" s="7">
        <v>8</v>
      </c>
      <c r="O6" s="7">
        <v>11</v>
      </c>
      <c r="P6" s="7">
        <v>11</v>
      </c>
      <c r="R6">
        <f t="shared" ref="R6:R27" si="1">SUM(E6:P6)</f>
        <v>116</v>
      </c>
      <c r="S6" s="4">
        <f t="shared" si="0"/>
        <v>6600.4</v>
      </c>
    </row>
    <row r="7" spans="1:19" x14ac:dyDescent="0.25">
      <c r="A7" s="8" t="s">
        <v>4</v>
      </c>
      <c r="B7" s="8" t="s">
        <v>14</v>
      </c>
      <c r="C7" s="8" t="s">
        <v>16</v>
      </c>
      <c r="D7" s="14">
        <v>45.9</v>
      </c>
      <c r="E7" s="7">
        <v>27</v>
      </c>
      <c r="F7" s="7">
        <v>26</v>
      </c>
      <c r="G7" s="7">
        <v>13</v>
      </c>
      <c r="H7" s="7">
        <v>10</v>
      </c>
      <c r="I7" s="6">
        <v>4</v>
      </c>
      <c r="J7" s="6">
        <v>8</v>
      </c>
      <c r="K7" s="7">
        <v>26</v>
      </c>
      <c r="L7" s="7">
        <v>22</v>
      </c>
      <c r="M7" s="6">
        <v>8</v>
      </c>
      <c r="N7" s="7">
        <v>13</v>
      </c>
      <c r="O7" s="7">
        <v>19</v>
      </c>
      <c r="P7" s="7">
        <v>19</v>
      </c>
      <c r="R7">
        <f t="shared" si="1"/>
        <v>195</v>
      </c>
      <c r="S7" s="4">
        <f t="shared" si="0"/>
        <v>8950.5</v>
      </c>
    </row>
    <row r="8" spans="1:19" x14ac:dyDescent="0.25">
      <c r="A8" s="8" t="s">
        <v>3</v>
      </c>
      <c r="B8" s="8" t="s">
        <v>12</v>
      </c>
      <c r="C8" s="8" t="s">
        <v>15</v>
      </c>
      <c r="D8" s="14">
        <v>98</v>
      </c>
      <c r="E8" s="7">
        <v>19</v>
      </c>
      <c r="F8" s="7">
        <v>18</v>
      </c>
      <c r="G8" s="7">
        <v>9</v>
      </c>
      <c r="H8" s="7">
        <v>7</v>
      </c>
      <c r="I8" s="6">
        <v>3</v>
      </c>
      <c r="J8" s="6">
        <v>6</v>
      </c>
      <c r="K8" s="7">
        <v>18</v>
      </c>
      <c r="L8" s="7">
        <v>16</v>
      </c>
      <c r="M8" s="6">
        <v>6</v>
      </c>
      <c r="N8" s="7">
        <v>9</v>
      </c>
      <c r="O8" s="7">
        <v>14</v>
      </c>
      <c r="P8" s="7">
        <v>14</v>
      </c>
      <c r="R8">
        <f t="shared" si="1"/>
        <v>139</v>
      </c>
      <c r="S8" s="4">
        <f t="shared" si="0"/>
        <v>13622</v>
      </c>
    </row>
    <row r="9" spans="1:19" x14ac:dyDescent="0.25">
      <c r="A9" s="8" t="s">
        <v>3</v>
      </c>
      <c r="B9" s="8" t="s">
        <v>13</v>
      </c>
      <c r="C9" s="8" t="s">
        <v>15</v>
      </c>
      <c r="D9" s="14">
        <v>98</v>
      </c>
      <c r="E9" s="7">
        <v>31</v>
      </c>
      <c r="F9" s="7">
        <v>30</v>
      </c>
      <c r="G9" s="7">
        <v>15</v>
      </c>
      <c r="H9" s="7">
        <v>12</v>
      </c>
      <c r="I9" s="6">
        <v>5</v>
      </c>
      <c r="J9" s="6">
        <v>9</v>
      </c>
      <c r="K9" s="7">
        <v>30</v>
      </c>
      <c r="L9" s="7">
        <v>26</v>
      </c>
      <c r="M9" s="6">
        <v>9</v>
      </c>
      <c r="N9" s="7">
        <v>15</v>
      </c>
      <c r="O9" s="7">
        <v>22</v>
      </c>
      <c r="P9" s="7">
        <v>22</v>
      </c>
      <c r="R9">
        <f t="shared" si="1"/>
        <v>226</v>
      </c>
      <c r="S9" s="4">
        <f t="shared" si="0"/>
        <v>22148</v>
      </c>
    </row>
    <row r="10" spans="1:19" x14ac:dyDescent="0.25">
      <c r="A10" s="8" t="s">
        <v>3</v>
      </c>
      <c r="B10" s="8" t="s">
        <v>14</v>
      </c>
      <c r="C10" s="8" t="s">
        <v>16</v>
      </c>
      <c r="D10" s="14">
        <v>104</v>
      </c>
      <c r="E10" s="7">
        <v>17</v>
      </c>
      <c r="F10" s="7">
        <v>16</v>
      </c>
      <c r="G10" s="7">
        <v>8</v>
      </c>
      <c r="H10" s="7">
        <v>7</v>
      </c>
      <c r="I10" s="6">
        <v>3</v>
      </c>
      <c r="J10" s="6">
        <v>5</v>
      </c>
      <c r="K10" s="7">
        <v>16</v>
      </c>
      <c r="L10" s="7">
        <v>14</v>
      </c>
      <c r="M10" s="6">
        <v>5</v>
      </c>
      <c r="N10" s="7">
        <v>8</v>
      </c>
      <c r="O10" s="7">
        <v>12</v>
      </c>
      <c r="P10" s="7">
        <v>12</v>
      </c>
      <c r="R10">
        <f t="shared" si="1"/>
        <v>123</v>
      </c>
      <c r="S10" s="4">
        <f t="shared" si="0"/>
        <v>12792</v>
      </c>
    </row>
    <row r="11" spans="1:19" x14ac:dyDescent="0.25">
      <c r="A11" s="8" t="s">
        <v>5</v>
      </c>
      <c r="B11" s="8" t="s">
        <v>12</v>
      </c>
      <c r="C11" s="8" t="s">
        <v>15</v>
      </c>
      <c r="D11" s="14">
        <v>130</v>
      </c>
      <c r="E11" s="7">
        <v>30</v>
      </c>
      <c r="F11" s="7">
        <v>29</v>
      </c>
      <c r="G11" s="7">
        <v>15</v>
      </c>
      <c r="H11" s="7">
        <v>11</v>
      </c>
      <c r="I11" s="6">
        <v>4</v>
      </c>
      <c r="J11" s="6">
        <v>9</v>
      </c>
      <c r="K11" s="7">
        <v>29</v>
      </c>
      <c r="L11" s="7">
        <v>25</v>
      </c>
      <c r="M11" s="6">
        <v>9</v>
      </c>
      <c r="N11" s="7">
        <v>15</v>
      </c>
      <c r="O11" s="7">
        <v>22</v>
      </c>
      <c r="P11" s="7">
        <v>22</v>
      </c>
      <c r="R11">
        <f t="shared" si="1"/>
        <v>220</v>
      </c>
      <c r="S11" s="4">
        <f t="shared" si="0"/>
        <v>28600</v>
      </c>
    </row>
    <row r="12" spans="1:19" x14ac:dyDescent="0.25">
      <c r="A12" s="8" t="s">
        <v>5</v>
      </c>
      <c r="B12" s="8" t="s">
        <v>13</v>
      </c>
      <c r="C12" s="8" t="s">
        <v>15</v>
      </c>
      <c r="D12" s="14">
        <v>130</v>
      </c>
      <c r="E12" s="7">
        <v>14</v>
      </c>
      <c r="F12" s="7">
        <v>13</v>
      </c>
      <c r="G12" s="7">
        <v>7</v>
      </c>
      <c r="H12" s="7">
        <v>5</v>
      </c>
      <c r="I12" s="6">
        <v>2</v>
      </c>
      <c r="J12" s="6">
        <v>4</v>
      </c>
      <c r="K12" s="7">
        <v>13</v>
      </c>
      <c r="L12" s="7">
        <v>11</v>
      </c>
      <c r="M12" s="6">
        <v>4</v>
      </c>
      <c r="N12" s="7">
        <v>7</v>
      </c>
      <c r="O12" s="7">
        <v>10</v>
      </c>
      <c r="P12" s="7">
        <v>10</v>
      </c>
      <c r="R12">
        <f t="shared" si="1"/>
        <v>100</v>
      </c>
      <c r="S12" s="4">
        <f t="shared" si="0"/>
        <v>13000</v>
      </c>
    </row>
    <row r="13" spans="1:19" x14ac:dyDescent="0.25">
      <c r="A13" s="8" t="s">
        <v>5</v>
      </c>
      <c r="B13" s="8" t="s">
        <v>14</v>
      </c>
      <c r="C13" s="8" t="s">
        <v>16</v>
      </c>
      <c r="D13" s="14">
        <v>134</v>
      </c>
      <c r="E13" s="7">
        <v>19</v>
      </c>
      <c r="F13" s="7">
        <v>18</v>
      </c>
      <c r="G13" s="7">
        <v>9</v>
      </c>
      <c r="H13" s="7">
        <v>7</v>
      </c>
      <c r="I13" s="6">
        <v>3</v>
      </c>
      <c r="J13" s="6">
        <v>6</v>
      </c>
      <c r="K13" s="7">
        <v>18</v>
      </c>
      <c r="L13" s="7">
        <v>16</v>
      </c>
      <c r="M13" s="6">
        <v>6</v>
      </c>
      <c r="N13" s="7">
        <v>9</v>
      </c>
      <c r="O13" s="7">
        <v>14</v>
      </c>
      <c r="P13" s="7">
        <v>14</v>
      </c>
      <c r="R13">
        <f t="shared" si="1"/>
        <v>139</v>
      </c>
      <c r="S13" s="4">
        <f t="shared" si="0"/>
        <v>18626</v>
      </c>
    </row>
    <row r="14" spans="1:19" x14ac:dyDescent="0.25">
      <c r="A14" s="8" t="s">
        <v>6</v>
      </c>
      <c r="B14" s="8" t="s">
        <v>12</v>
      </c>
      <c r="C14" s="8" t="s">
        <v>15</v>
      </c>
      <c r="D14" s="14">
        <v>120</v>
      </c>
      <c r="E14" s="7">
        <v>22</v>
      </c>
      <c r="F14" s="7">
        <v>21</v>
      </c>
      <c r="G14" s="7">
        <v>11</v>
      </c>
      <c r="H14" s="7">
        <v>8</v>
      </c>
      <c r="I14" s="6">
        <v>3</v>
      </c>
      <c r="J14" s="6">
        <v>6</v>
      </c>
      <c r="K14" s="7">
        <v>21</v>
      </c>
      <c r="L14" s="7">
        <v>18</v>
      </c>
      <c r="M14" s="6">
        <v>6</v>
      </c>
      <c r="N14" s="7">
        <v>11</v>
      </c>
      <c r="O14" s="7">
        <v>16</v>
      </c>
      <c r="P14" s="7">
        <v>16</v>
      </c>
      <c r="R14">
        <f t="shared" si="1"/>
        <v>159</v>
      </c>
      <c r="S14" s="4">
        <f t="shared" si="0"/>
        <v>19080</v>
      </c>
    </row>
    <row r="15" spans="1:19" x14ac:dyDescent="0.25">
      <c r="A15" s="8" t="s">
        <v>7</v>
      </c>
      <c r="B15" s="8" t="s">
        <v>12</v>
      </c>
      <c r="C15" s="8" t="s">
        <v>16</v>
      </c>
      <c r="D15" s="14">
        <v>67.5</v>
      </c>
      <c r="E15" s="7">
        <v>25</v>
      </c>
      <c r="F15" s="7">
        <v>24</v>
      </c>
      <c r="G15" s="7">
        <v>12</v>
      </c>
      <c r="H15" s="7">
        <v>10</v>
      </c>
      <c r="I15" s="6">
        <v>4</v>
      </c>
      <c r="J15" s="6">
        <v>7</v>
      </c>
      <c r="K15" s="7">
        <v>24</v>
      </c>
      <c r="L15" s="7">
        <v>21</v>
      </c>
      <c r="M15" s="6">
        <v>7</v>
      </c>
      <c r="N15" s="7">
        <v>12</v>
      </c>
      <c r="O15" s="7">
        <v>18</v>
      </c>
      <c r="P15" s="7">
        <v>18</v>
      </c>
      <c r="R15">
        <f t="shared" si="1"/>
        <v>182</v>
      </c>
      <c r="S15" s="4">
        <f t="shared" si="0"/>
        <v>12285</v>
      </c>
    </row>
    <row r="16" spans="1:19" x14ac:dyDescent="0.25">
      <c r="A16" s="8" t="s">
        <v>7</v>
      </c>
      <c r="B16" s="8" t="s">
        <v>13</v>
      </c>
      <c r="C16" s="8" t="s">
        <v>16</v>
      </c>
      <c r="D16" s="14">
        <v>67.5</v>
      </c>
      <c r="E16" s="7">
        <v>29</v>
      </c>
      <c r="F16" s="7">
        <v>28</v>
      </c>
      <c r="G16" s="7">
        <v>14</v>
      </c>
      <c r="H16" s="7">
        <v>11</v>
      </c>
      <c r="I16" s="6">
        <v>4</v>
      </c>
      <c r="J16" s="6">
        <v>8</v>
      </c>
      <c r="K16" s="7">
        <v>28</v>
      </c>
      <c r="L16" s="7">
        <v>24</v>
      </c>
      <c r="M16" s="6">
        <v>8</v>
      </c>
      <c r="N16" s="7">
        <v>14</v>
      </c>
      <c r="O16" s="7">
        <v>21</v>
      </c>
      <c r="P16" s="7">
        <v>21</v>
      </c>
      <c r="R16">
        <f t="shared" si="1"/>
        <v>210</v>
      </c>
      <c r="S16" s="4">
        <f t="shared" si="0"/>
        <v>14175</v>
      </c>
    </row>
    <row r="17" spans="1:19" x14ac:dyDescent="0.25">
      <c r="A17" s="8" t="s">
        <v>7</v>
      </c>
      <c r="B17" s="8" t="s">
        <v>17</v>
      </c>
      <c r="C17" s="8" t="s">
        <v>16</v>
      </c>
      <c r="D17" s="14">
        <v>87.3</v>
      </c>
      <c r="E17" s="7">
        <v>23</v>
      </c>
      <c r="F17" s="7">
        <v>22</v>
      </c>
      <c r="G17" s="7">
        <v>11</v>
      </c>
      <c r="H17" s="7">
        <v>9</v>
      </c>
      <c r="I17" s="6">
        <v>3</v>
      </c>
      <c r="J17" s="6">
        <v>7</v>
      </c>
      <c r="K17" s="7">
        <v>22</v>
      </c>
      <c r="L17" s="7">
        <v>19</v>
      </c>
      <c r="M17" s="6">
        <v>7</v>
      </c>
      <c r="N17" s="7">
        <v>11</v>
      </c>
      <c r="O17" s="7">
        <v>16</v>
      </c>
      <c r="P17" s="7">
        <v>16</v>
      </c>
      <c r="R17">
        <f t="shared" si="1"/>
        <v>166</v>
      </c>
      <c r="S17" s="4">
        <f t="shared" si="0"/>
        <v>14491.8</v>
      </c>
    </row>
    <row r="18" spans="1:19" x14ac:dyDescent="0.25">
      <c r="A18" s="8" t="s">
        <v>8</v>
      </c>
      <c r="B18" s="8" t="s">
        <v>12</v>
      </c>
      <c r="C18" s="8" t="s">
        <v>15</v>
      </c>
      <c r="D18" s="14">
        <v>230</v>
      </c>
      <c r="E18" s="7">
        <v>14</v>
      </c>
      <c r="F18" s="7">
        <v>13</v>
      </c>
      <c r="G18" s="7">
        <v>7</v>
      </c>
      <c r="H18" s="7">
        <v>5</v>
      </c>
      <c r="I18" s="6">
        <v>2</v>
      </c>
      <c r="J18" s="6">
        <v>4</v>
      </c>
      <c r="K18" s="7">
        <v>13</v>
      </c>
      <c r="L18" s="7">
        <v>11</v>
      </c>
      <c r="M18" s="6">
        <v>4</v>
      </c>
      <c r="N18" s="7">
        <v>7</v>
      </c>
      <c r="O18" s="7">
        <v>10</v>
      </c>
      <c r="P18" s="7">
        <v>10</v>
      </c>
      <c r="R18">
        <f t="shared" si="1"/>
        <v>100</v>
      </c>
      <c r="S18" s="4">
        <f t="shared" si="0"/>
        <v>23000</v>
      </c>
    </row>
    <row r="19" spans="1:19" x14ac:dyDescent="0.25">
      <c r="A19" s="8" t="s">
        <v>8</v>
      </c>
      <c r="B19" s="8" t="s">
        <v>14</v>
      </c>
      <c r="C19" s="8" t="s">
        <v>15</v>
      </c>
      <c r="D19" s="14">
        <v>230</v>
      </c>
      <c r="E19" s="7">
        <v>15</v>
      </c>
      <c r="F19" s="7">
        <v>14</v>
      </c>
      <c r="G19" s="7">
        <v>7</v>
      </c>
      <c r="H19" s="7">
        <v>6</v>
      </c>
      <c r="I19" s="6">
        <v>2</v>
      </c>
      <c r="J19" s="6">
        <v>4</v>
      </c>
      <c r="K19" s="7">
        <v>14</v>
      </c>
      <c r="L19" s="7">
        <v>12</v>
      </c>
      <c r="M19" s="6">
        <v>4</v>
      </c>
      <c r="N19" s="7">
        <v>7</v>
      </c>
      <c r="O19" s="7">
        <v>11</v>
      </c>
      <c r="P19" s="7">
        <v>11</v>
      </c>
      <c r="R19">
        <f t="shared" si="1"/>
        <v>107</v>
      </c>
      <c r="S19" s="4">
        <f t="shared" si="0"/>
        <v>24610</v>
      </c>
    </row>
    <row r="20" spans="1:19" x14ac:dyDescent="0.25">
      <c r="A20" s="8" t="s">
        <v>9</v>
      </c>
      <c r="B20" s="8" t="s">
        <v>12</v>
      </c>
      <c r="C20" s="8" t="s">
        <v>16</v>
      </c>
      <c r="D20" s="14">
        <v>180.5</v>
      </c>
      <c r="E20" s="7">
        <v>14</v>
      </c>
      <c r="F20" s="7">
        <v>13</v>
      </c>
      <c r="G20" s="7">
        <v>7</v>
      </c>
      <c r="H20" s="7">
        <v>5</v>
      </c>
      <c r="I20" s="6">
        <v>2</v>
      </c>
      <c r="J20" s="6">
        <v>4</v>
      </c>
      <c r="K20" s="7">
        <v>13</v>
      </c>
      <c r="L20" s="7">
        <v>11</v>
      </c>
      <c r="M20" s="6">
        <v>4</v>
      </c>
      <c r="N20" s="7">
        <v>7</v>
      </c>
      <c r="O20" s="7">
        <v>10</v>
      </c>
      <c r="P20" s="7">
        <v>10</v>
      </c>
      <c r="R20">
        <f t="shared" si="1"/>
        <v>100</v>
      </c>
      <c r="S20" s="4">
        <f t="shared" si="0"/>
        <v>18050</v>
      </c>
    </row>
    <row r="21" spans="1:19" x14ac:dyDescent="0.25">
      <c r="A21" s="8" t="s">
        <v>9</v>
      </c>
      <c r="B21" s="8" t="s">
        <v>13</v>
      </c>
      <c r="C21" s="8" t="s">
        <v>16</v>
      </c>
      <c r="D21" s="14">
        <v>180.5</v>
      </c>
      <c r="E21" s="7">
        <v>29</v>
      </c>
      <c r="F21" s="7">
        <v>28</v>
      </c>
      <c r="G21" s="7">
        <v>14</v>
      </c>
      <c r="H21" s="7">
        <v>11</v>
      </c>
      <c r="I21" s="6">
        <v>4</v>
      </c>
      <c r="J21" s="6">
        <v>8</v>
      </c>
      <c r="K21" s="7">
        <v>28</v>
      </c>
      <c r="L21" s="7">
        <v>24</v>
      </c>
      <c r="M21" s="6">
        <v>8</v>
      </c>
      <c r="N21" s="7">
        <v>14</v>
      </c>
      <c r="O21" s="7">
        <v>21</v>
      </c>
      <c r="P21" s="7">
        <v>21</v>
      </c>
      <c r="R21">
        <f t="shared" si="1"/>
        <v>210</v>
      </c>
      <c r="S21" s="4">
        <f t="shared" si="0"/>
        <v>37905</v>
      </c>
    </row>
    <row r="22" spans="1:19" x14ac:dyDescent="0.25">
      <c r="A22" s="8" t="s">
        <v>9</v>
      </c>
      <c r="B22" s="8" t="s">
        <v>14</v>
      </c>
      <c r="C22" s="8" t="s">
        <v>16</v>
      </c>
      <c r="D22" s="14">
        <v>190.5</v>
      </c>
      <c r="E22" s="7">
        <v>21</v>
      </c>
      <c r="F22" s="7">
        <v>20</v>
      </c>
      <c r="G22" s="7">
        <v>10</v>
      </c>
      <c r="H22" s="7">
        <v>8</v>
      </c>
      <c r="I22" s="6">
        <v>3</v>
      </c>
      <c r="J22" s="6">
        <v>6</v>
      </c>
      <c r="K22" s="7">
        <v>20</v>
      </c>
      <c r="L22" s="7">
        <v>17</v>
      </c>
      <c r="M22" s="6">
        <v>6</v>
      </c>
      <c r="N22" s="7">
        <v>10</v>
      </c>
      <c r="O22" s="7">
        <v>15</v>
      </c>
      <c r="P22" s="7">
        <v>15</v>
      </c>
      <c r="R22">
        <f t="shared" si="1"/>
        <v>151</v>
      </c>
      <c r="S22" s="4">
        <f t="shared" si="0"/>
        <v>28765.5</v>
      </c>
    </row>
    <row r="23" spans="1:19" x14ac:dyDescent="0.25">
      <c r="A23" s="8" t="s">
        <v>10</v>
      </c>
      <c r="B23" s="8" t="s">
        <v>12</v>
      </c>
      <c r="C23" s="8" t="s">
        <v>16</v>
      </c>
      <c r="D23" s="14">
        <v>34.9</v>
      </c>
      <c r="E23" s="7">
        <v>30</v>
      </c>
      <c r="F23" s="7">
        <v>29</v>
      </c>
      <c r="G23" s="7">
        <v>15</v>
      </c>
      <c r="H23" s="7">
        <v>11</v>
      </c>
      <c r="I23" s="6">
        <v>4</v>
      </c>
      <c r="J23" s="6">
        <v>9</v>
      </c>
      <c r="K23" s="7">
        <v>29</v>
      </c>
      <c r="L23" s="7">
        <v>25</v>
      </c>
      <c r="M23" s="6">
        <v>9</v>
      </c>
      <c r="N23" s="7">
        <v>15</v>
      </c>
      <c r="O23" s="7">
        <v>22</v>
      </c>
      <c r="P23" s="7">
        <v>22</v>
      </c>
      <c r="R23">
        <f t="shared" si="1"/>
        <v>220</v>
      </c>
      <c r="S23" s="4">
        <f t="shared" si="0"/>
        <v>7678</v>
      </c>
    </row>
    <row r="24" spans="1:19" x14ac:dyDescent="0.25">
      <c r="A24" s="8" t="s">
        <v>10</v>
      </c>
      <c r="B24" s="8" t="s">
        <v>13</v>
      </c>
      <c r="C24" s="8" t="s">
        <v>16</v>
      </c>
      <c r="D24" s="14">
        <v>34.9</v>
      </c>
      <c r="E24" s="7">
        <v>27</v>
      </c>
      <c r="F24" s="7">
        <v>26</v>
      </c>
      <c r="G24" s="7">
        <v>13</v>
      </c>
      <c r="H24" s="7">
        <v>10</v>
      </c>
      <c r="I24" s="6">
        <v>4</v>
      </c>
      <c r="J24" s="6">
        <v>8</v>
      </c>
      <c r="K24" s="7">
        <v>26</v>
      </c>
      <c r="L24" s="7">
        <v>22</v>
      </c>
      <c r="M24" s="6">
        <v>8</v>
      </c>
      <c r="N24" s="7">
        <v>13</v>
      </c>
      <c r="O24" s="7">
        <v>19</v>
      </c>
      <c r="P24" s="7">
        <v>19</v>
      </c>
      <c r="R24">
        <f t="shared" si="1"/>
        <v>195</v>
      </c>
      <c r="S24" s="4">
        <f t="shared" si="0"/>
        <v>6805.5</v>
      </c>
    </row>
    <row r="25" spans="1:19" x14ac:dyDescent="0.25">
      <c r="A25" s="8" t="s">
        <v>10</v>
      </c>
      <c r="B25" s="8" t="s">
        <v>14</v>
      </c>
      <c r="C25" s="8" t="s">
        <v>16</v>
      </c>
      <c r="D25" s="14">
        <v>36.9</v>
      </c>
      <c r="E25" s="7">
        <v>20</v>
      </c>
      <c r="F25" s="7">
        <v>19</v>
      </c>
      <c r="G25" s="7">
        <v>10</v>
      </c>
      <c r="H25" s="7">
        <v>8</v>
      </c>
      <c r="I25" s="6">
        <v>3</v>
      </c>
      <c r="J25" s="6">
        <v>6</v>
      </c>
      <c r="K25" s="7">
        <v>19</v>
      </c>
      <c r="L25" s="7">
        <v>16</v>
      </c>
      <c r="M25" s="6">
        <v>6</v>
      </c>
      <c r="N25" s="7">
        <v>10</v>
      </c>
      <c r="O25" s="7">
        <v>14</v>
      </c>
      <c r="P25" s="7">
        <v>14</v>
      </c>
      <c r="R25">
        <f t="shared" si="1"/>
        <v>145</v>
      </c>
      <c r="S25" s="4">
        <f t="shared" si="0"/>
        <v>5350.5</v>
      </c>
    </row>
    <row r="26" spans="1:19" x14ac:dyDescent="0.25">
      <c r="A26" s="8" t="s">
        <v>11</v>
      </c>
      <c r="B26" s="8" t="s">
        <v>12</v>
      </c>
      <c r="C26" s="8" t="s">
        <v>18</v>
      </c>
      <c r="D26" s="14">
        <v>44</v>
      </c>
      <c r="E26" s="7">
        <v>24</v>
      </c>
      <c r="F26" s="7">
        <v>23</v>
      </c>
      <c r="G26" s="7">
        <v>12</v>
      </c>
      <c r="H26" s="7">
        <v>9</v>
      </c>
      <c r="I26" s="6">
        <v>4</v>
      </c>
      <c r="J26" s="6">
        <v>7</v>
      </c>
      <c r="K26" s="7">
        <v>23</v>
      </c>
      <c r="L26" s="7">
        <v>20</v>
      </c>
      <c r="M26" s="6">
        <v>7</v>
      </c>
      <c r="N26" s="7">
        <v>12</v>
      </c>
      <c r="O26" s="7">
        <v>17</v>
      </c>
      <c r="P26" s="7">
        <v>17</v>
      </c>
      <c r="R26">
        <f t="shared" si="1"/>
        <v>175</v>
      </c>
      <c r="S26" s="4">
        <f t="shared" si="0"/>
        <v>7700</v>
      </c>
    </row>
    <row r="27" spans="1:19" x14ac:dyDescent="0.25">
      <c r="A27" s="8" t="s">
        <v>11</v>
      </c>
      <c r="B27" s="8" t="s">
        <v>19</v>
      </c>
      <c r="C27" s="8" t="s">
        <v>18</v>
      </c>
      <c r="D27" s="14">
        <v>44</v>
      </c>
      <c r="E27" s="7">
        <v>28</v>
      </c>
      <c r="F27" s="7">
        <v>27</v>
      </c>
      <c r="G27" s="7">
        <v>14</v>
      </c>
      <c r="H27" s="7">
        <v>11</v>
      </c>
      <c r="I27" s="6">
        <v>4</v>
      </c>
      <c r="J27" s="6">
        <v>8</v>
      </c>
      <c r="K27" s="7">
        <v>27</v>
      </c>
      <c r="L27" s="7">
        <v>23</v>
      </c>
      <c r="M27" s="6">
        <v>8</v>
      </c>
      <c r="N27" s="7">
        <v>14</v>
      </c>
      <c r="O27" s="7">
        <v>20</v>
      </c>
      <c r="P27" s="7">
        <v>20</v>
      </c>
      <c r="R27">
        <f t="shared" si="1"/>
        <v>204</v>
      </c>
      <c r="S27" s="4">
        <f t="shared" si="0"/>
        <v>8976</v>
      </c>
    </row>
    <row r="29" spans="1:19" x14ac:dyDescent="0.25">
      <c r="E29" s="11" t="s">
        <v>20</v>
      </c>
      <c r="F29" s="11" t="s">
        <v>21</v>
      </c>
      <c r="G29" s="11" t="s">
        <v>22</v>
      </c>
      <c r="H29" s="11" t="s">
        <v>23</v>
      </c>
      <c r="I29" s="11" t="s">
        <v>24</v>
      </c>
      <c r="J29" s="11" t="s">
        <v>25</v>
      </c>
      <c r="K29" s="11" t="s">
        <v>26</v>
      </c>
      <c r="L29" s="11" t="s">
        <v>27</v>
      </c>
      <c r="M29" s="11" t="s">
        <v>28</v>
      </c>
      <c r="N29" s="11" t="s">
        <v>29</v>
      </c>
      <c r="O29" s="11" t="s">
        <v>30</v>
      </c>
      <c r="P29" s="11" t="s">
        <v>31</v>
      </c>
    </row>
    <row r="30" spans="1:19" ht="15.75" thickBot="1" x14ac:dyDescent="0.3">
      <c r="D30" s="15" t="s">
        <v>34</v>
      </c>
      <c r="E30">
        <f>SUM(E4:E27)</f>
        <v>527</v>
      </c>
      <c r="F30">
        <f t="shared" ref="F30:P30" si="2">SUM(F4:F27)</f>
        <v>503</v>
      </c>
      <c r="G30">
        <f t="shared" si="2"/>
        <v>257</v>
      </c>
      <c r="H30">
        <f t="shared" si="2"/>
        <v>200</v>
      </c>
      <c r="I30">
        <f t="shared" si="2"/>
        <v>78</v>
      </c>
      <c r="J30">
        <f t="shared" si="2"/>
        <v>154</v>
      </c>
      <c r="K30">
        <f t="shared" si="2"/>
        <v>503</v>
      </c>
      <c r="L30">
        <f t="shared" si="2"/>
        <v>433</v>
      </c>
      <c r="M30">
        <f t="shared" si="2"/>
        <v>154</v>
      </c>
      <c r="N30">
        <f t="shared" si="2"/>
        <v>257</v>
      </c>
      <c r="O30">
        <f t="shared" si="2"/>
        <v>377</v>
      </c>
      <c r="P30">
        <f t="shared" si="2"/>
        <v>377</v>
      </c>
    </row>
    <row r="31" spans="1:19" ht="15.75" thickBot="1" x14ac:dyDescent="0.3">
      <c r="D31" s="15" t="s">
        <v>35</v>
      </c>
      <c r="E31" s="2">
        <f t="shared" ref="E31:P31" si="3">(E4*$D$4)+(E5*$D$5)+(E6*$D$6)+(E7*$D$7)+(E8*$D$8)+(E9*$D$9)+(E10*$D$10)+(E11*$D$11)+(E12*$D$12)+(E13*$D$13)+(E14*$D$14)+(E15*$D$15)+(E16*$D$16)+(E17*$D$17)+(E18*$D$18)+(E19*$D$19)+(E20*$D$20)+(E21*$D$21)+(E22*$D$22)+(E23*$D$23)+(E24*$D$24)+(E25*$D$25)+(E26*$D$26)+(E27*$D$27)</f>
        <v>50635.600000000006</v>
      </c>
      <c r="F31" s="2">
        <f t="shared" si="3"/>
        <v>48180.499999999993</v>
      </c>
      <c r="G31" s="2">
        <f t="shared" si="3"/>
        <v>24621.3</v>
      </c>
      <c r="H31" s="2">
        <f t="shared" si="3"/>
        <v>19135.400000000005</v>
      </c>
      <c r="I31" s="2">
        <f t="shared" si="3"/>
        <v>7385.1000000000013</v>
      </c>
      <c r="J31" s="2">
        <f t="shared" si="3"/>
        <v>14652</v>
      </c>
      <c r="K31" s="2">
        <f t="shared" si="3"/>
        <v>48180.499999999993</v>
      </c>
      <c r="L31" s="2">
        <f t="shared" si="3"/>
        <v>41452.700000000004</v>
      </c>
      <c r="M31" s="2">
        <f t="shared" si="3"/>
        <v>14652</v>
      </c>
      <c r="N31" s="2">
        <f t="shared" si="3"/>
        <v>24621.3</v>
      </c>
      <c r="O31" s="2">
        <f t="shared" si="3"/>
        <v>36380.5</v>
      </c>
      <c r="P31" s="2">
        <f t="shared" si="3"/>
        <v>36380.5</v>
      </c>
    </row>
  </sheetData>
  <sortState ref="A4:A30">
    <sortCondition ref="A4:A3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Raw Data</vt:lpstr>
      <vt:lpstr>Sheet3</vt:lpstr>
    </vt:vector>
  </TitlesOfParts>
  <Company>Flinders Christian Community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Trouse</dc:creator>
  <cp:lastModifiedBy>Angus Andersen</cp:lastModifiedBy>
  <dcterms:created xsi:type="dcterms:W3CDTF">2015-10-25T21:46:49Z</dcterms:created>
  <dcterms:modified xsi:type="dcterms:W3CDTF">2015-10-30T04:15:01Z</dcterms:modified>
</cp:coreProperties>
</file>