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паковка" sheetId="1" r:id="rId4"/>
  </sheets>
  <definedNames/>
  <calcPr/>
  <extLst>
    <ext uri="GoogleSheetsCustomDataVersion2">
      <go:sheetsCustomData xmlns:go="http://customooxmlschemas.google.com/" r:id="rId5" roundtripDataChecksum="t1nfG+DIzGqjCD8XR0BM1rgVlGx4tJK4L24i3me1zzI="/>
    </ext>
  </extLst>
</workbook>
</file>

<file path=xl/sharedStrings.xml><?xml version="1.0" encoding="utf-8"?>
<sst xmlns="http://schemas.openxmlformats.org/spreadsheetml/2006/main" count="207" uniqueCount="142">
  <si>
    <t>дано</t>
  </si>
  <si>
    <t>результат десятичный</t>
  </si>
  <si>
    <t>Блок данных.</t>
  </si>
  <si>
    <t>шапка файла: количество чисел блока</t>
  </si>
  <si>
    <t>шапка файла</t>
  </si>
  <si>
    <t>шапка блока</t>
  </si>
  <si>
    <t>массив знаков</t>
  </si>
  <si>
    <t>массив чисел</t>
  </si>
  <si>
    <t>всего</t>
  </si>
  <si>
    <t>шапка блока: первое число</t>
  </si>
  <si>
    <t>1-е число файла</t>
  </si>
  <si>
    <t>размер блока</t>
  </si>
  <si>
    <t>1-е число</t>
  </si>
  <si>
    <t>2-е число</t>
  </si>
  <si>
    <t>3-е число</t>
  </si>
  <si>
    <t>4-е число</t>
  </si>
  <si>
    <t>5-е число</t>
  </si>
  <si>
    <t>вариант упаковки</t>
  </si>
  <si>
    <t>количество чисел</t>
  </si>
  <si>
    <t>длина max-числа</t>
  </si>
  <si>
    <t>знаки</t>
  </si>
  <si>
    <t>длина max-веса первых цифр</t>
  </si>
  <si>
    <t>1-я цифра</t>
  </si>
  <si>
    <t>2-я цифра</t>
  </si>
  <si>
    <t>колич.весов</t>
  </si>
  <si>
    <t>длина max-веса</t>
  </si>
  <si>
    <t>1-й вес</t>
  </si>
  <si>
    <t>2-й вес</t>
  </si>
  <si>
    <t>3-й вес</t>
  </si>
  <si>
    <t>4-й вес</t>
  </si>
  <si>
    <t>5-й вес</t>
  </si>
  <si>
    <t>разделители</t>
  </si>
  <si>
    <t>числа</t>
  </si>
  <si>
    <t>наличие нуля: "нет"=0, "есть"=1</t>
  </si>
  <si>
    <t>размер, бит</t>
  </si>
  <si>
    <t>(min-1) (без учета знаков в дано)</t>
  </si>
  <si>
    <t>десятичное значение</t>
  </si>
  <si>
    <t>1-обычный, 0- последний</t>
  </si>
  <si>
    <t>"нет"=0, "есть"=1</t>
  </si>
  <si>
    <t>"+"=0, "-"=1</t>
  </si>
  <si>
    <t>1-есть, 0-нет</t>
  </si>
  <si>
    <t>1-первый, 0-нулевой</t>
  </si>
  <si>
    <t>добавляет ПК при округлении размера файла до байта</t>
  </si>
  <si>
    <t>знак: "+"=0, "-"=1</t>
  </si>
  <si>
    <t>файл-результат</t>
  </si>
  <si>
    <t>000 000 000 00 10010</t>
  </si>
  <si>
    <t>1</t>
  </si>
  <si>
    <t>010</t>
  </si>
  <si>
    <t>0</t>
  </si>
  <si>
    <t>0001</t>
  </si>
  <si>
    <t>00011</t>
  </si>
  <si>
    <t>00010</t>
  </si>
  <si>
    <t>11</t>
  </si>
  <si>
    <t>10</t>
  </si>
  <si>
    <t>01</t>
  </si>
  <si>
    <t>0110</t>
  </si>
  <si>
    <t>110 101</t>
  </si>
  <si>
    <t>001 100</t>
  </si>
  <si>
    <t>0101</t>
  </si>
  <si>
    <t>0011</t>
  </si>
  <si>
    <t>100</t>
  </si>
  <si>
    <t>011</t>
  </si>
  <si>
    <t>001</t>
  </si>
  <si>
    <t>101</t>
  </si>
  <si>
    <t>бит</t>
  </si>
  <si>
    <t>остаток в массиве знаков: "нет"=0, "есть"=1</t>
  </si>
  <si>
    <t>наличие нуля</t>
  </si>
  <si>
    <t>длина (min-1)</t>
  </si>
  <si>
    <t>(min-1)</t>
  </si>
  <si>
    <t>знак</t>
  </si>
  <si>
    <t>наличие остатка</t>
  </si>
  <si>
    <t>равно количеству</t>
  </si>
  <si>
    <t>это U15-22 в рядок</t>
  </si>
  <si>
    <t>количество цифр=первому числу шапки блока (H5)</t>
  </si>
  <si>
    <t>байт</t>
  </si>
  <si>
    <t xml:space="preserve">дельта-индексы меньшего </t>
  </si>
  <si>
    <t>1).</t>
  </si>
  <si>
    <t>постоянный размер ячеек каждого блока</t>
  </si>
  <si>
    <t>чисел блока</t>
  </si>
  <si>
    <t>количества знаков.</t>
  </si>
  <si>
    <t>2).</t>
  </si>
  <si>
    <t>красным цветом выделены размеры ячеек, которые равны размеру предыдущей ячейки.</t>
  </si>
  <si>
    <t>3).</t>
  </si>
  <si>
    <t>если ячейка G6=0, то после неё в шапке блока дописать ячейку размером раным размеру числа ячейки F5 с фактическим количеством чисел блока.</t>
  </si>
  <si>
    <t>4).</t>
  </si>
  <si>
    <t>если в массиве данных есть "0", то есть ячейка I6=1, то перед упаковкой надо от него избавиться путём прибавления единицы ко всем числам массива данных.</t>
  </si>
  <si>
    <t>если ячейка I6=1, то следующие две ячейки (J6,K6) в шапке такого блока отсутствуют, так как ноль отнимать бесполезно.</t>
  </si>
  <si>
    <t>5).</t>
  </si>
  <si>
    <t>Расчёт упаковки №0.</t>
  </si>
  <si>
    <t>Дельта-индексы меньшего количества знаков.</t>
  </si>
  <si>
    <t>упаковка №1</t>
  </si>
  <si>
    <t>упаковка №0</t>
  </si>
  <si>
    <t>не сортировать, просто пример</t>
  </si>
  <si>
    <t>минус (мин-1)</t>
  </si>
  <si>
    <t>вес числа</t>
  </si>
  <si>
    <t>дл.разд</t>
  </si>
  <si>
    <t>разделитель</t>
  </si>
  <si>
    <t>число</t>
  </si>
  <si>
    <t>индекс</t>
  </si>
  <si>
    <t>масив чисел</t>
  </si>
  <si>
    <t>индекс знака "-"</t>
  </si>
  <si>
    <t>дельта-индекс "-"</t>
  </si>
  <si>
    <t>сорт</t>
  </si>
  <si>
    <t>дл.кода</t>
  </si>
  <si>
    <t>код</t>
  </si>
  <si>
    <t>вес</t>
  </si>
  <si>
    <t>остаток (18 - сумма дельта индексов)</t>
  </si>
  <si>
    <t>000</t>
  </si>
  <si>
    <t>00</t>
  </si>
  <si>
    <t>110</t>
  </si>
  <si>
    <t>111</t>
  </si>
  <si>
    <t>1000</t>
  </si>
  <si>
    <t>1001</t>
  </si>
  <si>
    <t>1010</t>
  </si>
  <si>
    <t>1011</t>
  </si>
  <si>
    <t>1100</t>
  </si>
  <si>
    <t>1101</t>
  </si>
  <si>
    <t>1110</t>
  </si>
  <si>
    <t>1111</t>
  </si>
  <si>
    <t>0000</t>
  </si>
  <si>
    <t>10000</t>
  </si>
  <si>
    <t>6).</t>
  </si>
  <si>
    <t>Данные упаковать постепенно (блоками): считали 1-й блок и 1-ю цифру 2-го блока, посчитали 1-й блок, записали 1-й блок и часть (1-7 бит) 1-ой цифры 2-го блока.</t>
  </si>
  <si>
    <t xml:space="preserve">Считали 2-й блок и 1-ю цифру 3-го блока, посчитали 2-й блок, записали 2-й блок и часть (1-7 бит) 1-ой цифры 3-го блока и т.д. </t>
  </si>
  <si>
    <t xml:space="preserve">То есть, в памяти ПК всегда находится один блок данных и одна цифра.  </t>
  </si>
  <si>
    <t>7).</t>
  </si>
  <si>
    <t>Данные записать в двоичном виде в одну строку по алгоритму п.7: сначала масив знаков, потом масив чисел.</t>
  </si>
  <si>
    <t>и выдать 2 файла-результата: двоичный в текстовом формате (все числа в одну строку) и двоичный в бинарном формате.</t>
  </si>
  <si>
    <t>8).</t>
  </si>
  <si>
    <t xml:space="preserve">Статистика (числа разделять одним пробелом по три разряда для удобства чтения, то есть: не 1000000, а 1 000 000): </t>
  </si>
  <si>
    <t xml:space="preserve">1=58 шт (9%), </t>
  </si>
  <si>
    <t>0=76 шт (91%).</t>
  </si>
  <si>
    <t>знаки: упаковка[блоков,шт-%]: 0[0-0%], 1[1-100%].</t>
  </si>
  <si>
    <t>до байта</t>
  </si>
  <si>
    <t>000 1</t>
  </si>
  <si>
    <t>0010</t>
  </si>
  <si>
    <t>00 11</t>
  </si>
  <si>
    <t>0100</t>
  </si>
  <si>
    <t>0 101</t>
  </si>
  <si>
    <t>0 110</t>
  </si>
  <si>
    <t>0 111</t>
  </si>
  <si>
    <t>0000 10000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</si>
</sst>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mo"/>
      <scheme val="minor"/>
    </font>
    <font>
      <b/>
      <sz val="10.0"/>
      <color theme="1"/>
      <name val="Arimo"/>
    </font>
    <font>
      <sz val="10.0"/>
      <color theme="1"/>
      <name val="Arimo"/>
    </font>
    <font>
      <sz val="14.0"/>
      <color theme="1"/>
      <name val="Arimo"/>
    </font>
    <font>
      <b/>
      <u/>
      <sz val="14.0"/>
      <color rgb="FFFF0000"/>
      <name val="Arimo"/>
    </font>
    <font>
      <color theme="1"/>
      <name val="Arimo"/>
      <scheme val="minor"/>
    </font>
    <font/>
    <font>
      <sz val="10.0"/>
      <color rgb="FFFF0000"/>
      <name val="Arimo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1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5" numFmtId="0" xfId="0" applyFont="1"/>
    <xf borderId="1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4" fillId="0" fontId="6" numFmtId="0" xfId="0" applyBorder="1" applyFont="1"/>
    <xf borderId="5" fillId="0" fontId="6" numFmtId="0" xfId="0" applyBorder="1" applyFont="1"/>
    <xf borderId="2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3" fillId="2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7" fillId="0" fontId="7" numFmtId="1" xfId="0" applyAlignment="1" applyBorder="1" applyFont="1" applyNumberFormat="1">
      <alignment horizontal="center" shrinkToFit="0" vertical="bottom" wrapText="0"/>
    </xf>
    <xf borderId="1" fillId="0" fontId="2" numFmtId="1" xfId="0" applyAlignment="1" applyBorder="1" applyFont="1" applyNumberFormat="1">
      <alignment horizontal="center"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2" fillId="0" fontId="7" numFmtId="1" xfId="0" applyAlignment="1" applyBorder="1" applyFont="1" applyNumberFormat="1">
      <alignment horizontal="center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readingOrder="0"/>
    </xf>
    <xf borderId="0" fillId="0" fontId="2" numFmtId="1" xfId="0" applyAlignment="1" applyFont="1" applyNumberFormat="1">
      <alignment horizontal="right" shrinkToFit="0" vertical="bottom" wrapText="0"/>
    </xf>
    <xf borderId="7" fillId="0" fontId="2" numFmtId="1" xfId="0" applyAlignment="1" applyBorder="1" applyFont="1" applyNumberForma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9" fillId="0" fontId="2" numFmtId="1" xfId="0" applyAlignment="1" applyBorder="1" applyFont="1" applyNumberFormat="1">
      <alignment horizontal="center" shrinkToFit="0" vertical="bottom" wrapText="0"/>
    </xf>
    <xf borderId="6" fillId="0" fontId="2" numFmtId="49" xfId="0" applyAlignment="1" applyBorder="1" applyFont="1" applyNumberFormat="1">
      <alignment horizontal="center" shrinkToFit="0" vertical="bottom" wrapText="0"/>
    </xf>
    <xf borderId="10" fillId="0" fontId="2" numFmtId="49" xfId="0" applyAlignment="1" applyBorder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7" fillId="0" fontId="2" numFmtId="49" xfId="0" applyAlignment="1" applyBorder="1" applyFont="1" applyNumberFormat="1">
      <alignment horizontal="center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0" fontId="2" numFmtId="1" xfId="0" applyAlignment="1" applyBorder="1" applyFont="1" applyNumberFormat="1">
      <alignment horizontal="center" shrinkToFit="0" vertical="bottom" wrapText="0"/>
    </xf>
    <xf borderId="2" fillId="0" fontId="2" numFmtId="1" xfId="0" applyAlignment="1" applyBorder="1" applyFont="1" applyNumberFormat="1">
      <alignment horizontal="left" shrinkToFit="0" vertical="bottom" wrapText="0"/>
    </xf>
    <xf borderId="0" fillId="0" fontId="2" numFmtId="1" xfId="0" applyAlignment="1" applyFont="1" applyNumberFormat="1">
      <alignment horizontal="center" readingOrder="0" shrinkToFit="0" vertical="bottom" wrapText="0"/>
    </xf>
    <xf borderId="8" fillId="0" fontId="2" numFmtId="1" xfId="0" applyAlignment="1" applyBorder="1" applyFont="1" applyNumberFormat="1">
      <alignment horizontal="center" shrinkToFit="0" vertical="center" wrapText="1"/>
    </xf>
    <xf borderId="11" fillId="0" fontId="6" numFmtId="0" xfId="0" applyBorder="1" applyFont="1"/>
    <xf borderId="1" fillId="0" fontId="2" numFmtId="164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left" shrinkToFit="0" vertical="bottom" wrapText="0"/>
    </xf>
    <xf borderId="10" fillId="0" fontId="6" numFmtId="0" xfId="0" applyBorder="1" applyFont="1"/>
    <xf borderId="12" fillId="0" fontId="6" numFmtId="0" xfId="0" applyBorder="1" applyFont="1"/>
    <xf borderId="0" fillId="0" fontId="7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shrinkToFit="0" vertical="bottom" wrapText="0"/>
    </xf>
    <xf borderId="2" fillId="0" fontId="2" numFmtId="49" xfId="0" applyAlignment="1" applyBorder="1" applyFont="1" applyNumberFormat="1">
      <alignment horizontal="right" shrinkToFit="0" vertical="bottom" wrapText="0"/>
    </xf>
    <xf borderId="13" fillId="3" fontId="2" numFmtId="0" xfId="0" applyAlignment="1" applyBorder="1" applyFill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7" fillId="0" fontId="2" numFmtId="49" xfId="0" applyAlignment="1" applyBorder="1" applyFont="1" applyNumberFormat="1">
      <alignment horizontal="right" shrinkToFit="0" vertical="bottom" wrapText="0"/>
    </xf>
    <xf borderId="15" fillId="3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6" fillId="0" fontId="2" numFmtId="49" xfId="0" applyAlignment="1" applyBorder="1" applyFont="1" applyNumberForma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1" fillId="0" fontId="2" numFmtId="49" xfId="0" applyAlignment="1" applyBorder="1" applyFont="1" applyNumberFormat="1">
      <alignment horizontal="center" shrinkToFit="0" vertical="bottom" wrapText="0"/>
    </xf>
    <xf borderId="3" fillId="0" fontId="2" numFmtId="49" xfId="0" applyAlignment="1" applyBorder="1" applyFont="1" applyNumberForma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bottom" wrapText="0"/>
    </xf>
    <xf borderId="4" fillId="0" fontId="2" numFmtId="49" xfId="0" applyAlignment="1" applyBorder="1" applyFont="1" applyNumberFormat="1">
      <alignment horizontal="center" shrinkToFit="0" vertical="bottom" wrapText="0"/>
    </xf>
    <xf borderId="5" fillId="0" fontId="2" numFmtId="49" xfId="0" applyAlignment="1" applyBorder="1" applyFont="1" applyNumberForma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5.14"/>
    <col customWidth="1" min="3" max="3" width="12.43"/>
    <col customWidth="1" min="4" max="4" width="39.86"/>
    <col customWidth="1" min="5" max="5" width="19.57"/>
    <col customWidth="1" min="6" max="6" width="20.14"/>
    <col customWidth="1" min="7" max="7" width="23.57"/>
    <col customWidth="1" min="8" max="8" width="9.57"/>
    <col customWidth="1" min="9" max="9" width="15.86"/>
    <col customWidth="1" min="10" max="10" width="12.43"/>
    <col customWidth="1" min="11" max="11" width="7.0"/>
    <col customWidth="1" min="12" max="12" width="11.86"/>
    <col customWidth="1" min="13" max="13" width="15.0"/>
    <col customWidth="1" min="14" max="14" width="18.86"/>
    <col customWidth="1" min="15" max="16" width="16.29"/>
    <col customWidth="1" min="17" max="17" width="9.14"/>
    <col customWidth="1" min="18" max="19" width="13.71"/>
    <col customWidth="1" min="20" max="20" width="7.71"/>
    <col customWidth="1" min="21" max="21" width="27.14"/>
    <col customWidth="1" min="22" max="22" width="9.43"/>
    <col customWidth="1" min="23" max="23" width="13.71"/>
    <col customWidth="1" min="24" max="24" width="11.43"/>
    <col customWidth="1" min="25" max="25" width="15.0"/>
    <col customWidth="1" min="26" max="28" width="7.14"/>
    <col customWidth="1" min="29" max="30" width="7.57"/>
    <col customWidth="1" min="31" max="31" width="11.71"/>
    <col customWidth="1" min="32" max="32" width="6.0"/>
    <col customWidth="1" min="33" max="33" width="6.14"/>
    <col customWidth="1" min="34" max="34" width="11.71"/>
    <col customWidth="1" min="35" max="35" width="6.0"/>
    <col customWidth="1" min="36" max="37" width="6.14"/>
    <col customWidth="1" min="38" max="38" width="8.71"/>
    <col customWidth="1" min="39" max="39" width="10.86"/>
    <col customWidth="1" min="40" max="40" width="16.29"/>
    <col customWidth="1" min="41" max="41" width="15.0"/>
    <col customWidth="1" min="42" max="44" width="7.14"/>
    <col customWidth="1" min="45" max="45" width="11.71"/>
    <col customWidth="1" min="46" max="46" width="6.0"/>
    <col customWidth="1" min="47" max="47" width="6.14"/>
    <col customWidth="1" min="48" max="48" width="15.0"/>
    <col customWidth="1" min="49" max="51" width="7.14"/>
    <col customWidth="1" min="52" max="52" width="11.71"/>
    <col customWidth="1" min="53" max="53" width="10.57"/>
    <col customWidth="1" min="54" max="54" width="8.43"/>
    <col customWidth="1" min="55" max="55" width="6.0"/>
  </cols>
  <sheetData>
    <row r="1" ht="27.0" customHeight="1">
      <c r="A1" s="1" t="s">
        <v>0</v>
      </c>
      <c r="B1" s="2"/>
      <c r="C1" s="1" t="s">
        <v>1</v>
      </c>
      <c r="F1" s="3" t="s">
        <v>2</v>
      </c>
      <c r="G1" s="4"/>
      <c r="H1" s="4"/>
      <c r="I1" s="4"/>
      <c r="J1" s="4"/>
      <c r="K1" s="4"/>
      <c r="L1" s="4"/>
      <c r="M1" s="4"/>
      <c r="N1" s="4"/>
      <c r="AA1" s="5"/>
      <c r="AB1" s="5"/>
      <c r="AC1" s="5"/>
      <c r="AD1" s="5"/>
      <c r="AE1" s="5"/>
      <c r="AF1" s="5"/>
      <c r="AG1" s="5"/>
    </row>
    <row r="2" ht="13.5" customHeight="1">
      <c r="A2" s="6">
        <v>18.0</v>
      </c>
      <c r="C2" s="6">
        <v>18.0</v>
      </c>
      <c r="D2" s="7" t="s">
        <v>3</v>
      </c>
      <c r="F2" s="8" t="s">
        <v>4</v>
      </c>
      <c r="G2" s="9" t="s">
        <v>5</v>
      </c>
      <c r="H2" s="10"/>
      <c r="I2" s="10"/>
      <c r="J2" s="10"/>
      <c r="K2" s="10"/>
      <c r="L2" s="10"/>
      <c r="M2" s="11"/>
      <c r="N2" s="9" t="s">
        <v>6</v>
      </c>
      <c r="O2" s="10"/>
      <c r="P2" s="10"/>
      <c r="Q2" s="10"/>
      <c r="R2" s="10"/>
      <c r="S2" s="10"/>
      <c r="T2" s="11"/>
      <c r="U2" s="9" t="s">
        <v>7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  <c r="AG2" s="12" t="s">
        <v>8</v>
      </c>
    </row>
    <row r="3" ht="13.5" customHeight="1">
      <c r="A3" s="13">
        <v>2.0</v>
      </c>
      <c r="C3" s="6">
        <v>2.0</v>
      </c>
      <c r="D3" s="7" t="s">
        <v>9</v>
      </c>
      <c r="F3" s="14" t="s">
        <v>10</v>
      </c>
      <c r="G3" s="14" t="s">
        <v>11</v>
      </c>
      <c r="H3" s="14" t="s">
        <v>12</v>
      </c>
      <c r="I3" s="14" t="s">
        <v>13</v>
      </c>
      <c r="J3" s="15" t="s">
        <v>14</v>
      </c>
      <c r="K3" s="11"/>
      <c r="L3" s="14" t="s">
        <v>15</v>
      </c>
      <c r="M3" s="14" t="s">
        <v>16</v>
      </c>
      <c r="N3" s="14" t="s">
        <v>17</v>
      </c>
      <c r="O3" s="14" t="s">
        <v>18</v>
      </c>
      <c r="P3" s="14" t="s">
        <v>19</v>
      </c>
      <c r="Q3" s="16" t="s">
        <v>12</v>
      </c>
      <c r="R3" s="16" t="s">
        <v>13</v>
      </c>
      <c r="S3" s="16" t="s">
        <v>14</v>
      </c>
      <c r="T3" s="16" t="s">
        <v>20</v>
      </c>
      <c r="U3" s="14" t="s">
        <v>21</v>
      </c>
      <c r="V3" s="16" t="s">
        <v>22</v>
      </c>
      <c r="W3" s="16" t="s">
        <v>23</v>
      </c>
      <c r="X3" s="14" t="s">
        <v>24</v>
      </c>
      <c r="Y3" s="14" t="s">
        <v>25</v>
      </c>
      <c r="Z3" s="16" t="s">
        <v>26</v>
      </c>
      <c r="AA3" s="16" t="s">
        <v>27</v>
      </c>
      <c r="AB3" s="16" t="s">
        <v>28</v>
      </c>
      <c r="AC3" s="16" t="s">
        <v>29</v>
      </c>
      <c r="AD3" s="16" t="s">
        <v>30</v>
      </c>
      <c r="AE3" s="16" t="s">
        <v>31</v>
      </c>
      <c r="AF3" s="16" t="s">
        <v>32</v>
      </c>
      <c r="AG3" s="17"/>
    </row>
    <row r="4" ht="13.5" customHeight="1">
      <c r="A4" s="18">
        <v>53.0</v>
      </c>
      <c r="C4" s="18">
        <v>0.0</v>
      </c>
      <c r="D4" s="7" t="s">
        <v>33</v>
      </c>
      <c r="E4" s="19" t="s">
        <v>34</v>
      </c>
      <c r="F4" s="20">
        <v>16.0</v>
      </c>
      <c r="G4" s="20">
        <v>1.0</v>
      </c>
      <c r="H4" s="20">
        <v>3.0</v>
      </c>
      <c r="I4" s="21">
        <v>1.0</v>
      </c>
      <c r="J4" s="20">
        <v>4.0</v>
      </c>
      <c r="K4" s="20">
        <v>1.0</v>
      </c>
      <c r="L4" s="21">
        <v>1.0</v>
      </c>
      <c r="M4" s="21">
        <v>1.0</v>
      </c>
      <c r="N4" s="20">
        <v>1.0</v>
      </c>
      <c r="O4" s="20">
        <v>5.0</v>
      </c>
      <c r="P4" s="20">
        <v>5.0</v>
      </c>
      <c r="Q4" s="22">
        <v>2.0</v>
      </c>
      <c r="R4" s="22">
        <v>2.0</v>
      </c>
      <c r="S4" s="22">
        <v>2.0</v>
      </c>
      <c r="T4" s="23">
        <f>T23</f>
        <v>14</v>
      </c>
      <c r="U4" s="20">
        <v>4.0</v>
      </c>
      <c r="V4" s="24">
        <v>6.0</v>
      </c>
      <c r="W4" s="24">
        <v>6.0</v>
      </c>
      <c r="X4" s="20">
        <v>4.0</v>
      </c>
      <c r="Y4" s="20">
        <v>4.0</v>
      </c>
      <c r="Z4" s="25">
        <f>Y5</f>
        <v>3</v>
      </c>
      <c r="AA4" s="25">
        <f t="shared" ref="AA4:AD4" si="1">Z4</f>
        <v>3</v>
      </c>
      <c r="AB4" s="25">
        <f t="shared" si="1"/>
        <v>3</v>
      </c>
      <c r="AC4" s="25">
        <f t="shared" si="1"/>
        <v>3</v>
      </c>
      <c r="AD4" s="25">
        <f t="shared" si="1"/>
        <v>3</v>
      </c>
      <c r="AE4" s="13">
        <f>I31</f>
        <v>15</v>
      </c>
      <c r="AF4" s="26">
        <f>H31</f>
        <v>54</v>
      </c>
      <c r="AG4" s="27">
        <f>SUM(F4:AF4)</f>
        <v>167</v>
      </c>
    </row>
    <row r="5" ht="13.5" customHeight="1">
      <c r="A5" s="18">
        <v>-12.0</v>
      </c>
      <c r="C5" s="18">
        <v>1.0</v>
      </c>
      <c r="D5" s="28" t="s">
        <v>35</v>
      </c>
      <c r="E5" s="29" t="s">
        <v>36</v>
      </c>
      <c r="F5" s="30">
        <v>18.0</v>
      </c>
      <c r="G5" s="30" t="s">
        <v>37</v>
      </c>
      <c r="H5" s="31">
        <v>2.0</v>
      </c>
      <c r="I5" s="32" t="s">
        <v>38</v>
      </c>
      <c r="J5" s="31">
        <v>1.0</v>
      </c>
      <c r="K5" s="31">
        <v>1.0</v>
      </c>
      <c r="L5" s="32" t="s">
        <v>39</v>
      </c>
      <c r="M5" s="32" t="s">
        <v>40</v>
      </c>
      <c r="N5" s="30" t="s">
        <v>41</v>
      </c>
      <c r="O5" s="30">
        <v>3.0</v>
      </c>
      <c r="P5" s="22">
        <v>2.0</v>
      </c>
      <c r="Q5" s="30">
        <v>3.0</v>
      </c>
      <c r="R5" s="30">
        <v>2.0</v>
      </c>
      <c r="S5" s="30">
        <v>1.0</v>
      </c>
      <c r="T5" s="30"/>
      <c r="U5" s="22">
        <v>6.0</v>
      </c>
      <c r="V5" s="30">
        <v>53.0</v>
      </c>
      <c r="W5" s="30">
        <v>12.0</v>
      </c>
      <c r="X5" s="30">
        <v>5.0</v>
      </c>
      <c r="Y5" s="22">
        <v>3.0</v>
      </c>
      <c r="Z5" s="30">
        <v>4.0</v>
      </c>
      <c r="AA5" s="30">
        <v>3.0</v>
      </c>
      <c r="AB5" s="30">
        <v>2.0</v>
      </c>
      <c r="AC5" s="30">
        <v>1.0</v>
      </c>
      <c r="AD5" s="30">
        <v>5.0</v>
      </c>
      <c r="AG5" s="13">
        <v>1.0</v>
      </c>
      <c r="AH5" s="7" t="s">
        <v>42</v>
      </c>
    </row>
    <row r="6" ht="13.5" customHeight="1">
      <c r="A6" s="18">
        <v>2.0</v>
      </c>
      <c r="C6" s="18">
        <v>1.0</v>
      </c>
      <c r="D6" s="7" t="s">
        <v>43</v>
      </c>
      <c r="E6" s="19" t="s">
        <v>44</v>
      </c>
      <c r="F6" s="33" t="s">
        <v>45</v>
      </c>
      <c r="G6" s="33" t="s">
        <v>46</v>
      </c>
      <c r="H6" s="33" t="s">
        <v>47</v>
      </c>
      <c r="I6" s="34" t="s">
        <v>48</v>
      </c>
      <c r="J6" s="33" t="s">
        <v>49</v>
      </c>
      <c r="K6" s="33" t="s">
        <v>46</v>
      </c>
      <c r="L6" s="34" t="s">
        <v>46</v>
      </c>
      <c r="M6" s="34" t="s">
        <v>46</v>
      </c>
      <c r="N6" s="35"/>
      <c r="O6" s="33" t="s">
        <v>50</v>
      </c>
      <c r="P6" s="33" t="s">
        <v>51</v>
      </c>
      <c r="Q6" s="33" t="s">
        <v>52</v>
      </c>
      <c r="R6" s="33" t="s">
        <v>53</v>
      </c>
      <c r="S6" s="33" t="s">
        <v>54</v>
      </c>
      <c r="T6" s="36"/>
      <c r="U6" s="33" t="s">
        <v>55</v>
      </c>
      <c r="V6" s="33" t="s">
        <v>56</v>
      </c>
      <c r="W6" s="33" t="s">
        <v>57</v>
      </c>
      <c r="X6" s="33" t="s">
        <v>58</v>
      </c>
      <c r="Y6" s="33" t="s">
        <v>59</v>
      </c>
      <c r="Z6" s="33" t="s">
        <v>60</v>
      </c>
      <c r="AA6" s="33" t="s">
        <v>61</v>
      </c>
      <c r="AB6" s="33" t="s">
        <v>47</v>
      </c>
      <c r="AC6" s="33" t="s">
        <v>62</v>
      </c>
      <c r="AD6" s="33" t="s">
        <v>63</v>
      </c>
      <c r="AG6" s="6">
        <f>SUM(AG4:AG5)</f>
        <v>168</v>
      </c>
      <c r="AH6" s="7" t="s">
        <v>64</v>
      </c>
    </row>
    <row r="7" ht="13.5" customHeight="1">
      <c r="A7" s="18">
        <v>3.0</v>
      </c>
      <c r="C7" s="37">
        <v>1.0</v>
      </c>
      <c r="D7" s="7" t="s">
        <v>65</v>
      </c>
      <c r="E7" s="38"/>
      <c r="I7" s="16" t="s">
        <v>66</v>
      </c>
      <c r="J7" s="16" t="s">
        <v>67</v>
      </c>
      <c r="K7" s="16" t="s">
        <v>68</v>
      </c>
      <c r="L7" s="16" t="s">
        <v>69</v>
      </c>
      <c r="M7" s="16" t="s">
        <v>70</v>
      </c>
      <c r="O7" s="39" t="s">
        <v>71</v>
      </c>
      <c r="P7" s="40" t="s">
        <v>71</v>
      </c>
      <c r="Q7" s="35"/>
      <c r="R7" s="35"/>
      <c r="S7" s="35"/>
      <c r="T7" s="41" t="s">
        <v>72</v>
      </c>
      <c r="V7" s="42" t="s">
        <v>73</v>
      </c>
      <c r="W7" s="43"/>
      <c r="Z7" s="35"/>
      <c r="AA7" s="35"/>
      <c r="AG7" s="44">
        <f>AG6/8</f>
        <v>21</v>
      </c>
      <c r="AH7" s="7" t="s">
        <v>74</v>
      </c>
    </row>
    <row r="8" ht="24.75" customHeight="1">
      <c r="A8" s="18">
        <v>-4.0</v>
      </c>
      <c r="C8" s="18">
        <v>2.0</v>
      </c>
      <c r="D8" s="7" t="s">
        <v>75</v>
      </c>
      <c r="E8" s="19" t="s">
        <v>76</v>
      </c>
      <c r="F8" s="45"/>
      <c r="G8" s="7" t="s">
        <v>77</v>
      </c>
      <c r="O8" s="37" t="s">
        <v>78</v>
      </c>
      <c r="P8" s="46" t="s">
        <v>78</v>
      </c>
      <c r="V8" s="47"/>
      <c r="W8" s="48"/>
    </row>
    <row r="9" ht="12.75" customHeight="1">
      <c r="A9" s="18">
        <v>5.0</v>
      </c>
      <c r="C9" s="18">
        <v>3.0</v>
      </c>
      <c r="D9" s="7" t="s">
        <v>79</v>
      </c>
      <c r="E9" s="19" t="s">
        <v>80</v>
      </c>
      <c r="F9" s="49" t="s">
        <v>81</v>
      </c>
      <c r="G9" s="49"/>
      <c r="I9" s="19"/>
      <c r="J9" s="50"/>
      <c r="K9" s="50"/>
      <c r="L9" s="50"/>
      <c r="M9" s="50"/>
    </row>
    <row r="10" ht="12.75" customHeight="1">
      <c r="A10" s="18">
        <v>6.0</v>
      </c>
      <c r="C10" s="18">
        <v>3.0</v>
      </c>
      <c r="E10" s="19" t="s">
        <v>82</v>
      </c>
      <c r="F10" s="51" t="s">
        <v>83</v>
      </c>
      <c r="G10" s="49"/>
      <c r="I10" s="19"/>
      <c r="J10" s="50"/>
      <c r="K10" s="50"/>
      <c r="L10" s="50"/>
      <c r="M10" s="50"/>
    </row>
    <row r="11" ht="12.75" customHeight="1">
      <c r="A11" s="18">
        <v>-7.0</v>
      </c>
      <c r="B11" s="50"/>
      <c r="C11" s="18">
        <v>1.0</v>
      </c>
      <c r="E11" s="19" t="s">
        <v>84</v>
      </c>
      <c r="F11" s="51" t="s">
        <v>85</v>
      </c>
      <c r="G11" s="51"/>
      <c r="I11" s="19"/>
      <c r="J11" s="50"/>
      <c r="K11" s="50"/>
      <c r="L11" s="50"/>
      <c r="M11" s="50"/>
      <c r="N11" s="50"/>
    </row>
    <row r="12" ht="12.75" customHeight="1">
      <c r="A12" s="18">
        <v>-8.0</v>
      </c>
      <c r="B12" s="50"/>
      <c r="C12" s="18">
        <v>3.0</v>
      </c>
      <c r="F12" s="50" t="s">
        <v>86</v>
      </c>
      <c r="G12" s="51"/>
    </row>
    <row r="13" ht="13.5" customHeight="1">
      <c r="A13" s="18">
        <v>9.0</v>
      </c>
      <c r="B13" s="50"/>
      <c r="C13" s="18">
        <v>3.0</v>
      </c>
      <c r="E13" s="19" t="s">
        <v>87</v>
      </c>
      <c r="F13" s="50" t="s">
        <v>88</v>
      </c>
      <c r="G13" s="50"/>
      <c r="M13" s="7" t="s">
        <v>89</v>
      </c>
      <c r="R13" s="7" t="s">
        <v>90</v>
      </c>
      <c r="W13" s="7" t="s">
        <v>91</v>
      </c>
      <c r="X13" s="28" t="s">
        <v>92</v>
      </c>
    </row>
    <row r="14" ht="13.5" customHeight="1">
      <c r="A14" s="18">
        <v>10.0</v>
      </c>
      <c r="B14" s="50"/>
      <c r="C14" s="18">
        <v>2.0</v>
      </c>
      <c r="E14" s="50"/>
      <c r="F14" s="52" t="s">
        <v>7</v>
      </c>
      <c r="G14" s="20" t="s">
        <v>93</v>
      </c>
      <c r="H14" s="20" t="s">
        <v>94</v>
      </c>
      <c r="I14" s="20" t="s">
        <v>95</v>
      </c>
      <c r="J14" s="16" t="s">
        <v>96</v>
      </c>
      <c r="K14" s="16" t="s">
        <v>97</v>
      </c>
      <c r="L14" s="38"/>
      <c r="M14" s="16" t="s">
        <v>98</v>
      </c>
      <c r="N14" s="16" t="s">
        <v>99</v>
      </c>
      <c r="O14" s="16" t="s">
        <v>100</v>
      </c>
      <c r="P14" s="16" t="s">
        <v>101</v>
      </c>
      <c r="Q14" s="38"/>
      <c r="R14" s="16" t="s">
        <v>6</v>
      </c>
      <c r="S14" s="16" t="s">
        <v>102</v>
      </c>
      <c r="T14" s="16" t="s">
        <v>103</v>
      </c>
      <c r="U14" s="16" t="s">
        <v>104</v>
      </c>
      <c r="W14" s="16" t="s">
        <v>6</v>
      </c>
      <c r="X14" s="20" t="s">
        <v>102</v>
      </c>
      <c r="Y14" s="16" t="s">
        <v>105</v>
      </c>
      <c r="Z14" s="16" t="s">
        <v>95</v>
      </c>
    </row>
    <row r="15" ht="13.5" customHeight="1">
      <c r="A15" s="18">
        <v>-11.0</v>
      </c>
      <c r="B15" s="50"/>
      <c r="C15" s="13">
        <v>1.0</v>
      </c>
      <c r="D15" s="28" t="s">
        <v>106</v>
      </c>
      <c r="E15" s="50"/>
      <c r="F15" s="53">
        <v>2.0</v>
      </c>
      <c r="G15" s="6">
        <f t="shared" ref="G15:G30" si="2">F15-(2-1)</f>
        <v>1</v>
      </c>
      <c r="H15" s="26">
        <v>1.0</v>
      </c>
      <c r="I15" s="6">
        <v>3.0</v>
      </c>
      <c r="J15" s="54" t="s">
        <v>107</v>
      </c>
      <c r="K15" s="54" t="s">
        <v>46</v>
      </c>
      <c r="L15" s="50"/>
      <c r="M15" s="6">
        <v>1.0</v>
      </c>
      <c r="N15" s="18">
        <v>53.0</v>
      </c>
      <c r="O15" s="55">
        <v>2.0</v>
      </c>
      <c r="P15" s="6">
        <f>O15</f>
        <v>2</v>
      </c>
      <c r="Q15" s="18"/>
      <c r="R15" s="6">
        <v>2.0</v>
      </c>
      <c r="S15" s="18">
        <v>1.0</v>
      </c>
      <c r="T15" s="6">
        <v>3.0</v>
      </c>
      <c r="U15" s="6">
        <v>10.0</v>
      </c>
      <c r="W15" s="53">
        <v>2.0</v>
      </c>
      <c r="X15" s="6">
        <v>1.0</v>
      </c>
      <c r="Y15" s="56">
        <v>1.0</v>
      </c>
      <c r="Z15" s="56">
        <v>1.0</v>
      </c>
    </row>
    <row r="16" ht="13.5" customHeight="1">
      <c r="A16" s="18">
        <v>12.0</v>
      </c>
      <c r="B16" s="50"/>
      <c r="C16" s="18">
        <v>53.0</v>
      </c>
      <c r="E16" s="50"/>
      <c r="F16" s="57">
        <v>3.0</v>
      </c>
      <c r="G16" s="18">
        <f t="shared" si="2"/>
        <v>2</v>
      </c>
      <c r="H16" s="58">
        <v>2.0</v>
      </c>
      <c r="I16" s="18">
        <v>2.0</v>
      </c>
      <c r="J16" s="59" t="s">
        <v>108</v>
      </c>
      <c r="K16" s="59" t="s">
        <v>53</v>
      </c>
      <c r="L16" s="50"/>
      <c r="M16" s="60">
        <v>2.0</v>
      </c>
      <c r="N16" s="60">
        <v>-12.0</v>
      </c>
      <c r="O16" s="60">
        <v>5.0</v>
      </c>
      <c r="P16" s="18">
        <f t="shared" ref="P16:P21" si="3">O16-O15</f>
        <v>3</v>
      </c>
      <c r="Q16" s="18"/>
      <c r="R16" s="18">
        <v>3.0</v>
      </c>
      <c r="S16" s="37">
        <v>1.0</v>
      </c>
      <c r="T16" s="18">
        <v>3.0</v>
      </c>
      <c r="U16" s="18">
        <v>0.0</v>
      </c>
      <c r="W16" s="57">
        <v>3.0</v>
      </c>
      <c r="X16" s="18">
        <v>1.0</v>
      </c>
      <c r="Y16" s="56">
        <v>1.0</v>
      </c>
      <c r="Z16" s="56">
        <v>1.0</v>
      </c>
    </row>
    <row r="17" ht="13.5" customHeight="1">
      <c r="A17" s="18">
        <v>13.0</v>
      </c>
      <c r="B17" s="50"/>
      <c r="C17" s="18">
        <v>12.0</v>
      </c>
      <c r="E17" s="50"/>
      <c r="F17" s="57">
        <v>4.0</v>
      </c>
      <c r="G17" s="18">
        <f t="shared" si="2"/>
        <v>3</v>
      </c>
      <c r="H17" s="61">
        <v>2.0</v>
      </c>
      <c r="I17" s="18">
        <v>2.0</v>
      </c>
      <c r="J17" s="59" t="s">
        <v>108</v>
      </c>
      <c r="K17" s="59" t="s">
        <v>52</v>
      </c>
      <c r="L17" s="50"/>
      <c r="M17" s="18">
        <v>3.0</v>
      </c>
      <c r="N17" s="18">
        <v>2.0</v>
      </c>
      <c r="O17" s="60">
        <v>8.0</v>
      </c>
      <c r="P17" s="18">
        <f t="shared" si="3"/>
        <v>3</v>
      </c>
      <c r="Q17" s="18"/>
      <c r="R17" s="18">
        <v>3.0</v>
      </c>
      <c r="S17" s="6">
        <v>2.0</v>
      </c>
      <c r="T17" s="18">
        <v>2.0</v>
      </c>
      <c r="U17" s="18">
        <v>0.0</v>
      </c>
      <c r="W17" s="57">
        <v>3.0</v>
      </c>
      <c r="X17" s="18">
        <v>2.0</v>
      </c>
      <c r="Y17" s="56">
        <v>2.0</v>
      </c>
      <c r="Z17" s="56">
        <v>0.0</v>
      </c>
    </row>
    <row r="18" ht="13.5" customHeight="1">
      <c r="A18" s="18">
        <v>-14.0</v>
      </c>
      <c r="B18" s="50"/>
      <c r="C18" s="18">
        <v>2.0</v>
      </c>
      <c r="E18" s="50"/>
      <c r="F18" s="57">
        <v>5.0</v>
      </c>
      <c r="G18" s="18">
        <f t="shared" si="2"/>
        <v>4</v>
      </c>
      <c r="H18" s="58">
        <v>3.0</v>
      </c>
      <c r="I18" s="18">
        <v>1.0</v>
      </c>
      <c r="J18" s="59" t="s">
        <v>48</v>
      </c>
      <c r="K18" s="59" t="s">
        <v>60</v>
      </c>
      <c r="L18" s="50"/>
      <c r="M18" s="18">
        <v>4.0</v>
      </c>
      <c r="N18" s="18">
        <v>3.0</v>
      </c>
      <c r="O18" s="60">
        <v>9.0</v>
      </c>
      <c r="P18" s="18">
        <f t="shared" si="3"/>
        <v>1</v>
      </c>
      <c r="Q18" s="18"/>
      <c r="R18" s="18">
        <v>1.0</v>
      </c>
      <c r="S18" s="37">
        <v>2.0</v>
      </c>
      <c r="T18" s="18">
        <v>2.0</v>
      </c>
      <c r="U18" s="18">
        <v>110.0</v>
      </c>
      <c r="W18" s="57">
        <v>1.0</v>
      </c>
      <c r="X18" s="18">
        <v>2.0</v>
      </c>
      <c r="Y18" s="56">
        <v>2.0</v>
      </c>
      <c r="Z18" s="56">
        <v>0.0</v>
      </c>
    </row>
    <row r="19" ht="12.75" customHeight="1">
      <c r="A19" s="18">
        <v>15.0</v>
      </c>
      <c r="B19" s="50"/>
      <c r="C19" s="18">
        <v>3.0</v>
      </c>
      <c r="E19" s="50"/>
      <c r="F19" s="57">
        <v>6.0</v>
      </c>
      <c r="G19" s="18">
        <f t="shared" si="2"/>
        <v>5</v>
      </c>
      <c r="H19" s="56">
        <v>3.0</v>
      </c>
      <c r="I19" s="18">
        <v>1.0</v>
      </c>
      <c r="J19" s="59" t="s">
        <v>48</v>
      </c>
      <c r="K19" s="59" t="s">
        <v>63</v>
      </c>
      <c r="L19" s="50"/>
      <c r="M19" s="60">
        <v>5.0</v>
      </c>
      <c r="N19" s="60">
        <v>-4.0</v>
      </c>
      <c r="O19" s="60">
        <v>12.0</v>
      </c>
      <c r="P19" s="18">
        <f t="shared" si="3"/>
        <v>3</v>
      </c>
      <c r="Q19" s="18"/>
      <c r="R19" s="18">
        <v>3.0</v>
      </c>
      <c r="S19" s="18">
        <v>3.0</v>
      </c>
      <c r="T19" s="18">
        <v>1.0</v>
      </c>
      <c r="U19" s="18">
        <v>0.0</v>
      </c>
      <c r="W19" s="57">
        <v>3.0</v>
      </c>
      <c r="X19" s="18">
        <v>3.0</v>
      </c>
      <c r="Y19" s="56">
        <v>2.0</v>
      </c>
      <c r="Z19" s="56">
        <v>0.0</v>
      </c>
    </row>
    <row r="20" ht="12.75" customHeight="1">
      <c r="A20" s="18">
        <v>-16.0</v>
      </c>
      <c r="B20" s="50"/>
      <c r="C20" s="18">
        <v>4.0</v>
      </c>
      <c r="E20" s="50"/>
      <c r="F20" s="57">
        <v>7.0</v>
      </c>
      <c r="G20" s="18">
        <f t="shared" si="2"/>
        <v>6</v>
      </c>
      <c r="H20" s="56">
        <v>3.0</v>
      </c>
      <c r="I20" s="18">
        <v>1.0</v>
      </c>
      <c r="J20" s="59" t="s">
        <v>48</v>
      </c>
      <c r="K20" s="59" t="s">
        <v>109</v>
      </c>
      <c r="L20" s="50"/>
      <c r="M20" s="18">
        <v>6.0</v>
      </c>
      <c r="N20" s="18">
        <v>5.0</v>
      </c>
      <c r="O20" s="60">
        <v>15.0</v>
      </c>
      <c r="P20" s="18">
        <f t="shared" si="3"/>
        <v>3</v>
      </c>
      <c r="Q20" s="18"/>
      <c r="R20" s="18">
        <v>3.0</v>
      </c>
      <c r="S20" s="18">
        <v>3.0</v>
      </c>
      <c r="T20" s="18">
        <v>1.0</v>
      </c>
      <c r="U20" s="18">
        <v>0.0</v>
      </c>
      <c r="W20" s="57">
        <v>3.0</v>
      </c>
      <c r="X20" s="18">
        <v>3.0</v>
      </c>
      <c r="Y20" s="56">
        <v>2.0</v>
      </c>
      <c r="Z20" s="56">
        <v>0.0</v>
      </c>
    </row>
    <row r="21" ht="13.5" customHeight="1">
      <c r="A21" s="37">
        <v>17.0</v>
      </c>
      <c r="B21" s="50"/>
      <c r="C21" s="18">
        <v>5.0</v>
      </c>
      <c r="E21" s="50"/>
      <c r="F21" s="57">
        <v>8.0</v>
      </c>
      <c r="G21" s="18">
        <f t="shared" si="2"/>
        <v>7</v>
      </c>
      <c r="H21" s="61">
        <v>3.0</v>
      </c>
      <c r="I21" s="18">
        <v>1.0</v>
      </c>
      <c r="J21" s="59" t="s">
        <v>48</v>
      </c>
      <c r="K21" s="59" t="s">
        <v>110</v>
      </c>
      <c r="L21" s="50"/>
      <c r="M21" s="18">
        <v>7.0</v>
      </c>
      <c r="N21" s="18">
        <v>6.0</v>
      </c>
      <c r="O21" s="62">
        <v>17.0</v>
      </c>
      <c r="P21" s="37">
        <f t="shared" si="3"/>
        <v>2</v>
      </c>
      <c r="Q21" s="18"/>
      <c r="R21" s="18">
        <v>2.0</v>
      </c>
      <c r="S21" s="18">
        <v>3.0</v>
      </c>
      <c r="T21" s="18">
        <v>1.0</v>
      </c>
      <c r="U21" s="18">
        <v>10.0</v>
      </c>
      <c r="W21" s="57">
        <v>2.0</v>
      </c>
      <c r="X21" s="18">
        <v>3.0</v>
      </c>
      <c r="Y21" s="56">
        <v>2.0</v>
      </c>
      <c r="Z21" s="56">
        <v>0.0</v>
      </c>
    </row>
    <row r="22" ht="13.5" customHeight="1">
      <c r="B22" s="50"/>
      <c r="C22" s="18">
        <v>6.0</v>
      </c>
      <c r="E22" s="50"/>
      <c r="F22" s="57">
        <v>9.0</v>
      </c>
      <c r="G22" s="18">
        <f t="shared" si="2"/>
        <v>8</v>
      </c>
      <c r="H22" s="56">
        <v>4.0</v>
      </c>
      <c r="I22" s="18">
        <v>0.0</v>
      </c>
      <c r="J22" s="59"/>
      <c r="K22" s="59" t="s">
        <v>111</v>
      </c>
      <c r="L22" s="50"/>
      <c r="M22" s="60">
        <v>8.0</v>
      </c>
      <c r="N22" s="60">
        <v>-7.0</v>
      </c>
      <c r="P22" s="50"/>
      <c r="Q22" s="50"/>
      <c r="R22" s="37">
        <v>1.0</v>
      </c>
      <c r="S22" s="37">
        <v>3.0</v>
      </c>
      <c r="T22" s="37">
        <v>1.0</v>
      </c>
      <c r="U22" s="37">
        <v>110.0</v>
      </c>
      <c r="W22" s="63">
        <v>1.0</v>
      </c>
      <c r="X22" s="37">
        <v>3.0</v>
      </c>
      <c r="Y22" s="56">
        <v>2.0</v>
      </c>
      <c r="Z22" s="56">
        <v>0.0</v>
      </c>
    </row>
    <row r="23" ht="13.5" customHeight="1">
      <c r="B23" s="50"/>
      <c r="C23" s="18">
        <v>7.0</v>
      </c>
      <c r="E23" s="50"/>
      <c r="F23" s="57">
        <v>10.0</v>
      </c>
      <c r="G23" s="18">
        <f t="shared" si="2"/>
        <v>9</v>
      </c>
      <c r="H23" s="56">
        <v>4.0</v>
      </c>
      <c r="I23" s="18">
        <v>0.0</v>
      </c>
      <c r="J23" s="59"/>
      <c r="K23" s="59" t="s">
        <v>112</v>
      </c>
      <c r="L23" s="50"/>
      <c r="M23" s="60">
        <v>9.0</v>
      </c>
      <c r="N23" s="60">
        <v>-8.0</v>
      </c>
      <c r="O23" s="50"/>
      <c r="P23" s="50"/>
      <c r="Q23" s="50"/>
      <c r="R23" s="13" t="s">
        <v>8</v>
      </c>
      <c r="T23" s="64">
        <f>SUM(T15:T22)</f>
        <v>14</v>
      </c>
      <c r="Y23" s="13">
        <f t="shared" ref="Y23:Z23" si="4">SUM(Y15:Y22)</f>
        <v>14</v>
      </c>
      <c r="Z23" s="13">
        <f t="shared" si="4"/>
        <v>2</v>
      </c>
    </row>
    <row r="24" ht="13.5" customHeight="1">
      <c r="B24" s="50"/>
      <c r="C24" s="18">
        <v>8.0</v>
      </c>
      <c r="E24" s="50"/>
      <c r="F24" s="57">
        <v>11.0</v>
      </c>
      <c r="G24" s="18">
        <f t="shared" si="2"/>
        <v>10</v>
      </c>
      <c r="H24" s="56">
        <v>4.0</v>
      </c>
      <c r="I24" s="18">
        <v>0.0</v>
      </c>
      <c r="J24" s="59"/>
      <c r="K24" s="59" t="s">
        <v>113</v>
      </c>
      <c r="L24" s="50"/>
      <c r="M24" s="18">
        <v>10.0</v>
      </c>
      <c r="N24" s="18">
        <v>9.0</v>
      </c>
      <c r="O24" s="50"/>
      <c r="P24" s="50"/>
      <c r="Q24" s="50"/>
      <c r="W24" s="13" t="s">
        <v>8</v>
      </c>
      <c r="Z24" s="13">
        <f>Y23+Z23</f>
        <v>16</v>
      </c>
    </row>
    <row r="25" ht="12.75" customHeight="1">
      <c r="B25" s="50"/>
      <c r="C25" s="18">
        <v>9.0</v>
      </c>
      <c r="E25" s="50"/>
      <c r="F25" s="57">
        <v>12.0</v>
      </c>
      <c r="G25" s="18">
        <f t="shared" si="2"/>
        <v>11</v>
      </c>
      <c r="H25" s="56">
        <v>4.0</v>
      </c>
      <c r="I25" s="18">
        <v>0.0</v>
      </c>
      <c r="J25" s="59"/>
      <c r="K25" s="59" t="s">
        <v>114</v>
      </c>
      <c r="L25" s="50"/>
      <c r="M25" s="18">
        <v>11.0</v>
      </c>
      <c r="N25" s="18">
        <v>10.0</v>
      </c>
      <c r="O25" s="50"/>
      <c r="P25" s="50"/>
    </row>
    <row r="26" ht="12.75" customHeight="1">
      <c r="B26" s="50"/>
      <c r="C26" s="18">
        <v>10.0</v>
      </c>
      <c r="E26" s="50"/>
      <c r="F26" s="57">
        <v>13.0</v>
      </c>
      <c r="G26" s="18">
        <f t="shared" si="2"/>
        <v>12</v>
      </c>
      <c r="H26" s="56">
        <v>4.0</v>
      </c>
      <c r="I26" s="18">
        <v>0.0</v>
      </c>
      <c r="J26" s="59"/>
      <c r="K26" s="59" t="s">
        <v>115</v>
      </c>
      <c r="L26" s="50"/>
      <c r="M26" s="60">
        <v>12.0</v>
      </c>
      <c r="N26" s="60">
        <v>-11.0</v>
      </c>
      <c r="O26" s="50"/>
      <c r="P26" s="50"/>
    </row>
    <row r="27" ht="12.75" customHeight="1">
      <c r="B27" s="50"/>
      <c r="C27" s="18">
        <v>11.0</v>
      </c>
      <c r="E27" s="50"/>
      <c r="F27" s="57">
        <v>14.0</v>
      </c>
      <c r="G27" s="18">
        <f t="shared" si="2"/>
        <v>13</v>
      </c>
      <c r="H27" s="56">
        <v>4.0</v>
      </c>
      <c r="I27" s="18">
        <v>0.0</v>
      </c>
      <c r="J27" s="59"/>
      <c r="K27" s="59" t="s">
        <v>116</v>
      </c>
      <c r="L27" s="50"/>
      <c r="M27" s="18">
        <v>13.0</v>
      </c>
      <c r="N27" s="18">
        <v>12.0</v>
      </c>
      <c r="O27" s="50"/>
      <c r="P27" s="50"/>
    </row>
    <row r="28" ht="12.75" customHeight="1">
      <c r="B28" s="50"/>
      <c r="C28" s="18">
        <v>12.0</v>
      </c>
      <c r="E28" s="50"/>
      <c r="F28" s="57">
        <v>15.0</v>
      </c>
      <c r="G28" s="18">
        <f t="shared" si="2"/>
        <v>14</v>
      </c>
      <c r="H28" s="56">
        <v>4.0</v>
      </c>
      <c r="I28" s="18">
        <v>0.0</v>
      </c>
      <c r="J28" s="59"/>
      <c r="K28" s="59" t="s">
        <v>117</v>
      </c>
      <c r="L28" s="50"/>
      <c r="M28" s="18">
        <v>14.0</v>
      </c>
      <c r="N28" s="18">
        <v>13.0</v>
      </c>
      <c r="O28" s="50"/>
      <c r="P28" s="50"/>
    </row>
    <row r="29" ht="13.5" customHeight="1">
      <c r="B29" s="50"/>
      <c r="C29" s="18">
        <v>13.0</v>
      </c>
      <c r="E29" s="50"/>
      <c r="F29" s="57">
        <v>16.0</v>
      </c>
      <c r="G29" s="18">
        <f t="shared" si="2"/>
        <v>15</v>
      </c>
      <c r="H29" s="56">
        <v>4.0</v>
      </c>
      <c r="I29" s="18">
        <v>0.0</v>
      </c>
      <c r="J29" s="59"/>
      <c r="K29" s="59" t="s">
        <v>118</v>
      </c>
      <c r="L29" s="50"/>
      <c r="M29" s="60">
        <v>15.0</v>
      </c>
      <c r="N29" s="60">
        <v>-14.0</v>
      </c>
      <c r="O29" s="50"/>
      <c r="P29" s="50"/>
    </row>
    <row r="30" ht="13.5" customHeight="1">
      <c r="B30" s="50"/>
      <c r="C30" s="18">
        <v>14.0</v>
      </c>
      <c r="E30" s="50"/>
      <c r="F30" s="63">
        <v>17.0</v>
      </c>
      <c r="G30" s="37">
        <f t="shared" si="2"/>
        <v>16</v>
      </c>
      <c r="H30" s="26">
        <v>5.0</v>
      </c>
      <c r="I30" s="37">
        <v>4.0</v>
      </c>
      <c r="J30" s="65" t="s">
        <v>119</v>
      </c>
      <c r="K30" s="65" t="s">
        <v>120</v>
      </c>
      <c r="L30" s="50"/>
      <c r="M30" s="18">
        <v>16.0</v>
      </c>
      <c r="N30" s="18">
        <v>15.0</v>
      </c>
      <c r="O30" s="50"/>
      <c r="P30" s="50"/>
    </row>
    <row r="31" ht="13.5" customHeight="1">
      <c r="B31" s="50"/>
      <c r="C31" s="18">
        <v>15.0</v>
      </c>
      <c r="E31" s="50"/>
      <c r="F31" s="50"/>
      <c r="G31" s="50"/>
      <c r="H31" s="13">
        <f t="shared" ref="H31:I31" si="5">SUM(H15:H30)</f>
        <v>54</v>
      </c>
      <c r="I31" s="37">
        <f t="shared" si="5"/>
        <v>15</v>
      </c>
      <c r="J31" s="50"/>
      <c r="K31" s="50"/>
      <c r="L31" s="50"/>
      <c r="M31" s="60">
        <v>17.0</v>
      </c>
      <c r="N31" s="60">
        <v>-16.0</v>
      </c>
      <c r="O31" s="50"/>
    </row>
    <row r="32" ht="13.5" customHeight="1">
      <c r="B32" s="50"/>
      <c r="C32" s="18">
        <v>16.0</v>
      </c>
      <c r="E32" s="50"/>
      <c r="F32" s="13" t="s">
        <v>8</v>
      </c>
      <c r="I32" s="62">
        <f>H31+I31</f>
        <v>69</v>
      </c>
      <c r="J32" s="50"/>
      <c r="K32" s="50"/>
      <c r="L32" s="50"/>
      <c r="M32" s="37">
        <v>18.0</v>
      </c>
      <c r="N32" s="37">
        <v>17.0</v>
      </c>
      <c r="O32" s="50"/>
    </row>
    <row r="33" ht="13.5" customHeight="1">
      <c r="B33" s="50"/>
      <c r="C33" s="37">
        <v>17.0</v>
      </c>
      <c r="E33" s="50"/>
    </row>
    <row r="34" ht="15.75" customHeight="1">
      <c r="E34" s="19" t="s">
        <v>121</v>
      </c>
      <c r="F34" s="66" t="s">
        <v>122</v>
      </c>
      <c r="G34" s="51"/>
    </row>
    <row r="35" ht="15.75" customHeight="1">
      <c r="F35" s="66" t="s">
        <v>123</v>
      </c>
      <c r="G35" s="51"/>
    </row>
    <row r="36" ht="15.75" customHeight="1">
      <c r="E36" s="50"/>
      <c r="F36" s="66" t="s">
        <v>124</v>
      </c>
      <c r="G36" s="51"/>
    </row>
    <row r="37" ht="15.75" customHeight="1">
      <c r="E37" s="19" t="s">
        <v>125</v>
      </c>
      <c r="F37" s="66" t="s">
        <v>126</v>
      </c>
      <c r="G37" s="51"/>
    </row>
    <row r="38" ht="15.75" customHeight="1">
      <c r="E38" s="50"/>
      <c r="F38" s="66" t="s">
        <v>127</v>
      </c>
      <c r="G38" s="51"/>
    </row>
    <row r="39" ht="12.75" customHeight="1">
      <c r="E39" s="19" t="s">
        <v>128</v>
      </c>
      <c r="F39" s="51" t="s">
        <v>129</v>
      </c>
      <c r="G39" s="51"/>
    </row>
    <row r="40" ht="12.75" customHeight="1">
      <c r="E40" s="50"/>
      <c r="F40" s="51" t="s">
        <v>130</v>
      </c>
      <c r="G40" s="51"/>
    </row>
    <row r="41" ht="12.75" customHeight="1">
      <c r="F41" s="51" t="s">
        <v>131</v>
      </c>
      <c r="G41" s="51"/>
    </row>
    <row r="42" ht="12.75" customHeight="1">
      <c r="F42" s="51" t="s">
        <v>132</v>
      </c>
      <c r="G42" s="50"/>
      <c r="H42" s="51"/>
    </row>
    <row r="43" ht="13.5" customHeight="1">
      <c r="F43" s="50"/>
      <c r="G43" s="50"/>
      <c r="H43" s="51"/>
    </row>
    <row r="44" ht="13.5" customHeight="1">
      <c r="F44" s="8" t="s">
        <v>4</v>
      </c>
      <c r="G44" s="9" t="s">
        <v>5</v>
      </c>
      <c r="H44" s="10"/>
      <c r="I44" s="10"/>
      <c r="J44" s="10"/>
      <c r="K44" s="10"/>
      <c r="L44" s="10"/>
      <c r="M44" s="11"/>
      <c r="N44" s="9" t="s">
        <v>6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9" t="s">
        <v>7</v>
      </c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1"/>
      <c r="BB44" s="13" t="s">
        <v>133</v>
      </c>
    </row>
    <row r="45" ht="13.5" customHeight="1">
      <c r="E45" s="19" t="s">
        <v>44</v>
      </c>
      <c r="F45" s="67" t="s">
        <v>45</v>
      </c>
      <c r="G45" s="67" t="s">
        <v>46</v>
      </c>
      <c r="H45" s="67" t="s">
        <v>47</v>
      </c>
      <c r="I45" s="68" t="s">
        <v>48</v>
      </c>
      <c r="J45" s="67" t="s">
        <v>49</v>
      </c>
      <c r="K45" s="67" t="s">
        <v>46</v>
      </c>
      <c r="L45" s="68" t="s">
        <v>46</v>
      </c>
      <c r="M45" s="68" t="s">
        <v>46</v>
      </c>
      <c r="N45" s="67" t="s">
        <v>46</v>
      </c>
      <c r="O45" s="67" t="s">
        <v>50</v>
      </c>
      <c r="P45" s="67" t="s">
        <v>51</v>
      </c>
      <c r="Q45" s="67" t="s">
        <v>52</v>
      </c>
      <c r="R45" s="67" t="s">
        <v>53</v>
      </c>
      <c r="S45" s="67" t="s">
        <v>54</v>
      </c>
      <c r="T45" s="52">
        <v>10.0</v>
      </c>
      <c r="U45" s="69">
        <v>0.0</v>
      </c>
      <c r="V45" s="69">
        <v>0.0</v>
      </c>
      <c r="W45" s="69">
        <v>110.0</v>
      </c>
      <c r="X45" s="69">
        <v>0.0</v>
      </c>
      <c r="Y45" s="69">
        <v>0.0</v>
      </c>
      <c r="Z45" s="69">
        <v>10.0</v>
      </c>
      <c r="AA45" s="70">
        <v>110.0</v>
      </c>
      <c r="AB45" s="33" t="s">
        <v>55</v>
      </c>
      <c r="AC45" s="33" t="s">
        <v>56</v>
      </c>
      <c r="AD45" s="33" t="s">
        <v>57</v>
      </c>
      <c r="AE45" s="33" t="s">
        <v>58</v>
      </c>
      <c r="AF45" s="33" t="s">
        <v>59</v>
      </c>
      <c r="AG45" s="33" t="s">
        <v>60</v>
      </c>
      <c r="AH45" s="33" t="s">
        <v>61</v>
      </c>
      <c r="AI45" s="33" t="s">
        <v>47</v>
      </c>
      <c r="AJ45" s="33" t="s">
        <v>62</v>
      </c>
      <c r="AK45" s="33" t="s">
        <v>63</v>
      </c>
      <c r="AL45" s="68" t="s">
        <v>134</v>
      </c>
      <c r="AM45" s="71" t="s">
        <v>135</v>
      </c>
      <c r="AN45" s="71" t="s">
        <v>136</v>
      </c>
      <c r="AO45" s="71" t="s">
        <v>137</v>
      </c>
      <c r="AP45" s="71" t="s">
        <v>138</v>
      </c>
      <c r="AQ45" s="71" t="s">
        <v>139</v>
      </c>
      <c r="AR45" s="71" t="s">
        <v>140</v>
      </c>
      <c r="AS45" s="71" t="s">
        <v>111</v>
      </c>
      <c r="AT45" s="71" t="s">
        <v>112</v>
      </c>
      <c r="AU45" s="71" t="s">
        <v>113</v>
      </c>
      <c r="AV45" s="71" t="s">
        <v>114</v>
      </c>
      <c r="AW45" s="71" t="s">
        <v>115</v>
      </c>
      <c r="AX45" s="71" t="s">
        <v>116</v>
      </c>
      <c r="AY45" s="71" t="s">
        <v>117</v>
      </c>
      <c r="AZ45" s="71" t="s">
        <v>118</v>
      </c>
      <c r="BA45" s="72" t="s">
        <v>141</v>
      </c>
      <c r="BB45" s="67" t="s">
        <v>46</v>
      </c>
      <c r="BC45" s="73"/>
    </row>
    <row r="46" ht="13.5" customHeight="1">
      <c r="E46" s="50"/>
      <c r="F46" s="16">
        <v>18.0</v>
      </c>
      <c r="G46" s="50"/>
      <c r="H46" s="51"/>
      <c r="T46" s="52">
        <v>2.0</v>
      </c>
      <c r="U46" s="69">
        <v>3.0</v>
      </c>
      <c r="V46" s="69">
        <v>3.0</v>
      </c>
      <c r="W46" s="69">
        <v>1.0</v>
      </c>
      <c r="X46" s="69">
        <v>3.0</v>
      </c>
      <c r="Y46" s="69">
        <v>3.0</v>
      </c>
      <c r="Z46" s="69">
        <v>2.0</v>
      </c>
      <c r="AA46" s="70">
        <v>1.0</v>
      </c>
      <c r="AL46" s="52">
        <v>1.0</v>
      </c>
      <c r="AM46" s="69">
        <v>2.0</v>
      </c>
      <c r="AN46" s="69">
        <v>3.0</v>
      </c>
      <c r="AO46" s="69">
        <v>4.0</v>
      </c>
      <c r="AP46" s="69">
        <v>5.0</v>
      </c>
      <c r="AQ46" s="69">
        <v>6.0</v>
      </c>
      <c r="AR46" s="69">
        <v>7.0</v>
      </c>
      <c r="AS46" s="69">
        <v>8.0</v>
      </c>
      <c r="AT46" s="69">
        <v>9.0</v>
      </c>
      <c r="AU46" s="69">
        <v>10.0</v>
      </c>
      <c r="AV46" s="69">
        <v>11.0</v>
      </c>
      <c r="AW46" s="69">
        <v>12.0</v>
      </c>
      <c r="AX46" s="69">
        <v>13.0</v>
      </c>
      <c r="AY46" s="69">
        <v>14.0</v>
      </c>
      <c r="AZ46" s="69">
        <v>15.0</v>
      </c>
      <c r="BA46" s="70">
        <v>16.0</v>
      </c>
    </row>
    <row r="47" ht="12.75" customHeight="1">
      <c r="E47" s="50"/>
      <c r="F47" s="50"/>
      <c r="G47" s="50"/>
      <c r="H47" s="51"/>
    </row>
    <row r="48" ht="12.75" customHeight="1">
      <c r="E48" s="50"/>
      <c r="F48" s="50"/>
      <c r="G48" s="50"/>
      <c r="H48" s="51"/>
    </row>
    <row r="49" ht="12.75" customHeight="1">
      <c r="E49" s="50"/>
      <c r="F49" s="50"/>
      <c r="G49" s="50"/>
      <c r="H49" s="51"/>
    </row>
    <row r="50" ht="12.75" customHeight="1">
      <c r="E50" s="50"/>
      <c r="F50" s="50"/>
      <c r="G50" s="50"/>
      <c r="H50" s="51"/>
    </row>
    <row r="51" ht="12.75" customHeight="1">
      <c r="E51" s="50"/>
      <c r="F51" s="50"/>
      <c r="G51" s="50"/>
      <c r="H51" s="51"/>
    </row>
    <row r="52" ht="12.75" customHeight="1">
      <c r="E52" s="50"/>
      <c r="F52" s="50"/>
      <c r="G52" s="50"/>
      <c r="H52" s="51"/>
    </row>
    <row r="53" ht="12.75" customHeight="1">
      <c r="E53" s="50"/>
      <c r="F53" s="50"/>
      <c r="G53" s="50"/>
      <c r="H53" s="51"/>
    </row>
    <row r="54" ht="12.75" customHeight="1">
      <c r="E54" s="50"/>
      <c r="F54" s="50"/>
      <c r="G54" s="50"/>
      <c r="H54" s="51"/>
    </row>
    <row r="55" ht="12.75" customHeight="1">
      <c r="E55" s="50"/>
      <c r="F55" s="50"/>
      <c r="G55" s="50"/>
      <c r="H55" s="51"/>
    </row>
    <row r="56" ht="12.75" customHeight="1">
      <c r="E56" s="50"/>
      <c r="F56" s="50"/>
      <c r="G56" s="50"/>
      <c r="H56" s="51"/>
    </row>
    <row r="57" ht="12.75" customHeight="1">
      <c r="E57" s="50"/>
      <c r="F57" s="50"/>
      <c r="G57" s="50"/>
      <c r="H57" s="51"/>
    </row>
    <row r="58" ht="12.75" customHeight="1">
      <c r="E58" s="50"/>
      <c r="F58" s="50"/>
      <c r="G58" s="50"/>
      <c r="H58" s="51"/>
    </row>
    <row r="59" ht="12.75" customHeight="1">
      <c r="E59" s="50"/>
      <c r="F59" s="50"/>
      <c r="G59" s="50"/>
      <c r="H59" s="51"/>
    </row>
    <row r="60" ht="12.75" customHeight="1">
      <c r="E60" s="50"/>
      <c r="F60" s="50"/>
      <c r="G60" s="50"/>
      <c r="H60" s="51"/>
    </row>
    <row r="61" ht="12.75" customHeight="1">
      <c r="E61" s="50"/>
      <c r="F61" s="50"/>
      <c r="G61" s="50"/>
      <c r="H61" s="51"/>
    </row>
    <row r="62" ht="12.75" customHeight="1">
      <c r="E62" s="50"/>
      <c r="F62" s="50"/>
      <c r="G62" s="50"/>
      <c r="H62" s="19"/>
    </row>
    <row r="63" ht="12.75" customHeight="1">
      <c r="E63" s="50"/>
      <c r="F63" s="50"/>
      <c r="G63" s="50"/>
      <c r="H63" s="19"/>
    </row>
    <row r="64" ht="12.75" customHeight="1">
      <c r="E64" s="50"/>
      <c r="F64" s="50"/>
      <c r="G64" s="50"/>
      <c r="H64" s="19"/>
    </row>
    <row r="65" ht="12.75" customHeight="1">
      <c r="E65" s="50"/>
      <c r="F65" s="50"/>
      <c r="G65" s="50"/>
      <c r="H65" s="19"/>
    </row>
    <row r="66" ht="12.75" customHeight="1">
      <c r="E66" s="50"/>
    </row>
    <row r="67" ht="12.75" customHeight="1">
      <c r="E67" s="50"/>
    </row>
    <row r="68" ht="12.75" customHeight="1">
      <c r="E68" s="50"/>
    </row>
    <row r="69" ht="12.75" customHeight="1">
      <c r="E69" s="50"/>
    </row>
    <row r="70" ht="12.75" customHeight="1">
      <c r="E70" s="50"/>
    </row>
    <row r="71" ht="12.75" customHeight="1">
      <c r="E71" s="50"/>
    </row>
    <row r="72" ht="12.75" customHeight="1">
      <c r="E72" s="50"/>
    </row>
    <row r="73" ht="12.75" customHeight="1">
      <c r="E73" s="50"/>
    </row>
    <row r="74" ht="12.75" customHeight="1">
      <c r="E74" s="50"/>
    </row>
    <row r="75" ht="12.75" customHeight="1">
      <c r="E75" s="50"/>
    </row>
    <row r="76" ht="12.75" customHeight="1">
      <c r="E76" s="50"/>
    </row>
    <row r="77" ht="12.75" customHeight="1">
      <c r="E77" s="50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G2:M2"/>
    <mergeCell ref="N2:T2"/>
    <mergeCell ref="U2:AF2"/>
    <mergeCell ref="J3:K3"/>
    <mergeCell ref="V7:W8"/>
    <mergeCell ref="G44:M44"/>
    <mergeCell ref="N44:AA44"/>
    <mergeCell ref="AB44:BA4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2015-07-14T18:13:34Z</dcterms:created>
  <dc:creator>sas</dc:creator>
</cp:coreProperties>
</file>