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\Ethanos-Bound\"/>
    </mc:Choice>
  </mc:AlternateContent>
  <xr:revisionPtr revIDLastSave="0" documentId="13_ncr:1_{B425D49A-96B0-4B3B-AAF7-4DD57E173449}" xr6:coauthVersionLast="47" xr6:coauthVersionMax="47" xr10:uidLastSave="{00000000-0000-0000-0000-000000000000}"/>
  <bookViews>
    <workbookView xWindow="-108" yWindow="-108" windowWidth="23256" windowHeight="13896" xr2:uid="{9F58F4AF-375D-460E-945D-565C0FD9E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 s="1"/>
  <c r="H10" i="1"/>
  <c r="G11" i="1" l="1"/>
  <c r="F11" i="1"/>
  <c r="H11" i="1" l="1"/>
  <c r="I10" i="1" l="1"/>
  <c r="I11" i="1" l="1"/>
</calcChain>
</file>

<file path=xl/sharedStrings.xml><?xml version="1.0" encoding="utf-8"?>
<sst xmlns="http://schemas.openxmlformats.org/spreadsheetml/2006/main" count="20" uniqueCount="12">
  <si>
    <t>Quantity</t>
  </si>
  <si>
    <t>Voltage (V)</t>
  </si>
  <si>
    <t>Fluctus GPS/Altimeter</t>
  </si>
  <si>
    <t>2S LiPo (7.4V)</t>
  </si>
  <si>
    <t>Item</t>
  </si>
  <si>
    <t>Total</t>
  </si>
  <si>
    <t>Total Max Draw (A)</t>
  </si>
  <si>
    <t>Total Max Draw (mA)</t>
  </si>
  <si>
    <t>Max Draw (mA)</t>
  </si>
  <si>
    <t>Battery Capacity (mAh)</t>
  </si>
  <si>
    <t>Max Power (mW)</t>
  </si>
  <si>
    <t>Time (h/min)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</si>
</sst>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3" borderId="3" applyNumberFormat="0" applyAlignment="0" applyProtection="0"/>
  </cellStyleXfs>
  <cellXfs count="25">
    <xf numFmtId="0" fontId="0" fillId="0" borderId="0" xfId="0"/>
    <xf numFmtId="0" fontId="2" fillId="0" borderId="0" xfId="2" applyFill="1" applyBorder="1"/>
    <xf numFmtId="0" fontId="1" fillId="0" borderId="0" xfId="1" applyBorder="1" applyAlignment="1"/>
    <xf numFmtId="0" fontId="2" fillId="0" borderId="8" xfId="2" applyBorder="1"/>
    <xf numFmtId="0" fontId="2" fillId="0" borderId="2" xfId="2"/>
    <xf numFmtId="0" fontId="3" fillId="2" borderId="9" xfId="3" applyBorder="1"/>
    <xf numFmtId="0" fontId="3" fillId="2" borderId="10" xfId="3" applyBorder="1"/>
    <xf numFmtId="0" fontId="4" fillId="3" borderId="12" xfId="4" applyBorder="1"/>
    <xf numFmtId="0" fontId="2" fillId="0" borderId="2" xfId="2" applyFill="1"/>
    <xf numFmtId="164" fontId="4" fillId="3" borderId="11" xfId="4" applyNumberFormat="1" applyBorder="1"/>
    <xf numFmtId="0" fontId="3" fillId="2" borderId="15" xfId="3" applyBorder="1"/>
    <xf numFmtId="0" fontId="3" fillId="2" borderId="3" xfId="3"/>
    <xf numFmtId="0" fontId="3" fillId="2" borderId="16" xfId="3" applyBorder="1"/>
    <xf numFmtId="0" fontId="0" fillId="4" borderId="13" xfId="0" applyFill="1" applyBorder="1"/>
    <xf numFmtId="0" fontId="4" fillId="3" borderId="4" xfId="4"/>
    <xf numFmtId="0" fontId="4" fillId="3" borderId="17" xfId="4" applyBorder="1"/>
    <xf numFmtId="0" fontId="5" fillId="3" borderId="10" xfId="5" applyBorder="1" applyAlignment="1">
      <alignment horizontal="right"/>
    </xf>
    <xf numFmtId="0" fontId="5" fillId="3" borderId="3" xfId="5" applyAlignment="1">
      <alignment horizontal="right"/>
    </xf>
    <xf numFmtId="0" fontId="5" fillId="3" borderId="13" xfId="5" applyBorder="1" applyAlignment="1">
      <alignment horizontal="right"/>
    </xf>
    <xf numFmtId="0" fontId="3" fillId="2" borderId="3" xfId="3" applyAlignment="1">
      <alignment horizontal="right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2" fillId="0" borderId="2" xfId="2"/>
    <xf numFmtId="0" fontId="2" fillId="0" borderId="14" xfId="2" applyBorder="1"/>
  </cellXfs>
  <cellStyles count="6">
    <cellStyle name="Calculation" xfId="5" builtinId="22"/>
    <cellStyle name="Heading 1" xfId="1" builtinId="16"/>
    <cellStyle name="Heading 2" xfId="2" builtinId="17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7A26-1819-4D57-864A-C06A42875D9A}">
  <dimension ref="A1:K11"/>
  <sheetViews>
    <sheetView tabSelected="1" workbookViewId="0">
      <selection activeCell="F21" sqref="F21"/>
    </sheetView>
  </sheetViews>
  <sheetFormatPr defaultRowHeight="14.4" x14ac:dyDescent="0.3"/>
  <cols>
    <col min="1" max="1" width="18.88671875" bestFit="1" customWidth="1"/>
    <col min="2" max="2" width="9.77734375" bestFit="1" customWidth="1"/>
    <col min="3" max="3" width="16.21875" bestFit="1" customWidth="1"/>
    <col min="4" max="4" width="21.88671875" bestFit="1" customWidth="1"/>
    <col min="5" max="5" width="11.88671875" bestFit="1" customWidth="1"/>
    <col min="6" max="6" width="18" bestFit="1" customWidth="1"/>
    <col min="7" max="7" width="24.77734375" bestFit="1" customWidth="1"/>
    <col min="8" max="9" width="8.77734375" customWidth="1"/>
    <col min="10" max="10" width="10.77734375" customWidth="1"/>
  </cols>
  <sheetData>
    <row r="1" spans="1:11" ht="19.8" x14ac:dyDescent="0.4">
      <c r="A1" s="20" t="s">
        <v>3</v>
      </c>
      <c r="B1" s="21"/>
      <c r="C1" s="21"/>
      <c r="D1" s="21"/>
      <c r="E1" s="21"/>
      <c r="F1" s="21"/>
      <c r="G1" s="21"/>
      <c r="H1" s="21"/>
      <c r="I1" s="22"/>
      <c r="J1" s="2"/>
      <c r="K1" s="2"/>
    </row>
    <row r="2" spans="1:11" ht="18" thickBot="1" x14ac:dyDescent="0.4">
      <c r="A2" s="3" t="s">
        <v>4</v>
      </c>
      <c r="B2" s="4" t="s">
        <v>0</v>
      </c>
      <c r="C2" s="4" t="s">
        <v>8</v>
      </c>
      <c r="D2" s="8" t="s">
        <v>7</v>
      </c>
      <c r="E2" s="8" t="s">
        <v>1</v>
      </c>
      <c r="F2" s="8" t="s">
        <v>10</v>
      </c>
      <c r="G2" s="4" t="s">
        <v>9</v>
      </c>
      <c r="H2" s="23" t="s">
        <v>11</v>
      </c>
      <c r="I2" s="24"/>
    </row>
    <row r="3" spans="1:11" ht="15.6" thickTop="1" thickBot="1" x14ac:dyDescent="0.35">
      <c r="A3" s="5"/>
      <c r="B3" s="6"/>
      <c r="C3" s="6"/>
      <c r="D3" s="6"/>
      <c r="E3" s="6"/>
      <c r="F3" s="16"/>
      <c r="G3" s="6"/>
      <c r="H3" s="9"/>
      <c r="I3" s="7"/>
    </row>
    <row r="4" spans="1:11" ht="15" thickBot="1" x14ac:dyDescent="0.35"/>
    <row r="5" spans="1:11" ht="19.8" x14ac:dyDescent="0.4">
      <c r="A5" s="20" t="s">
        <v>3</v>
      </c>
      <c r="B5" s="21"/>
      <c r="C5" s="21"/>
      <c r="D5" s="21"/>
      <c r="E5" s="21"/>
      <c r="F5" s="21"/>
      <c r="G5" s="21"/>
      <c r="H5" s="21"/>
      <c r="I5" s="22"/>
    </row>
    <row r="6" spans="1:11" ht="18" thickBot="1" x14ac:dyDescent="0.4">
      <c r="A6" s="3" t="s">
        <v>4</v>
      </c>
      <c r="B6" s="4" t="s">
        <v>0</v>
      </c>
      <c r="C6" s="4" t="s">
        <v>8</v>
      </c>
      <c r="D6" s="1" t="s">
        <v>6</v>
      </c>
      <c r="E6" s="8" t="s">
        <v>1</v>
      </c>
      <c r="F6" s="8" t="s">
        <v>10</v>
      </c>
      <c r="G6" s="4" t="s">
        <v>9</v>
      </c>
      <c r="H6" s="23" t="s">
        <v>11</v>
      </c>
      <c r="I6" s="24"/>
    </row>
    <row r="7" spans="1:11" ht="15" thickTop="1" x14ac:dyDescent="0.3">
      <c r="A7" s="10"/>
      <c r="B7" s="11"/>
      <c r="C7" s="11"/>
      <c r="D7" s="11"/>
      <c r="E7" s="11"/>
      <c r="F7" s="17"/>
      <c r="G7" s="19"/>
      <c r="H7" s="14"/>
      <c r="I7" s="15"/>
    </row>
    <row r="8" spans="1:11" x14ac:dyDescent="0.3">
      <c r="A8" s="10"/>
      <c r="B8" s="11"/>
      <c r="C8" s="11"/>
      <c r="D8" s="11"/>
      <c r="E8" s="11"/>
      <c r="F8" s="17"/>
      <c r="G8" s="19"/>
      <c r="H8" s="14"/>
      <c r="I8" s="15"/>
    </row>
    <row r="9" spans="1:11" x14ac:dyDescent="0.3">
      <c r="A9" s="10"/>
      <c r="B9" s="11"/>
      <c r="C9" s="11"/>
      <c r="D9" s="11"/>
      <c r="E9" s="11"/>
      <c r="F9" s="17"/>
      <c r="G9" s="19"/>
      <c r="H9" s="14"/>
      <c r="I9" s="15"/>
    </row>
    <row r="10" spans="1:11" x14ac:dyDescent="0.3">
      <c r="A10" s="10" t="s">
        <v>2</v>
      </c>
      <c r="B10" s="11">
        <v>1</v>
      </c>
      <c r="C10" s="11">
        <v>400</v>
      </c>
      <c r="D10" s="11">
        <f t="shared" ref="D8:D10" si="0">B10*C10</f>
        <v>400</v>
      </c>
      <c r="E10" s="11">
        <v>7.4</v>
      </c>
      <c r="F10" s="17">
        <f t="shared" ref="F8:F10" si="1">D10*E10</f>
        <v>2960</v>
      </c>
      <c r="G10" s="19">
        <v>1500</v>
      </c>
      <c r="H10" s="14">
        <f t="shared" ref="H8:H11" si="2">G10*7.4/F10*0.9</f>
        <v>3.375</v>
      </c>
      <c r="I10" s="15">
        <f t="shared" ref="I8:I11" si="3">H10*60</f>
        <v>202.5</v>
      </c>
    </row>
    <row r="11" spans="1:11" ht="15" thickBot="1" x14ac:dyDescent="0.35">
      <c r="A11" s="12" t="s">
        <v>5</v>
      </c>
      <c r="B11" s="13"/>
      <c r="C11" s="13"/>
      <c r="D11" s="13"/>
      <c r="E11" s="13"/>
      <c r="F11" s="18">
        <f>SUM(F7:F10)</f>
        <v>2960</v>
      </c>
      <c r="G11" s="19">
        <f t="shared" ref="G9:G11" si="4">G10</f>
        <v>1500</v>
      </c>
      <c r="H11" s="14">
        <f t="shared" si="2"/>
        <v>3.375</v>
      </c>
      <c r="I11" s="7">
        <f t="shared" si="3"/>
        <v>202.5</v>
      </c>
    </row>
  </sheetData>
  <mergeCells count="4">
    <mergeCell ref="A5:I5"/>
    <mergeCell ref="H6:I6"/>
    <mergeCell ref="H2:I2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Matteson</dc:creator>
  <cp:lastModifiedBy>Andrew Matteson</cp:lastModifiedBy>
  <dcterms:created xsi:type="dcterms:W3CDTF">2024-10-24T18:23:57Z</dcterms:created>
  <dcterms:modified xsi:type="dcterms:W3CDTF">2025-05-09T03:00:34Z</dcterms:modified>
</cp:coreProperties>
</file>