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600" windowHeight="11760" activeTab="1"/>
  </bookViews>
  <sheets>
    <sheet name="Hoja1" sheetId="1" r:id="rId1"/>
    <sheet name="Hoja2" sheetId="2" r:id="rId2"/>
    <sheet name="Hoja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7" i="2"/>
  <c r="B10" i="2"/>
  <c r="C3" i="2"/>
  <c r="C5" i="2"/>
  <c r="C7" i="2"/>
  <c r="C10" i="2"/>
  <c r="D3" i="2"/>
  <c r="D5" i="2"/>
  <c r="D7" i="2"/>
  <c r="D10" i="2"/>
  <c r="E3" i="2"/>
  <c r="E5" i="2"/>
  <c r="E7" i="2"/>
  <c r="E10" i="2"/>
  <c r="F3" i="2"/>
  <c r="F5" i="2"/>
  <c r="F7" i="2"/>
  <c r="F10" i="2"/>
  <c r="G3" i="2"/>
  <c r="G5" i="2"/>
  <c r="G7" i="2"/>
  <c r="G10" i="2"/>
  <c r="H3" i="2"/>
  <c r="H5" i="2"/>
  <c r="H7" i="2"/>
  <c r="H10" i="2"/>
  <c r="I3" i="2"/>
  <c r="I5" i="2"/>
  <c r="I7" i="2"/>
  <c r="I10" i="2"/>
  <c r="J3" i="2"/>
  <c r="J5" i="2"/>
  <c r="J7" i="2"/>
  <c r="J10" i="2"/>
  <c r="K3" i="2"/>
  <c r="K5" i="2"/>
  <c r="K7" i="2"/>
  <c r="K10" i="2"/>
  <c r="L3" i="2"/>
  <c r="L5" i="2"/>
  <c r="L7" i="2"/>
  <c r="L10" i="2"/>
  <c r="M3" i="2"/>
  <c r="M5" i="2"/>
  <c r="M7" i="2"/>
  <c r="M10" i="2"/>
  <c r="N3" i="2"/>
  <c r="N5" i="2"/>
  <c r="N7" i="2"/>
  <c r="N10" i="2"/>
  <c r="O3" i="2"/>
  <c r="O5" i="2"/>
  <c r="O7" i="2"/>
  <c r="O10" i="2"/>
  <c r="P3" i="2"/>
  <c r="P5" i="2"/>
  <c r="P7" i="2"/>
  <c r="P10" i="2"/>
  <c r="Q3" i="2"/>
  <c r="Q5" i="2"/>
  <c r="Q7" i="2"/>
  <c r="Q10" i="2"/>
  <c r="R3" i="2"/>
  <c r="R5" i="2"/>
  <c r="R7" i="2"/>
  <c r="R10" i="2"/>
  <c r="S3" i="2"/>
  <c r="S5" i="2"/>
  <c r="S7" i="2"/>
  <c r="S10" i="2"/>
  <c r="S9" i="2"/>
  <c r="P9" i="2"/>
  <c r="Q9" i="2"/>
  <c r="R9" i="2"/>
  <c r="O9" i="2"/>
  <c r="N9" i="2"/>
  <c r="D18" i="2"/>
  <c r="B9" i="2"/>
  <c r="C9" i="2"/>
  <c r="D9" i="2"/>
  <c r="E9" i="2"/>
  <c r="F9" i="2"/>
  <c r="G9" i="2"/>
  <c r="H9" i="2"/>
  <c r="I9" i="2"/>
  <c r="J9" i="2"/>
  <c r="K9" i="2"/>
  <c r="L9" i="2"/>
  <c r="M9" i="2"/>
  <c r="H4" i="1"/>
  <c r="H5" i="1"/>
  <c r="H6" i="1"/>
  <c r="H7" i="1"/>
  <c r="H8" i="1"/>
  <c r="H9" i="1"/>
  <c r="H10" i="1"/>
  <c r="H11" i="1"/>
  <c r="H12" i="1"/>
  <c r="H13" i="1"/>
  <c r="H14" i="1"/>
  <c r="H15" i="1"/>
  <c r="J3" i="1"/>
  <c r="L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E4" i="1"/>
  <c r="E3" i="1"/>
  <c r="J4" i="1"/>
  <c r="J5" i="1"/>
  <c r="J6" i="1"/>
  <c r="J7" i="1"/>
  <c r="J8" i="1"/>
  <c r="J9" i="1"/>
  <c r="J10" i="1"/>
  <c r="J11" i="1"/>
  <c r="J12" i="1"/>
  <c r="J13" i="1"/>
  <c r="J14" i="1"/>
  <c r="J15" i="1"/>
  <c r="L4" i="1"/>
  <c r="L5" i="1"/>
  <c r="L6" i="1"/>
  <c r="L7" i="1"/>
  <c r="L8" i="1"/>
  <c r="L9" i="1"/>
  <c r="L10" i="1"/>
  <c r="L11" i="1"/>
  <c r="L12" i="1"/>
  <c r="L13" i="1"/>
  <c r="L14" i="1"/>
  <c r="L15" i="1"/>
  <c r="E5" i="1"/>
</calcChain>
</file>

<file path=xl/sharedStrings.xml><?xml version="1.0" encoding="utf-8"?>
<sst xmlns="http://schemas.openxmlformats.org/spreadsheetml/2006/main" count="46" uniqueCount="42">
  <si>
    <t>SL</t>
  </si>
  <si>
    <t>TP</t>
  </si>
  <si>
    <t>OPERACIONES</t>
  </si>
  <si>
    <t>G/P</t>
  </si>
  <si>
    <t>TOTAL</t>
  </si>
  <si>
    <t>PIPS</t>
  </si>
  <si>
    <t>LOTAJE</t>
  </si>
  <si>
    <t>GETSION DE RIESGO</t>
  </si>
  <si>
    <t>INVERSION</t>
  </si>
  <si>
    <t>META DIARIA</t>
  </si>
  <si>
    <t>META EN DOLARES DIARIA</t>
  </si>
  <si>
    <t>RIESGO * PIP</t>
  </si>
  <si>
    <t>SEMANA1</t>
  </si>
  <si>
    <t>SEMANA2</t>
  </si>
  <si>
    <t>SEMANA3</t>
  </si>
  <si>
    <t>SEMANA4</t>
  </si>
  <si>
    <t>SEMANA5</t>
  </si>
  <si>
    <t>SEMANA6</t>
  </si>
  <si>
    <t>SEMANA7</t>
  </si>
  <si>
    <t>SEMANA8</t>
  </si>
  <si>
    <t>SEMANA9</t>
  </si>
  <si>
    <t>SEMANA10</t>
  </si>
  <si>
    <t>SEMANA11</t>
  </si>
  <si>
    <t>SEMANA12</t>
  </si>
  <si>
    <t>DIA</t>
  </si>
  <si>
    <t>TOTAL PIPS</t>
  </si>
  <si>
    <t>GANANCIA</t>
  </si>
  <si>
    <t>RIESGO</t>
  </si>
  <si>
    <t>SL PIPS</t>
  </si>
  <si>
    <t>TP PIPS</t>
  </si>
  <si>
    <t>SEMANA13</t>
  </si>
  <si>
    <t>DINERO</t>
  </si>
  <si>
    <t>TIEMPO</t>
  </si>
  <si>
    <t>S/L</t>
  </si>
  <si>
    <t>INVERSIÓN</t>
  </si>
  <si>
    <t>% RIESGO</t>
  </si>
  <si>
    <t>POSIBLE PÉRDIDA</t>
  </si>
  <si>
    <t>SEMANA14</t>
  </si>
  <si>
    <t>SEMANA15</t>
  </si>
  <si>
    <t>SEMANA16</t>
  </si>
  <si>
    <t>SEMANA17</t>
  </si>
  <si>
    <t>SEMANA18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</si>
</sst>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0" applyNumberFormat="1"/>
    <xf numFmtId="2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165" fontId="0" fillId="0" borderId="1" xfId="0" applyNumberFormat="1" applyBorder="1"/>
    <xf numFmtId="9" fontId="0" fillId="0" borderId="1" xfId="0" applyNumberForma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5" borderId="0" xfId="0" applyFill="1"/>
    <xf numFmtId="0" fontId="2" fillId="6" borderId="1" xfId="0" applyFont="1" applyFill="1" applyBorder="1" applyAlignment="1">
      <alignment horizontal="center"/>
    </xf>
    <xf numFmtId="2" fontId="0" fillId="6" borderId="1" xfId="0" applyNumberFormat="1" applyFill="1" applyBorder="1"/>
    <xf numFmtId="0" fontId="2" fillId="7" borderId="1" xfId="0" applyFont="1" applyFill="1" applyBorder="1" applyAlignment="1">
      <alignment horizontal="center"/>
    </xf>
    <xf numFmtId="165" fontId="0" fillId="7" borderId="1" xfId="2" applyNumberFormat="1" applyFont="1" applyFill="1" applyBorder="1"/>
    <xf numFmtId="0" fontId="0" fillId="7" borderId="0" xfId="0" applyFill="1"/>
    <xf numFmtId="0" fontId="2" fillId="8" borderId="1" xfId="0" applyFont="1" applyFill="1" applyBorder="1" applyAlignment="1">
      <alignment horizontal="center"/>
    </xf>
    <xf numFmtId="165" fontId="0" fillId="8" borderId="1" xfId="2" applyNumberFormat="1" applyFont="1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workbookViewId="0">
      <selection activeCell="B19" sqref="B19"/>
    </sheetView>
  </sheetViews>
  <sheetFormatPr baseColWidth="10" defaultRowHeight="15" x14ac:dyDescent="0.25"/>
  <cols>
    <col min="3" max="3" width="18.42578125" bestFit="1" customWidth="1"/>
    <col min="4" max="4" width="13.42578125" bestFit="1" customWidth="1"/>
    <col min="10" max="10" width="24.140625" bestFit="1" customWidth="1"/>
    <col min="12" max="12" width="12.140625" bestFit="1" customWidth="1"/>
    <col min="13" max="13" width="7.28515625" bestFit="1" customWidth="1"/>
  </cols>
  <sheetData>
    <row r="2" spans="2:13" x14ac:dyDescent="0.2">
      <c r="C2" t="s">
        <v>7</v>
      </c>
      <c r="D2" t="s">
        <v>2</v>
      </c>
      <c r="E2" s="4" t="s">
        <v>3</v>
      </c>
      <c r="H2" t="s">
        <v>8</v>
      </c>
      <c r="I2" t="s">
        <v>9</v>
      </c>
      <c r="J2" t="s">
        <v>10</v>
      </c>
      <c r="K2" t="s">
        <v>5</v>
      </c>
      <c r="L2" t="s">
        <v>11</v>
      </c>
      <c r="M2" t="s">
        <v>6</v>
      </c>
    </row>
    <row r="3" spans="2:13" x14ac:dyDescent="0.2">
      <c r="B3" t="s">
        <v>1</v>
      </c>
      <c r="C3">
        <v>3</v>
      </c>
      <c r="D3">
        <v>4</v>
      </c>
      <c r="E3">
        <f>+C3*D3</f>
        <v>12</v>
      </c>
      <c r="H3">
        <v>500</v>
      </c>
      <c r="I3" s="1">
        <v>0.1</v>
      </c>
      <c r="J3" s="3">
        <f>+H3*I3</f>
        <v>50</v>
      </c>
      <c r="K3">
        <v>50</v>
      </c>
      <c r="L3" s="2">
        <f>+J3/K3</f>
        <v>1</v>
      </c>
      <c r="M3">
        <f>+L3/10</f>
        <v>0.1</v>
      </c>
    </row>
    <row r="4" spans="2:13" x14ac:dyDescent="0.2">
      <c r="B4" t="s">
        <v>0</v>
      </c>
      <c r="C4">
        <v>1</v>
      </c>
      <c r="D4">
        <v>6</v>
      </c>
      <c r="E4">
        <f>+C4*D4</f>
        <v>6</v>
      </c>
      <c r="H4">
        <f>+H3*2</f>
        <v>1000</v>
      </c>
      <c r="I4" s="1">
        <v>0.05</v>
      </c>
      <c r="J4">
        <f>+J3*2</f>
        <v>100</v>
      </c>
      <c r="K4">
        <v>25</v>
      </c>
      <c r="L4">
        <f>+L3*2</f>
        <v>2</v>
      </c>
      <c r="M4">
        <f>+M3*2</f>
        <v>0.2</v>
      </c>
    </row>
    <row r="5" spans="2:13" x14ac:dyDescent="0.2">
      <c r="B5" t="s">
        <v>4</v>
      </c>
      <c r="E5">
        <f>+E3-E4</f>
        <v>6</v>
      </c>
      <c r="H5">
        <f t="shared" ref="H5:H13" si="0">+H4*2</f>
        <v>2000</v>
      </c>
      <c r="I5" s="1">
        <v>0.05</v>
      </c>
      <c r="J5">
        <f t="shared" ref="J5:J13" si="1">+J4*2</f>
        <v>200</v>
      </c>
      <c r="K5">
        <v>25</v>
      </c>
      <c r="L5">
        <f t="shared" ref="L5:L13" si="2">+L4*2</f>
        <v>4</v>
      </c>
      <c r="M5">
        <f t="shared" ref="M5:M13" si="3">+M4*2</f>
        <v>0.4</v>
      </c>
    </row>
    <row r="6" spans="2:13" x14ac:dyDescent="0.2">
      <c r="H6">
        <f t="shared" si="0"/>
        <v>4000</v>
      </c>
      <c r="I6" s="1">
        <v>0.05</v>
      </c>
      <c r="J6">
        <f t="shared" si="1"/>
        <v>400</v>
      </c>
      <c r="K6">
        <v>25</v>
      </c>
      <c r="L6">
        <f t="shared" si="2"/>
        <v>8</v>
      </c>
      <c r="M6">
        <f t="shared" si="3"/>
        <v>0.8</v>
      </c>
    </row>
    <row r="7" spans="2:13" x14ac:dyDescent="0.2">
      <c r="H7">
        <f t="shared" si="0"/>
        <v>8000</v>
      </c>
      <c r="I7" s="1">
        <v>0.05</v>
      </c>
      <c r="J7">
        <f t="shared" si="1"/>
        <v>800</v>
      </c>
      <c r="K7">
        <v>25</v>
      </c>
      <c r="L7">
        <f t="shared" si="2"/>
        <v>16</v>
      </c>
      <c r="M7">
        <f t="shared" si="3"/>
        <v>1.6</v>
      </c>
    </row>
    <row r="8" spans="2:13" x14ac:dyDescent="0.2">
      <c r="H8">
        <f t="shared" si="0"/>
        <v>16000</v>
      </c>
      <c r="I8" s="1">
        <v>0.05</v>
      </c>
      <c r="J8">
        <f t="shared" si="1"/>
        <v>1600</v>
      </c>
      <c r="K8">
        <v>25</v>
      </c>
      <c r="L8">
        <f t="shared" si="2"/>
        <v>32</v>
      </c>
      <c r="M8">
        <f t="shared" si="3"/>
        <v>3.2</v>
      </c>
    </row>
    <row r="9" spans="2:13" x14ac:dyDescent="0.2">
      <c r="H9">
        <f t="shared" si="0"/>
        <v>32000</v>
      </c>
      <c r="I9" s="1">
        <v>0.05</v>
      </c>
      <c r="J9">
        <f t="shared" si="1"/>
        <v>3200</v>
      </c>
      <c r="K9">
        <v>25</v>
      </c>
      <c r="L9">
        <f t="shared" si="2"/>
        <v>64</v>
      </c>
      <c r="M9">
        <f t="shared" si="3"/>
        <v>6.4</v>
      </c>
    </row>
    <row r="10" spans="2:13" x14ac:dyDescent="0.2">
      <c r="H10">
        <f t="shared" si="0"/>
        <v>64000</v>
      </c>
      <c r="I10" s="1">
        <v>0.05</v>
      </c>
      <c r="J10">
        <f t="shared" si="1"/>
        <v>6400</v>
      </c>
      <c r="K10">
        <v>25</v>
      </c>
      <c r="L10">
        <f t="shared" si="2"/>
        <v>128</v>
      </c>
      <c r="M10">
        <f t="shared" si="3"/>
        <v>12.8</v>
      </c>
    </row>
    <row r="11" spans="2:13" x14ac:dyDescent="0.2">
      <c r="H11">
        <f t="shared" si="0"/>
        <v>128000</v>
      </c>
      <c r="I11" s="1">
        <v>0.05</v>
      </c>
      <c r="J11">
        <f t="shared" si="1"/>
        <v>12800</v>
      </c>
      <c r="K11">
        <v>25</v>
      </c>
      <c r="L11">
        <f t="shared" si="2"/>
        <v>256</v>
      </c>
      <c r="M11">
        <f t="shared" si="3"/>
        <v>25.6</v>
      </c>
    </row>
    <row r="12" spans="2:13" x14ac:dyDescent="0.2">
      <c r="H12">
        <f t="shared" si="0"/>
        <v>256000</v>
      </c>
      <c r="I12" s="1">
        <v>0.05</v>
      </c>
      <c r="J12">
        <f t="shared" si="1"/>
        <v>25600</v>
      </c>
      <c r="K12">
        <v>25</v>
      </c>
      <c r="L12">
        <f t="shared" si="2"/>
        <v>512</v>
      </c>
      <c r="M12">
        <f t="shared" si="3"/>
        <v>51.2</v>
      </c>
    </row>
    <row r="13" spans="2:13" x14ac:dyDescent="0.2">
      <c r="H13">
        <f t="shared" si="0"/>
        <v>512000</v>
      </c>
      <c r="I13" s="1">
        <v>0.05</v>
      </c>
      <c r="J13">
        <f t="shared" si="1"/>
        <v>51200</v>
      </c>
      <c r="K13">
        <v>25</v>
      </c>
      <c r="L13">
        <f t="shared" si="2"/>
        <v>1024</v>
      </c>
      <c r="M13">
        <f t="shared" si="3"/>
        <v>102.4</v>
      </c>
    </row>
    <row r="14" spans="2:13" x14ac:dyDescent="0.2">
      <c r="H14">
        <f>+H13*2</f>
        <v>1024000</v>
      </c>
      <c r="I14" s="1">
        <v>0.05</v>
      </c>
      <c r="J14">
        <f>+J13*2</f>
        <v>102400</v>
      </c>
      <c r="K14">
        <v>25</v>
      </c>
      <c r="L14">
        <f>+L13*2</f>
        <v>2048</v>
      </c>
      <c r="M14">
        <f>+M13*2</f>
        <v>204.8</v>
      </c>
    </row>
    <row r="15" spans="2:13" x14ac:dyDescent="0.2">
      <c r="H15">
        <f>+H14*2</f>
        <v>2048000</v>
      </c>
      <c r="I15" s="1">
        <v>0.05</v>
      </c>
      <c r="J15">
        <f>+J14*2</f>
        <v>204800</v>
      </c>
      <c r="K15">
        <v>25</v>
      </c>
      <c r="L15">
        <f>+L14*2</f>
        <v>4096</v>
      </c>
      <c r="M15">
        <f>+M14*2</f>
        <v>409.6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"/>
  <sheetViews>
    <sheetView tabSelected="1" zoomScale="200" zoomScaleNormal="279" zoomScalePageLayoutView="279" workbookViewId="0">
      <selection activeCell="C12" sqref="C12"/>
    </sheetView>
  </sheetViews>
  <sheetFormatPr baseColWidth="10" defaultRowHeight="15" x14ac:dyDescent="0.25"/>
  <cols>
    <col min="2" max="2" width="14.42578125" bestFit="1" customWidth="1"/>
    <col min="13" max="13" width="14.42578125" customWidth="1"/>
    <col min="14" max="14" width="17.28515625" customWidth="1"/>
    <col min="15" max="15" width="17.5703125" customWidth="1"/>
    <col min="16" max="16" width="14.5703125" customWidth="1"/>
    <col min="17" max="17" width="14.7109375" customWidth="1"/>
    <col min="18" max="18" width="14.85546875" customWidth="1"/>
    <col min="19" max="19" width="14" customWidth="1"/>
  </cols>
  <sheetData>
    <row r="2" spans="1:19" s="8" customFormat="1" x14ac:dyDescent="0.2">
      <c r="A2" s="7" t="s">
        <v>32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30</v>
      </c>
      <c r="O2" s="6" t="s">
        <v>37</v>
      </c>
      <c r="P2" s="6" t="s">
        <v>38</v>
      </c>
      <c r="Q2" s="6" t="s">
        <v>39</v>
      </c>
      <c r="R2" s="6" t="s">
        <v>40</v>
      </c>
      <c r="S2" s="6" t="s">
        <v>41</v>
      </c>
    </row>
    <row r="3" spans="1:19" x14ac:dyDescent="0.2">
      <c r="A3" s="7" t="s">
        <v>31</v>
      </c>
      <c r="B3" s="9">
        <v>250</v>
      </c>
      <c r="C3" s="9">
        <f t="shared" ref="C3:N3" si="0">+B3+B10</f>
        <v>375</v>
      </c>
      <c r="D3" s="9">
        <f t="shared" si="0"/>
        <v>562.5</v>
      </c>
      <c r="E3" s="9">
        <f t="shared" si="0"/>
        <v>843.75</v>
      </c>
      <c r="F3" s="9">
        <f t="shared" si="0"/>
        <v>1265.625</v>
      </c>
      <c r="G3" s="9">
        <f t="shared" si="0"/>
        <v>1898.4375</v>
      </c>
      <c r="H3" s="9">
        <f t="shared" si="0"/>
        <v>2847.65625</v>
      </c>
      <c r="I3" s="9">
        <f t="shared" si="0"/>
        <v>4271.484375</v>
      </c>
      <c r="J3" s="9">
        <f t="shared" si="0"/>
        <v>6407.2265625</v>
      </c>
      <c r="K3" s="9">
        <f t="shared" si="0"/>
        <v>9610.83984375</v>
      </c>
      <c r="L3" s="9">
        <f t="shared" si="0"/>
        <v>14416.259765625</v>
      </c>
      <c r="M3" s="9">
        <f t="shared" si="0"/>
        <v>21624.3896484375</v>
      </c>
      <c r="N3" s="9">
        <f t="shared" si="0"/>
        <v>32436.58447265625</v>
      </c>
      <c r="O3" s="9">
        <f t="shared" ref="O3" si="1">+N3+N10</f>
        <v>48654.876708984375</v>
      </c>
      <c r="P3" s="9">
        <f t="shared" ref="P3:S3" si="2">+O3+O10</f>
        <v>72982.315063476563</v>
      </c>
      <c r="Q3" s="9">
        <f t="shared" si="2"/>
        <v>109473.47259521484</v>
      </c>
      <c r="R3" s="9">
        <f t="shared" si="2"/>
        <v>164210.20889282227</v>
      </c>
      <c r="S3" s="9">
        <f t="shared" si="2"/>
        <v>246315.3133392334</v>
      </c>
    </row>
    <row r="4" spans="1:19" s="16" customFormat="1" x14ac:dyDescent="0.2">
      <c r="A4" s="14" t="s">
        <v>29</v>
      </c>
      <c r="B4" s="15">
        <v>50</v>
      </c>
      <c r="C4" s="15">
        <v>50</v>
      </c>
      <c r="D4" s="15">
        <v>50</v>
      </c>
      <c r="E4" s="15">
        <v>50</v>
      </c>
      <c r="F4" s="15">
        <v>50</v>
      </c>
      <c r="G4" s="15">
        <v>50</v>
      </c>
      <c r="H4" s="15">
        <v>50</v>
      </c>
      <c r="I4" s="15">
        <v>50</v>
      </c>
      <c r="J4" s="15">
        <v>50</v>
      </c>
      <c r="K4" s="15">
        <v>50</v>
      </c>
      <c r="L4" s="15">
        <v>50</v>
      </c>
      <c r="M4" s="15">
        <v>50</v>
      </c>
      <c r="N4" s="15">
        <v>50</v>
      </c>
      <c r="O4" s="15">
        <v>50</v>
      </c>
      <c r="P4" s="15">
        <v>50</v>
      </c>
      <c r="Q4" s="15">
        <v>50</v>
      </c>
      <c r="R4" s="15">
        <v>50</v>
      </c>
      <c r="S4" s="15">
        <v>50</v>
      </c>
    </row>
    <row r="5" spans="1:19" s="16" customFormat="1" x14ac:dyDescent="0.2">
      <c r="A5" s="20" t="s">
        <v>27</v>
      </c>
      <c r="B5" s="21">
        <f t="shared" ref="B5:S5" si="3">+B3*0.05</f>
        <v>12.5</v>
      </c>
      <c r="C5" s="21">
        <f t="shared" si="3"/>
        <v>18.75</v>
      </c>
      <c r="D5" s="21">
        <f t="shared" si="3"/>
        <v>28.125</v>
      </c>
      <c r="E5" s="21">
        <f t="shared" si="3"/>
        <v>42.1875</v>
      </c>
      <c r="F5" s="21">
        <f t="shared" si="3"/>
        <v>63.28125</v>
      </c>
      <c r="G5" s="21">
        <f t="shared" si="3"/>
        <v>94.921875</v>
      </c>
      <c r="H5" s="21">
        <f t="shared" si="3"/>
        <v>142.3828125</v>
      </c>
      <c r="I5" s="21">
        <f t="shared" si="3"/>
        <v>213.57421875</v>
      </c>
      <c r="J5" s="21">
        <f t="shared" si="3"/>
        <v>320.361328125</v>
      </c>
      <c r="K5" s="21">
        <f t="shared" si="3"/>
        <v>480.5419921875</v>
      </c>
      <c r="L5" s="21">
        <f t="shared" si="3"/>
        <v>720.81298828125</v>
      </c>
      <c r="M5" s="21">
        <f t="shared" si="3"/>
        <v>1081.219482421875</v>
      </c>
      <c r="N5" s="21">
        <f t="shared" si="3"/>
        <v>1621.8292236328125</v>
      </c>
      <c r="O5" s="21">
        <f t="shared" si="3"/>
        <v>2432.7438354492187</v>
      </c>
      <c r="P5" s="21">
        <f t="shared" si="3"/>
        <v>3649.1157531738281</v>
      </c>
      <c r="Q5" s="21">
        <f t="shared" si="3"/>
        <v>5473.6736297607422</v>
      </c>
      <c r="R5" s="21">
        <f t="shared" si="3"/>
        <v>8210.5104446411133</v>
      </c>
      <c r="S5" s="21">
        <f t="shared" si="3"/>
        <v>12315.76566696167</v>
      </c>
    </row>
    <row r="6" spans="1:19" x14ac:dyDescent="0.2">
      <c r="A6" s="7" t="s">
        <v>28</v>
      </c>
      <c r="B6" s="5">
        <v>25</v>
      </c>
      <c r="C6" s="5">
        <v>25</v>
      </c>
      <c r="D6" s="5">
        <v>25</v>
      </c>
      <c r="E6" s="5">
        <v>25</v>
      </c>
      <c r="F6" s="5">
        <v>25</v>
      </c>
      <c r="G6" s="5">
        <v>25</v>
      </c>
      <c r="H6" s="5">
        <v>25</v>
      </c>
      <c r="I6" s="5">
        <v>25</v>
      </c>
      <c r="J6" s="5">
        <v>25</v>
      </c>
      <c r="K6" s="5">
        <v>25</v>
      </c>
      <c r="L6" s="5">
        <v>25</v>
      </c>
      <c r="M6" s="5">
        <v>25</v>
      </c>
      <c r="N6" s="5">
        <v>25</v>
      </c>
      <c r="O6" s="5">
        <v>25</v>
      </c>
      <c r="P6" s="5">
        <v>25</v>
      </c>
      <c r="Q6" s="5">
        <v>25</v>
      </c>
      <c r="R6" s="5">
        <v>25</v>
      </c>
      <c r="S6" s="5">
        <v>25</v>
      </c>
    </row>
    <row r="7" spans="1:19" s="16" customFormat="1" x14ac:dyDescent="0.2">
      <c r="A7" s="18" t="s">
        <v>6</v>
      </c>
      <c r="B7" s="19">
        <f>+(B5/B6)/10</f>
        <v>0.05</v>
      </c>
      <c r="C7" s="19">
        <f>+(C5/C6)/10</f>
        <v>7.4999999999999997E-2</v>
      </c>
      <c r="D7" s="19">
        <f t="shared" ref="D7:S7" si="4">+(D5/D6)/10</f>
        <v>0.1125</v>
      </c>
      <c r="E7" s="19">
        <f t="shared" si="4"/>
        <v>0.16875000000000001</v>
      </c>
      <c r="F7" s="19">
        <f t="shared" si="4"/>
        <v>0.25312499999999999</v>
      </c>
      <c r="G7" s="19">
        <f t="shared" si="4"/>
        <v>0.37968750000000001</v>
      </c>
      <c r="H7" s="19">
        <f t="shared" si="4"/>
        <v>0.56953125000000004</v>
      </c>
      <c r="I7" s="19">
        <f t="shared" si="4"/>
        <v>0.85429687499999996</v>
      </c>
      <c r="J7" s="19">
        <f t="shared" si="4"/>
        <v>1.2814453125</v>
      </c>
      <c r="K7" s="19">
        <f t="shared" si="4"/>
        <v>1.92216796875</v>
      </c>
      <c r="L7" s="19">
        <f t="shared" si="4"/>
        <v>2.8832519531249998</v>
      </c>
      <c r="M7" s="19">
        <f t="shared" si="4"/>
        <v>4.3248779296875002</v>
      </c>
      <c r="N7" s="19">
        <f t="shared" si="4"/>
        <v>6.4873168945312498</v>
      </c>
      <c r="O7" s="19">
        <f t="shared" ref="O7:Q7" si="5">+(O5/O6)/10</f>
        <v>9.7309753417968743</v>
      </c>
      <c r="P7" s="19">
        <f t="shared" si="4"/>
        <v>14.596463012695313</v>
      </c>
      <c r="Q7" s="19">
        <f t="shared" si="5"/>
        <v>21.894694519042968</v>
      </c>
      <c r="R7" s="19">
        <f t="shared" si="4"/>
        <v>32.84204177856445</v>
      </c>
      <c r="S7" s="19">
        <f t="shared" si="4"/>
        <v>49.263062667846683</v>
      </c>
    </row>
    <row r="8" spans="1:19" x14ac:dyDescent="0.2">
      <c r="A8" s="7" t="s">
        <v>24</v>
      </c>
      <c r="B8" s="5">
        <v>5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v>5</v>
      </c>
      <c r="S8" s="5">
        <v>5</v>
      </c>
    </row>
    <row r="9" spans="1:19" x14ac:dyDescent="0.2">
      <c r="A9" s="7" t="s">
        <v>25</v>
      </c>
      <c r="B9" s="5">
        <f t="shared" ref="B9:S9" si="6">+B4*B8</f>
        <v>250</v>
      </c>
      <c r="C9" s="5">
        <f t="shared" si="6"/>
        <v>250</v>
      </c>
      <c r="D9" s="5">
        <f t="shared" si="6"/>
        <v>250</v>
      </c>
      <c r="E9" s="5">
        <f t="shared" si="6"/>
        <v>250</v>
      </c>
      <c r="F9" s="5">
        <f t="shared" si="6"/>
        <v>250</v>
      </c>
      <c r="G9" s="5">
        <f t="shared" si="6"/>
        <v>250</v>
      </c>
      <c r="H9" s="5">
        <f t="shared" si="6"/>
        <v>250</v>
      </c>
      <c r="I9" s="5">
        <f t="shared" si="6"/>
        <v>250</v>
      </c>
      <c r="J9" s="5">
        <f t="shared" si="6"/>
        <v>250</v>
      </c>
      <c r="K9" s="5">
        <f t="shared" si="6"/>
        <v>250</v>
      </c>
      <c r="L9" s="5">
        <f t="shared" si="6"/>
        <v>250</v>
      </c>
      <c r="M9" s="5">
        <f t="shared" si="6"/>
        <v>250</v>
      </c>
      <c r="N9" s="5">
        <f t="shared" si="6"/>
        <v>250</v>
      </c>
      <c r="O9" s="5">
        <f t="shared" ref="O9:Q9" si="7">+O4*O8</f>
        <v>250</v>
      </c>
      <c r="P9" s="5">
        <f t="shared" si="6"/>
        <v>250</v>
      </c>
      <c r="Q9" s="5">
        <f t="shared" si="7"/>
        <v>250</v>
      </c>
      <c r="R9" s="5">
        <f t="shared" si="6"/>
        <v>250</v>
      </c>
      <c r="S9" s="5">
        <f t="shared" si="6"/>
        <v>250</v>
      </c>
    </row>
    <row r="10" spans="1:19" s="16" customFormat="1" x14ac:dyDescent="0.2">
      <c r="A10" s="23" t="s">
        <v>26</v>
      </c>
      <c r="B10" s="24">
        <f>B9*(B7*10)</f>
        <v>125</v>
      </c>
      <c r="C10" s="24">
        <f>C9*(C7*10)</f>
        <v>187.5</v>
      </c>
      <c r="D10" s="24">
        <f t="shared" ref="D10:R10" si="8">D9*(D7*10)</f>
        <v>281.25</v>
      </c>
      <c r="E10" s="24">
        <f t="shared" si="8"/>
        <v>421.875</v>
      </c>
      <c r="F10" s="24">
        <f t="shared" si="8"/>
        <v>632.8125</v>
      </c>
      <c r="G10" s="24">
        <f t="shared" si="8"/>
        <v>949.21875</v>
      </c>
      <c r="H10" s="24">
        <f t="shared" si="8"/>
        <v>1423.828125</v>
      </c>
      <c r="I10" s="24">
        <f t="shared" si="8"/>
        <v>2135.7421875</v>
      </c>
      <c r="J10" s="24">
        <f t="shared" si="8"/>
        <v>3203.61328125</v>
      </c>
      <c r="K10" s="24">
        <f t="shared" si="8"/>
        <v>4805.419921875</v>
      </c>
      <c r="L10" s="24">
        <f t="shared" si="8"/>
        <v>7208.1298828125</v>
      </c>
      <c r="M10" s="24">
        <f t="shared" si="8"/>
        <v>10812.19482421875</v>
      </c>
      <c r="N10" s="24">
        <f t="shared" si="8"/>
        <v>16218.292236328125</v>
      </c>
      <c r="O10" s="24">
        <f t="shared" ref="O10:S10" si="9">O9*(O7*10)</f>
        <v>24327.438354492188</v>
      </c>
      <c r="P10" s="24">
        <f t="shared" si="8"/>
        <v>36491.157531738281</v>
      </c>
      <c r="Q10" s="24">
        <f t="shared" si="9"/>
        <v>54736.736297607422</v>
      </c>
      <c r="R10" s="24">
        <f t="shared" si="8"/>
        <v>82105.104446411133</v>
      </c>
      <c r="S10" s="24">
        <f t="shared" si="9"/>
        <v>123157.6566696167</v>
      </c>
    </row>
    <row r="13" spans="1:19" x14ac:dyDescent="0.2">
      <c r="H13">
        <v>10</v>
      </c>
    </row>
    <row r="14" spans="1:19" x14ac:dyDescent="0.25">
      <c r="C14" s="11" t="s">
        <v>34</v>
      </c>
      <c r="D14" s="5">
        <v>100</v>
      </c>
      <c r="F14" t="s">
        <v>1</v>
      </c>
      <c r="G14" s="17">
        <v>1</v>
      </c>
      <c r="H14" s="17">
        <v>9</v>
      </c>
      <c r="I14" s="17">
        <v>9</v>
      </c>
    </row>
    <row r="15" spans="1:19" x14ac:dyDescent="0.25">
      <c r="C15" s="7" t="s">
        <v>35</v>
      </c>
      <c r="D15" s="10">
        <v>0.05</v>
      </c>
      <c r="F15" t="s">
        <v>0</v>
      </c>
      <c r="G15" s="22">
        <v>5</v>
      </c>
      <c r="H15" s="22">
        <v>1</v>
      </c>
      <c r="I15" s="22">
        <v>5</v>
      </c>
    </row>
    <row r="16" spans="1:19" x14ac:dyDescent="0.25">
      <c r="C16" s="11" t="s">
        <v>33</v>
      </c>
      <c r="D16" s="5">
        <v>25</v>
      </c>
      <c r="I16">
        <v>4</v>
      </c>
    </row>
    <row r="17" spans="3:4" x14ac:dyDescent="0.25">
      <c r="C17" s="7" t="s">
        <v>6</v>
      </c>
      <c r="D17" s="5">
        <v>0.02</v>
      </c>
    </row>
    <row r="18" spans="3:4" ht="23.1" customHeight="1" x14ac:dyDescent="0.25">
      <c r="C18" s="12" t="s">
        <v>36</v>
      </c>
      <c r="D18" s="13">
        <f>(D16*D17)*10</f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pc</cp:lastModifiedBy>
  <dcterms:created xsi:type="dcterms:W3CDTF">2018-01-31T21:37:34Z</dcterms:created>
  <dcterms:modified xsi:type="dcterms:W3CDTF">2018-10-23T20:44:38Z</dcterms:modified>
</cp:coreProperties>
</file>