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processed" sheetId="2" r:id="rId4"/>
    <sheet state="visible" name="about" sheetId="3" r:id="rId5"/>
  </sheets>
  <definedNames/>
  <calcPr/>
</workbook>
</file>

<file path=xl/sharedStrings.xml><?xml version="1.0" encoding="utf-8"?>
<sst xmlns="http://schemas.openxmlformats.org/spreadsheetml/2006/main" count="55" uniqueCount="47">
  <si>
    <t>Year</t>
  </si>
  <si>
    <t>Native</t>
  </si>
  <si>
    <t>Foreign-Born</t>
  </si>
  <si>
    <t>Role</t>
  </si>
  <si>
    <t>Total</t>
  </si>
  <si>
    <t>Name</t>
  </si>
  <si>
    <t>Label</t>
  </si>
  <si>
    <t>Range</t>
  </si>
  <si>
    <t>MD</t>
  </si>
  <si>
    <t>Dataset</t>
  </si>
  <si>
    <t>Row</t>
  </si>
  <si>
    <t>citizen</t>
  </si>
  <si>
    <t>Citizenship status</t>
  </si>
  <si>
    <t>0-3</t>
  </si>
  <si>
    <t>Column</t>
  </si>
  <si>
    <t>year</t>
  </si>
  <si>
    <t>Census year</t>
  </si>
  <si>
    <t>2001-2016</t>
  </si>
  <si>
    <t>Weight</t>
  </si>
  <si>
    <t>perwt</t>
  </si>
  <si>
    <t>Person weight</t>
  </si>
  <si>
    <t>1.00-4,044.00</t>
  </si>
  <si>
    <t>Filter</t>
  </si>
  <si>
    <t>age(18-*)</t>
  </si>
  <si>
    <t>Age</t>
  </si>
  <si>
    <t>0-97</t>
  </si>
  <si>
    <t>statefip(6)</t>
  </si>
  <si>
    <t>State (FIPS code)(=California)</t>
  </si>
  <si>
    <t>1-56</t>
  </si>
  <si>
    <t>occ(3740)</t>
  </si>
  <si>
    <t>Occupation</t>
  </si>
  <si>
    <t>0-9920</t>
  </si>
  <si>
    <t>year(2001-2016)</t>
  </si>
  <si>
    <t>Datasets</t>
  </si>
  <si>
    <t>/share/htdocs/all_acs_samples</t>
  </si>
  <si>
    <t>/sda_support/newvars/all_acs_samples</t>
  </si>
  <si>
    <t>Allocation of cases (unweighted)</t>
  </si>
  <si>
    <t>Valid cases</t>
  </si>
  <si>
    <t>Cases excluded by filters or weight</t>
  </si>
  <si>
    <t>Total cases</t>
  </si>
  <si>
    <t>0: N/A</t>
  </si>
  <si>
    <t>1: Born abroad of American parents</t>
  </si>
  <si>
    <t>2: Naturalized citizen</t>
  </si>
  <si>
    <t>3: Not a citizen</t>
  </si>
  <si>
    <t>COL TOTAL</t>
  </si>
  <si>
    <t>Col Total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</si>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</sst>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name val="Arial"/>
    </font>
    <font>
      <sz val="11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2" fontId="4" numFmtId="0" xfId="0" applyAlignment="1" applyFont="1">
      <alignment readingOrder="0"/>
    </xf>
    <xf borderId="0" fillId="2" fontId="4" numFmtId="3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3" numFmtId="4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>
        <v>2003.0</v>
      </c>
      <c r="D1" s="1">
        <v>2004.0</v>
      </c>
      <c r="E1" s="1">
        <v>2005.0</v>
      </c>
      <c r="F1" s="1">
        <v>2006.0</v>
      </c>
      <c r="G1" s="1">
        <v>2007.0</v>
      </c>
      <c r="H1" s="1">
        <v>2008.0</v>
      </c>
      <c r="I1" s="1">
        <v>2009.0</v>
      </c>
      <c r="J1" s="1">
        <v>2010.0</v>
      </c>
      <c r="K1" s="1">
        <v>2011.0</v>
      </c>
      <c r="L1" s="1">
        <v>2012.0</v>
      </c>
      <c r="M1" s="1">
        <v>2013.0</v>
      </c>
      <c r="N1" s="1">
        <v>2014.0</v>
      </c>
      <c r="O1" s="1">
        <v>2015.0</v>
      </c>
      <c r="P1" s="1">
        <v>2016.0</v>
      </c>
      <c r="Q1" s="1" t="s">
        <v>4</v>
      </c>
    </row>
    <row r="2">
      <c r="A2" s="7"/>
      <c r="B2" s="7" t="s">
        <v>40</v>
      </c>
      <c r="C2" s="13">
        <v>32217.0</v>
      </c>
      <c r="D2" s="13">
        <v>38709.0</v>
      </c>
      <c r="E2" s="13">
        <v>34522.0</v>
      </c>
      <c r="F2" s="13">
        <v>33454.0</v>
      </c>
      <c r="G2" s="13">
        <v>38817.0</v>
      </c>
      <c r="H2" s="13">
        <v>40229.0</v>
      </c>
      <c r="I2" s="13">
        <v>37224.0</v>
      </c>
      <c r="J2" s="13">
        <v>38012.0</v>
      </c>
      <c r="K2" s="13">
        <v>34049.0</v>
      </c>
      <c r="L2" s="13">
        <v>30489.0</v>
      </c>
      <c r="M2" s="13">
        <v>40050.0</v>
      </c>
      <c r="N2" s="13">
        <v>33217.0</v>
      </c>
      <c r="O2" s="13">
        <v>35365.0</v>
      </c>
      <c r="P2" s="13">
        <v>32457.0</v>
      </c>
      <c r="Q2" s="13">
        <v>498811.0</v>
      </c>
    </row>
    <row r="3">
      <c r="A3" s="7"/>
      <c r="B3" s="7" t="s">
        <v>41</v>
      </c>
      <c r="C3" s="14">
        <v>768.0</v>
      </c>
      <c r="D3" s="14">
        <v>690.0</v>
      </c>
      <c r="E3" s="14">
        <v>86.0</v>
      </c>
      <c r="F3" s="14">
        <v>361.0</v>
      </c>
      <c r="G3" s="14">
        <v>168.0</v>
      </c>
      <c r="H3" s="14">
        <v>276.0</v>
      </c>
      <c r="I3" s="14">
        <v>350.0</v>
      </c>
      <c r="J3" s="14">
        <v>288.0</v>
      </c>
      <c r="K3" s="14">
        <v>761.0</v>
      </c>
      <c r="L3" s="14">
        <v>145.0</v>
      </c>
      <c r="M3" s="14">
        <v>9.0</v>
      </c>
      <c r="N3" s="14">
        <v>68.0</v>
      </c>
      <c r="O3" s="14">
        <v>318.0</v>
      </c>
      <c r="P3" s="14">
        <v>634.0</v>
      </c>
      <c r="Q3" s="13">
        <v>4922.0</v>
      </c>
    </row>
    <row r="4">
      <c r="A4" s="7"/>
      <c r="B4" s="7" t="s">
        <v>42</v>
      </c>
      <c r="C4" s="13">
        <v>1490.0</v>
      </c>
      <c r="D4" s="13">
        <v>1399.0</v>
      </c>
      <c r="E4" s="14">
        <v>889.0</v>
      </c>
      <c r="F4" s="13">
        <v>1440.0</v>
      </c>
      <c r="G4" s="13">
        <v>1725.0</v>
      </c>
      <c r="H4" s="13">
        <v>1534.0</v>
      </c>
      <c r="I4" s="13">
        <v>1010.0</v>
      </c>
      <c r="J4" s="14">
        <v>910.0</v>
      </c>
      <c r="K4" s="14">
        <v>840.0</v>
      </c>
      <c r="L4" s="13">
        <v>1276.0</v>
      </c>
      <c r="M4" s="14">
        <v>814.0</v>
      </c>
      <c r="N4" s="13">
        <v>1532.0</v>
      </c>
      <c r="O4" s="13">
        <v>1611.0</v>
      </c>
      <c r="P4" s="13">
        <v>1810.0</v>
      </c>
      <c r="Q4" s="13">
        <v>18280.0</v>
      </c>
    </row>
    <row r="5">
      <c r="A5" s="7"/>
      <c r="B5" s="7" t="s">
        <v>43</v>
      </c>
      <c r="C5" s="14">
        <v>353.0</v>
      </c>
      <c r="D5" s="13">
        <v>1390.0</v>
      </c>
      <c r="E5" s="14">
        <v>647.0</v>
      </c>
      <c r="F5" s="14">
        <v>436.0</v>
      </c>
      <c r="G5" s="13">
        <v>1114.0</v>
      </c>
      <c r="H5" s="13">
        <v>1169.0</v>
      </c>
      <c r="I5" s="14">
        <v>471.0</v>
      </c>
      <c r="J5" s="14">
        <v>0.0</v>
      </c>
      <c r="K5" s="14">
        <v>448.0</v>
      </c>
      <c r="L5" s="14">
        <v>345.0</v>
      </c>
      <c r="M5" s="14">
        <v>302.0</v>
      </c>
      <c r="N5" s="14">
        <v>88.0</v>
      </c>
      <c r="O5" s="14">
        <v>566.0</v>
      </c>
      <c r="P5" s="14">
        <v>598.0</v>
      </c>
      <c r="Q5" s="13">
        <v>7927.0</v>
      </c>
    </row>
    <row r="6">
      <c r="A6" s="6"/>
      <c r="B6" s="6" t="s">
        <v>44</v>
      </c>
      <c r="C6" s="13">
        <v>34828.0</v>
      </c>
      <c r="D6" s="13">
        <v>42188.0</v>
      </c>
      <c r="E6" s="13">
        <v>36144.0</v>
      </c>
      <c r="F6" s="13">
        <v>35691.0</v>
      </c>
      <c r="G6" s="13">
        <v>41824.0</v>
      </c>
      <c r="H6" s="13">
        <v>43208.0</v>
      </c>
      <c r="I6" s="13">
        <v>39055.0</v>
      </c>
      <c r="J6" s="13">
        <v>39210.0</v>
      </c>
      <c r="K6" s="13">
        <v>36098.0</v>
      </c>
      <c r="L6" s="13">
        <v>32255.0</v>
      </c>
      <c r="M6" s="13">
        <v>41175.0</v>
      </c>
      <c r="N6" s="13">
        <v>34905.0</v>
      </c>
      <c r="O6" s="13">
        <v>37860.0</v>
      </c>
      <c r="P6" s="13">
        <v>35499.0</v>
      </c>
      <c r="Q6" s="13">
        <v>529940.0</v>
      </c>
    </row>
    <row r="9">
      <c r="B9" s="1" t="s">
        <v>0</v>
      </c>
      <c r="C9">
        <f t="shared" ref="C9:Q9" si="1">C1</f>
        <v>2003</v>
      </c>
      <c r="D9">
        <f t="shared" si="1"/>
        <v>2004</v>
      </c>
      <c r="E9">
        <f t="shared" si="1"/>
        <v>2005</v>
      </c>
      <c r="F9">
        <f t="shared" si="1"/>
        <v>2006</v>
      </c>
      <c r="G9">
        <f t="shared" si="1"/>
        <v>2007</v>
      </c>
      <c r="H9">
        <f t="shared" si="1"/>
        <v>2008</v>
      </c>
      <c r="I9">
        <f t="shared" si="1"/>
        <v>2009</v>
      </c>
      <c r="J9">
        <f t="shared" si="1"/>
        <v>2010</v>
      </c>
      <c r="K9">
        <f t="shared" si="1"/>
        <v>2011</v>
      </c>
      <c r="L9">
        <f t="shared" si="1"/>
        <v>2012</v>
      </c>
      <c r="M9">
        <f t="shared" si="1"/>
        <v>2013</v>
      </c>
      <c r="N9">
        <f t="shared" si="1"/>
        <v>2014</v>
      </c>
      <c r="O9">
        <f t="shared" si="1"/>
        <v>2015</v>
      </c>
      <c r="P9">
        <f t="shared" si="1"/>
        <v>2016</v>
      </c>
      <c r="Q9" t="str">
        <f t="shared" si="1"/>
        <v>Total</v>
      </c>
    </row>
    <row r="10">
      <c r="B10" s="1" t="s">
        <v>1</v>
      </c>
      <c r="C10" s="15">
        <f t="shared" ref="C10:Q10" si="2">sum(C2:C3)</f>
        <v>32985</v>
      </c>
      <c r="D10" s="15">
        <f t="shared" si="2"/>
        <v>39399</v>
      </c>
      <c r="E10" s="15">
        <f t="shared" si="2"/>
        <v>34608</v>
      </c>
      <c r="F10" s="15">
        <f t="shared" si="2"/>
        <v>33815</v>
      </c>
      <c r="G10" s="15">
        <f t="shared" si="2"/>
        <v>38985</v>
      </c>
      <c r="H10" s="15">
        <f t="shared" si="2"/>
        <v>40505</v>
      </c>
      <c r="I10" s="15">
        <f t="shared" si="2"/>
        <v>37574</v>
      </c>
      <c r="J10" s="15">
        <f t="shared" si="2"/>
        <v>38300</v>
      </c>
      <c r="K10" s="15">
        <f t="shared" si="2"/>
        <v>34810</v>
      </c>
      <c r="L10" s="15">
        <f t="shared" si="2"/>
        <v>30634</v>
      </c>
      <c r="M10" s="15">
        <f t="shared" si="2"/>
        <v>40059</v>
      </c>
      <c r="N10" s="15">
        <f t="shared" si="2"/>
        <v>33285</v>
      </c>
      <c r="O10" s="15">
        <f t="shared" si="2"/>
        <v>35683</v>
      </c>
      <c r="P10" s="15">
        <f t="shared" si="2"/>
        <v>33091</v>
      </c>
      <c r="Q10" s="15">
        <f t="shared" si="2"/>
        <v>503733</v>
      </c>
    </row>
    <row r="11">
      <c r="B11" s="1" t="s">
        <v>2</v>
      </c>
      <c r="C11" s="15">
        <f t="shared" ref="C11:Q11" si="3">C4+C5</f>
        <v>1843</v>
      </c>
      <c r="D11" s="15">
        <f t="shared" si="3"/>
        <v>2789</v>
      </c>
      <c r="E11">
        <f t="shared" si="3"/>
        <v>1536</v>
      </c>
      <c r="F11" s="15">
        <f t="shared" si="3"/>
        <v>1876</v>
      </c>
      <c r="G11" s="15">
        <f t="shared" si="3"/>
        <v>2839</v>
      </c>
      <c r="H11" s="15">
        <f t="shared" si="3"/>
        <v>2703</v>
      </c>
      <c r="I11" s="15">
        <f t="shared" si="3"/>
        <v>1481</v>
      </c>
      <c r="J11">
        <f t="shared" si="3"/>
        <v>910</v>
      </c>
      <c r="K11">
        <f t="shared" si="3"/>
        <v>1288</v>
      </c>
      <c r="L11" s="15">
        <f t="shared" si="3"/>
        <v>1621</v>
      </c>
      <c r="M11">
        <f t="shared" si="3"/>
        <v>1116</v>
      </c>
      <c r="N11" s="15">
        <f t="shared" si="3"/>
        <v>1620</v>
      </c>
      <c r="O11" s="15">
        <f t="shared" si="3"/>
        <v>2177</v>
      </c>
      <c r="P11" s="15">
        <f t="shared" si="3"/>
        <v>2408</v>
      </c>
      <c r="Q11" s="15">
        <f t="shared" si="3"/>
        <v>26207</v>
      </c>
    </row>
    <row r="12">
      <c r="B12" s="1" t="s">
        <v>45</v>
      </c>
      <c r="C12" s="15">
        <f t="shared" ref="C12:Q12" si="4">C10+C11</f>
        <v>34828</v>
      </c>
      <c r="D12" s="15">
        <f t="shared" si="4"/>
        <v>42188</v>
      </c>
      <c r="E12" s="15">
        <f t="shared" si="4"/>
        <v>36144</v>
      </c>
      <c r="F12" s="15">
        <f t="shared" si="4"/>
        <v>35691</v>
      </c>
      <c r="G12" s="15">
        <f t="shared" si="4"/>
        <v>41824</v>
      </c>
      <c r="H12" s="15">
        <f t="shared" si="4"/>
        <v>43208</v>
      </c>
      <c r="I12" s="15">
        <f t="shared" si="4"/>
        <v>39055</v>
      </c>
      <c r="J12" s="15">
        <f t="shared" si="4"/>
        <v>39210</v>
      </c>
      <c r="K12" s="15">
        <f t="shared" si="4"/>
        <v>36098</v>
      </c>
      <c r="L12" s="15">
        <f t="shared" si="4"/>
        <v>32255</v>
      </c>
      <c r="M12" s="15">
        <f t="shared" si="4"/>
        <v>41175</v>
      </c>
      <c r="N12" s="15">
        <f t="shared" si="4"/>
        <v>34905</v>
      </c>
      <c r="O12" s="15">
        <f t="shared" si="4"/>
        <v>37860</v>
      </c>
      <c r="P12" s="15">
        <f t="shared" si="4"/>
        <v>35499</v>
      </c>
      <c r="Q12" s="15">
        <f t="shared" si="4"/>
        <v>529940</v>
      </c>
    </row>
    <row r="13">
      <c r="B13" s="1" t="s">
        <v>46</v>
      </c>
      <c r="C13" t="b">
        <f t="shared" ref="C13:Q13" si="5">EQ(C12,C6)</f>
        <v>1</v>
      </c>
      <c r="D13" t="b">
        <f t="shared" si="5"/>
        <v>1</v>
      </c>
      <c r="E13" t="b">
        <f t="shared" si="5"/>
        <v>1</v>
      </c>
      <c r="F13" t="b">
        <f t="shared" si="5"/>
        <v>1</v>
      </c>
      <c r="G13" t="b">
        <f t="shared" si="5"/>
        <v>1</v>
      </c>
      <c r="H13" t="b">
        <f t="shared" si="5"/>
        <v>1</v>
      </c>
      <c r="I13" t="b">
        <f t="shared" si="5"/>
        <v>1</v>
      </c>
      <c r="J13" t="b">
        <f t="shared" si="5"/>
        <v>1</v>
      </c>
      <c r="K13" t="b">
        <f t="shared" si="5"/>
        <v>1</v>
      </c>
      <c r="L13" t="b">
        <f t="shared" si="5"/>
        <v>1</v>
      </c>
      <c r="M13" t="b">
        <f t="shared" si="5"/>
        <v>1</v>
      </c>
      <c r="N13" t="b">
        <f t="shared" si="5"/>
        <v>1</v>
      </c>
      <c r="O13" t="b">
        <f t="shared" si="5"/>
        <v>1</v>
      </c>
      <c r="P13" t="b">
        <f t="shared" si="5"/>
        <v>1</v>
      </c>
      <c r="Q13" t="b">
        <f t="shared" si="5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</row>
    <row r="2">
      <c r="A2">
        <v>2003.0</v>
      </c>
      <c r="B2">
        <v>32985.0</v>
      </c>
      <c r="C2">
        <v>1843.0</v>
      </c>
    </row>
    <row r="3">
      <c r="A3">
        <v>2004.0</v>
      </c>
      <c r="B3">
        <v>39399.0</v>
      </c>
      <c r="C3">
        <v>2789.0</v>
      </c>
    </row>
    <row r="4">
      <c r="A4">
        <v>2005.0</v>
      </c>
      <c r="B4">
        <v>34608.0</v>
      </c>
      <c r="C4">
        <v>1536.0</v>
      </c>
    </row>
    <row r="5">
      <c r="A5">
        <v>2006.0</v>
      </c>
      <c r="B5">
        <v>33815.0</v>
      </c>
      <c r="C5">
        <v>1876.0</v>
      </c>
    </row>
    <row r="6">
      <c r="A6">
        <v>2007.0</v>
      </c>
      <c r="B6">
        <v>38985.0</v>
      </c>
      <c r="C6">
        <v>2839.0</v>
      </c>
    </row>
    <row r="7">
      <c r="A7">
        <v>2008.0</v>
      </c>
      <c r="B7">
        <v>40505.0</v>
      </c>
      <c r="C7">
        <v>2703.0</v>
      </c>
    </row>
    <row r="8">
      <c r="A8">
        <v>2009.0</v>
      </c>
      <c r="B8">
        <v>37574.0</v>
      </c>
      <c r="C8">
        <v>1481.0</v>
      </c>
    </row>
    <row r="9">
      <c r="A9">
        <v>2010.0</v>
      </c>
      <c r="B9">
        <v>38300.0</v>
      </c>
      <c r="C9">
        <v>910.0</v>
      </c>
    </row>
    <row r="10">
      <c r="A10">
        <v>2011.0</v>
      </c>
      <c r="B10">
        <v>34810.0</v>
      </c>
      <c r="C10">
        <v>1288.0</v>
      </c>
    </row>
    <row r="11">
      <c r="A11">
        <v>2012.0</v>
      </c>
      <c r="B11">
        <v>30634.0</v>
      </c>
      <c r="C11">
        <v>1621.0</v>
      </c>
    </row>
    <row r="12">
      <c r="A12">
        <v>2013.0</v>
      </c>
      <c r="B12">
        <v>40059.0</v>
      </c>
      <c r="C12">
        <v>1116.0</v>
      </c>
    </row>
    <row r="13">
      <c r="A13">
        <v>2014.0</v>
      </c>
      <c r="B13">
        <v>33285.0</v>
      </c>
      <c r="C13">
        <v>1620.0</v>
      </c>
    </row>
    <row r="14">
      <c r="A14">
        <v>2015.0</v>
      </c>
      <c r="B14">
        <v>35683.0</v>
      </c>
      <c r="C14">
        <v>2177.0</v>
      </c>
    </row>
    <row r="15">
      <c r="A15">
        <v>2016.0</v>
      </c>
      <c r="B15">
        <v>33091.0</v>
      </c>
      <c r="C15">
        <v>2408.0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>
      <c r="A2" s="3" t="s">
        <v>10</v>
      </c>
      <c r="B2" s="3" t="s">
        <v>11</v>
      </c>
      <c r="C2" s="3" t="s">
        <v>12</v>
      </c>
      <c r="D2" s="4" t="s">
        <v>13</v>
      </c>
      <c r="E2" s="5"/>
      <c r="F2" s="4">
        <v>1.0</v>
      </c>
    </row>
    <row r="3">
      <c r="A3" s="3" t="s">
        <v>14</v>
      </c>
      <c r="B3" s="3" t="s">
        <v>15</v>
      </c>
      <c r="C3" s="3" t="s">
        <v>16</v>
      </c>
      <c r="D3" s="4" t="s">
        <v>17</v>
      </c>
      <c r="E3" s="5"/>
      <c r="F3" s="4">
        <v>1.0</v>
      </c>
    </row>
    <row r="4">
      <c r="A4" s="3" t="s">
        <v>18</v>
      </c>
      <c r="B4" s="3" t="s">
        <v>19</v>
      </c>
      <c r="C4" s="3" t="s">
        <v>20</v>
      </c>
      <c r="D4" s="4" t="s">
        <v>21</v>
      </c>
      <c r="E4" s="5"/>
      <c r="F4" s="4">
        <v>1.0</v>
      </c>
    </row>
    <row r="5">
      <c r="A5" s="3" t="s">
        <v>22</v>
      </c>
      <c r="B5" s="3" t="s">
        <v>23</v>
      </c>
      <c r="C5" s="3" t="s">
        <v>24</v>
      </c>
      <c r="D5" s="4" t="s">
        <v>25</v>
      </c>
      <c r="E5" s="5"/>
      <c r="F5" s="4">
        <v>1.0</v>
      </c>
    </row>
    <row r="6">
      <c r="A6" s="3" t="s">
        <v>22</v>
      </c>
      <c r="B6" s="3" t="s">
        <v>26</v>
      </c>
      <c r="C6" s="3" t="s">
        <v>27</v>
      </c>
      <c r="D6" s="4" t="s">
        <v>28</v>
      </c>
      <c r="E6" s="5"/>
      <c r="F6" s="4">
        <v>1.0</v>
      </c>
    </row>
    <row r="7">
      <c r="A7" s="3" t="s">
        <v>22</v>
      </c>
      <c r="B7" s="3" t="s">
        <v>29</v>
      </c>
      <c r="C7" s="3" t="s">
        <v>30</v>
      </c>
      <c r="D7" s="4" t="s">
        <v>31</v>
      </c>
      <c r="E7" s="5"/>
      <c r="F7" s="4">
        <v>1.0</v>
      </c>
    </row>
    <row r="8">
      <c r="A8" s="3" t="s">
        <v>22</v>
      </c>
      <c r="B8" s="3" t="s">
        <v>32</v>
      </c>
      <c r="C8" s="3" t="s">
        <v>16</v>
      </c>
      <c r="D8" s="4" t="s">
        <v>17</v>
      </c>
      <c r="E8" s="5"/>
      <c r="F8" s="4">
        <v>1.0</v>
      </c>
    </row>
    <row r="10">
      <c r="A10" s="6" t="s">
        <v>33</v>
      </c>
    </row>
    <row r="11">
      <c r="A11" s="7">
        <v>1.0</v>
      </c>
      <c r="B11" s="8"/>
      <c r="C11" s="7" t="s">
        <v>34</v>
      </c>
    </row>
    <row r="12">
      <c r="A12" s="7">
        <v>2.0</v>
      </c>
      <c r="B12" s="8"/>
      <c r="C12" s="7" t="s">
        <v>35</v>
      </c>
    </row>
    <row r="14">
      <c r="A14" s="1" t="s">
        <v>36</v>
      </c>
    </row>
    <row r="15">
      <c r="A15" s="9" t="s">
        <v>37</v>
      </c>
      <c r="B15" s="10">
        <v>4718.0</v>
      </c>
    </row>
    <row r="16">
      <c r="A16" s="9" t="s">
        <v>38</v>
      </c>
      <c r="B16" s="11">
        <v>4.1381202E7</v>
      </c>
    </row>
    <row r="17">
      <c r="A17" s="9" t="s">
        <v>39</v>
      </c>
      <c r="B17" s="12">
        <v>4.138592E7</v>
      </c>
    </row>
  </sheetData>
  <mergeCells count="1">
    <mergeCell ref="A10:B10"/>
  </mergeCells>
  <drawing r:id="rId1"/>
</worksheet>
</file>