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hmedchelly/Documents/Ahmed/College/Junior SE/Internship/Part 04/"/>
    </mc:Choice>
  </mc:AlternateContent>
  <xr:revisionPtr revIDLastSave="0" documentId="13_ncr:1_{FDE925E0-C810-E742-A104-49759A26A717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M16" i="2"/>
  <c r="N16" i="2"/>
  <c r="O16" i="2"/>
  <c r="P16" i="2"/>
  <c r="Q16" i="2"/>
  <c r="R16" i="2"/>
  <c r="S16" i="2"/>
  <c r="T16" i="2"/>
  <c r="U16" i="2"/>
  <c r="L17" i="2"/>
  <c r="M17" i="2"/>
  <c r="N17" i="2"/>
  <c r="O17" i="2"/>
  <c r="P17" i="2"/>
  <c r="Q17" i="2"/>
  <c r="R17" i="2"/>
  <c r="S17" i="2"/>
  <c r="T17" i="2"/>
  <c r="U17" i="2"/>
  <c r="L18" i="2"/>
  <c r="M18" i="2"/>
  <c r="N18" i="2"/>
  <c r="O18" i="2"/>
  <c r="P18" i="2"/>
  <c r="Q18" i="2"/>
  <c r="R18" i="2"/>
  <c r="S18" i="2"/>
  <c r="T18" i="2"/>
  <c r="U18" i="2"/>
  <c r="L19" i="2"/>
  <c r="M19" i="2"/>
  <c r="N19" i="2"/>
  <c r="O19" i="2"/>
  <c r="P19" i="2"/>
  <c r="Q19" i="2"/>
  <c r="R19" i="2"/>
  <c r="S19" i="2"/>
  <c r="T19" i="2"/>
  <c r="U19" i="2"/>
  <c r="K19" i="2"/>
  <c r="K18" i="2"/>
  <c r="K17" i="2"/>
  <c r="K16" i="2"/>
</calcChain>
</file>

<file path=xl/sharedStrings.xml><?xml version="1.0" encoding="utf-8"?>
<sst xmlns="http://schemas.openxmlformats.org/spreadsheetml/2006/main" count="139" uniqueCount="72">
  <si>
    <t>Age</t>
  </si>
  <si>
    <t>Country of residence</t>
  </si>
  <si>
    <t>How many times did you contribute to the open source project Moodle?</t>
  </si>
  <si>
    <t>What motivates you to contribute to different open source projects?</t>
  </si>
  <si>
    <t>Do you think you have a complete understanding of all the users of Moodle?</t>
  </si>
  <si>
    <t>Have you previously worked with user personas?</t>
  </si>
  <si>
    <t>Did you read all the details of this persona?</t>
  </si>
  <si>
    <t>Did you read all the details of this persona?2</t>
  </si>
  <si>
    <t>I am not familiar enough with the users of this software and I might need an additional tool to help me empathize with them</t>
  </si>
  <si>
    <t>Using this tool will be beneficial for me as a contributor as it will help me understand the different types of users</t>
  </si>
  <si>
    <t>I only contribute to this project because I am a user, and as a developer, I only care for my personal preferences.</t>
  </si>
  <si>
    <t>Portugal</t>
  </si>
  <si>
    <t>One commit or a few commits</t>
  </si>
  <si>
    <t>Just for fun</t>
  </si>
  <si>
    <t>No</t>
  </si>
  <si>
    <t>Yes, less than 5 times</t>
  </si>
  <si>
    <t>Yes</t>
  </si>
  <si>
    <t>Austria</t>
  </si>
  <si>
    <t>Ideological motivation</t>
  </si>
  <si>
    <t>No, never</t>
  </si>
  <si>
    <t>Canada</t>
  </si>
  <si>
    <t>Make the software better</t>
  </si>
  <si>
    <t>USA</t>
  </si>
  <si>
    <t>To learn new things</t>
  </si>
  <si>
    <t>Malaysia</t>
  </si>
  <si>
    <t>Switzerlnd</t>
  </si>
  <si>
    <t>Reputation and peer-recognition</t>
  </si>
  <si>
    <t>Deutschland</t>
  </si>
  <si>
    <t>back to core with the own moodle instance</t>
  </si>
  <si>
    <t>Maybe</t>
  </si>
  <si>
    <t>Swizterland</t>
  </si>
  <si>
    <t>UK</t>
  </si>
  <si>
    <t>Average Credibility</t>
  </si>
  <si>
    <t>Average Clarity</t>
  </si>
  <si>
    <t>Average Completeness</t>
  </si>
  <si>
    <t>Average  Liking</t>
  </si>
  <si>
    <t>Average Similarity</t>
  </si>
  <si>
    <t>Average Usefulness and Willingness to use</t>
  </si>
  <si>
    <t>Average Empathy</t>
  </si>
  <si>
    <t>Australia</t>
  </si>
  <si>
    <t>To fix issues I find when using it</t>
  </si>
  <si>
    <t>I am one of the core contributors</t>
  </si>
  <si>
    <t>Fix issues to make Moodle work as expected.</t>
  </si>
  <si>
    <t>Yes, 5 times or more</t>
  </si>
  <si>
    <t>I contribute regularly</t>
  </si>
  <si>
    <t>All of the Above</t>
  </si>
  <si>
    <t>Finland</t>
  </si>
  <si>
    <t>Social motivation</t>
  </si>
  <si>
    <t>As part of my job</t>
  </si>
  <si>
    <t>c</t>
  </si>
  <si>
    <t>Dev 1</t>
  </si>
  <si>
    <t>Dev 2</t>
  </si>
  <si>
    <t>Dev 3</t>
  </si>
  <si>
    <t>Dev 4</t>
  </si>
  <si>
    <t>Dev 5</t>
  </si>
  <si>
    <t>Dev 6</t>
  </si>
  <si>
    <t>Dev 7</t>
  </si>
  <si>
    <t>Dev 8</t>
  </si>
  <si>
    <t>Dev 9</t>
  </si>
  <si>
    <t>Dev 10</t>
  </si>
  <si>
    <t>Dev 11</t>
  </si>
  <si>
    <t>Dev 12</t>
  </si>
  <si>
    <t>Dev 13</t>
  </si>
  <si>
    <t>Dev 14</t>
  </si>
  <si>
    <t>Average Consistency</t>
  </si>
  <si>
    <t>Average Familiarity</t>
  </si>
  <si>
    <t>Average Friendliness</t>
  </si>
  <si>
    <t>Average Attraction</t>
  </si>
  <si>
    <t>Min</t>
  </si>
  <si>
    <t>Max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</si>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</sst>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quotePrefix="1" applyBorder="1"/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0" fillId="2" borderId="3" xfId="0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10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0" xfId="0" applyFont="1" applyFill="1"/>
    <xf numFmtId="0" fontId="2" fillId="2" borderId="15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A8660D9-3976-A549-A9FE-DB74DB302B93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79D6-6C21-7D4C-8345-3F7748261AF9}">
  <dimension ref="A1:X19"/>
  <sheetViews>
    <sheetView tabSelected="1" topLeftCell="K5" zoomScale="144" workbookViewId="0">
      <selection activeCell="T17" sqref="T17"/>
    </sheetView>
  </sheetViews>
  <sheetFormatPr baseColWidth="10" defaultRowHeight="15" x14ac:dyDescent="0.2"/>
  <cols>
    <col min="2" max="2" width="12.83203125" bestFit="1" customWidth="1"/>
    <col min="10" max="10" width="16" customWidth="1"/>
    <col min="11" max="11" width="15.33203125" bestFit="1" customWidth="1"/>
    <col min="12" max="12" width="12.33203125" bestFit="1" customWidth="1"/>
    <col min="13" max="13" width="18" bestFit="1" customWidth="1"/>
    <col min="14" max="14" width="16.5" bestFit="1" customWidth="1"/>
    <col min="15" max="15" width="14" bestFit="1" customWidth="1"/>
    <col min="16" max="16" width="15.5" bestFit="1" customWidth="1"/>
    <col min="17" max="17" width="16.5" bestFit="1" customWidth="1"/>
    <col min="18" max="18" width="15.1640625" bestFit="1" customWidth="1"/>
    <col min="19" max="19" width="12.1640625" bestFit="1" customWidth="1"/>
    <col min="20" max="20" width="14.6640625" bestFit="1" customWidth="1"/>
    <col min="21" max="21" width="32.83203125" bestFit="1" customWidth="1"/>
    <col min="22" max="22" width="39.5" customWidth="1"/>
    <col min="23" max="23" width="15.33203125" customWidth="1"/>
    <col min="24" max="24" width="15.1640625" customWidth="1"/>
  </cols>
  <sheetData>
    <row r="1" spans="1:24" x14ac:dyDescent="0.2">
      <c r="B1" s="3" t="s">
        <v>49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19" t="s">
        <v>32</v>
      </c>
      <c r="L1" s="19" t="s">
        <v>33</v>
      </c>
      <c r="M1" s="19" t="s">
        <v>34</v>
      </c>
      <c r="N1" s="19" t="s">
        <v>64</v>
      </c>
      <c r="O1" s="19" t="s">
        <v>38</v>
      </c>
      <c r="P1" s="19" t="s">
        <v>65</v>
      </c>
      <c r="Q1" s="19" t="s">
        <v>66</v>
      </c>
      <c r="R1" s="19" t="s">
        <v>67</v>
      </c>
      <c r="S1" s="19" t="s">
        <v>35</v>
      </c>
      <c r="T1" s="19" t="s">
        <v>36</v>
      </c>
      <c r="U1" s="19" t="s">
        <v>37</v>
      </c>
      <c r="V1" s="4" t="s">
        <v>8</v>
      </c>
      <c r="W1" s="4" t="s">
        <v>9</v>
      </c>
      <c r="X1" s="5" t="s">
        <v>10</v>
      </c>
    </row>
    <row r="2" spans="1:24" x14ac:dyDescent="0.2">
      <c r="B2" s="6" t="s">
        <v>50</v>
      </c>
      <c r="C2" s="2">
        <v>35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16</v>
      </c>
      <c r="K2" s="20">
        <v>3</v>
      </c>
      <c r="L2" s="20">
        <v>3.5</v>
      </c>
      <c r="M2" s="20">
        <v>2</v>
      </c>
      <c r="N2" s="20">
        <v>3</v>
      </c>
      <c r="O2" s="20">
        <v>2.5</v>
      </c>
      <c r="P2" s="20">
        <v>4</v>
      </c>
      <c r="Q2" s="20">
        <v>3</v>
      </c>
      <c r="R2" s="20">
        <v>3</v>
      </c>
      <c r="S2" s="20">
        <v>3</v>
      </c>
      <c r="T2" s="20">
        <v>2.5</v>
      </c>
      <c r="U2" s="20">
        <v>3.3333333333333335</v>
      </c>
      <c r="V2" s="1">
        <v>3</v>
      </c>
      <c r="W2" s="1">
        <v>4</v>
      </c>
      <c r="X2" s="7">
        <v>4</v>
      </c>
    </row>
    <row r="3" spans="1:24" x14ac:dyDescent="0.2">
      <c r="B3" s="6" t="s">
        <v>51</v>
      </c>
      <c r="C3" s="2">
        <v>32</v>
      </c>
      <c r="D3" s="1" t="s">
        <v>17</v>
      </c>
      <c r="E3" s="1" t="s">
        <v>12</v>
      </c>
      <c r="F3" s="1" t="s">
        <v>18</v>
      </c>
      <c r="G3" s="1" t="s">
        <v>14</v>
      </c>
      <c r="H3" s="1" t="s">
        <v>19</v>
      </c>
      <c r="I3" s="1" t="s">
        <v>16</v>
      </c>
      <c r="J3" s="1" t="s">
        <v>16</v>
      </c>
      <c r="K3" s="20">
        <v>4</v>
      </c>
      <c r="L3" s="20">
        <v>4</v>
      </c>
      <c r="M3" s="20">
        <v>3.5</v>
      </c>
      <c r="N3" s="20">
        <v>5</v>
      </c>
      <c r="O3" s="20">
        <v>3.5</v>
      </c>
      <c r="P3" s="20">
        <v>3</v>
      </c>
      <c r="Q3" s="20">
        <v>5</v>
      </c>
      <c r="R3" s="20">
        <v>4</v>
      </c>
      <c r="S3" s="20">
        <v>3.5</v>
      </c>
      <c r="T3" s="20">
        <v>3.5</v>
      </c>
      <c r="U3" s="20">
        <v>2.6666666666666665</v>
      </c>
      <c r="V3" s="1">
        <v>1</v>
      </c>
      <c r="W3" s="1">
        <v>4</v>
      </c>
      <c r="X3" s="7">
        <v>3</v>
      </c>
    </row>
    <row r="4" spans="1:24" x14ac:dyDescent="0.2">
      <c r="B4" s="6" t="s">
        <v>52</v>
      </c>
      <c r="C4" s="2">
        <v>56</v>
      </c>
      <c r="D4" s="1" t="s">
        <v>20</v>
      </c>
      <c r="E4" s="1" t="s">
        <v>12</v>
      </c>
      <c r="F4" s="1" t="s">
        <v>21</v>
      </c>
      <c r="G4" s="1" t="s">
        <v>14</v>
      </c>
      <c r="H4" s="1" t="s">
        <v>15</v>
      </c>
      <c r="I4" s="1" t="s">
        <v>16</v>
      </c>
      <c r="J4" s="1" t="s">
        <v>16</v>
      </c>
      <c r="K4" s="20">
        <v>4</v>
      </c>
      <c r="L4" s="20">
        <v>3.5</v>
      </c>
      <c r="M4" s="20">
        <v>3</v>
      </c>
      <c r="N4" s="20">
        <v>4</v>
      </c>
      <c r="O4" s="20">
        <v>3.5</v>
      </c>
      <c r="P4" s="20">
        <v>4</v>
      </c>
      <c r="Q4" s="20">
        <v>4</v>
      </c>
      <c r="R4" s="20">
        <v>3</v>
      </c>
      <c r="S4" s="20">
        <v>4</v>
      </c>
      <c r="T4" s="20">
        <v>3.5</v>
      </c>
      <c r="U4" s="20">
        <v>3.3333333333333335</v>
      </c>
      <c r="V4" s="1">
        <v>3</v>
      </c>
      <c r="W4" s="1">
        <v>4</v>
      </c>
      <c r="X4" s="7">
        <v>2</v>
      </c>
    </row>
    <row r="5" spans="1:24" x14ac:dyDescent="0.2">
      <c r="B5" s="6" t="s">
        <v>53</v>
      </c>
      <c r="C5" s="2">
        <v>33</v>
      </c>
      <c r="D5" s="1" t="s">
        <v>22</v>
      </c>
      <c r="E5" s="1" t="s">
        <v>12</v>
      </c>
      <c r="F5" s="1" t="s">
        <v>23</v>
      </c>
      <c r="G5" s="1" t="s">
        <v>16</v>
      </c>
      <c r="H5" s="1" t="s">
        <v>19</v>
      </c>
      <c r="I5" s="1" t="s">
        <v>16</v>
      </c>
      <c r="J5" s="1" t="s">
        <v>16</v>
      </c>
      <c r="K5" s="20">
        <v>5</v>
      </c>
      <c r="L5" s="20">
        <v>5</v>
      </c>
      <c r="M5" s="20">
        <v>5</v>
      </c>
      <c r="N5" s="20">
        <v>5</v>
      </c>
      <c r="O5" s="20">
        <v>5</v>
      </c>
      <c r="P5" s="20">
        <v>4</v>
      </c>
      <c r="Q5" s="20">
        <v>5</v>
      </c>
      <c r="R5" s="20">
        <v>4</v>
      </c>
      <c r="S5" s="20">
        <v>5</v>
      </c>
      <c r="T5" s="20">
        <v>4.5</v>
      </c>
      <c r="U5" s="20">
        <v>4.333333333333333</v>
      </c>
      <c r="V5" s="1">
        <v>3</v>
      </c>
      <c r="W5" s="1">
        <v>5</v>
      </c>
      <c r="X5" s="7">
        <v>2</v>
      </c>
    </row>
    <row r="6" spans="1:24" x14ac:dyDescent="0.2">
      <c r="B6" s="6" t="s">
        <v>54</v>
      </c>
      <c r="C6" s="2">
        <v>28</v>
      </c>
      <c r="D6" s="1" t="s">
        <v>24</v>
      </c>
      <c r="E6" s="1" t="s">
        <v>12</v>
      </c>
      <c r="F6" s="1" t="s">
        <v>23</v>
      </c>
      <c r="G6" s="1" t="s">
        <v>14</v>
      </c>
      <c r="H6" s="1" t="s">
        <v>19</v>
      </c>
      <c r="I6" s="1" t="s">
        <v>16</v>
      </c>
      <c r="J6" s="1" t="s">
        <v>16</v>
      </c>
      <c r="K6" s="20">
        <v>4</v>
      </c>
      <c r="L6" s="20">
        <v>3.5</v>
      </c>
      <c r="M6" s="20">
        <v>3.5</v>
      </c>
      <c r="N6" s="20">
        <v>4</v>
      </c>
      <c r="O6" s="20">
        <v>4</v>
      </c>
      <c r="P6" s="20">
        <v>5</v>
      </c>
      <c r="Q6" s="20">
        <v>4</v>
      </c>
      <c r="R6" s="20">
        <v>3</v>
      </c>
      <c r="S6" s="20">
        <v>3.5</v>
      </c>
      <c r="T6" s="20">
        <v>4</v>
      </c>
      <c r="U6" s="20">
        <v>3</v>
      </c>
      <c r="V6" s="1">
        <v>4</v>
      </c>
      <c r="W6" s="1">
        <v>3</v>
      </c>
      <c r="X6" s="7">
        <v>2</v>
      </c>
    </row>
    <row r="7" spans="1:24" x14ac:dyDescent="0.2">
      <c r="B7" s="6" t="s">
        <v>55</v>
      </c>
      <c r="C7" s="2">
        <v>33</v>
      </c>
      <c r="D7" s="1" t="s">
        <v>25</v>
      </c>
      <c r="E7" s="1" t="s">
        <v>12</v>
      </c>
      <c r="F7" s="1" t="s">
        <v>26</v>
      </c>
      <c r="G7" s="1" t="s">
        <v>16</v>
      </c>
      <c r="H7" s="1" t="s">
        <v>15</v>
      </c>
      <c r="I7" s="1" t="s">
        <v>16</v>
      </c>
      <c r="J7" s="1" t="s">
        <v>16</v>
      </c>
      <c r="K7" s="20">
        <v>4.5</v>
      </c>
      <c r="L7" s="20">
        <v>5</v>
      </c>
      <c r="M7" s="20">
        <v>4</v>
      </c>
      <c r="N7" s="20">
        <v>4</v>
      </c>
      <c r="O7" s="20">
        <v>4</v>
      </c>
      <c r="P7" s="20">
        <v>4</v>
      </c>
      <c r="Q7" s="20">
        <v>5</v>
      </c>
      <c r="R7" s="20">
        <v>5</v>
      </c>
      <c r="S7" s="20">
        <v>4</v>
      </c>
      <c r="T7" s="20">
        <v>4</v>
      </c>
      <c r="U7" s="20">
        <v>2.6666666666666665</v>
      </c>
      <c r="V7" s="1">
        <v>4</v>
      </c>
      <c r="W7" s="1">
        <v>3</v>
      </c>
      <c r="X7" s="7">
        <v>1</v>
      </c>
    </row>
    <row r="8" spans="1:24" x14ac:dyDescent="0.2">
      <c r="B8" s="6" t="s">
        <v>56</v>
      </c>
      <c r="C8" s="2"/>
      <c r="D8" s="1" t="s">
        <v>20</v>
      </c>
      <c r="E8" s="1" t="s">
        <v>41</v>
      </c>
      <c r="F8" s="1" t="s">
        <v>42</v>
      </c>
      <c r="G8" s="1" t="s">
        <v>29</v>
      </c>
      <c r="H8" s="1" t="s">
        <v>43</v>
      </c>
      <c r="I8" s="1" t="s">
        <v>16</v>
      </c>
      <c r="J8" s="1" t="s">
        <v>16</v>
      </c>
      <c r="K8" s="20">
        <v>5</v>
      </c>
      <c r="L8" s="20">
        <v>3.5</v>
      </c>
      <c r="M8" s="20">
        <v>3</v>
      </c>
      <c r="N8" s="20">
        <v>3</v>
      </c>
      <c r="O8" s="20">
        <v>4</v>
      </c>
      <c r="P8" s="20">
        <v>5</v>
      </c>
      <c r="Q8" s="20">
        <v>4</v>
      </c>
      <c r="R8" s="20">
        <v>4</v>
      </c>
      <c r="S8" s="20">
        <v>5</v>
      </c>
      <c r="T8" s="20">
        <v>4</v>
      </c>
      <c r="U8" s="20">
        <v>4.333333333333333</v>
      </c>
      <c r="V8" s="1"/>
      <c r="W8" s="1"/>
      <c r="X8" s="7"/>
    </row>
    <row r="9" spans="1:24" x14ac:dyDescent="0.2">
      <c r="B9" s="6" t="s">
        <v>57</v>
      </c>
      <c r="C9" s="2">
        <v>37</v>
      </c>
      <c r="D9" s="1" t="s">
        <v>27</v>
      </c>
      <c r="E9" s="1" t="s">
        <v>12</v>
      </c>
      <c r="F9" s="1" t="s">
        <v>28</v>
      </c>
      <c r="G9" s="1" t="s">
        <v>29</v>
      </c>
      <c r="H9" s="1" t="s">
        <v>19</v>
      </c>
      <c r="I9" s="1" t="s">
        <v>16</v>
      </c>
      <c r="J9" s="1" t="s">
        <v>16</v>
      </c>
      <c r="K9" s="20">
        <v>5</v>
      </c>
      <c r="L9" s="20">
        <v>5</v>
      </c>
      <c r="M9" s="20">
        <v>5</v>
      </c>
      <c r="N9" s="20">
        <v>5</v>
      </c>
      <c r="O9" s="20">
        <v>5</v>
      </c>
      <c r="P9" s="20">
        <v>1</v>
      </c>
      <c r="Q9" s="20">
        <v>5</v>
      </c>
      <c r="R9" s="20">
        <v>5</v>
      </c>
      <c r="S9" s="20">
        <v>5</v>
      </c>
      <c r="T9" s="20">
        <v>4.5</v>
      </c>
      <c r="U9" s="20">
        <v>2.6666666666666665</v>
      </c>
      <c r="V9" s="1">
        <v>1</v>
      </c>
      <c r="W9" s="1">
        <v>3</v>
      </c>
      <c r="X9" s="7">
        <v>2</v>
      </c>
    </row>
    <row r="10" spans="1:24" x14ac:dyDescent="0.2">
      <c r="B10" s="6" t="s">
        <v>58</v>
      </c>
      <c r="C10" s="1"/>
      <c r="D10" s="1" t="s">
        <v>30</v>
      </c>
      <c r="E10" s="1" t="s">
        <v>12</v>
      </c>
      <c r="F10" s="1" t="s">
        <v>18</v>
      </c>
      <c r="G10" s="1" t="s">
        <v>29</v>
      </c>
      <c r="H10" s="1" t="s">
        <v>15</v>
      </c>
      <c r="I10" s="1" t="s">
        <v>16</v>
      </c>
      <c r="J10" s="1" t="s">
        <v>16</v>
      </c>
      <c r="K10" s="20">
        <v>4</v>
      </c>
      <c r="L10" s="20">
        <v>4</v>
      </c>
      <c r="M10" s="20">
        <v>4</v>
      </c>
      <c r="N10" s="20">
        <v>4</v>
      </c>
      <c r="O10" s="20">
        <v>3.5</v>
      </c>
      <c r="P10" s="20">
        <v>5</v>
      </c>
      <c r="Q10" s="20">
        <v>4</v>
      </c>
      <c r="R10" s="20">
        <v>3</v>
      </c>
      <c r="S10" s="20">
        <v>3</v>
      </c>
      <c r="T10" s="20">
        <v>3</v>
      </c>
      <c r="U10" s="20">
        <v>2</v>
      </c>
      <c r="V10" s="1">
        <v>4</v>
      </c>
      <c r="W10" s="1">
        <v>4</v>
      </c>
      <c r="X10" s="7">
        <v>2</v>
      </c>
    </row>
    <row r="11" spans="1:24" x14ac:dyDescent="0.2">
      <c r="B11" s="6" t="s">
        <v>59</v>
      </c>
      <c r="C11" s="1">
        <v>32</v>
      </c>
      <c r="D11" s="1" t="s">
        <v>39</v>
      </c>
      <c r="E11" s="1" t="s">
        <v>12</v>
      </c>
      <c r="F11" s="1" t="s">
        <v>40</v>
      </c>
      <c r="G11" s="1" t="s">
        <v>14</v>
      </c>
      <c r="H11" s="1" t="s">
        <v>19</v>
      </c>
      <c r="I11" s="1" t="s">
        <v>16</v>
      </c>
      <c r="J11" s="1" t="s">
        <v>16</v>
      </c>
      <c r="K11" s="20">
        <v>2.5</v>
      </c>
      <c r="L11" s="20">
        <v>2.5</v>
      </c>
      <c r="M11" s="20">
        <v>2.5</v>
      </c>
      <c r="N11" s="20">
        <v>3</v>
      </c>
      <c r="O11" s="20">
        <v>1.5</v>
      </c>
      <c r="P11" s="20">
        <v>1</v>
      </c>
      <c r="Q11" s="20">
        <v>5</v>
      </c>
      <c r="R11" s="21">
        <v>3</v>
      </c>
      <c r="S11" s="20">
        <v>3</v>
      </c>
      <c r="T11" s="20">
        <v>1.5</v>
      </c>
      <c r="U11" s="20">
        <v>1</v>
      </c>
      <c r="V11" s="1">
        <v>2</v>
      </c>
      <c r="W11" s="1">
        <v>1</v>
      </c>
      <c r="X11" s="7">
        <v>2</v>
      </c>
    </row>
    <row r="12" spans="1:24" x14ac:dyDescent="0.2">
      <c r="B12" s="6" t="s">
        <v>60</v>
      </c>
      <c r="C12" s="1">
        <v>33</v>
      </c>
      <c r="D12" s="1" t="s">
        <v>46</v>
      </c>
      <c r="E12" s="1" t="s">
        <v>12</v>
      </c>
      <c r="F12" s="1" t="s">
        <v>47</v>
      </c>
      <c r="G12" s="1" t="s">
        <v>14</v>
      </c>
      <c r="H12" s="1" t="s">
        <v>19</v>
      </c>
      <c r="I12" s="1" t="s">
        <v>16</v>
      </c>
      <c r="J12" s="1" t="s">
        <v>16</v>
      </c>
      <c r="K12" s="20">
        <v>3</v>
      </c>
      <c r="L12" s="20">
        <v>3.5</v>
      </c>
      <c r="M12" s="20">
        <v>3</v>
      </c>
      <c r="N12" s="20">
        <v>4</v>
      </c>
      <c r="O12" s="20">
        <v>2</v>
      </c>
      <c r="P12" s="20">
        <v>2</v>
      </c>
      <c r="Q12" s="20">
        <v>4</v>
      </c>
      <c r="R12" s="21">
        <v>3</v>
      </c>
      <c r="S12" s="20">
        <v>3</v>
      </c>
      <c r="T12" s="20">
        <v>3</v>
      </c>
      <c r="U12" s="20">
        <v>2.3333333333333335</v>
      </c>
      <c r="V12" s="1">
        <v>4</v>
      </c>
      <c r="W12" s="1">
        <v>3</v>
      </c>
      <c r="X12" s="7">
        <v>4</v>
      </c>
    </row>
    <row r="13" spans="1:24" x14ac:dyDescent="0.2">
      <c r="B13" s="6" t="s">
        <v>61</v>
      </c>
      <c r="C13" s="1">
        <v>41</v>
      </c>
      <c r="D13" s="1" t="s">
        <v>20</v>
      </c>
      <c r="E13" s="1" t="s">
        <v>12</v>
      </c>
      <c r="F13" s="1" t="s">
        <v>48</v>
      </c>
      <c r="G13" s="1" t="s">
        <v>14</v>
      </c>
      <c r="H13" s="1" t="s">
        <v>43</v>
      </c>
      <c r="I13" s="1" t="s">
        <v>16</v>
      </c>
      <c r="J13" s="1" t="s">
        <v>16</v>
      </c>
      <c r="K13" s="20">
        <v>4</v>
      </c>
      <c r="L13" s="20">
        <v>4</v>
      </c>
      <c r="M13" s="20">
        <v>3.5</v>
      </c>
      <c r="N13" s="20">
        <v>4</v>
      </c>
      <c r="O13" s="20">
        <v>3</v>
      </c>
      <c r="P13" s="20">
        <v>2</v>
      </c>
      <c r="Q13" s="20">
        <v>4</v>
      </c>
      <c r="R13" s="21">
        <v>3</v>
      </c>
      <c r="S13" s="20">
        <v>3.5</v>
      </c>
      <c r="T13" s="20">
        <v>2.5</v>
      </c>
      <c r="U13" s="20">
        <v>3.6666666666666665</v>
      </c>
      <c r="V13" s="1">
        <v>5</v>
      </c>
      <c r="W13" s="1">
        <v>4</v>
      </c>
      <c r="X13" s="7">
        <v>4</v>
      </c>
    </row>
    <row r="14" spans="1:24" x14ac:dyDescent="0.2">
      <c r="B14" s="6" t="s">
        <v>62</v>
      </c>
      <c r="C14" s="1">
        <v>35</v>
      </c>
      <c r="D14" s="1" t="s">
        <v>31</v>
      </c>
      <c r="E14" s="1" t="s">
        <v>44</v>
      </c>
      <c r="F14" s="1" t="s">
        <v>45</v>
      </c>
      <c r="G14" s="1" t="s">
        <v>14</v>
      </c>
      <c r="H14" s="1" t="s">
        <v>15</v>
      </c>
      <c r="I14" s="1" t="s">
        <v>16</v>
      </c>
      <c r="J14" s="1" t="s">
        <v>16</v>
      </c>
      <c r="K14" s="20">
        <v>4</v>
      </c>
      <c r="L14" s="20">
        <v>4</v>
      </c>
      <c r="M14" s="20">
        <v>3.5</v>
      </c>
      <c r="N14" s="20">
        <v>4</v>
      </c>
      <c r="O14" s="20">
        <v>2.5</v>
      </c>
      <c r="P14" s="20">
        <v>4</v>
      </c>
      <c r="Q14" s="20">
        <v>4</v>
      </c>
      <c r="R14" s="21">
        <v>3</v>
      </c>
      <c r="S14" s="20">
        <v>3</v>
      </c>
      <c r="T14" s="20">
        <v>4</v>
      </c>
      <c r="U14" s="20">
        <v>3.6666666666666665</v>
      </c>
      <c r="V14" s="1"/>
      <c r="W14" s="1"/>
      <c r="X14" s="7"/>
    </row>
    <row r="15" spans="1:24" ht="16" thickBot="1" x14ac:dyDescent="0.25">
      <c r="B15" s="10" t="s">
        <v>63</v>
      </c>
      <c r="C15" s="11">
        <v>56</v>
      </c>
      <c r="D15" s="12" t="s">
        <v>31</v>
      </c>
      <c r="E15" s="12" t="s">
        <v>12</v>
      </c>
      <c r="F15" s="12" t="s">
        <v>18</v>
      </c>
      <c r="G15" s="12" t="s">
        <v>29</v>
      </c>
      <c r="H15" s="12" t="s">
        <v>19</v>
      </c>
      <c r="I15" s="12" t="s">
        <v>16</v>
      </c>
      <c r="J15" s="12" t="s">
        <v>16</v>
      </c>
      <c r="K15" s="22">
        <v>4</v>
      </c>
      <c r="L15" s="22">
        <v>4</v>
      </c>
      <c r="M15" s="22">
        <v>3</v>
      </c>
      <c r="N15" s="22">
        <v>4</v>
      </c>
      <c r="O15" s="22">
        <v>3</v>
      </c>
      <c r="P15" s="22">
        <v>4</v>
      </c>
      <c r="Q15" s="22">
        <v>3</v>
      </c>
      <c r="R15" s="22">
        <v>3</v>
      </c>
      <c r="S15" s="22">
        <v>2.5</v>
      </c>
      <c r="T15" s="22">
        <v>3</v>
      </c>
      <c r="U15" s="22">
        <v>2.3333333333333335</v>
      </c>
      <c r="V15" s="8">
        <v>5</v>
      </c>
      <c r="W15" s="8">
        <v>2</v>
      </c>
      <c r="X15" s="9">
        <v>2</v>
      </c>
    </row>
    <row r="16" spans="1:24" x14ac:dyDescent="0.2">
      <c r="A16" s="13" t="s">
        <v>68</v>
      </c>
      <c r="B16" s="14"/>
      <c r="C16" s="14"/>
      <c r="D16" s="14"/>
      <c r="E16" s="14"/>
      <c r="F16" s="14"/>
      <c r="G16" s="14"/>
      <c r="H16" s="14"/>
      <c r="I16" s="14"/>
      <c r="J16" s="14"/>
      <c r="K16" s="23">
        <f xml:space="preserve"> MIN(K2:K15)</f>
        <v>2.5</v>
      </c>
      <c r="L16" s="23">
        <f t="shared" ref="L16:U16" si="0" xml:space="preserve"> MIN(L2:L15)</f>
        <v>2.5</v>
      </c>
      <c r="M16" s="23">
        <f t="shared" si="0"/>
        <v>2</v>
      </c>
      <c r="N16" s="23">
        <f t="shared" si="0"/>
        <v>3</v>
      </c>
      <c r="O16" s="23">
        <f t="shared" si="0"/>
        <v>1.5</v>
      </c>
      <c r="P16" s="23">
        <f t="shared" si="0"/>
        <v>1</v>
      </c>
      <c r="Q16" s="23">
        <f t="shared" si="0"/>
        <v>3</v>
      </c>
      <c r="R16" s="23">
        <f t="shared" si="0"/>
        <v>3</v>
      </c>
      <c r="S16" s="23">
        <f t="shared" si="0"/>
        <v>2.5</v>
      </c>
      <c r="T16" s="23">
        <f t="shared" si="0"/>
        <v>1.5</v>
      </c>
      <c r="U16" s="24">
        <f t="shared" si="0"/>
        <v>1</v>
      </c>
    </row>
    <row r="17" spans="1:21" x14ac:dyDescent="0.2">
      <c r="A17" s="15" t="s">
        <v>69</v>
      </c>
      <c r="B17" s="16"/>
      <c r="C17" s="16"/>
      <c r="D17" s="16"/>
      <c r="E17" s="16"/>
      <c r="F17" s="16"/>
      <c r="G17" s="16"/>
      <c r="H17" s="16"/>
      <c r="I17" s="16"/>
      <c r="J17" s="16"/>
      <c r="K17" s="25">
        <f>MAX(K2:K15)</f>
        <v>5</v>
      </c>
      <c r="L17" s="25">
        <f t="shared" ref="L17:U17" si="1">MAX(L2:L15)</f>
        <v>5</v>
      </c>
      <c r="M17" s="25">
        <f t="shared" si="1"/>
        <v>5</v>
      </c>
      <c r="N17" s="25">
        <f t="shared" si="1"/>
        <v>5</v>
      </c>
      <c r="O17" s="25">
        <f t="shared" si="1"/>
        <v>5</v>
      </c>
      <c r="P17" s="25">
        <f t="shared" si="1"/>
        <v>5</v>
      </c>
      <c r="Q17" s="25">
        <f t="shared" si="1"/>
        <v>5</v>
      </c>
      <c r="R17" s="25">
        <f t="shared" si="1"/>
        <v>5</v>
      </c>
      <c r="S17" s="25">
        <f t="shared" si="1"/>
        <v>5</v>
      </c>
      <c r="T17" s="25">
        <f t="shared" si="1"/>
        <v>4.5</v>
      </c>
      <c r="U17" s="26">
        <f t="shared" si="1"/>
        <v>4.333333333333333</v>
      </c>
    </row>
    <row r="18" spans="1:21" x14ac:dyDescent="0.2">
      <c r="A18" s="15" t="s">
        <v>70</v>
      </c>
      <c r="B18" s="16"/>
      <c r="C18" s="16"/>
      <c r="D18" s="16"/>
      <c r="E18" s="16"/>
      <c r="F18" s="16"/>
      <c r="G18" s="16"/>
      <c r="H18" s="16"/>
      <c r="I18" s="16"/>
      <c r="J18" s="16"/>
      <c r="K18" s="25">
        <f>MEDIAN(K2:K15)</f>
        <v>4</v>
      </c>
      <c r="L18" s="25">
        <f t="shared" ref="L18:U18" si="2">MEDIAN(L2:L15)</f>
        <v>4</v>
      </c>
      <c r="M18" s="25">
        <f t="shared" si="2"/>
        <v>3.5</v>
      </c>
      <c r="N18" s="25">
        <f t="shared" si="2"/>
        <v>4</v>
      </c>
      <c r="O18" s="25">
        <f t="shared" si="2"/>
        <v>3.5</v>
      </c>
      <c r="P18" s="25">
        <f t="shared" si="2"/>
        <v>4</v>
      </c>
      <c r="Q18" s="25">
        <f t="shared" si="2"/>
        <v>4</v>
      </c>
      <c r="R18" s="25">
        <f t="shared" si="2"/>
        <v>3</v>
      </c>
      <c r="S18" s="25">
        <f t="shared" si="2"/>
        <v>3.5</v>
      </c>
      <c r="T18" s="25">
        <f t="shared" si="2"/>
        <v>3.5</v>
      </c>
      <c r="U18" s="26">
        <f t="shared" si="2"/>
        <v>2.833333333333333</v>
      </c>
    </row>
    <row r="19" spans="1:21" ht="16" thickBot="1" x14ac:dyDescent="0.25">
      <c r="A19" s="17" t="s">
        <v>71</v>
      </c>
      <c r="B19" s="18"/>
      <c r="C19" s="18"/>
      <c r="D19" s="18"/>
      <c r="E19" s="18"/>
      <c r="F19" s="18"/>
      <c r="G19" s="18"/>
      <c r="H19" s="18"/>
      <c r="I19" s="18"/>
      <c r="J19" s="18"/>
      <c r="K19" s="27">
        <f>AVERAGE(K2:K15)</f>
        <v>4</v>
      </c>
      <c r="L19" s="27">
        <f t="shared" ref="L19:U19" si="3">AVERAGE(L2:L15)</f>
        <v>3.9285714285714284</v>
      </c>
      <c r="M19" s="27">
        <f t="shared" si="3"/>
        <v>3.4642857142857144</v>
      </c>
      <c r="N19" s="27">
        <f t="shared" si="3"/>
        <v>4</v>
      </c>
      <c r="O19" s="27">
        <f t="shared" si="3"/>
        <v>3.3571428571428572</v>
      </c>
      <c r="P19" s="27">
        <f t="shared" si="3"/>
        <v>3.4285714285714284</v>
      </c>
      <c r="Q19" s="27">
        <f t="shared" si="3"/>
        <v>4.2142857142857144</v>
      </c>
      <c r="R19" s="27">
        <f t="shared" si="3"/>
        <v>3.5</v>
      </c>
      <c r="S19" s="27">
        <f t="shared" si="3"/>
        <v>3.6428571428571428</v>
      </c>
      <c r="T19" s="27">
        <f t="shared" si="3"/>
        <v>3.3928571428571428</v>
      </c>
      <c r="U19" s="28">
        <f t="shared" si="3"/>
        <v>2.9523809523809526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Chelly</cp:lastModifiedBy>
  <dcterms:created xsi:type="dcterms:W3CDTF">2023-07-28T23:25:54Z</dcterms:created>
  <dcterms:modified xsi:type="dcterms:W3CDTF">2024-06-02T21:47:54Z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