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sdamgia\benjamin 2024-04-21 15492934\"/>
    </mc:Choice>
  </mc:AlternateContent>
  <xr:revisionPtr revIDLastSave="0" documentId="13_ncr:1_{DD522DBA-09C2-4E86-B8BA-DFAADB790228}" xr6:coauthVersionLast="47" xr6:coauthVersionMax="47" xr10:uidLastSave="{00000000-0000-0000-0000-000000000000}"/>
  <bookViews>
    <workbookView xWindow="-120" yWindow="-120" windowWidth="27570" windowHeight="1644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Товар!$B$1:$B$65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H3" i="4"/>
  <c r="H4" i="4"/>
  <c r="H5" i="4"/>
  <c r="H6" i="4"/>
  <c r="H7" i="4"/>
  <c r="H8" i="4"/>
  <c r="H9" i="4"/>
  <c r="H10" i="4"/>
  <c r="H11" i="4"/>
  <c r="H12" i="4"/>
  <c r="H13" i="4"/>
  <c r="H2" i="4"/>
</calcChain>
</file>

<file path=xl/sharedStrings.xml><?xml version="1.0" encoding="utf-8"?>
<sst xmlns="http://schemas.openxmlformats.org/spreadsheetml/2006/main" count="4895" uniqueCount="130">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</sst>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workbookViewId="0">
      <selection sqref="A1:G54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оступление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E47" sqref="E47"/>
    </sheetView>
  </sheetViews>
  <sheetFormatPr defaultRowHeight="15" x14ac:dyDescent="0.25"/>
  <cols>
    <col min="2" max="2" width="9.28515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B1:B65" xr:uid="{00000000-0001-0000-0100-000000000000}">
    <filterColumn colId="0">
      <filters>
        <filter val="Бакалея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Октябрь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B32B-88C4-418A-8468-D317D54F4193}">
  <dimension ref="A1:L13"/>
  <sheetViews>
    <sheetView tabSelected="1" workbookViewId="0">
      <selection activeCell="L2" sqref="L2"/>
    </sheetView>
  </sheetViews>
  <sheetFormatPr defaultRowHeight="15" x14ac:dyDescent="0.25"/>
  <sheetData>
    <row r="1" spans="1:12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2" x14ac:dyDescent="0.25">
      <c r="A2">
        <v>79</v>
      </c>
      <c r="B2" s="2">
        <v>44348</v>
      </c>
      <c r="C2" t="s">
        <v>12</v>
      </c>
      <c r="D2">
        <v>46</v>
      </c>
      <c r="E2" t="s">
        <v>123</v>
      </c>
      <c r="F2">
        <v>180</v>
      </c>
      <c r="G2">
        <v>330</v>
      </c>
      <c r="H2">
        <f>VLOOKUP(D2,Товар!A:F,5,0)*F2</f>
        <v>36</v>
      </c>
      <c r="L2" s="5">
        <f>SUM(H:H)</f>
        <v>639</v>
      </c>
    </row>
    <row r="3" spans="1:12" x14ac:dyDescent="0.25">
      <c r="A3">
        <v>289</v>
      </c>
      <c r="B3" s="2">
        <v>44348</v>
      </c>
      <c r="C3" t="s">
        <v>17</v>
      </c>
      <c r="D3">
        <v>46</v>
      </c>
      <c r="E3" t="s">
        <v>123</v>
      </c>
      <c r="F3">
        <v>170</v>
      </c>
      <c r="G3">
        <v>330</v>
      </c>
      <c r="H3">
        <f>VLOOKUP(D3,Товар!A:F,5,0)*F3</f>
        <v>34</v>
      </c>
    </row>
    <row r="4" spans="1:12" x14ac:dyDescent="0.25">
      <c r="A4">
        <v>499</v>
      </c>
      <c r="B4" s="2">
        <v>44348</v>
      </c>
      <c r="C4" t="s">
        <v>7</v>
      </c>
      <c r="D4">
        <v>46</v>
      </c>
      <c r="E4" t="s">
        <v>123</v>
      </c>
      <c r="F4">
        <v>180</v>
      </c>
      <c r="G4">
        <v>330</v>
      </c>
      <c r="H4">
        <f>VLOOKUP(D4,Товар!A:F,5,0)*F4</f>
        <v>36</v>
      </c>
    </row>
    <row r="5" spans="1:12" x14ac:dyDescent="0.25">
      <c r="A5">
        <v>541</v>
      </c>
      <c r="B5" s="2">
        <v>44348</v>
      </c>
      <c r="C5" t="s">
        <v>8</v>
      </c>
      <c r="D5">
        <v>46</v>
      </c>
      <c r="E5" t="s">
        <v>123</v>
      </c>
      <c r="F5">
        <v>180</v>
      </c>
      <c r="G5">
        <v>330</v>
      </c>
      <c r="H5">
        <f>VLOOKUP(D5,Товар!A:F,5,0)*F5</f>
        <v>36</v>
      </c>
    </row>
    <row r="6" spans="1:12" x14ac:dyDescent="0.25">
      <c r="A6">
        <v>81</v>
      </c>
      <c r="B6" s="2">
        <v>44348</v>
      </c>
      <c r="C6" t="s">
        <v>12</v>
      </c>
      <c r="D6">
        <v>47</v>
      </c>
      <c r="E6" t="s">
        <v>123</v>
      </c>
      <c r="F6">
        <v>170</v>
      </c>
      <c r="G6">
        <v>370</v>
      </c>
      <c r="H6">
        <f>VLOOKUP(D6,Товар!A:F,5,0)*F6</f>
        <v>85</v>
      </c>
    </row>
    <row r="7" spans="1:12" x14ac:dyDescent="0.25">
      <c r="A7">
        <v>291</v>
      </c>
      <c r="B7" s="2">
        <v>44348</v>
      </c>
      <c r="C7" t="s">
        <v>17</v>
      </c>
      <c r="D7">
        <v>47</v>
      </c>
      <c r="E7" t="s">
        <v>123</v>
      </c>
      <c r="F7">
        <v>180</v>
      </c>
      <c r="G7">
        <v>370</v>
      </c>
      <c r="H7">
        <f>VLOOKUP(D7,Товар!A:F,5,0)*F7</f>
        <v>90</v>
      </c>
    </row>
    <row r="8" spans="1:12" x14ac:dyDescent="0.25">
      <c r="A8">
        <v>501</v>
      </c>
      <c r="B8" s="2">
        <v>44348</v>
      </c>
      <c r="C8" t="s">
        <v>7</v>
      </c>
      <c r="D8">
        <v>47</v>
      </c>
      <c r="E8" t="s">
        <v>123</v>
      </c>
      <c r="F8">
        <v>180</v>
      </c>
      <c r="G8">
        <v>370</v>
      </c>
      <c r="H8">
        <f>VLOOKUP(D8,Товар!A:F,5,0)*F8</f>
        <v>90</v>
      </c>
    </row>
    <row r="9" spans="1:12" x14ac:dyDescent="0.25">
      <c r="A9">
        <v>543</v>
      </c>
      <c r="B9" s="2">
        <v>44348</v>
      </c>
      <c r="C9" t="s">
        <v>8</v>
      </c>
      <c r="D9">
        <v>47</v>
      </c>
      <c r="E9" t="s">
        <v>123</v>
      </c>
      <c r="F9">
        <v>180</v>
      </c>
      <c r="G9">
        <v>370</v>
      </c>
      <c r="H9">
        <f>VLOOKUP(D9,Товар!A:F,5,0)*F9</f>
        <v>90</v>
      </c>
    </row>
    <row r="10" spans="1:12" x14ac:dyDescent="0.25">
      <c r="A10">
        <v>83</v>
      </c>
      <c r="B10" s="2">
        <v>44348</v>
      </c>
      <c r="C10" t="s">
        <v>12</v>
      </c>
      <c r="D10">
        <v>48</v>
      </c>
      <c r="E10" t="s">
        <v>123</v>
      </c>
      <c r="F10">
        <v>180</v>
      </c>
      <c r="G10">
        <v>180</v>
      </c>
      <c r="H10">
        <f>VLOOKUP(D10,Товар!A:F,5,0)*F10</f>
        <v>36</v>
      </c>
    </row>
    <row r="11" spans="1:12" x14ac:dyDescent="0.25">
      <c r="A11">
        <v>293</v>
      </c>
      <c r="B11" s="2">
        <v>44348</v>
      </c>
      <c r="C11" t="s">
        <v>17</v>
      </c>
      <c r="D11">
        <v>48</v>
      </c>
      <c r="E11" t="s">
        <v>123</v>
      </c>
      <c r="F11">
        <v>180</v>
      </c>
      <c r="G11">
        <v>180</v>
      </c>
      <c r="H11">
        <f>VLOOKUP(D11,Товар!A:F,5,0)*F11</f>
        <v>36</v>
      </c>
    </row>
    <row r="12" spans="1:12" x14ac:dyDescent="0.25">
      <c r="A12">
        <v>503</v>
      </c>
      <c r="B12" s="2">
        <v>44348</v>
      </c>
      <c r="C12" t="s">
        <v>7</v>
      </c>
      <c r="D12">
        <v>48</v>
      </c>
      <c r="E12" t="s">
        <v>123</v>
      </c>
      <c r="F12">
        <v>180</v>
      </c>
      <c r="G12">
        <v>180</v>
      </c>
      <c r="H12">
        <f>VLOOKUP(D12,Товар!A:F,5,0)*F12</f>
        <v>36</v>
      </c>
    </row>
    <row r="13" spans="1:12" x14ac:dyDescent="0.25">
      <c r="A13">
        <v>545</v>
      </c>
      <c r="B13" s="2">
        <v>44348</v>
      </c>
      <c r="C13" t="s">
        <v>8</v>
      </c>
      <c r="D13">
        <v>48</v>
      </c>
      <c r="E13" t="s">
        <v>123</v>
      </c>
      <c r="F13">
        <v>170</v>
      </c>
      <c r="G13">
        <v>180</v>
      </c>
      <c r="H13">
        <f>VLOOKUP(D13,Товар!A:F,5,0)*F13</f>
        <v>34</v>
      </c>
    </row>
  </sheetData>
  <sortState xmlns:xlrd2="http://schemas.microsoft.com/office/spreadsheetml/2017/richdata2" ref="A2:G13">
    <sortCondition ref="D1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2024-04-21T13:54:10Z</dcterms:modified>
</cp:coreProperties>
</file>