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6020" yWindow="-5980" windowWidth="34180" windowHeight="18840" tabRatio="500"/>
  </bookViews>
  <sheets>
    <sheet name="ERCC 1in10000000" sheetId="3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6" i="3"/>
  <c r="F6" i="3"/>
  <c r="G6" i="3"/>
  <c r="F98" i="3"/>
  <c r="F9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3" i="1"/>
  <c r="F3" i="1"/>
</calcChain>
</file>

<file path=xl/sharedStrings.xml><?xml version="1.0" encoding="utf-8"?>
<sst xmlns="http://schemas.openxmlformats.org/spreadsheetml/2006/main" count="382" uniqueCount="107">
  <si>
    <t>Re-sort ID      ERCC ID subgroup        concentration in Mix 1 (attomoles/ul)   concentration in Mix 2 (attomoles/ul)   expected fold-change ratio      log2(Mix 1/Mix 2)</t>
  </si>
  <si>
    <t>ERCC-00130</t>
  </si>
  <si>
    <t>A</t>
  </si>
  <si>
    <t>ERCC-00004</t>
  </si>
  <si>
    <t>ERCC-00136</t>
  </si>
  <si>
    <t>ERCC-00108</t>
  </si>
  <si>
    <t>ERCC-00116</t>
  </si>
  <si>
    <t>ERCC-00092</t>
  </si>
  <si>
    <t>ERCC-00095</t>
  </si>
  <si>
    <t>ERCC-00131</t>
  </si>
  <si>
    <t>ERCC-00062</t>
  </si>
  <si>
    <t>ERCC-00019</t>
  </si>
  <si>
    <t>ERCC-00144</t>
  </si>
  <si>
    <t>ERCC-00170</t>
  </si>
  <si>
    <t>ERCC-00154</t>
  </si>
  <si>
    <t>ERCC-00085</t>
  </si>
  <si>
    <t>ERCC-00028</t>
  </si>
  <si>
    <t>ERCC-00033</t>
  </si>
  <si>
    <t>ERCC-00134</t>
  </si>
  <si>
    <t>ERCC-00147</t>
  </si>
  <si>
    <t>ERCC-00097</t>
  </si>
  <si>
    <t>ERCC-00156</t>
  </si>
  <si>
    <t>ERCC-00123</t>
  </si>
  <si>
    <t>ERCC-00017</t>
  </si>
  <si>
    <t>ERCC-00083</t>
  </si>
  <si>
    <t>ERCC-00096</t>
  </si>
  <si>
    <t>B</t>
  </si>
  <si>
    <t>ERCC-00171</t>
  </si>
  <si>
    <t>ERCC-00009</t>
  </si>
  <si>
    <t>ERCC-00042</t>
  </si>
  <si>
    <t>ERCC-00060</t>
  </si>
  <si>
    <t>ERCC-00035</t>
  </si>
  <si>
    <t>ERCC-00025</t>
  </si>
  <si>
    <t>ERCC-00051</t>
  </si>
  <si>
    <t>ERCC-00053</t>
  </si>
  <si>
    <t>ERCC-00148</t>
  </si>
  <si>
    <t>ERCC-00126</t>
  </si>
  <si>
    <t>ERCC-00034</t>
  </si>
  <si>
    <t>ERCC-00150</t>
  </si>
  <si>
    <t>ERCC-00067</t>
  </si>
  <si>
    <t>ERCC-00031</t>
  </si>
  <si>
    <t>ERCC-00109</t>
  </si>
  <si>
    <t>ERCC-00073</t>
  </si>
  <si>
    <t>ERCC-00158</t>
  </si>
  <si>
    <t>ERCC-00104</t>
  </si>
  <si>
    <t>ERCC-00142</t>
  </si>
  <si>
    <t>ERCC-00138</t>
  </si>
  <si>
    <t>ERCC-00117</t>
  </si>
  <si>
    <t>ERCC-00075</t>
  </si>
  <si>
    <t>ERCC-00074</t>
  </si>
  <si>
    <t>C</t>
  </si>
  <si>
    <t>ERCC-00113</t>
  </si>
  <si>
    <t>ERCC-00145</t>
  </si>
  <si>
    <t>ERCC-00111</t>
  </si>
  <si>
    <t>ERCC-00076</t>
  </si>
  <si>
    <t>ERCC-00044</t>
  </si>
  <si>
    <t>ERCC-00162</t>
  </si>
  <si>
    <t>ERCC-00071</t>
  </si>
  <si>
    <t>ERCC-00084</t>
  </si>
  <si>
    <t>ERCC-00099</t>
  </si>
  <si>
    <t>ERCC-00054</t>
  </si>
  <si>
    <t>ERCC-00157</t>
  </si>
  <si>
    <t>ERCC-00143</t>
  </si>
  <si>
    <t>ERCC-00039</t>
  </si>
  <si>
    <t>ERCC-00058</t>
  </si>
  <si>
    <t>ERCC-00120</t>
  </si>
  <si>
    <t>ERCC-00040</t>
  </si>
  <si>
    <t>ERCC-00164</t>
  </si>
  <si>
    <t>ERCC-00024</t>
  </si>
  <si>
    <t>ERCC-00016</t>
  </si>
  <si>
    <t>ERCC-00012</t>
  </si>
  <si>
    <t>ERCC-00098</t>
  </si>
  <si>
    <t>ERCC-00057</t>
  </si>
  <si>
    <t>ERCC-00002</t>
  </si>
  <si>
    <t>D</t>
  </si>
  <si>
    <t>ERCC-00046</t>
  </si>
  <si>
    <t>ERCC-00003</t>
  </si>
  <si>
    <t>ERCC-00043</t>
  </si>
  <si>
    <t>ERCC-00022</t>
  </si>
  <si>
    <t>ERCC-00112</t>
  </si>
  <si>
    <t>ERCC-00165</t>
  </si>
  <si>
    <t>ERCC-00079</t>
  </si>
  <si>
    <t>ERCC-00078</t>
  </si>
  <si>
    <t>ERCC-00163</t>
  </si>
  <si>
    <t>ERCC-00059</t>
  </si>
  <si>
    <t>ERCC-00160</t>
  </si>
  <si>
    <t>ERCC-00014</t>
  </si>
  <si>
    <t>ERCC-00077</t>
  </si>
  <si>
    <t>ERCC-00069</t>
  </si>
  <si>
    <t>ERCC-00137</t>
  </si>
  <si>
    <t>ERCC-00013</t>
  </si>
  <si>
    <t>ERCC-00168</t>
  </si>
  <si>
    <t>ERCC-00041</t>
  </si>
  <si>
    <t>ERCC-00081</t>
  </si>
  <si>
    <t>ERCC-00086</t>
  </si>
  <si>
    <t>ERCC-00061</t>
  </si>
  <si>
    <t>ERCC-00048</t>
  </si>
  <si>
    <t>[attomol/ul]</t>
  </si>
  <si>
    <t>#</t>
  </si>
  <si>
    <t>Spike-ID</t>
  </si>
  <si>
    <t>dil factor (1:5000000)</t>
  </si>
  <si>
    <t>Avogadro</t>
  </si>
  <si>
    <t>dil factor (1:10000000)</t>
  </si>
  <si>
    <t>updated on 13.4.17 (with CB and SS)</t>
  </si>
  <si>
    <t>times Avogadro</t>
  </si>
  <si>
    <t xml:space="preserve">Re-sort ID      ERCC ID subgroup        concentration in Mix 1 (attomoles/ul)   </t>
  </si>
  <si>
    <t>brought to # moles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</si>
</sst>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J26" sqref="J26"/>
    </sheetView>
  </sheetViews>
  <sheetFormatPr baseColWidth="10" defaultRowHeight="15" x14ac:dyDescent="0"/>
  <cols>
    <col min="4" max="4" width="13.1640625" customWidth="1"/>
    <col min="5" max="5" width="21.5" customWidth="1"/>
    <col min="6" max="6" width="21" customWidth="1"/>
    <col min="7" max="7" width="29" customWidth="1"/>
  </cols>
  <sheetData>
    <row r="1" spans="1:7">
      <c r="A1" t="s">
        <v>103</v>
      </c>
    </row>
    <row r="2" spans="1:7">
      <c r="A2" s="1" t="s">
        <v>105</v>
      </c>
    </row>
    <row r="3" spans="1:7">
      <c r="A3" s="1"/>
    </row>
    <row r="4" spans="1:7">
      <c r="A4" s="1"/>
    </row>
    <row r="5" spans="1:7">
      <c r="A5" s="3" t="s">
        <v>98</v>
      </c>
      <c r="B5" s="4" t="s">
        <v>99</v>
      </c>
      <c r="C5" s="4"/>
      <c r="D5" s="4" t="s">
        <v>97</v>
      </c>
      <c r="E5" s="4" t="s">
        <v>102</v>
      </c>
      <c r="F5" s="4" t="s">
        <v>104</v>
      </c>
      <c r="G5" s="4" t="s">
        <v>106</v>
      </c>
    </row>
    <row r="6" spans="1:7">
      <c r="A6" s="1">
        <v>1</v>
      </c>
      <c r="B6" t="s">
        <v>1</v>
      </c>
      <c r="C6" t="s">
        <v>2</v>
      </c>
      <c r="D6">
        <v>30000</v>
      </c>
      <c r="E6">
        <f>D6/10000000</f>
        <v>3.0000000000000001E-3</v>
      </c>
      <c r="F6">
        <f>E6*6.0221413E+23</f>
        <v>1.80664239E+21</v>
      </c>
      <c r="G6" s="2">
        <f>F6*0.000000000000000001</f>
        <v>1806.6423900000002</v>
      </c>
    </row>
    <row r="7" spans="1:7">
      <c r="A7" s="1">
        <v>2</v>
      </c>
      <c r="B7" t="s">
        <v>3</v>
      </c>
      <c r="C7" t="s">
        <v>2</v>
      </c>
      <c r="D7">
        <v>7500</v>
      </c>
      <c r="E7">
        <f t="shared" ref="E7:E70" si="0">D7/10000000</f>
        <v>7.5000000000000002E-4</v>
      </c>
      <c r="F7">
        <f t="shared" ref="F7:F27" si="1">E7*6.0221413E+23</f>
        <v>4.5166059750000001E+20</v>
      </c>
      <c r="G7" s="2">
        <f t="shared" ref="G7:G70" si="2">F7*0.000000000000000001</f>
        <v>451.66059750000005</v>
      </c>
    </row>
    <row r="8" spans="1:7">
      <c r="A8" s="1">
        <v>3</v>
      </c>
      <c r="B8" t="s">
        <v>4</v>
      </c>
      <c r="C8" t="s">
        <v>2</v>
      </c>
      <c r="D8">
        <v>1875</v>
      </c>
      <c r="E8">
        <f t="shared" si="0"/>
        <v>1.875E-4</v>
      </c>
      <c r="F8">
        <f t="shared" si="1"/>
        <v>1.12915149375E+20</v>
      </c>
      <c r="G8" s="2">
        <f t="shared" si="2"/>
        <v>112.91514937500001</v>
      </c>
    </row>
    <row r="9" spans="1:7">
      <c r="A9" s="1">
        <v>4</v>
      </c>
      <c r="B9" t="s">
        <v>5</v>
      </c>
      <c r="C9" t="s">
        <v>2</v>
      </c>
      <c r="D9">
        <v>937.5</v>
      </c>
      <c r="E9">
        <f t="shared" si="0"/>
        <v>9.3750000000000002E-5</v>
      </c>
      <c r="F9">
        <f t="shared" si="1"/>
        <v>5.6457574687500001E+19</v>
      </c>
      <c r="G9" s="2">
        <f t="shared" si="2"/>
        <v>56.457574687500006</v>
      </c>
    </row>
    <row r="10" spans="1:7">
      <c r="A10" s="1">
        <v>5</v>
      </c>
      <c r="B10" t="s">
        <v>6</v>
      </c>
      <c r="C10" t="s">
        <v>2</v>
      </c>
      <c r="D10">
        <v>468.75</v>
      </c>
      <c r="E10">
        <f t="shared" si="0"/>
        <v>4.6875000000000001E-5</v>
      </c>
      <c r="F10">
        <f t="shared" si="1"/>
        <v>2.8228787343750001E+19</v>
      </c>
      <c r="G10" s="2">
        <f t="shared" si="2"/>
        <v>28.228787343750003</v>
      </c>
    </row>
    <row r="11" spans="1:7">
      <c r="A11" s="1">
        <v>6</v>
      </c>
      <c r="B11" t="s">
        <v>7</v>
      </c>
      <c r="C11" t="s">
        <v>2</v>
      </c>
      <c r="D11">
        <v>234.375</v>
      </c>
      <c r="E11">
        <f t="shared" si="0"/>
        <v>2.34375E-5</v>
      </c>
      <c r="F11">
        <f t="shared" si="1"/>
        <v>1.4114393671875E+19</v>
      </c>
      <c r="G11" s="2">
        <f t="shared" si="2"/>
        <v>14.114393671875002</v>
      </c>
    </row>
    <row r="12" spans="1:7">
      <c r="A12" s="1">
        <v>7</v>
      </c>
      <c r="B12" t="s">
        <v>8</v>
      </c>
      <c r="C12" t="s">
        <v>2</v>
      </c>
      <c r="D12">
        <v>117.1875</v>
      </c>
      <c r="E12">
        <f t="shared" si="0"/>
        <v>1.171875E-5</v>
      </c>
      <c r="F12">
        <f t="shared" si="1"/>
        <v>7.0571968359375002E+18</v>
      </c>
      <c r="G12" s="2">
        <f t="shared" si="2"/>
        <v>7.0571968359375008</v>
      </c>
    </row>
    <row r="13" spans="1:7">
      <c r="A13" s="1">
        <v>8</v>
      </c>
      <c r="B13" t="s">
        <v>9</v>
      </c>
      <c r="C13" t="s">
        <v>2</v>
      </c>
      <c r="D13">
        <v>117.1875</v>
      </c>
      <c r="E13">
        <f t="shared" si="0"/>
        <v>1.171875E-5</v>
      </c>
      <c r="F13">
        <f t="shared" si="1"/>
        <v>7.0571968359375002E+18</v>
      </c>
      <c r="G13" s="2">
        <f t="shared" si="2"/>
        <v>7.0571968359375008</v>
      </c>
    </row>
    <row r="14" spans="1:7">
      <c r="A14" s="1">
        <v>9</v>
      </c>
      <c r="B14" t="s">
        <v>10</v>
      </c>
      <c r="C14" t="s">
        <v>2</v>
      </c>
      <c r="D14">
        <v>58.59375</v>
      </c>
      <c r="E14">
        <f t="shared" si="0"/>
        <v>5.8593750000000001E-6</v>
      </c>
      <c r="F14">
        <f t="shared" si="1"/>
        <v>3.5285984179687501E+18</v>
      </c>
      <c r="G14" s="2">
        <f t="shared" si="2"/>
        <v>3.5285984179687504</v>
      </c>
    </row>
    <row r="15" spans="1:7">
      <c r="A15" s="1">
        <v>10</v>
      </c>
      <c r="B15" t="s">
        <v>11</v>
      </c>
      <c r="C15" t="s">
        <v>2</v>
      </c>
      <c r="D15">
        <v>29.296875</v>
      </c>
      <c r="E15">
        <f t="shared" si="0"/>
        <v>2.9296875000000001E-6</v>
      </c>
      <c r="F15">
        <f t="shared" si="1"/>
        <v>1.764299208984375E+18</v>
      </c>
      <c r="G15" s="2">
        <f t="shared" si="2"/>
        <v>1.7642992089843752</v>
      </c>
    </row>
    <row r="16" spans="1:7">
      <c r="A16" s="1">
        <v>11</v>
      </c>
      <c r="B16" t="s">
        <v>12</v>
      </c>
      <c r="C16" t="s">
        <v>2</v>
      </c>
      <c r="D16">
        <v>29.296875</v>
      </c>
      <c r="E16">
        <f t="shared" si="0"/>
        <v>2.9296875000000001E-6</v>
      </c>
      <c r="F16">
        <f t="shared" si="1"/>
        <v>1.764299208984375E+18</v>
      </c>
      <c r="G16" s="2">
        <f t="shared" si="2"/>
        <v>1.7642992089843752</v>
      </c>
    </row>
    <row r="17" spans="1:7">
      <c r="A17" s="1">
        <v>12</v>
      </c>
      <c r="B17" t="s">
        <v>13</v>
      </c>
      <c r="C17" t="s">
        <v>2</v>
      </c>
      <c r="D17">
        <v>14.6484375</v>
      </c>
      <c r="E17">
        <f t="shared" si="0"/>
        <v>1.46484375E-6</v>
      </c>
      <c r="F17">
        <f t="shared" si="1"/>
        <v>8.8214960449218752E+17</v>
      </c>
      <c r="G17" s="2">
        <f t="shared" si="2"/>
        <v>0.8821496044921876</v>
      </c>
    </row>
    <row r="18" spans="1:7">
      <c r="A18" s="1">
        <v>13</v>
      </c>
      <c r="B18" t="s">
        <v>14</v>
      </c>
      <c r="C18" t="s">
        <v>2</v>
      </c>
      <c r="D18">
        <v>7.32421875</v>
      </c>
      <c r="E18">
        <f t="shared" si="0"/>
        <v>7.3242187500000002E-7</v>
      </c>
      <c r="F18">
        <f t="shared" si="1"/>
        <v>4.4107480224609376E+17</v>
      </c>
      <c r="G18" s="2">
        <f t="shared" si="2"/>
        <v>0.4410748022460938</v>
      </c>
    </row>
    <row r="19" spans="1:7">
      <c r="A19" s="1">
        <v>14</v>
      </c>
      <c r="B19" t="s">
        <v>15</v>
      </c>
      <c r="C19" t="s">
        <v>2</v>
      </c>
      <c r="D19">
        <v>7.32421875</v>
      </c>
      <c r="E19">
        <f t="shared" si="0"/>
        <v>7.3242187500000002E-7</v>
      </c>
      <c r="F19">
        <f t="shared" si="1"/>
        <v>4.4107480224609376E+17</v>
      </c>
      <c r="G19" s="2">
        <f t="shared" si="2"/>
        <v>0.4410748022460938</v>
      </c>
    </row>
    <row r="20" spans="1:7">
      <c r="A20" s="1">
        <v>15</v>
      </c>
      <c r="B20" t="s">
        <v>16</v>
      </c>
      <c r="C20" t="s">
        <v>2</v>
      </c>
      <c r="D20">
        <v>3.66210938</v>
      </c>
      <c r="E20">
        <f t="shared" si="0"/>
        <v>3.6621093800000001E-7</v>
      </c>
      <c r="F20">
        <f t="shared" si="1"/>
        <v>2.2053740142415395E+17</v>
      </c>
      <c r="G20" s="2">
        <f t="shared" si="2"/>
        <v>0.22053740142415396</v>
      </c>
    </row>
    <row r="21" spans="1:7">
      <c r="A21" s="1">
        <v>16</v>
      </c>
      <c r="B21" t="s">
        <v>17</v>
      </c>
      <c r="C21" t="s">
        <v>2</v>
      </c>
      <c r="D21">
        <v>1.83105469</v>
      </c>
      <c r="E21">
        <f t="shared" si="0"/>
        <v>1.83105469E-7</v>
      </c>
      <c r="F21">
        <f t="shared" si="1"/>
        <v>1.1026870071207698E+17</v>
      </c>
      <c r="G21" s="2">
        <f t="shared" si="2"/>
        <v>0.11026870071207698</v>
      </c>
    </row>
    <row r="22" spans="1:7">
      <c r="A22" s="1">
        <v>17</v>
      </c>
      <c r="B22" t="s">
        <v>18</v>
      </c>
      <c r="C22" t="s">
        <v>2</v>
      </c>
      <c r="D22">
        <v>1.83105469</v>
      </c>
      <c r="E22">
        <f t="shared" si="0"/>
        <v>1.83105469E-7</v>
      </c>
      <c r="F22">
        <f t="shared" si="1"/>
        <v>1.1026870071207698E+17</v>
      </c>
      <c r="G22" s="2">
        <f t="shared" si="2"/>
        <v>0.11026870071207698</v>
      </c>
    </row>
    <row r="23" spans="1:7">
      <c r="A23" s="1">
        <v>18</v>
      </c>
      <c r="B23" t="s">
        <v>19</v>
      </c>
      <c r="C23" t="s">
        <v>2</v>
      </c>
      <c r="D23">
        <v>0.91552734000000002</v>
      </c>
      <c r="E23">
        <f t="shared" si="0"/>
        <v>9.1552734000000001E-8</v>
      </c>
      <c r="F23">
        <f t="shared" si="1"/>
        <v>5.5134350054931424E+16</v>
      </c>
      <c r="G23" s="2">
        <f t="shared" si="2"/>
        <v>5.5134350054931426E-2</v>
      </c>
    </row>
    <row r="24" spans="1:7">
      <c r="A24" s="1">
        <v>19</v>
      </c>
      <c r="B24" t="s">
        <v>20</v>
      </c>
      <c r="C24" t="s">
        <v>2</v>
      </c>
      <c r="D24">
        <v>0.45776367000000001</v>
      </c>
      <c r="E24">
        <f t="shared" si="0"/>
        <v>4.5776367E-8</v>
      </c>
      <c r="F24">
        <f t="shared" si="1"/>
        <v>2.7567175027465712E+16</v>
      </c>
      <c r="G24" s="2">
        <f t="shared" si="2"/>
        <v>2.7567175027465713E-2</v>
      </c>
    </row>
    <row r="25" spans="1:7">
      <c r="A25" s="1">
        <v>20</v>
      </c>
      <c r="B25" t="s">
        <v>21</v>
      </c>
      <c r="C25" t="s">
        <v>2</v>
      </c>
      <c r="D25">
        <v>0.45776367000000001</v>
      </c>
      <c r="E25">
        <f t="shared" si="0"/>
        <v>4.5776367E-8</v>
      </c>
      <c r="F25">
        <f t="shared" si="1"/>
        <v>2.7567175027465712E+16</v>
      </c>
      <c r="G25" s="2">
        <f t="shared" si="2"/>
        <v>2.7567175027465713E-2</v>
      </c>
    </row>
    <row r="26" spans="1:7">
      <c r="A26" s="1">
        <v>21</v>
      </c>
      <c r="B26" t="s">
        <v>22</v>
      </c>
      <c r="C26" t="s">
        <v>2</v>
      </c>
      <c r="D26">
        <v>0.22888184</v>
      </c>
      <c r="E26">
        <f t="shared" si="0"/>
        <v>2.2888184000000002E-8</v>
      </c>
      <c r="F26">
        <f t="shared" si="1"/>
        <v>1.3783587814839922E+16</v>
      </c>
      <c r="G26" s="2">
        <f t="shared" si="2"/>
        <v>1.3783587814839923E-2</v>
      </c>
    </row>
    <row r="27" spans="1:7">
      <c r="A27" s="1">
        <v>22</v>
      </c>
      <c r="B27" t="s">
        <v>23</v>
      </c>
      <c r="C27" t="s">
        <v>2</v>
      </c>
      <c r="D27">
        <v>0.11444092</v>
      </c>
      <c r="E27">
        <f t="shared" si="0"/>
        <v>1.1444092000000001E-8</v>
      </c>
      <c r="F27">
        <f t="shared" si="1"/>
        <v>6891793907419961</v>
      </c>
      <c r="G27" s="2">
        <f t="shared" si="2"/>
        <v>6.8917939074199614E-3</v>
      </c>
    </row>
    <row r="28" spans="1:7">
      <c r="A28" s="1">
        <v>23</v>
      </c>
      <c r="B28" t="s">
        <v>24</v>
      </c>
      <c r="C28" t="s">
        <v>2</v>
      </c>
      <c r="D28">
        <v>2.861023E-2</v>
      </c>
      <c r="E28">
        <f t="shared" si="0"/>
        <v>2.8610230000000002E-9</v>
      </c>
      <c r="F28">
        <f>E28*6.0221413E+23</f>
        <v>1722948476854990.2</v>
      </c>
      <c r="G28" s="2">
        <f t="shared" si="2"/>
        <v>1.7229484768549904E-3</v>
      </c>
    </row>
    <row r="29" spans="1:7">
      <c r="A29" s="1">
        <v>24</v>
      </c>
      <c r="B29" t="s">
        <v>25</v>
      </c>
      <c r="C29" t="s">
        <v>26</v>
      </c>
      <c r="D29">
        <v>15000</v>
      </c>
      <c r="E29">
        <f t="shared" si="0"/>
        <v>1.5E-3</v>
      </c>
      <c r="F29">
        <f t="shared" ref="F29:F92" si="3">E29*6.0221413E+23</f>
        <v>9.0332119500000002E+20</v>
      </c>
      <c r="G29" s="2">
        <f t="shared" si="2"/>
        <v>903.3211950000001</v>
      </c>
    </row>
    <row r="30" spans="1:7">
      <c r="A30" s="1">
        <v>25</v>
      </c>
      <c r="B30" t="s">
        <v>27</v>
      </c>
      <c r="C30" t="s">
        <v>26</v>
      </c>
      <c r="D30">
        <v>3750</v>
      </c>
      <c r="E30">
        <f t="shared" si="0"/>
        <v>3.7500000000000001E-4</v>
      </c>
      <c r="F30">
        <f t="shared" si="3"/>
        <v>2.2583029875000001E+20</v>
      </c>
      <c r="G30" s="2">
        <f t="shared" si="2"/>
        <v>225.83029875000003</v>
      </c>
    </row>
    <row r="31" spans="1:7">
      <c r="A31" s="1">
        <v>26</v>
      </c>
      <c r="B31" t="s">
        <v>28</v>
      </c>
      <c r="C31" t="s">
        <v>26</v>
      </c>
      <c r="D31">
        <v>937.5</v>
      </c>
      <c r="E31">
        <f t="shared" si="0"/>
        <v>9.3750000000000002E-5</v>
      </c>
      <c r="F31">
        <f t="shared" si="3"/>
        <v>5.6457574687500001E+19</v>
      </c>
      <c r="G31" s="2">
        <f t="shared" si="2"/>
        <v>56.457574687500006</v>
      </c>
    </row>
    <row r="32" spans="1:7">
      <c r="A32" s="1">
        <v>27</v>
      </c>
      <c r="B32" t="s">
        <v>29</v>
      </c>
      <c r="C32" t="s">
        <v>26</v>
      </c>
      <c r="D32">
        <v>468.75</v>
      </c>
      <c r="E32">
        <f t="shared" si="0"/>
        <v>4.6875000000000001E-5</v>
      </c>
      <c r="F32">
        <f t="shared" si="3"/>
        <v>2.8228787343750001E+19</v>
      </c>
      <c r="G32" s="2">
        <f t="shared" si="2"/>
        <v>28.228787343750003</v>
      </c>
    </row>
    <row r="33" spans="1:7">
      <c r="A33" s="1">
        <v>28</v>
      </c>
      <c r="B33" t="s">
        <v>30</v>
      </c>
      <c r="C33" t="s">
        <v>26</v>
      </c>
      <c r="D33">
        <v>234.375</v>
      </c>
      <c r="E33">
        <f t="shared" si="0"/>
        <v>2.34375E-5</v>
      </c>
      <c r="F33">
        <f t="shared" si="3"/>
        <v>1.4114393671875E+19</v>
      </c>
      <c r="G33" s="2">
        <f t="shared" si="2"/>
        <v>14.114393671875002</v>
      </c>
    </row>
    <row r="34" spans="1:7">
      <c r="A34" s="1">
        <v>29</v>
      </c>
      <c r="B34" t="s">
        <v>31</v>
      </c>
      <c r="C34" t="s">
        <v>26</v>
      </c>
      <c r="D34">
        <v>117.1875</v>
      </c>
      <c r="E34">
        <f t="shared" si="0"/>
        <v>1.171875E-5</v>
      </c>
      <c r="F34">
        <f t="shared" si="3"/>
        <v>7.0571968359375002E+18</v>
      </c>
      <c r="G34" s="2">
        <f t="shared" si="2"/>
        <v>7.0571968359375008</v>
      </c>
    </row>
    <row r="35" spans="1:7">
      <c r="A35" s="1">
        <v>30</v>
      </c>
      <c r="B35" t="s">
        <v>32</v>
      </c>
      <c r="C35" t="s">
        <v>26</v>
      </c>
      <c r="D35">
        <v>58.59375</v>
      </c>
      <c r="E35">
        <f t="shared" si="0"/>
        <v>5.8593750000000001E-6</v>
      </c>
      <c r="F35">
        <f t="shared" si="3"/>
        <v>3.5285984179687501E+18</v>
      </c>
      <c r="G35" s="2">
        <f t="shared" si="2"/>
        <v>3.5285984179687504</v>
      </c>
    </row>
    <row r="36" spans="1:7">
      <c r="A36" s="1">
        <v>31</v>
      </c>
      <c r="B36" t="s">
        <v>33</v>
      </c>
      <c r="C36" t="s">
        <v>26</v>
      </c>
      <c r="D36">
        <v>58.59375</v>
      </c>
      <c r="E36">
        <f t="shared" si="0"/>
        <v>5.8593750000000001E-6</v>
      </c>
      <c r="F36">
        <f t="shared" si="3"/>
        <v>3.5285984179687501E+18</v>
      </c>
      <c r="G36" s="2">
        <f t="shared" si="2"/>
        <v>3.5285984179687504</v>
      </c>
    </row>
    <row r="37" spans="1:7">
      <c r="A37" s="1">
        <v>32</v>
      </c>
      <c r="B37" t="s">
        <v>34</v>
      </c>
      <c r="C37" t="s">
        <v>26</v>
      </c>
      <c r="D37">
        <v>29.296875</v>
      </c>
      <c r="E37">
        <f t="shared" si="0"/>
        <v>2.9296875000000001E-6</v>
      </c>
      <c r="F37">
        <f t="shared" si="3"/>
        <v>1.764299208984375E+18</v>
      </c>
      <c r="G37" s="2">
        <f t="shared" si="2"/>
        <v>1.7642992089843752</v>
      </c>
    </row>
    <row r="38" spans="1:7">
      <c r="A38" s="1">
        <v>33</v>
      </c>
      <c r="B38" t="s">
        <v>35</v>
      </c>
      <c r="C38" t="s">
        <v>26</v>
      </c>
      <c r="D38">
        <v>14.6484375</v>
      </c>
      <c r="E38">
        <f t="shared" si="0"/>
        <v>1.46484375E-6</v>
      </c>
      <c r="F38">
        <f t="shared" si="3"/>
        <v>8.8214960449218752E+17</v>
      </c>
      <c r="G38" s="2">
        <f t="shared" si="2"/>
        <v>0.8821496044921876</v>
      </c>
    </row>
    <row r="39" spans="1:7">
      <c r="A39" s="1">
        <v>34</v>
      </c>
      <c r="B39" t="s">
        <v>36</v>
      </c>
      <c r="C39" t="s">
        <v>26</v>
      </c>
      <c r="D39">
        <v>14.6484375</v>
      </c>
      <c r="E39">
        <f t="shared" si="0"/>
        <v>1.46484375E-6</v>
      </c>
      <c r="F39">
        <f t="shared" si="3"/>
        <v>8.8214960449218752E+17</v>
      </c>
      <c r="G39" s="2">
        <f t="shared" si="2"/>
        <v>0.8821496044921876</v>
      </c>
    </row>
    <row r="40" spans="1:7">
      <c r="A40" s="1">
        <v>35</v>
      </c>
      <c r="B40" t="s">
        <v>37</v>
      </c>
      <c r="C40" t="s">
        <v>26</v>
      </c>
      <c r="D40">
        <v>7.32421875</v>
      </c>
      <c r="E40">
        <f t="shared" si="0"/>
        <v>7.3242187500000002E-7</v>
      </c>
      <c r="F40">
        <f t="shared" si="3"/>
        <v>4.4107480224609376E+17</v>
      </c>
      <c r="G40" s="2">
        <f t="shared" si="2"/>
        <v>0.4410748022460938</v>
      </c>
    </row>
    <row r="41" spans="1:7">
      <c r="A41" s="1">
        <v>36</v>
      </c>
      <c r="B41" t="s">
        <v>38</v>
      </c>
      <c r="C41" t="s">
        <v>26</v>
      </c>
      <c r="D41">
        <v>3.66210938</v>
      </c>
      <c r="E41">
        <f t="shared" si="0"/>
        <v>3.6621093800000001E-7</v>
      </c>
      <c r="F41">
        <f t="shared" si="3"/>
        <v>2.2053740142415395E+17</v>
      </c>
      <c r="G41" s="2">
        <f t="shared" si="2"/>
        <v>0.22053740142415396</v>
      </c>
    </row>
    <row r="42" spans="1:7">
      <c r="A42" s="1">
        <v>37</v>
      </c>
      <c r="B42" t="s">
        <v>39</v>
      </c>
      <c r="C42" t="s">
        <v>26</v>
      </c>
      <c r="D42">
        <v>3.66210938</v>
      </c>
      <c r="E42">
        <f t="shared" si="0"/>
        <v>3.6621093800000001E-7</v>
      </c>
      <c r="F42">
        <f t="shared" si="3"/>
        <v>2.2053740142415395E+17</v>
      </c>
      <c r="G42" s="2">
        <f t="shared" si="2"/>
        <v>0.22053740142415396</v>
      </c>
    </row>
    <row r="43" spans="1:7">
      <c r="A43" s="1">
        <v>38</v>
      </c>
      <c r="B43" t="s">
        <v>40</v>
      </c>
      <c r="C43" t="s">
        <v>26</v>
      </c>
      <c r="D43">
        <v>1.83105469</v>
      </c>
      <c r="E43">
        <f t="shared" si="0"/>
        <v>1.83105469E-7</v>
      </c>
      <c r="F43">
        <f t="shared" si="3"/>
        <v>1.1026870071207698E+17</v>
      </c>
      <c r="G43" s="2">
        <f t="shared" si="2"/>
        <v>0.11026870071207698</v>
      </c>
    </row>
    <row r="44" spans="1:7">
      <c r="A44" s="1">
        <v>39</v>
      </c>
      <c r="B44" t="s">
        <v>41</v>
      </c>
      <c r="C44" t="s">
        <v>26</v>
      </c>
      <c r="D44">
        <v>0.91552734000000002</v>
      </c>
      <c r="E44">
        <f t="shared" si="0"/>
        <v>9.1552734000000001E-8</v>
      </c>
      <c r="F44">
        <f t="shared" si="3"/>
        <v>5.5134350054931424E+16</v>
      </c>
      <c r="G44" s="2">
        <f t="shared" si="2"/>
        <v>5.5134350054931426E-2</v>
      </c>
    </row>
    <row r="45" spans="1:7">
      <c r="A45" s="1">
        <v>40</v>
      </c>
      <c r="B45" t="s">
        <v>42</v>
      </c>
      <c r="C45" t="s">
        <v>26</v>
      </c>
      <c r="D45">
        <v>0.91552734000000002</v>
      </c>
      <c r="E45">
        <f t="shared" si="0"/>
        <v>9.1552734000000001E-8</v>
      </c>
      <c r="F45">
        <f t="shared" si="3"/>
        <v>5.5134350054931424E+16</v>
      </c>
      <c r="G45" s="2">
        <f t="shared" si="2"/>
        <v>5.5134350054931426E-2</v>
      </c>
    </row>
    <row r="46" spans="1:7">
      <c r="A46" s="1">
        <v>41</v>
      </c>
      <c r="B46" t="s">
        <v>43</v>
      </c>
      <c r="C46" t="s">
        <v>26</v>
      </c>
      <c r="D46">
        <v>0.45776367000000001</v>
      </c>
      <c r="E46">
        <f t="shared" si="0"/>
        <v>4.5776367E-8</v>
      </c>
      <c r="F46">
        <f t="shared" si="3"/>
        <v>2.7567175027465712E+16</v>
      </c>
      <c r="G46" s="2">
        <f t="shared" si="2"/>
        <v>2.7567175027465713E-2</v>
      </c>
    </row>
    <row r="47" spans="1:7">
      <c r="A47" s="1">
        <v>42</v>
      </c>
      <c r="B47" t="s">
        <v>44</v>
      </c>
      <c r="C47" t="s">
        <v>26</v>
      </c>
      <c r="D47">
        <v>0.22888184</v>
      </c>
      <c r="E47">
        <f t="shared" si="0"/>
        <v>2.2888184000000002E-8</v>
      </c>
      <c r="F47">
        <f t="shared" si="3"/>
        <v>1.3783587814839922E+16</v>
      </c>
      <c r="G47" s="2">
        <f t="shared" si="2"/>
        <v>1.3783587814839923E-2</v>
      </c>
    </row>
    <row r="48" spans="1:7">
      <c r="A48" s="1">
        <v>43</v>
      </c>
      <c r="B48" t="s">
        <v>45</v>
      </c>
      <c r="C48" t="s">
        <v>26</v>
      </c>
      <c r="D48">
        <v>0.22888184</v>
      </c>
      <c r="E48">
        <f t="shared" si="0"/>
        <v>2.2888184000000002E-8</v>
      </c>
      <c r="F48">
        <f t="shared" si="3"/>
        <v>1.3783587814839922E+16</v>
      </c>
      <c r="G48" s="2">
        <f t="shared" si="2"/>
        <v>1.3783587814839923E-2</v>
      </c>
    </row>
    <row r="49" spans="1:7">
      <c r="A49" s="1">
        <v>44</v>
      </c>
      <c r="B49" t="s">
        <v>46</v>
      </c>
      <c r="C49" t="s">
        <v>26</v>
      </c>
      <c r="D49">
        <v>0.11444092</v>
      </c>
      <c r="E49">
        <f t="shared" si="0"/>
        <v>1.1444092000000001E-8</v>
      </c>
      <c r="F49">
        <f t="shared" si="3"/>
        <v>6891793907419961</v>
      </c>
      <c r="G49" s="2">
        <f t="shared" si="2"/>
        <v>6.8917939074199614E-3</v>
      </c>
    </row>
    <row r="50" spans="1:7">
      <c r="A50" s="1">
        <v>45</v>
      </c>
      <c r="B50" t="s">
        <v>47</v>
      </c>
      <c r="C50" t="s">
        <v>26</v>
      </c>
      <c r="D50">
        <v>5.7220460000000001E-2</v>
      </c>
      <c r="E50">
        <f t="shared" si="0"/>
        <v>5.7220460000000005E-9</v>
      </c>
      <c r="F50">
        <f t="shared" si="3"/>
        <v>3445896953709980.5</v>
      </c>
      <c r="G50" s="2">
        <f t="shared" si="2"/>
        <v>3.4458969537099807E-3</v>
      </c>
    </row>
    <row r="51" spans="1:7">
      <c r="A51" s="1">
        <v>46</v>
      </c>
      <c r="B51" t="s">
        <v>48</v>
      </c>
      <c r="C51" t="s">
        <v>26</v>
      </c>
      <c r="D51">
        <v>1.4305119999999999E-2</v>
      </c>
      <c r="E51">
        <f t="shared" si="0"/>
        <v>1.4305119999999999E-9</v>
      </c>
      <c r="F51">
        <f t="shared" si="3"/>
        <v>861474539534560</v>
      </c>
      <c r="G51" s="2">
        <f t="shared" si="2"/>
        <v>8.6147453953456003E-4</v>
      </c>
    </row>
    <row r="52" spans="1:7">
      <c r="A52" s="1">
        <v>47</v>
      </c>
      <c r="B52" t="s">
        <v>49</v>
      </c>
      <c r="C52" t="s">
        <v>50</v>
      </c>
      <c r="D52">
        <v>15000</v>
      </c>
      <c r="E52">
        <f t="shared" si="0"/>
        <v>1.5E-3</v>
      </c>
      <c r="F52">
        <f t="shared" si="3"/>
        <v>9.0332119500000002E+20</v>
      </c>
      <c r="G52" s="2">
        <f t="shared" si="2"/>
        <v>903.3211950000001</v>
      </c>
    </row>
    <row r="53" spans="1:7">
      <c r="A53" s="1">
        <v>48</v>
      </c>
      <c r="B53" t="s">
        <v>51</v>
      </c>
      <c r="C53" t="s">
        <v>50</v>
      </c>
      <c r="D53">
        <v>3750</v>
      </c>
      <c r="E53">
        <f t="shared" si="0"/>
        <v>3.7500000000000001E-4</v>
      </c>
      <c r="F53">
        <f t="shared" si="3"/>
        <v>2.2583029875000001E+20</v>
      </c>
      <c r="G53" s="2">
        <f t="shared" si="2"/>
        <v>225.83029875000003</v>
      </c>
    </row>
    <row r="54" spans="1:7">
      <c r="A54" s="1">
        <v>49</v>
      </c>
      <c r="B54" t="s">
        <v>52</v>
      </c>
      <c r="C54" t="s">
        <v>50</v>
      </c>
      <c r="D54">
        <v>937.5</v>
      </c>
      <c r="E54">
        <f t="shared" si="0"/>
        <v>9.3750000000000002E-5</v>
      </c>
      <c r="F54">
        <f t="shared" si="3"/>
        <v>5.6457574687500001E+19</v>
      </c>
      <c r="G54" s="2">
        <f t="shared" si="2"/>
        <v>56.457574687500006</v>
      </c>
    </row>
    <row r="55" spans="1:7">
      <c r="A55" s="1">
        <v>50</v>
      </c>
      <c r="B55" t="s">
        <v>53</v>
      </c>
      <c r="C55" t="s">
        <v>50</v>
      </c>
      <c r="D55">
        <v>468.75</v>
      </c>
      <c r="E55">
        <f t="shared" si="0"/>
        <v>4.6875000000000001E-5</v>
      </c>
      <c r="F55">
        <f t="shared" si="3"/>
        <v>2.8228787343750001E+19</v>
      </c>
      <c r="G55" s="2">
        <f t="shared" si="2"/>
        <v>28.228787343750003</v>
      </c>
    </row>
    <row r="56" spans="1:7">
      <c r="A56" s="1">
        <v>51</v>
      </c>
      <c r="B56" t="s">
        <v>54</v>
      </c>
      <c r="C56" t="s">
        <v>50</v>
      </c>
      <c r="D56">
        <v>234.375</v>
      </c>
      <c r="E56">
        <f t="shared" si="0"/>
        <v>2.34375E-5</v>
      </c>
      <c r="F56">
        <f t="shared" si="3"/>
        <v>1.4114393671875E+19</v>
      </c>
      <c r="G56" s="2">
        <f t="shared" si="2"/>
        <v>14.114393671875002</v>
      </c>
    </row>
    <row r="57" spans="1:7">
      <c r="A57" s="1">
        <v>52</v>
      </c>
      <c r="B57" t="s">
        <v>55</v>
      </c>
      <c r="C57" t="s">
        <v>50</v>
      </c>
      <c r="D57">
        <v>117.1875</v>
      </c>
      <c r="E57">
        <f t="shared" si="0"/>
        <v>1.171875E-5</v>
      </c>
      <c r="F57">
        <f t="shared" si="3"/>
        <v>7.0571968359375002E+18</v>
      </c>
      <c r="G57" s="2">
        <f t="shared" si="2"/>
        <v>7.0571968359375008</v>
      </c>
    </row>
    <row r="58" spans="1:7">
      <c r="A58" s="1">
        <v>53</v>
      </c>
      <c r="B58" t="s">
        <v>56</v>
      </c>
      <c r="C58" t="s">
        <v>50</v>
      </c>
      <c r="D58">
        <v>58.59375</v>
      </c>
      <c r="E58">
        <f t="shared" si="0"/>
        <v>5.8593750000000001E-6</v>
      </c>
      <c r="F58">
        <f t="shared" si="3"/>
        <v>3.5285984179687501E+18</v>
      </c>
      <c r="G58" s="2">
        <f t="shared" si="2"/>
        <v>3.5285984179687504</v>
      </c>
    </row>
    <row r="59" spans="1:7">
      <c r="A59" s="1">
        <v>54</v>
      </c>
      <c r="B59" t="s">
        <v>57</v>
      </c>
      <c r="C59" t="s">
        <v>50</v>
      </c>
      <c r="D59">
        <v>58.59375</v>
      </c>
      <c r="E59">
        <f t="shared" si="0"/>
        <v>5.8593750000000001E-6</v>
      </c>
      <c r="F59">
        <f t="shared" si="3"/>
        <v>3.5285984179687501E+18</v>
      </c>
      <c r="G59" s="2">
        <f t="shared" si="2"/>
        <v>3.5285984179687504</v>
      </c>
    </row>
    <row r="60" spans="1:7">
      <c r="A60" s="1">
        <v>55</v>
      </c>
      <c r="B60" t="s">
        <v>58</v>
      </c>
      <c r="C60" t="s">
        <v>50</v>
      </c>
      <c r="D60">
        <v>29.296875</v>
      </c>
      <c r="E60">
        <f t="shared" si="0"/>
        <v>2.9296875000000001E-6</v>
      </c>
      <c r="F60">
        <f t="shared" si="3"/>
        <v>1.764299208984375E+18</v>
      </c>
      <c r="G60" s="2">
        <f t="shared" si="2"/>
        <v>1.7642992089843752</v>
      </c>
    </row>
    <row r="61" spans="1:7">
      <c r="A61" s="1">
        <v>56</v>
      </c>
      <c r="B61" t="s">
        <v>59</v>
      </c>
      <c r="C61" t="s">
        <v>50</v>
      </c>
      <c r="D61">
        <v>14.6484375</v>
      </c>
      <c r="E61">
        <f t="shared" si="0"/>
        <v>1.46484375E-6</v>
      </c>
      <c r="F61">
        <f t="shared" si="3"/>
        <v>8.8214960449218752E+17</v>
      </c>
      <c r="G61" s="2">
        <f t="shared" si="2"/>
        <v>0.8821496044921876</v>
      </c>
    </row>
    <row r="62" spans="1:7">
      <c r="A62" s="1">
        <v>57</v>
      </c>
      <c r="B62" t="s">
        <v>60</v>
      </c>
      <c r="C62" t="s">
        <v>50</v>
      </c>
      <c r="D62">
        <v>14.6484375</v>
      </c>
      <c r="E62">
        <f t="shared" si="0"/>
        <v>1.46484375E-6</v>
      </c>
      <c r="F62">
        <f t="shared" si="3"/>
        <v>8.8214960449218752E+17</v>
      </c>
      <c r="G62" s="2">
        <f t="shared" si="2"/>
        <v>0.8821496044921876</v>
      </c>
    </row>
    <row r="63" spans="1:7">
      <c r="A63" s="1">
        <v>58</v>
      </c>
      <c r="B63" t="s">
        <v>61</v>
      </c>
      <c r="C63" t="s">
        <v>50</v>
      </c>
      <c r="D63">
        <v>7.32421875</v>
      </c>
      <c r="E63">
        <f t="shared" si="0"/>
        <v>7.3242187500000002E-7</v>
      </c>
      <c r="F63">
        <f t="shared" si="3"/>
        <v>4.4107480224609376E+17</v>
      </c>
      <c r="G63" s="2">
        <f t="shared" si="2"/>
        <v>0.4410748022460938</v>
      </c>
    </row>
    <row r="64" spans="1:7">
      <c r="A64" s="1">
        <v>59</v>
      </c>
      <c r="B64" t="s">
        <v>62</v>
      </c>
      <c r="C64" t="s">
        <v>50</v>
      </c>
      <c r="D64">
        <v>3.66210938</v>
      </c>
      <c r="E64">
        <f t="shared" si="0"/>
        <v>3.6621093800000001E-7</v>
      </c>
      <c r="F64">
        <f t="shared" si="3"/>
        <v>2.2053740142415395E+17</v>
      </c>
      <c r="G64" s="2">
        <f t="shared" si="2"/>
        <v>0.22053740142415396</v>
      </c>
    </row>
    <row r="65" spans="1:7">
      <c r="A65" s="1">
        <v>60</v>
      </c>
      <c r="B65" t="s">
        <v>63</v>
      </c>
      <c r="C65" t="s">
        <v>50</v>
      </c>
      <c r="D65">
        <v>3.66210938</v>
      </c>
      <c r="E65">
        <f t="shared" si="0"/>
        <v>3.6621093800000001E-7</v>
      </c>
      <c r="F65">
        <f t="shared" si="3"/>
        <v>2.2053740142415395E+17</v>
      </c>
      <c r="G65" s="2">
        <f t="shared" si="2"/>
        <v>0.22053740142415396</v>
      </c>
    </row>
    <row r="66" spans="1:7">
      <c r="A66" s="1">
        <v>61</v>
      </c>
      <c r="B66" t="s">
        <v>64</v>
      </c>
      <c r="C66" t="s">
        <v>50</v>
      </c>
      <c r="D66">
        <v>1.83105469</v>
      </c>
      <c r="E66">
        <f t="shared" si="0"/>
        <v>1.83105469E-7</v>
      </c>
      <c r="F66">
        <f t="shared" si="3"/>
        <v>1.1026870071207698E+17</v>
      </c>
      <c r="G66" s="2">
        <f t="shared" si="2"/>
        <v>0.11026870071207698</v>
      </c>
    </row>
    <row r="67" spans="1:7">
      <c r="A67" s="1">
        <v>62</v>
      </c>
      <c r="B67" t="s">
        <v>65</v>
      </c>
      <c r="C67" t="s">
        <v>50</v>
      </c>
      <c r="D67">
        <v>0.91552734000000002</v>
      </c>
      <c r="E67">
        <f t="shared" si="0"/>
        <v>9.1552734000000001E-8</v>
      </c>
      <c r="F67">
        <f t="shared" si="3"/>
        <v>5.5134350054931424E+16</v>
      </c>
      <c r="G67" s="2">
        <f t="shared" si="2"/>
        <v>5.5134350054931426E-2</v>
      </c>
    </row>
    <row r="68" spans="1:7">
      <c r="A68" s="1">
        <v>63</v>
      </c>
      <c r="B68" t="s">
        <v>66</v>
      </c>
      <c r="C68" t="s">
        <v>50</v>
      </c>
      <c r="D68">
        <v>0.91552734000000002</v>
      </c>
      <c r="E68">
        <f t="shared" si="0"/>
        <v>9.1552734000000001E-8</v>
      </c>
      <c r="F68">
        <f t="shared" si="3"/>
        <v>5.5134350054931424E+16</v>
      </c>
      <c r="G68" s="2">
        <f t="shared" si="2"/>
        <v>5.5134350054931426E-2</v>
      </c>
    </row>
    <row r="69" spans="1:7">
      <c r="A69" s="1">
        <v>64</v>
      </c>
      <c r="B69" t="s">
        <v>67</v>
      </c>
      <c r="C69" t="s">
        <v>50</v>
      </c>
      <c r="D69">
        <v>0.45776367000000001</v>
      </c>
      <c r="E69">
        <f t="shared" si="0"/>
        <v>4.5776367E-8</v>
      </c>
      <c r="F69">
        <f t="shared" si="3"/>
        <v>2.7567175027465712E+16</v>
      </c>
      <c r="G69" s="2">
        <f t="shared" si="2"/>
        <v>2.7567175027465713E-2</v>
      </c>
    </row>
    <row r="70" spans="1:7">
      <c r="A70" s="1">
        <v>65</v>
      </c>
      <c r="B70" t="s">
        <v>68</v>
      </c>
      <c r="C70" t="s">
        <v>50</v>
      </c>
      <c r="D70">
        <v>0.22888184</v>
      </c>
      <c r="E70">
        <f t="shared" si="0"/>
        <v>2.2888184000000002E-8</v>
      </c>
      <c r="F70">
        <f t="shared" si="3"/>
        <v>1.3783587814839922E+16</v>
      </c>
      <c r="G70" s="2">
        <f t="shared" si="2"/>
        <v>1.3783587814839923E-2</v>
      </c>
    </row>
    <row r="71" spans="1:7">
      <c r="A71" s="1">
        <v>66</v>
      </c>
      <c r="B71" t="s">
        <v>69</v>
      </c>
      <c r="C71" t="s">
        <v>50</v>
      </c>
      <c r="D71">
        <v>0.22888184</v>
      </c>
      <c r="E71">
        <f t="shared" ref="E71:E97" si="4">D71/10000000</f>
        <v>2.2888184000000002E-8</v>
      </c>
      <c r="F71">
        <f t="shared" si="3"/>
        <v>1.3783587814839922E+16</v>
      </c>
      <c r="G71" s="2">
        <f t="shared" ref="G71:G97" si="5">F71*0.000000000000000001</f>
        <v>1.3783587814839923E-2</v>
      </c>
    </row>
    <row r="72" spans="1:7">
      <c r="A72" s="1">
        <v>67</v>
      </c>
      <c r="B72" t="s">
        <v>70</v>
      </c>
      <c r="C72" t="s">
        <v>50</v>
      </c>
      <c r="D72">
        <v>0.11444092</v>
      </c>
      <c r="E72">
        <f t="shared" si="4"/>
        <v>1.1444092000000001E-8</v>
      </c>
      <c r="F72">
        <f t="shared" si="3"/>
        <v>6891793907419961</v>
      </c>
      <c r="G72" s="2">
        <f t="shared" si="5"/>
        <v>6.8917939074199614E-3</v>
      </c>
    </row>
    <row r="73" spans="1:7">
      <c r="A73" s="1">
        <v>68</v>
      </c>
      <c r="B73" t="s">
        <v>71</v>
      </c>
      <c r="C73" t="s">
        <v>50</v>
      </c>
      <c r="D73">
        <v>5.7220460000000001E-2</v>
      </c>
      <c r="E73">
        <f t="shared" si="4"/>
        <v>5.7220460000000005E-9</v>
      </c>
      <c r="F73">
        <f t="shared" si="3"/>
        <v>3445896953709980.5</v>
      </c>
      <c r="G73" s="2">
        <f t="shared" si="5"/>
        <v>3.4458969537099807E-3</v>
      </c>
    </row>
    <row r="74" spans="1:7">
      <c r="A74" s="1">
        <v>69</v>
      </c>
      <c r="B74" t="s">
        <v>72</v>
      </c>
      <c r="C74" t="s">
        <v>50</v>
      </c>
      <c r="D74">
        <v>1.4305119999999999E-2</v>
      </c>
      <c r="E74">
        <f t="shared" si="4"/>
        <v>1.4305119999999999E-9</v>
      </c>
      <c r="F74">
        <f t="shared" si="3"/>
        <v>861474539534560</v>
      </c>
      <c r="G74" s="2">
        <f t="shared" si="5"/>
        <v>8.6147453953456003E-4</v>
      </c>
    </row>
    <row r="75" spans="1:7">
      <c r="A75" s="1">
        <v>70</v>
      </c>
      <c r="B75" t="s">
        <v>73</v>
      </c>
      <c r="C75" t="s">
        <v>74</v>
      </c>
      <c r="D75">
        <v>15000</v>
      </c>
      <c r="E75">
        <f t="shared" si="4"/>
        <v>1.5E-3</v>
      </c>
      <c r="F75">
        <f t="shared" si="3"/>
        <v>9.0332119500000002E+20</v>
      </c>
      <c r="G75" s="2">
        <f t="shared" si="5"/>
        <v>903.3211950000001</v>
      </c>
    </row>
    <row r="76" spans="1:7">
      <c r="A76" s="1">
        <v>71</v>
      </c>
      <c r="B76" t="s">
        <v>75</v>
      </c>
      <c r="C76" t="s">
        <v>74</v>
      </c>
      <c r="D76">
        <v>3750</v>
      </c>
      <c r="E76">
        <f t="shared" si="4"/>
        <v>3.7500000000000001E-4</v>
      </c>
      <c r="F76">
        <f t="shared" si="3"/>
        <v>2.2583029875000001E+20</v>
      </c>
      <c r="G76" s="2">
        <f t="shared" si="5"/>
        <v>225.83029875000003</v>
      </c>
    </row>
    <row r="77" spans="1:7">
      <c r="A77" s="1">
        <v>72</v>
      </c>
      <c r="B77" t="s">
        <v>76</v>
      </c>
      <c r="C77" t="s">
        <v>74</v>
      </c>
      <c r="D77">
        <v>937.5</v>
      </c>
      <c r="E77">
        <f t="shared" si="4"/>
        <v>9.3750000000000002E-5</v>
      </c>
      <c r="F77">
        <f t="shared" si="3"/>
        <v>5.6457574687500001E+19</v>
      </c>
      <c r="G77" s="2">
        <f t="shared" si="5"/>
        <v>56.457574687500006</v>
      </c>
    </row>
    <row r="78" spans="1:7">
      <c r="A78" s="1">
        <v>73</v>
      </c>
      <c r="B78" t="s">
        <v>77</v>
      </c>
      <c r="C78" t="s">
        <v>74</v>
      </c>
      <c r="D78">
        <v>468.75</v>
      </c>
      <c r="E78">
        <f t="shared" si="4"/>
        <v>4.6875000000000001E-5</v>
      </c>
      <c r="F78">
        <f t="shared" si="3"/>
        <v>2.8228787343750001E+19</v>
      </c>
      <c r="G78" s="2">
        <f t="shared" si="5"/>
        <v>28.228787343750003</v>
      </c>
    </row>
    <row r="79" spans="1:7">
      <c r="A79" s="1">
        <v>74</v>
      </c>
      <c r="B79" t="s">
        <v>78</v>
      </c>
      <c r="C79" t="s">
        <v>74</v>
      </c>
      <c r="D79">
        <v>234.375</v>
      </c>
      <c r="E79">
        <f t="shared" si="4"/>
        <v>2.34375E-5</v>
      </c>
      <c r="F79">
        <f t="shared" si="3"/>
        <v>1.4114393671875E+19</v>
      </c>
      <c r="G79" s="2">
        <f t="shared" si="5"/>
        <v>14.114393671875002</v>
      </c>
    </row>
    <row r="80" spans="1:7">
      <c r="A80" s="1">
        <v>75</v>
      </c>
      <c r="B80" t="s">
        <v>79</v>
      </c>
      <c r="C80" t="s">
        <v>74</v>
      </c>
      <c r="D80">
        <v>117.1875</v>
      </c>
      <c r="E80">
        <f t="shared" si="4"/>
        <v>1.171875E-5</v>
      </c>
      <c r="F80">
        <f t="shared" si="3"/>
        <v>7.0571968359375002E+18</v>
      </c>
      <c r="G80" s="2">
        <f t="shared" si="5"/>
        <v>7.0571968359375008</v>
      </c>
    </row>
    <row r="81" spans="1:7">
      <c r="A81" s="1">
        <v>76</v>
      </c>
      <c r="B81" t="s">
        <v>80</v>
      </c>
      <c r="C81" t="s">
        <v>74</v>
      </c>
      <c r="D81">
        <v>58.59375</v>
      </c>
      <c r="E81">
        <f t="shared" si="4"/>
        <v>5.8593750000000001E-6</v>
      </c>
      <c r="F81">
        <f t="shared" si="3"/>
        <v>3.5285984179687501E+18</v>
      </c>
      <c r="G81" s="2">
        <f t="shared" si="5"/>
        <v>3.5285984179687504</v>
      </c>
    </row>
    <row r="82" spans="1:7">
      <c r="A82" s="1">
        <v>77</v>
      </c>
      <c r="B82" t="s">
        <v>81</v>
      </c>
      <c r="C82" t="s">
        <v>74</v>
      </c>
      <c r="D82">
        <v>58.59375</v>
      </c>
      <c r="E82">
        <f t="shared" si="4"/>
        <v>5.8593750000000001E-6</v>
      </c>
      <c r="F82">
        <f t="shared" si="3"/>
        <v>3.5285984179687501E+18</v>
      </c>
      <c r="G82" s="2">
        <f t="shared" si="5"/>
        <v>3.5285984179687504</v>
      </c>
    </row>
    <row r="83" spans="1:7">
      <c r="A83" s="1">
        <v>78</v>
      </c>
      <c r="B83" t="s">
        <v>82</v>
      </c>
      <c r="C83" t="s">
        <v>74</v>
      </c>
      <c r="D83">
        <v>29.296875</v>
      </c>
      <c r="E83">
        <f t="shared" si="4"/>
        <v>2.9296875000000001E-6</v>
      </c>
      <c r="F83">
        <f t="shared" si="3"/>
        <v>1.764299208984375E+18</v>
      </c>
      <c r="G83" s="2">
        <f t="shared" si="5"/>
        <v>1.7642992089843752</v>
      </c>
    </row>
    <row r="84" spans="1:7">
      <c r="A84" s="1">
        <v>79</v>
      </c>
      <c r="B84" t="s">
        <v>83</v>
      </c>
      <c r="C84" t="s">
        <v>74</v>
      </c>
      <c r="D84">
        <v>14.6484375</v>
      </c>
      <c r="E84">
        <f t="shared" si="4"/>
        <v>1.46484375E-6</v>
      </c>
      <c r="F84">
        <f t="shared" si="3"/>
        <v>8.8214960449218752E+17</v>
      </c>
      <c r="G84" s="2">
        <f t="shared" si="5"/>
        <v>0.8821496044921876</v>
      </c>
    </row>
    <row r="85" spans="1:7">
      <c r="A85" s="1">
        <v>80</v>
      </c>
      <c r="B85" t="s">
        <v>84</v>
      </c>
      <c r="C85" t="s">
        <v>74</v>
      </c>
      <c r="D85">
        <v>14.6484375</v>
      </c>
      <c r="E85">
        <f t="shared" si="4"/>
        <v>1.46484375E-6</v>
      </c>
      <c r="F85">
        <f t="shared" si="3"/>
        <v>8.8214960449218752E+17</v>
      </c>
      <c r="G85" s="2">
        <f t="shared" si="5"/>
        <v>0.8821496044921876</v>
      </c>
    </row>
    <row r="86" spans="1:7">
      <c r="A86" s="1">
        <v>81</v>
      </c>
      <c r="B86" t="s">
        <v>85</v>
      </c>
      <c r="C86" t="s">
        <v>74</v>
      </c>
      <c r="D86">
        <v>7.32421875</v>
      </c>
      <c r="E86">
        <f t="shared" si="4"/>
        <v>7.3242187500000002E-7</v>
      </c>
      <c r="F86">
        <f t="shared" si="3"/>
        <v>4.4107480224609376E+17</v>
      </c>
      <c r="G86" s="2">
        <f t="shared" si="5"/>
        <v>0.4410748022460938</v>
      </c>
    </row>
    <row r="87" spans="1:7">
      <c r="A87" s="1">
        <v>82</v>
      </c>
      <c r="B87" t="s">
        <v>86</v>
      </c>
      <c r="C87" t="s">
        <v>74</v>
      </c>
      <c r="D87">
        <v>3.66210938</v>
      </c>
      <c r="E87">
        <f t="shared" si="4"/>
        <v>3.6621093800000001E-7</v>
      </c>
      <c r="F87">
        <f t="shared" si="3"/>
        <v>2.2053740142415395E+17</v>
      </c>
      <c r="G87" s="2">
        <f t="shared" si="5"/>
        <v>0.22053740142415396</v>
      </c>
    </row>
    <row r="88" spans="1:7">
      <c r="A88" s="1">
        <v>83</v>
      </c>
      <c r="B88" t="s">
        <v>87</v>
      </c>
      <c r="C88" t="s">
        <v>74</v>
      </c>
      <c r="D88">
        <v>3.66210938</v>
      </c>
      <c r="E88">
        <f t="shared" si="4"/>
        <v>3.6621093800000001E-7</v>
      </c>
      <c r="F88">
        <f t="shared" si="3"/>
        <v>2.2053740142415395E+17</v>
      </c>
      <c r="G88" s="2">
        <f t="shared" si="5"/>
        <v>0.22053740142415396</v>
      </c>
    </row>
    <row r="89" spans="1:7">
      <c r="A89" s="1">
        <v>84</v>
      </c>
      <c r="B89" t="s">
        <v>88</v>
      </c>
      <c r="C89" t="s">
        <v>74</v>
      </c>
      <c r="D89">
        <v>1.83105469</v>
      </c>
      <c r="E89">
        <f t="shared" si="4"/>
        <v>1.83105469E-7</v>
      </c>
      <c r="F89">
        <f t="shared" si="3"/>
        <v>1.1026870071207698E+17</v>
      </c>
      <c r="G89" s="2">
        <f t="shared" si="5"/>
        <v>0.11026870071207698</v>
      </c>
    </row>
    <row r="90" spans="1:7">
      <c r="A90" s="1">
        <v>85</v>
      </c>
      <c r="B90" t="s">
        <v>89</v>
      </c>
      <c r="C90" t="s">
        <v>74</v>
      </c>
      <c r="D90">
        <v>0.91552734000000002</v>
      </c>
      <c r="E90">
        <f t="shared" si="4"/>
        <v>9.1552734000000001E-8</v>
      </c>
      <c r="F90">
        <f t="shared" si="3"/>
        <v>5.5134350054931424E+16</v>
      </c>
      <c r="G90" s="2">
        <f t="shared" si="5"/>
        <v>5.5134350054931426E-2</v>
      </c>
    </row>
    <row r="91" spans="1:7">
      <c r="A91" s="1">
        <v>86</v>
      </c>
      <c r="B91" t="s">
        <v>90</v>
      </c>
      <c r="C91" t="s">
        <v>74</v>
      </c>
      <c r="D91">
        <v>0.91552734000000002</v>
      </c>
      <c r="E91">
        <f t="shared" si="4"/>
        <v>9.1552734000000001E-8</v>
      </c>
      <c r="F91">
        <f t="shared" si="3"/>
        <v>5.5134350054931424E+16</v>
      </c>
      <c r="G91" s="2">
        <f t="shared" si="5"/>
        <v>5.5134350054931426E-2</v>
      </c>
    </row>
    <row r="92" spans="1:7">
      <c r="A92" s="1">
        <v>87</v>
      </c>
      <c r="B92" t="s">
        <v>91</v>
      </c>
      <c r="C92" t="s">
        <v>74</v>
      </c>
      <c r="D92">
        <v>0.45776367000000001</v>
      </c>
      <c r="E92">
        <f t="shared" si="4"/>
        <v>4.5776367E-8</v>
      </c>
      <c r="F92">
        <f t="shared" si="3"/>
        <v>2.7567175027465712E+16</v>
      </c>
      <c r="G92" s="2">
        <f t="shared" si="5"/>
        <v>2.7567175027465713E-2</v>
      </c>
    </row>
    <row r="93" spans="1:7">
      <c r="A93" s="1">
        <v>88</v>
      </c>
      <c r="B93" t="s">
        <v>92</v>
      </c>
      <c r="C93" t="s">
        <v>74</v>
      </c>
      <c r="D93">
        <v>0.22888184</v>
      </c>
      <c r="E93">
        <f t="shared" si="4"/>
        <v>2.2888184000000002E-8</v>
      </c>
      <c r="F93">
        <f>E93*6.0221413E+23</f>
        <v>1.3783587814839922E+16</v>
      </c>
      <c r="G93" s="2">
        <f t="shared" si="5"/>
        <v>1.3783587814839923E-2</v>
      </c>
    </row>
    <row r="94" spans="1:7">
      <c r="A94" s="1">
        <v>89</v>
      </c>
      <c r="B94" t="s">
        <v>93</v>
      </c>
      <c r="C94" t="s">
        <v>74</v>
      </c>
      <c r="D94">
        <v>0.22888184</v>
      </c>
      <c r="E94">
        <f t="shared" si="4"/>
        <v>2.2888184000000002E-8</v>
      </c>
      <c r="F94">
        <f>E94*6.0221413E+23</f>
        <v>1.3783587814839922E+16</v>
      </c>
      <c r="G94" s="2">
        <f t="shared" si="5"/>
        <v>1.3783587814839923E-2</v>
      </c>
    </row>
    <row r="95" spans="1:7">
      <c r="A95" s="1">
        <v>90</v>
      </c>
      <c r="B95" t="s">
        <v>94</v>
      </c>
      <c r="C95" t="s">
        <v>74</v>
      </c>
      <c r="D95">
        <v>0.11444092</v>
      </c>
      <c r="E95">
        <f t="shared" si="4"/>
        <v>1.1444092000000001E-8</v>
      </c>
      <c r="F95">
        <f>E95*6.0221413E+23</f>
        <v>6891793907419961</v>
      </c>
      <c r="G95" s="2">
        <f t="shared" si="5"/>
        <v>6.8917939074199614E-3</v>
      </c>
    </row>
    <row r="96" spans="1:7">
      <c r="A96" s="1">
        <v>91</v>
      </c>
      <c r="B96" t="s">
        <v>95</v>
      </c>
      <c r="C96" t="s">
        <v>74</v>
      </c>
      <c r="D96">
        <v>5.7220460000000001E-2</v>
      </c>
      <c r="E96">
        <f t="shared" si="4"/>
        <v>5.7220460000000005E-9</v>
      </c>
      <c r="F96">
        <f>E96*6.0221413E+23</f>
        <v>3445896953709980.5</v>
      </c>
      <c r="G96" s="2">
        <f t="shared" si="5"/>
        <v>3.4458969537099807E-3</v>
      </c>
    </row>
    <row r="97" spans="1:7">
      <c r="A97" s="1">
        <v>92</v>
      </c>
      <c r="B97" t="s">
        <v>96</v>
      </c>
      <c r="C97" t="s">
        <v>74</v>
      </c>
      <c r="D97">
        <v>1.4305119999999999E-2</v>
      </c>
      <c r="E97">
        <f t="shared" si="4"/>
        <v>1.4305119999999999E-9</v>
      </c>
      <c r="F97">
        <f>E97*6.0221413E+23</f>
        <v>861474539534560</v>
      </c>
      <c r="G97" s="2">
        <f t="shared" si="5"/>
        <v>8.6147453953456003E-4</v>
      </c>
    </row>
    <row r="98" spans="1:7">
      <c r="F98">
        <f>SUM(F6:F97)</f>
        <v>6.233821310322906E+21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selection sqref="A1:XFD1048576"/>
    </sheetView>
  </sheetViews>
  <sheetFormatPr baseColWidth="10" defaultRowHeight="15" x14ac:dyDescent="0"/>
  <cols>
    <col min="5" max="5" width="21.5" customWidth="1"/>
    <col min="6" max="6" width="21" customWidth="1"/>
  </cols>
  <sheetData>
    <row r="1" spans="1:15">
      <c r="A1" s="1" t="s">
        <v>0</v>
      </c>
    </row>
    <row r="2" spans="1:15">
      <c r="A2" s="1" t="s">
        <v>98</v>
      </c>
      <c r="B2" t="s">
        <v>99</v>
      </c>
      <c r="D2" t="s">
        <v>97</v>
      </c>
      <c r="E2" t="s">
        <v>100</v>
      </c>
      <c r="F2" t="s">
        <v>101</v>
      </c>
    </row>
    <row r="3" spans="1:15">
      <c r="A3" s="1">
        <v>1</v>
      </c>
      <c r="B3" t="s">
        <v>1</v>
      </c>
      <c r="C3" t="s">
        <v>2</v>
      </c>
      <c r="D3">
        <v>30000</v>
      </c>
      <c r="E3">
        <f>D3/5000000</f>
        <v>6.0000000000000001E-3</v>
      </c>
      <c r="F3">
        <f>E3*6.0221413E+23</f>
        <v>3.6132847800000001E+21</v>
      </c>
      <c r="M3">
        <v>7500</v>
      </c>
      <c r="N3">
        <v>4</v>
      </c>
      <c r="O3">
        <v>2</v>
      </c>
    </row>
    <row r="4" spans="1:15">
      <c r="A4" s="1">
        <v>2</v>
      </c>
      <c r="B4" t="s">
        <v>3</v>
      </c>
      <c r="C4" t="s">
        <v>2</v>
      </c>
      <c r="D4">
        <v>7500</v>
      </c>
      <c r="E4">
        <f t="shared" ref="E4:E24" si="0">D4/5000000</f>
        <v>1.5E-3</v>
      </c>
      <c r="F4">
        <f t="shared" ref="F4:F24" si="1">E4*6.0221413E+23</f>
        <v>9.0332119500000002E+20</v>
      </c>
      <c r="M4">
        <v>1875</v>
      </c>
      <c r="N4">
        <v>4</v>
      </c>
      <c r="O4">
        <v>2</v>
      </c>
    </row>
    <row r="5" spans="1:15">
      <c r="A5" s="1">
        <v>3</v>
      </c>
      <c r="B5" t="s">
        <v>4</v>
      </c>
      <c r="C5" t="s">
        <v>2</v>
      </c>
      <c r="D5">
        <v>1875</v>
      </c>
      <c r="E5">
        <f t="shared" si="0"/>
        <v>3.7500000000000001E-4</v>
      </c>
      <c r="F5">
        <f t="shared" si="1"/>
        <v>2.2583029875000001E+20</v>
      </c>
      <c r="M5">
        <v>468.75</v>
      </c>
      <c r="N5">
        <v>4</v>
      </c>
      <c r="O5">
        <v>2</v>
      </c>
    </row>
    <row r="6" spans="1:15">
      <c r="A6" s="1">
        <v>4</v>
      </c>
      <c r="B6" t="s">
        <v>5</v>
      </c>
      <c r="C6" t="s">
        <v>2</v>
      </c>
      <c r="D6">
        <v>937.5</v>
      </c>
      <c r="E6">
        <f t="shared" si="0"/>
        <v>1.875E-4</v>
      </c>
      <c r="F6">
        <f t="shared" si="1"/>
        <v>1.12915149375E+20</v>
      </c>
      <c r="M6">
        <v>234.375</v>
      </c>
      <c r="N6">
        <v>4</v>
      </c>
      <c r="O6">
        <v>2</v>
      </c>
    </row>
    <row r="7" spans="1:15">
      <c r="A7" s="1">
        <v>5</v>
      </c>
      <c r="B7" t="s">
        <v>6</v>
      </c>
      <c r="C7" t="s">
        <v>2</v>
      </c>
      <c r="D7">
        <v>468.75</v>
      </c>
      <c r="E7">
        <f t="shared" si="0"/>
        <v>9.3750000000000002E-5</v>
      </c>
      <c r="F7">
        <f t="shared" si="1"/>
        <v>5.6457574687500001E+19</v>
      </c>
      <c r="M7">
        <v>117.1875</v>
      </c>
      <c r="N7">
        <v>4</v>
      </c>
      <c r="O7">
        <v>2</v>
      </c>
    </row>
    <row r="8" spans="1:15">
      <c r="A8" s="1">
        <v>6</v>
      </c>
      <c r="B8" t="s">
        <v>7</v>
      </c>
      <c r="C8" t="s">
        <v>2</v>
      </c>
      <c r="D8">
        <v>234.375</v>
      </c>
      <c r="E8">
        <f t="shared" si="0"/>
        <v>4.6875000000000001E-5</v>
      </c>
      <c r="F8">
        <f t="shared" si="1"/>
        <v>2.8228787343750001E+19</v>
      </c>
      <c r="M8">
        <v>58.59375</v>
      </c>
      <c r="N8">
        <v>4</v>
      </c>
      <c r="O8">
        <v>2</v>
      </c>
    </row>
    <row r="9" spans="1:15">
      <c r="A9" s="1">
        <v>7</v>
      </c>
      <c r="B9" t="s">
        <v>8</v>
      </c>
      <c r="C9" t="s">
        <v>2</v>
      </c>
      <c r="D9">
        <v>117.1875</v>
      </c>
      <c r="E9">
        <f t="shared" si="0"/>
        <v>2.34375E-5</v>
      </c>
      <c r="F9">
        <f t="shared" si="1"/>
        <v>1.4114393671875E+19</v>
      </c>
      <c r="M9">
        <v>29.296875</v>
      </c>
      <c r="N9">
        <v>4</v>
      </c>
      <c r="O9">
        <v>2</v>
      </c>
    </row>
    <row r="10" spans="1:15">
      <c r="A10" s="1">
        <v>8</v>
      </c>
      <c r="B10" t="s">
        <v>9</v>
      </c>
      <c r="C10" t="s">
        <v>2</v>
      </c>
      <c r="D10">
        <v>117.1875</v>
      </c>
      <c r="E10">
        <f t="shared" si="0"/>
        <v>2.34375E-5</v>
      </c>
      <c r="F10">
        <f t="shared" si="1"/>
        <v>1.4114393671875E+19</v>
      </c>
      <c r="M10">
        <v>29.296875</v>
      </c>
      <c r="N10">
        <v>4</v>
      </c>
      <c r="O10">
        <v>2</v>
      </c>
    </row>
    <row r="11" spans="1:15">
      <c r="A11" s="1">
        <v>9</v>
      </c>
      <c r="B11" t="s">
        <v>10</v>
      </c>
      <c r="C11" t="s">
        <v>2</v>
      </c>
      <c r="D11">
        <v>58.59375</v>
      </c>
      <c r="E11">
        <f t="shared" si="0"/>
        <v>1.171875E-5</v>
      </c>
      <c r="F11">
        <f t="shared" si="1"/>
        <v>7.0571968359375002E+18</v>
      </c>
      <c r="M11">
        <v>14.6484375</v>
      </c>
      <c r="N11">
        <v>4</v>
      </c>
      <c r="O11">
        <v>2</v>
      </c>
    </row>
    <row r="12" spans="1:15">
      <c r="A12" s="1">
        <v>10</v>
      </c>
      <c r="B12" t="s">
        <v>11</v>
      </c>
      <c r="C12" t="s">
        <v>2</v>
      </c>
      <c r="D12">
        <v>29.296875</v>
      </c>
      <c r="E12">
        <f t="shared" si="0"/>
        <v>5.8593750000000001E-6</v>
      </c>
      <c r="F12">
        <f t="shared" si="1"/>
        <v>3.5285984179687501E+18</v>
      </c>
      <c r="M12">
        <v>7.32421875</v>
      </c>
      <c r="N12">
        <v>4</v>
      </c>
      <c r="O12">
        <v>2</v>
      </c>
    </row>
    <row r="13" spans="1:15">
      <c r="A13" s="1">
        <v>11</v>
      </c>
      <c r="B13" t="s">
        <v>12</v>
      </c>
      <c r="C13" t="s">
        <v>2</v>
      </c>
      <c r="D13">
        <v>29.296875</v>
      </c>
      <c r="E13">
        <f t="shared" si="0"/>
        <v>5.8593750000000001E-6</v>
      </c>
      <c r="F13">
        <f t="shared" si="1"/>
        <v>3.5285984179687501E+18</v>
      </c>
      <c r="M13">
        <v>7.32421875</v>
      </c>
      <c r="N13">
        <v>4</v>
      </c>
      <c r="O13">
        <v>2</v>
      </c>
    </row>
    <row r="14" spans="1:15">
      <c r="A14" s="1">
        <v>12</v>
      </c>
      <c r="B14" t="s">
        <v>13</v>
      </c>
      <c r="C14" t="s">
        <v>2</v>
      </c>
      <c r="D14">
        <v>14.6484375</v>
      </c>
      <c r="E14">
        <f t="shared" si="0"/>
        <v>2.9296875000000001E-6</v>
      </c>
      <c r="F14">
        <f t="shared" si="1"/>
        <v>1.764299208984375E+18</v>
      </c>
      <c r="M14">
        <v>3.66210938</v>
      </c>
      <c r="N14">
        <v>4</v>
      </c>
      <c r="O14">
        <v>2</v>
      </c>
    </row>
    <row r="15" spans="1:15">
      <c r="A15" s="1">
        <v>13</v>
      </c>
      <c r="B15" t="s">
        <v>14</v>
      </c>
      <c r="C15" t="s">
        <v>2</v>
      </c>
      <c r="D15">
        <v>7.32421875</v>
      </c>
      <c r="E15">
        <f t="shared" si="0"/>
        <v>1.46484375E-6</v>
      </c>
      <c r="F15">
        <f t="shared" si="1"/>
        <v>8.8214960449218752E+17</v>
      </c>
      <c r="M15">
        <v>1.83105469</v>
      </c>
      <c r="N15">
        <v>4</v>
      </c>
      <c r="O15">
        <v>2</v>
      </c>
    </row>
    <row r="16" spans="1:15">
      <c r="A16" s="1">
        <v>14</v>
      </c>
      <c r="B16" t="s">
        <v>15</v>
      </c>
      <c r="C16" t="s">
        <v>2</v>
      </c>
      <c r="D16">
        <v>7.32421875</v>
      </c>
      <c r="E16">
        <f t="shared" si="0"/>
        <v>1.46484375E-6</v>
      </c>
      <c r="F16">
        <f t="shared" si="1"/>
        <v>8.8214960449218752E+17</v>
      </c>
      <c r="M16">
        <v>1.83105469</v>
      </c>
      <c r="N16">
        <v>4</v>
      </c>
      <c r="O16">
        <v>2</v>
      </c>
    </row>
    <row r="17" spans="1:15">
      <c r="A17" s="1">
        <v>15</v>
      </c>
      <c r="B17" t="s">
        <v>16</v>
      </c>
      <c r="C17" t="s">
        <v>2</v>
      </c>
      <c r="D17">
        <v>3.66210938</v>
      </c>
      <c r="E17">
        <f t="shared" si="0"/>
        <v>7.3242187600000002E-7</v>
      </c>
      <c r="F17">
        <f t="shared" si="1"/>
        <v>4.410748028483079E+17</v>
      </c>
      <c r="M17">
        <v>0.91552734000000002</v>
      </c>
      <c r="N17">
        <v>4</v>
      </c>
      <c r="O17">
        <v>2</v>
      </c>
    </row>
    <row r="18" spans="1:15">
      <c r="A18" s="1">
        <v>16</v>
      </c>
      <c r="B18" t="s">
        <v>17</v>
      </c>
      <c r="C18" t="s">
        <v>2</v>
      </c>
      <c r="D18">
        <v>1.83105469</v>
      </c>
      <c r="E18">
        <f t="shared" si="0"/>
        <v>3.6621093800000001E-7</v>
      </c>
      <c r="F18">
        <f t="shared" si="1"/>
        <v>2.2053740142415395E+17</v>
      </c>
      <c r="M18">
        <v>0.45776367000000001</v>
      </c>
      <c r="N18">
        <v>4</v>
      </c>
      <c r="O18">
        <v>2</v>
      </c>
    </row>
    <row r="19" spans="1:15">
      <c r="A19" s="1">
        <v>17</v>
      </c>
      <c r="B19" t="s">
        <v>18</v>
      </c>
      <c r="C19" t="s">
        <v>2</v>
      </c>
      <c r="D19">
        <v>1.83105469</v>
      </c>
      <c r="E19">
        <f t="shared" si="0"/>
        <v>3.6621093800000001E-7</v>
      </c>
      <c r="F19">
        <f t="shared" si="1"/>
        <v>2.2053740142415395E+17</v>
      </c>
      <c r="M19">
        <v>0.45776367000000001</v>
      </c>
      <c r="N19">
        <v>4</v>
      </c>
      <c r="O19">
        <v>2</v>
      </c>
    </row>
    <row r="20" spans="1:15">
      <c r="A20" s="1">
        <v>18</v>
      </c>
      <c r="B20" t="s">
        <v>19</v>
      </c>
      <c r="C20" t="s">
        <v>2</v>
      </c>
      <c r="D20">
        <v>0.91552734000000002</v>
      </c>
      <c r="E20">
        <f t="shared" si="0"/>
        <v>1.83105468E-7</v>
      </c>
      <c r="F20">
        <f t="shared" si="1"/>
        <v>1.1026870010986285E+17</v>
      </c>
      <c r="M20">
        <v>0.22888184</v>
      </c>
      <c r="N20">
        <v>4</v>
      </c>
      <c r="O20">
        <v>2</v>
      </c>
    </row>
    <row r="21" spans="1:15">
      <c r="A21" s="1">
        <v>19</v>
      </c>
      <c r="B21" t="s">
        <v>20</v>
      </c>
      <c r="C21" t="s">
        <v>2</v>
      </c>
      <c r="D21">
        <v>0.45776367000000001</v>
      </c>
      <c r="E21">
        <f t="shared" si="0"/>
        <v>9.1552734000000001E-8</v>
      </c>
      <c r="F21">
        <f t="shared" si="1"/>
        <v>5.5134350054931424E+16</v>
      </c>
      <c r="M21">
        <v>0.11444092</v>
      </c>
      <c r="N21">
        <v>4</v>
      </c>
      <c r="O21">
        <v>2</v>
      </c>
    </row>
    <row r="22" spans="1:15">
      <c r="A22" s="1">
        <v>20</v>
      </c>
      <c r="B22" t="s">
        <v>21</v>
      </c>
      <c r="C22" t="s">
        <v>2</v>
      </c>
      <c r="D22">
        <v>0.45776367000000001</v>
      </c>
      <c r="E22">
        <f t="shared" si="0"/>
        <v>9.1552734000000001E-8</v>
      </c>
      <c r="F22">
        <f t="shared" si="1"/>
        <v>5.5134350054931424E+16</v>
      </c>
      <c r="M22">
        <v>0.11444092</v>
      </c>
      <c r="N22">
        <v>4</v>
      </c>
      <c r="O22">
        <v>2</v>
      </c>
    </row>
    <row r="23" spans="1:15">
      <c r="A23" s="1">
        <v>21</v>
      </c>
      <c r="B23" t="s">
        <v>22</v>
      </c>
      <c r="C23" t="s">
        <v>2</v>
      </c>
      <c r="D23">
        <v>0.22888184</v>
      </c>
      <c r="E23">
        <f t="shared" si="0"/>
        <v>4.5776368000000004E-8</v>
      </c>
      <c r="F23">
        <f t="shared" si="1"/>
        <v>2.7567175629679844E+16</v>
      </c>
      <c r="M23">
        <v>5.7220460000000001E-2</v>
      </c>
      <c r="N23">
        <v>4</v>
      </c>
      <c r="O23">
        <v>2</v>
      </c>
    </row>
    <row r="24" spans="1:15">
      <c r="A24" s="1">
        <v>22</v>
      </c>
      <c r="B24" t="s">
        <v>23</v>
      </c>
      <c r="C24" t="s">
        <v>2</v>
      </c>
      <c r="D24">
        <v>0.11444092</v>
      </c>
      <c r="E24">
        <f t="shared" si="0"/>
        <v>2.2888184000000002E-8</v>
      </c>
      <c r="F24">
        <f t="shared" si="1"/>
        <v>1.3783587814839922E+16</v>
      </c>
      <c r="M24">
        <v>2.861023E-2</v>
      </c>
      <c r="N24">
        <v>4</v>
      </c>
      <c r="O24">
        <v>2</v>
      </c>
    </row>
    <row r="25" spans="1:15">
      <c r="A25" s="1">
        <v>23</v>
      </c>
      <c r="B25" t="s">
        <v>24</v>
      </c>
      <c r="C25" t="s">
        <v>2</v>
      </c>
      <c r="D25">
        <v>2.861023E-2</v>
      </c>
      <c r="E25">
        <f>D25/5000000</f>
        <v>5.7220460000000005E-9</v>
      </c>
      <c r="F25">
        <f>E25*6.0221413E+23</f>
        <v>3445896953709980.5</v>
      </c>
      <c r="M25">
        <v>7.1525599999999996E-3</v>
      </c>
      <c r="N25">
        <v>4</v>
      </c>
      <c r="O25">
        <v>2</v>
      </c>
    </row>
    <row r="26" spans="1:15">
      <c r="A26" s="1">
        <v>24</v>
      </c>
      <c r="B26" t="s">
        <v>25</v>
      </c>
      <c r="C26" t="s">
        <v>26</v>
      </c>
      <c r="D26">
        <v>15000</v>
      </c>
      <c r="E26">
        <f t="shared" ref="E26:E89" si="2">D26/5000000</f>
        <v>3.0000000000000001E-3</v>
      </c>
      <c r="F26">
        <f t="shared" ref="F26:F89" si="3">E26*6.0221413E+23</f>
        <v>1.80664239E+21</v>
      </c>
      <c r="M26">
        <v>15000</v>
      </c>
      <c r="N26">
        <v>1</v>
      </c>
      <c r="O26">
        <v>0</v>
      </c>
    </row>
    <row r="27" spans="1:15">
      <c r="A27" s="1">
        <v>25</v>
      </c>
      <c r="B27" t="s">
        <v>27</v>
      </c>
      <c r="C27" t="s">
        <v>26</v>
      </c>
      <c r="D27">
        <v>3750</v>
      </c>
      <c r="E27">
        <f t="shared" si="2"/>
        <v>7.5000000000000002E-4</v>
      </c>
      <c r="F27">
        <f t="shared" si="3"/>
        <v>4.5166059750000001E+20</v>
      </c>
      <c r="M27">
        <v>3750</v>
      </c>
      <c r="N27">
        <v>1</v>
      </c>
      <c r="O27">
        <v>0</v>
      </c>
    </row>
    <row r="28" spans="1:15">
      <c r="A28" s="1">
        <v>26</v>
      </c>
      <c r="B28" t="s">
        <v>28</v>
      </c>
      <c r="C28" t="s">
        <v>26</v>
      </c>
      <c r="D28">
        <v>937.5</v>
      </c>
      <c r="E28">
        <f t="shared" si="2"/>
        <v>1.875E-4</v>
      </c>
      <c r="F28">
        <f t="shared" si="3"/>
        <v>1.12915149375E+20</v>
      </c>
      <c r="M28">
        <v>937.5</v>
      </c>
      <c r="N28">
        <v>1</v>
      </c>
      <c r="O28">
        <v>0</v>
      </c>
    </row>
    <row r="29" spans="1:15">
      <c r="A29" s="1">
        <v>27</v>
      </c>
      <c r="B29" t="s">
        <v>29</v>
      </c>
      <c r="C29" t="s">
        <v>26</v>
      </c>
      <c r="D29">
        <v>468.75</v>
      </c>
      <c r="E29">
        <f t="shared" si="2"/>
        <v>9.3750000000000002E-5</v>
      </c>
      <c r="F29">
        <f t="shared" si="3"/>
        <v>5.6457574687500001E+19</v>
      </c>
      <c r="M29">
        <v>468.75</v>
      </c>
      <c r="N29">
        <v>1</v>
      </c>
      <c r="O29">
        <v>0</v>
      </c>
    </row>
    <row r="30" spans="1:15">
      <c r="A30" s="1">
        <v>28</v>
      </c>
      <c r="B30" t="s">
        <v>30</v>
      </c>
      <c r="C30" t="s">
        <v>26</v>
      </c>
      <c r="D30">
        <v>234.375</v>
      </c>
      <c r="E30">
        <f t="shared" si="2"/>
        <v>4.6875000000000001E-5</v>
      </c>
      <c r="F30">
        <f t="shared" si="3"/>
        <v>2.8228787343750001E+19</v>
      </c>
      <c r="M30">
        <v>234.375</v>
      </c>
      <c r="N30">
        <v>1</v>
      </c>
      <c r="O30">
        <v>0</v>
      </c>
    </row>
    <row r="31" spans="1:15">
      <c r="A31" s="1">
        <v>29</v>
      </c>
      <c r="B31" t="s">
        <v>31</v>
      </c>
      <c r="C31" t="s">
        <v>26</v>
      </c>
      <c r="D31">
        <v>117.1875</v>
      </c>
      <c r="E31">
        <f t="shared" si="2"/>
        <v>2.34375E-5</v>
      </c>
      <c r="F31">
        <f t="shared" si="3"/>
        <v>1.4114393671875E+19</v>
      </c>
      <c r="M31">
        <v>117.1875</v>
      </c>
      <c r="N31">
        <v>1</v>
      </c>
      <c r="O31">
        <v>0</v>
      </c>
    </row>
    <row r="32" spans="1:15">
      <c r="A32" s="1">
        <v>30</v>
      </c>
      <c r="B32" t="s">
        <v>32</v>
      </c>
      <c r="C32" t="s">
        <v>26</v>
      </c>
      <c r="D32">
        <v>58.59375</v>
      </c>
      <c r="E32">
        <f t="shared" si="2"/>
        <v>1.171875E-5</v>
      </c>
      <c r="F32">
        <f t="shared" si="3"/>
        <v>7.0571968359375002E+18</v>
      </c>
      <c r="M32">
        <v>58.59375</v>
      </c>
      <c r="N32">
        <v>1</v>
      </c>
      <c r="O32">
        <v>0</v>
      </c>
    </row>
    <row r="33" spans="1:15">
      <c r="A33" s="1">
        <v>31</v>
      </c>
      <c r="B33" t="s">
        <v>33</v>
      </c>
      <c r="C33" t="s">
        <v>26</v>
      </c>
      <c r="D33">
        <v>58.59375</v>
      </c>
      <c r="E33">
        <f t="shared" si="2"/>
        <v>1.171875E-5</v>
      </c>
      <c r="F33">
        <f t="shared" si="3"/>
        <v>7.0571968359375002E+18</v>
      </c>
      <c r="M33">
        <v>58.59375</v>
      </c>
      <c r="N33">
        <v>1</v>
      </c>
      <c r="O33">
        <v>0</v>
      </c>
    </row>
    <row r="34" spans="1:15">
      <c r="A34" s="1">
        <v>32</v>
      </c>
      <c r="B34" t="s">
        <v>34</v>
      </c>
      <c r="C34" t="s">
        <v>26</v>
      </c>
      <c r="D34">
        <v>29.296875</v>
      </c>
      <c r="E34">
        <f t="shared" si="2"/>
        <v>5.8593750000000001E-6</v>
      </c>
      <c r="F34">
        <f t="shared" si="3"/>
        <v>3.5285984179687501E+18</v>
      </c>
      <c r="M34">
        <v>29.296875</v>
      </c>
      <c r="N34">
        <v>1</v>
      </c>
      <c r="O34">
        <v>0</v>
      </c>
    </row>
    <row r="35" spans="1:15">
      <c r="A35" s="1">
        <v>33</v>
      </c>
      <c r="B35" t="s">
        <v>35</v>
      </c>
      <c r="C35" t="s">
        <v>26</v>
      </c>
      <c r="D35">
        <v>14.6484375</v>
      </c>
      <c r="E35">
        <f t="shared" si="2"/>
        <v>2.9296875000000001E-6</v>
      </c>
      <c r="F35">
        <f t="shared" si="3"/>
        <v>1.764299208984375E+18</v>
      </c>
      <c r="M35">
        <v>14.6484375</v>
      </c>
      <c r="N35">
        <v>1</v>
      </c>
      <c r="O35">
        <v>0</v>
      </c>
    </row>
    <row r="36" spans="1:15">
      <c r="A36" s="1">
        <v>34</v>
      </c>
      <c r="B36" t="s">
        <v>36</v>
      </c>
      <c r="C36" t="s">
        <v>26</v>
      </c>
      <c r="D36">
        <v>14.6484375</v>
      </c>
      <c r="E36">
        <f t="shared" si="2"/>
        <v>2.9296875000000001E-6</v>
      </c>
      <c r="F36">
        <f t="shared" si="3"/>
        <v>1.764299208984375E+18</v>
      </c>
      <c r="M36">
        <v>14.6484375</v>
      </c>
      <c r="N36">
        <v>1</v>
      </c>
      <c r="O36">
        <v>0</v>
      </c>
    </row>
    <row r="37" spans="1:15">
      <c r="A37" s="1">
        <v>35</v>
      </c>
      <c r="B37" t="s">
        <v>37</v>
      </c>
      <c r="C37" t="s">
        <v>26</v>
      </c>
      <c r="D37">
        <v>7.32421875</v>
      </c>
      <c r="E37">
        <f t="shared" si="2"/>
        <v>1.46484375E-6</v>
      </c>
      <c r="F37">
        <f t="shared" si="3"/>
        <v>8.8214960449218752E+17</v>
      </c>
      <c r="M37">
        <v>7.32421875</v>
      </c>
      <c r="N37">
        <v>1</v>
      </c>
      <c r="O37">
        <v>0</v>
      </c>
    </row>
    <row r="38" spans="1:15">
      <c r="A38" s="1">
        <v>36</v>
      </c>
      <c r="B38" t="s">
        <v>38</v>
      </c>
      <c r="C38" t="s">
        <v>26</v>
      </c>
      <c r="D38">
        <v>3.66210938</v>
      </c>
      <c r="E38">
        <f t="shared" si="2"/>
        <v>7.3242187600000002E-7</v>
      </c>
      <c r="F38">
        <f t="shared" si="3"/>
        <v>4.410748028483079E+17</v>
      </c>
      <c r="M38">
        <v>3.66210938</v>
      </c>
      <c r="N38">
        <v>1</v>
      </c>
      <c r="O38">
        <v>0</v>
      </c>
    </row>
    <row r="39" spans="1:15">
      <c r="A39" s="1">
        <v>37</v>
      </c>
      <c r="B39" t="s">
        <v>39</v>
      </c>
      <c r="C39" t="s">
        <v>26</v>
      </c>
      <c r="D39">
        <v>3.66210938</v>
      </c>
      <c r="E39">
        <f t="shared" si="2"/>
        <v>7.3242187600000002E-7</v>
      </c>
      <c r="F39">
        <f t="shared" si="3"/>
        <v>4.410748028483079E+17</v>
      </c>
      <c r="M39">
        <v>3.66210938</v>
      </c>
      <c r="N39">
        <v>1</v>
      </c>
      <c r="O39">
        <v>0</v>
      </c>
    </row>
    <row r="40" spans="1:15">
      <c r="A40" s="1">
        <v>38</v>
      </c>
      <c r="B40" t="s">
        <v>40</v>
      </c>
      <c r="C40" t="s">
        <v>26</v>
      </c>
      <c r="D40">
        <v>1.83105469</v>
      </c>
      <c r="E40">
        <f t="shared" si="2"/>
        <v>3.6621093800000001E-7</v>
      </c>
      <c r="F40">
        <f t="shared" si="3"/>
        <v>2.2053740142415395E+17</v>
      </c>
      <c r="M40">
        <v>1.83105469</v>
      </c>
      <c r="N40">
        <v>1</v>
      </c>
      <c r="O40">
        <v>0</v>
      </c>
    </row>
    <row r="41" spans="1:15">
      <c r="A41" s="1">
        <v>39</v>
      </c>
      <c r="B41" t="s">
        <v>41</v>
      </c>
      <c r="C41" t="s">
        <v>26</v>
      </c>
      <c r="D41">
        <v>0.91552734000000002</v>
      </c>
      <c r="E41">
        <f t="shared" si="2"/>
        <v>1.83105468E-7</v>
      </c>
      <c r="F41">
        <f t="shared" si="3"/>
        <v>1.1026870010986285E+17</v>
      </c>
      <c r="M41">
        <v>0.91552734000000002</v>
      </c>
      <c r="N41">
        <v>1</v>
      </c>
      <c r="O41">
        <v>0</v>
      </c>
    </row>
    <row r="42" spans="1:15">
      <c r="A42" s="1">
        <v>40</v>
      </c>
      <c r="B42" t="s">
        <v>42</v>
      </c>
      <c r="C42" t="s">
        <v>26</v>
      </c>
      <c r="D42">
        <v>0.91552734000000002</v>
      </c>
      <c r="E42">
        <f t="shared" si="2"/>
        <v>1.83105468E-7</v>
      </c>
      <c r="F42">
        <f t="shared" si="3"/>
        <v>1.1026870010986285E+17</v>
      </c>
      <c r="M42">
        <v>0.91552734000000002</v>
      </c>
      <c r="N42">
        <v>1</v>
      </c>
      <c r="O42">
        <v>0</v>
      </c>
    </row>
    <row r="43" spans="1:15">
      <c r="A43" s="1">
        <v>41</v>
      </c>
      <c r="B43" t="s">
        <v>43</v>
      </c>
      <c r="C43" t="s">
        <v>26</v>
      </c>
      <c r="D43">
        <v>0.45776367000000001</v>
      </c>
      <c r="E43">
        <f t="shared" si="2"/>
        <v>9.1552734000000001E-8</v>
      </c>
      <c r="F43">
        <f t="shared" si="3"/>
        <v>5.5134350054931424E+16</v>
      </c>
      <c r="M43">
        <v>0.45776367000000001</v>
      </c>
      <c r="N43">
        <v>1</v>
      </c>
      <c r="O43">
        <v>0</v>
      </c>
    </row>
    <row r="44" spans="1:15">
      <c r="A44" s="1">
        <v>42</v>
      </c>
      <c r="B44" t="s">
        <v>44</v>
      </c>
      <c r="C44" t="s">
        <v>26</v>
      </c>
      <c r="D44">
        <v>0.22888184</v>
      </c>
      <c r="E44">
        <f t="shared" si="2"/>
        <v>4.5776368000000004E-8</v>
      </c>
      <c r="F44">
        <f t="shared" si="3"/>
        <v>2.7567175629679844E+16</v>
      </c>
      <c r="M44">
        <v>0.22888184</v>
      </c>
      <c r="N44">
        <v>1</v>
      </c>
      <c r="O44">
        <v>0</v>
      </c>
    </row>
    <row r="45" spans="1:15">
      <c r="A45" s="1">
        <v>43</v>
      </c>
      <c r="B45" t="s">
        <v>45</v>
      </c>
      <c r="C45" t="s">
        <v>26</v>
      </c>
      <c r="D45">
        <v>0.22888184</v>
      </c>
      <c r="E45">
        <f t="shared" si="2"/>
        <v>4.5776368000000004E-8</v>
      </c>
      <c r="F45">
        <f t="shared" si="3"/>
        <v>2.7567175629679844E+16</v>
      </c>
      <c r="M45">
        <v>0.22888184</v>
      </c>
      <c r="N45">
        <v>1</v>
      </c>
      <c r="O45">
        <v>0</v>
      </c>
    </row>
    <row r="46" spans="1:15">
      <c r="A46" s="1">
        <v>44</v>
      </c>
      <c r="B46" t="s">
        <v>46</v>
      </c>
      <c r="C46" t="s">
        <v>26</v>
      </c>
      <c r="D46">
        <v>0.11444092</v>
      </c>
      <c r="E46">
        <f t="shared" si="2"/>
        <v>2.2888184000000002E-8</v>
      </c>
      <c r="F46">
        <f t="shared" si="3"/>
        <v>1.3783587814839922E+16</v>
      </c>
      <c r="M46">
        <v>0.11444092</v>
      </c>
      <c r="N46">
        <v>1</v>
      </c>
      <c r="O46">
        <v>0</v>
      </c>
    </row>
    <row r="47" spans="1:15">
      <c r="A47" s="1">
        <v>45</v>
      </c>
      <c r="B47" t="s">
        <v>47</v>
      </c>
      <c r="C47" t="s">
        <v>26</v>
      </c>
      <c r="D47">
        <v>5.7220460000000001E-2</v>
      </c>
      <c r="E47">
        <f t="shared" si="2"/>
        <v>1.1444092000000001E-8</v>
      </c>
      <c r="F47">
        <f t="shared" si="3"/>
        <v>6891793907419961</v>
      </c>
      <c r="M47">
        <v>5.7220460000000001E-2</v>
      </c>
      <c r="N47">
        <v>1</v>
      </c>
      <c r="O47">
        <v>0</v>
      </c>
    </row>
    <row r="48" spans="1:15">
      <c r="A48" s="1">
        <v>46</v>
      </c>
      <c r="B48" t="s">
        <v>48</v>
      </c>
      <c r="C48" t="s">
        <v>26</v>
      </c>
      <c r="D48">
        <v>1.4305119999999999E-2</v>
      </c>
      <c r="E48">
        <f t="shared" si="2"/>
        <v>2.8610239999999997E-9</v>
      </c>
      <c r="F48">
        <f t="shared" si="3"/>
        <v>1722949079069120</v>
      </c>
      <c r="M48">
        <v>1.4305119999999999E-2</v>
      </c>
      <c r="N48">
        <v>1</v>
      </c>
      <c r="O48">
        <v>0</v>
      </c>
    </row>
    <row r="49" spans="1:15">
      <c r="A49" s="1">
        <v>47</v>
      </c>
      <c r="B49" t="s">
        <v>49</v>
      </c>
      <c r="C49" t="s">
        <v>50</v>
      </c>
      <c r="D49">
        <v>15000</v>
      </c>
      <c r="E49">
        <f t="shared" si="2"/>
        <v>3.0000000000000001E-3</v>
      </c>
      <c r="F49">
        <f t="shared" si="3"/>
        <v>1.80664239E+21</v>
      </c>
      <c r="M49">
        <v>22500</v>
      </c>
      <c r="N49">
        <v>0.67</v>
      </c>
      <c r="O49">
        <v>-0.57999999999999996</v>
      </c>
    </row>
    <row r="50" spans="1:15">
      <c r="A50" s="1">
        <v>48</v>
      </c>
      <c r="B50" t="s">
        <v>51</v>
      </c>
      <c r="C50" t="s">
        <v>50</v>
      </c>
      <c r="D50">
        <v>3750</v>
      </c>
      <c r="E50">
        <f t="shared" si="2"/>
        <v>7.5000000000000002E-4</v>
      </c>
      <c r="F50">
        <f t="shared" si="3"/>
        <v>4.5166059750000001E+20</v>
      </c>
      <c r="M50">
        <v>5625</v>
      </c>
      <c r="N50">
        <v>0.67</v>
      </c>
      <c r="O50">
        <v>-0.57999999999999996</v>
      </c>
    </row>
    <row r="51" spans="1:15">
      <c r="A51" s="1">
        <v>49</v>
      </c>
      <c r="B51" t="s">
        <v>52</v>
      </c>
      <c r="C51" t="s">
        <v>50</v>
      </c>
      <c r="D51">
        <v>937.5</v>
      </c>
      <c r="E51">
        <f t="shared" si="2"/>
        <v>1.875E-4</v>
      </c>
      <c r="F51">
        <f t="shared" si="3"/>
        <v>1.12915149375E+20</v>
      </c>
      <c r="M51">
        <v>1406.25</v>
      </c>
      <c r="N51">
        <v>0.67</v>
      </c>
      <c r="O51">
        <v>-0.57999999999999996</v>
      </c>
    </row>
    <row r="52" spans="1:15">
      <c r="A52" s="1">
        <v>50</v>
      </c>
      <c r="B52" t="s">
        <v>53</v>
      </c>
      <c r="C52" t="s">
        <v>50</v>
      </c>
      <c r="D52">
        <v>468.75</v>
      </c>
      <c r="E52">
        <f t="shared" si="2"/>
        <v>9.3750000000000002E-5</v>
      </c>
      <c r="F52">
        <f t="shared" si="3"/>
        <v>5.6457574687500001E+19</v>
      </c>
      <c r="M52">
        <v>703.125</v>
      </c>
      <c r="N52">
        <v>0.67</v>
      </c>
      <c r="O52">
        <v>-0.57999999999999996</v>
      </c>
    </row>
    <row r="53" spans="1:15">
      <c r="A53" s="1">
        <v>51</v>
      </c>
      <c r="B53" t="s">
        <v>54</v>
      </c>
      <c r="C53" t="s">
        <v>50</v>
      </c>
      <c r="D53">
        <v>234.375</v>
      </c>
      <c r="E53">
        <f t="shared" si="2"/>
        <v>4.6875000000000001E-5</v>
      </c>
      <c r="F53">
        <f t="shared" si="3"/>
        <v>2.8228787343750001E+19</v>
      </c>
      <c r="M53">
        <v>351.5625</v>
      </c>
      <c r="N53">
        <v>0.67</v>
      </c>
      <c r="O53">
        <v>-0.57999999999999996</v>
      </c>
    </row>
    <row r="54" spans="1:15">
      <c r="A54" s="1">
        <v>52</v>
      </c>
      <c r="B54" t="s">
        <v>55</v>
      </c>
      <c r="C54" t="s">
        <v>50</v>
      </c>
      <c r="D54">
        <v>117.1875</v>
      </c>
      <c r="E54">
        <f t="shared" si="2"/>
        <v>2.34375E-5</v>
      </c>
      <c r="F54">
        <f t="shared" si="3"/>
        <v>1.4114393671875E+19</v>
      </c>
      <c r="M54">
        <v>175.78125</v>
      </c>
      <c r="N54">
        <v>0.67</v>
      </c>
      <c r="O54">
        <v>-0.57999999999999996</v>
      </c>
    </row>
    <row r="55" spans="1:15">
      <c r="A55" s="1">
        <v>53</v>
      </c>
      <c r="B55" t="s">
        <v>56</v>
      </c>
      <c r="C55" t="s">
        <v>50</v>
      </c>
      <c r="D55">
        <v>58.59375</v>
      </c>
      <c r="E55">
        <f t="shared" si="2"/>
        <v>1.171875E-5</v>
      </c>
      <c r="F55">
        <f t="shared" si="3"/>
        <v>7.0571968359375002E+18</v>
      </c>
      <c r="M55">
        <v>87.890625</v>
      </c>
      <c r="N55">
        <v>0.67</v>
      </c>
      <c r="O55">
        <v>-0.57999999999999996</v>
      </c>
    </row>
    <row r="56" spans="1:15">
      <c r="A56" s="1">
        <v>54</v>
      </c>
      <c r="B56" t="s">
        <v>57</v>
      </c>
      <c r="C56" t="s">
        <v>50</v>
      </c>
      <c r="D56">
        <v>58.59375</v>
      </c>
      <c r="E56">
        <f t="shared" si="2"/>
        <v>1.171875E-5</v>
      </c>
      <c r="F56">
        <f t="shared" si="3"/>
        <v>7.0571968359375002E+18</v>
      </c>
      <c r="M56">
        <v>87.890625</v>
      </c>
      <c r="N56">
        <v>0.67</v>
      </c>
      <c r="O56">
        <v>-0.57999999999999996</v>
      </c>
    </row>
    <row r="57" spans="1:15">
      <c r="A57" s="1">
        <v>55</v>
      </c>
      <c r="B57" t="s">
        <v>58</v>
      </c>
      <c r="C57" t="s">
        <v>50</v>
      </c>
      <c r="D57">
        <v>29.296875</v>
      </c>
      <c r="E57">
        <f t="shared" si="2"/>
        <v>5.8593750000000001E-6</v>
      </c>
      <c r="F57">
        <f t="shared" si="3"/>
        <v>3.5285984179687501E+18</v>
      </c>
      <c r="M57">
        <v>43.9453125</v>
      </c>
      <c r="N57">
        <v>0.67</v>
      </c>
      <c r="O57">
        <v>-0.57999999999999996</v>
      </c>
    </row>
    <row r="58" spans="1:15">
      <c r="A58" s="1">
        <v>56</v>
      </c>
      <c r="B58" t="s">
        <v>59</v>
      </c>
      <c r="C58" t="s">
        <v>50</v>
      </c>
      <c r="D58">
        <v>14.6484375</v>
      </c>
      <c r="E58">
        <f t="shared" si="2"/>
        <v>2.9296875000000001E-6</v>
      </c>
      <c r="F58">
        <f t="shared" si="3"/>
        <v>1.764299208984375E+18</v>
      </c>
      <c r="M58">
        <v>21.972656300000001</v>
      </c>
      <c r="N58">
        <v>0.67</v>
      </c>
      <c r="O58">
        <v>-0.57999999999999996</v>
      </c>
    </row>
    <row r="59" spans="1:15">
      <c r="A59" s="1">
        <v>57</v>
      </c>
      <c r="B59" t="s">
        <v>60</v>
      </c>
      <c r="C59" t="s">
        <v>50</v>
      </c>
      <c r="D59">
        <v>14.6484375</v>
      </c>
      <c r="E59">
        <f t="shared" si="2"/>
        <v>2.9296875000000001E-6</v>
      </c>
      <c r="F59">
        <f t="shared" si="3"/>
        <v>1.764299208984375E+18</v>
      </c>
      <c r="M59">
        <v>21.972656300000001</v>
      </c>
      <c r="N59">
        <v>0.67</v>
      </c>
      <c r="O59">
        <v>-0.57999999999999996</v>
      </c>
    </row>
    <row r="60" spans="1:15">
      <c r="A60" s="1">
        <v>58</v>
      </c>
      <c r="B60" t="s">
        <v>61</v>
      </c>
      <c r="C60" t="s">
        <v>50</v>
      </c>
      <c r="D60">
        <v>7.32421875</v>
      </c>
      <c r="E60">
        <f t="shared" si="2"/>
        <v>1.46484375E-6</v>
      </c>
      <c r="F60">
        <f t="shared" si="3"/>
        <v>8.8214960449218752E+17</v>
      </c>
      <c r="M60">
        <v>10.9863281</v>
      </c>
      <c r="N60">
        <v>0.67</v>
      </c>
      <c r="O60">
        <v>-0.57999999999999996</v>
      </c>
    </row>
    <row r="61" spans="1:15">
      <c r="A61" s="1">
        <v>59</v>
      </c>
      <c r="B61" t="s">
        <v>62</v>
      </c>
      <c r="C61" t="s">
        <v>50</v>
      </c>
      <c r="D61">
        <v>3.66210938</v>
      </c>
      <c r="E61">
        <f t="shared" si="2"/>
        <v>7.3242187600000002E-7</v>
      </c>
      <c r="F61">
        <f t="shared" si="3"/>
        <v>4.410748028483079E+17</v>
      </c>
      <c r="M61">
        <v>5.4931640599999998</v>
      </c>
      <c r="N61">
        <v>0.67</v>
      </c>
      <c r="O61">
        <v>-0.57999999999999996</v>
      </c>
    </row>
    <row r="62" spans="1:15">
      <c r="A62" s="1">
        <v>60</v>
      </c>
      <c r="B62" t="s">
        <v>63</v>
      </c>
      <c r="C62" t="s">
        <v>50</v>
      </c>
      <c r="D62">
        <v>3.66210938</v>
      </c>
      <c r="E62">
        <f t="shared" si="2"/>
        <v>7.3242187600000002E-7</v>
      </c>
      <c r="F62">
        <f t="shared" si="3"/>
        <v>4.410748028483079E+17</v>
      </c>
      <c r="M62">
        <v>5.4931640599999998</v>
      </c>
      <c r="N62">
        <v>0.67</v>
      </c>
      <c r="O62">
        <v>-0.57999999999999996</v>
      </c>
    </row>
    <row r="63" spans="1:15">
      <c r="A63" s="1">
        <v>61</v>
      </c>
      <c r="B63" t="s">
        <v>64</v>
      </c>
      <c r="C63" t="s">
        <v>50</v>
      </c>
      <c r="D63">
        <v>1.83105469</v>
      </c>
      <c r="E63">
        <f t="shared" si="2"/>
        <v>3.6621093800000001E-7</v>
      </c>
      <c r="F63">
        <f t="shared" si="3"/>
        <v>2.2053740142415395E+17</v>
      </c>
      <c r="M63">
        <v>2.7465820299999999</v>
      </c>
      <c r="N63">
        <v>0.67</v>
      </c>
      <c r="O63">
        <v>-0.57999999999999996</v>
      </c>
    </row>
    <row r="64" spans="1:15">
      <c r="A64" s="1">
        <v>62</v>
      </c>
      <c r="B64" t="s">
        <v>65</v>
      </c>
      <c r="C64" t="s">
        <v>50</v>
      </c>
      <c r="D64">
        <v>0.91552734000000002</v>
      </c>
      <c r="E64">
        <f t="shared" si="2"/>
        <v>1.83105468E-7</v>
      </c>
      <c r="F64">
        <f t="shared" si="3"/>
        <v>1.1026870010986285E+17</v>
      </c>
      <c r="M64">
        <v>1.3732910199999999</v>
      </c>
      <c r="N64">
        <v>0.67</v>
      </c>
      <c r="O64">
        <v>-0.57999999999999996</v>
      </c>
    </row>
    <row r="65" spans="1:15">
      <c r="A65" s="1">
        <v>63</v>
      </c>
      <c r="B65" t="s">
        <v>66</v>
      </c>
      <c r="C65" t="s">
        <v>50</v>
      </c>
      <c r="D65">
        <v>0.91552734000000002</v>
      </c>
      <c r="E65">
        <f t="shared" si="2"/>
        <v>1.83105468E-7</v>
      </c>
      <c r="F65">
        <f t="shared" si="3"/>
        <v>1.1026870010986285E+17</v>
      </c>
      <c r="M65">
        <v>1.3732910199999999</v>
      </c>
      <c r="N65">
        <v>0.67</v>
      </c>
      <c r="O65">
        <v>-0.57999999999999996</v>
      </c>
    </row>
    <row r="66" spans="1:15">
      <c r="A66" s="1">
        <v>64</v>
      </c>
      <c r="B66" t="s">
        <v>67</v>
      </c>
      <c r="C66" t="s">
        <v>50</v>
      </c>
      <c r="D66">
        <v>0.45776367000000001</v>
      </c>
      <c r="E66">
        <f t="shared" si="2"/>
        <v>9.1552734000000001E-8</v>
      </c>
      <c r="F66">
        <f t="shared" si="3"/>
        <v>5.5134350054931424E+16</v>
      </c>
      <c r="M66">
        <v>0.68664550999999996</v>
      </c>
      <c r="N66">
        <v>0.67</v>
      </c>
      <c r="O66">
        <v>-0.57999999999999996</v>
      </c>
    </row>
    <row r="67" spans="1:15">
      <c r="A67" s="1">
        <v>65</v>
      </c>
      <c r="B67" t="s">
        <v>68</v>
      </c>
      <c r="C67" t="s">
        <v>50</v>
      </c>
      <c r="D67">
        <v>0.22888184</v>
      </c>
      <c r="E67">
        <f t="shared" si="2"/>
        <v>4.5776368000000004E-8</v>
      </c>
      <c r="F67">
        <f t="shared" si="3"/>
        <v>2.7567175629679844E+16</v>
      </c>
      <c r="M67">
        <v>0.34332275000000001</v>
      </c>
      <c r="N67">
        <v>0.67</v>
      </c>
      <c r="O67">
        <v>-0.57999999999999996</v>
      </c>
    </row>
    <row r="68" spans="1:15">
      <c r="A68" s="1">
        <v>66</v>
      </c>
      <c r="B68" t="s">
        <v>69</v>
      </c>
      <c r="C68" t="s">
        <v>50</v>
      </c>
      <c r="D68">
        <v>0.22888184</v>
      </c>
      <c r="E68">
        <f t="shared" si="2"/>
        <v>4.5776368000000004E-8</v>
      </c>
      <c r="F68">
        <f t="shared" si="3"/>
        <v>2.7567175629679844E+16</v>
      </c>
      <c r="M68">
        <v>0.34332275000000001</v>
      </c>
      <c r="N68">
        <v>0.67</v>
      </c>
      <c r="O68">
        <v>-0.57999999999999996</v>
      </c>
    </row>
    <row r="69" spans="1:15">
      <c r="A69" s="1">
        <v>67</v>
      </c>
      <c r="B69" t="s">
        <v>70</v>
      </c>
      <c r="C69" t="s">
        <v>50</v>
      </c>
      <c r="D69">
        <v>0.11444092</v>
      </c>
      <c r="E69">
        <f t="shared" si="2"/>
        <v>2.2888184000000002E-8</v>
      </c>
      <c r="F69">
        <f t="shared" si="3"/>
        <v>1.3783587814839922E+16</v>
      </c>
      <c r="M69">
        <v>0.17166138</v>
      </c>
      <c r="N69">
        <v>0.67</v>
      </c>
      <c r="O69">
        <v>-0.57999999999999996</v>
      </c>
    </row>
    <row r="70" spans="1:15">
      <c r="A70" s="1">
        <v>68</v>
      </c>
      <c r="B70" t="s">
        <v>71</v>
      </c>
      <c r="C70" t="s">
        <v>50</v>
      </c>
      <c r="D70">
        <v>5.7220460000000001E-2</v>
      </c>
      <c r="E70">
        <f t="shared" si="2"/>
        <v>1.1444092000000001E-8</v>
      </c>
      <c r="F70">
        <f t="shared" si="3"/>
        <v>6891793907419961</v>
      </c>
      <c r="M70">
        <v>8.5830690000000001E-2</v>
      </c>
      <c r="N70">
        <v>0.67</v>
      </c>
      <c r="O70">
        <v>-0.57999999999999996</v>
      </c>
    </row>
    <row r="71" spans="1:15">
      <c r="A71" s="1">
        <v>69</v>
      </c>
      <c r="B71" t="s">
        <v>72</v>
      </c>
      <c r="C71" t="s">
        <v>50</v>
      </c>
      <c r="D71">
        <v>1.4305119999999999E-2</v>
      </c>
      <c r="E71">
        <f t="shared" si="2"/>
        <v>2.8610239999999997E-9</v>
      </c>
      <c r="F71">
        <f t="shared" si="3"/>
        <v>1722949079069120</v>
      </c>
      <c r="M71">
        <v>2.1457670000000002E-2</v>
      </c>
      <c r="N71">
        <v>0.67</v>
      </c>
      <c r="O71">
        <v>-0.57999999999999996</v>
      </c>
    </row>
    <row r="72" spans="1:15">
      <c r="A72" s="1">
        <v>70</v>
      </c>
      <c r="B72" t="s">
        <v>73</v>
      </c>
      <c r="C72" t="s">
        <v>74</v>
      </c>
      <c r="D72">
        <v>15000</v>
      </c>
      <c r="E72">
        <f t="shared" si="2"/>
        <v>3.0000000000000001E-3</v>
      </c>
      <c r="F72">
        <f t="shared" si="3"/>
        <v>1.80664239E+21</v>
      </c>
      <c r="M72">
        <v>30000</v>
      </c>
      <c r="N72">
        <v>0.5</v>
      </c>
      <c r="O72">
        <v>-1</v>
      </c>
    </row>
    <row r="73" spans="1:15">
      <c r="A73" s="1">
        <v>71</v>
      </c>
      <c r="B73" t="s">
        <v>75</v>
      </c>
      <c r="C73" t="s">
        <v>74</v>
      </c>
      <c r="D73">
        <v>3750</v>
      </c>
      <c r="E73">
        <f t="shared" si="2"/>
        <v>7.5000000000000002E-4</v>
      </c>
      <c r="F73">
        <f t="shared" si="3"/>
        <v>4.5166059750000001E+20</v>
      </c>
      <c r="M73">
        <v>7500</v>
      </c>
      <c r="N73">
        <v>0.5</v>
      </c>
      <c r="O73">
        <v>-1</v>
      </c>
    </row>
    <row r="74" spans="1:15">
      <c r="A74" s="1">
        <v>72</v>
      </c>
      <c r="B74" t="s">
        <v>76</v>
      </c>
      <c r="C74" t="s">
        <v>74</v>
      </c>
      <c r="D74">
        <v>937.5</v>
      </c>
      <c r="E74">
        <f t="shared" si="2"/>
        <v>1.875E-4</v>
      </c>
      <c r="F74">
        <f t="shared" si="3"/>
        <v>1.12915149375E+20</v>
      </c>
      <c r="M74">
        <v>1875</v>
      </c>
      <c r="N74">
        <v>0.5</v>
      </c>
      <c r="O74">
        <v>-1</v>
      </c>
    </row>
    <row r="75" spans="1:15">
      <c r="A75" s="1">
        <v>73</v>
      </c>
      <c r="B75" t="s">
        <v>77</v>
      </c>
      <c r="C75" t="s">
        <v>74</v>
      </c>
      <c r="D75">
        <v>468.75</v>
      </c>
      <c r="E75">
        <f t="shared" si="2"/>
        <v>9.3750000000000002E-5</v>
      </c>
      <c r="F75">
        <f t="shared" si="3"/>
        <v>5.6457574687500001E+19</v>
      </c>
      <c r="M75">
        <v>937.5</v>
      </c>
      <c r="N75">
        <v>0.5</v>
      </c>
      <c r="O75">
        <v>-1</v>
      </c>
    </row>
    <row r="76" spans="1:15">
      <c r="A76" s="1">
        <v>74</v>
      </c>
      <c r="B76" t="s">
        <v>78</v>
      </c>
      <c r="C76" t="s">
        <v>74</v>
      </c>
      <c r="D76">
        <v>234.375</v>
      </c>
      <c r="E76">
        <f t="shared" si="2"/>
        <v>4.6875000000000001E-5</v>
      </c>
      <c r="F76">
        <f t="shared" si="3"/>
        <v>2.8228787343750001E+19</v>
      </c>
      <c r="M76">
        <v>468.75</v>
      </c>
      <c r="N76">
        <v>0.5</v>
      </c>
      <c r="O76">
        <v>-1</v>
      </c>
    </row>
    <row r="77" spans="1:15">
      <c r="A77" s="1">
        <v>75</v>
      </c>
      <c r="B77" t="s">
        <v>79</v>
      </c>
      <c r="C77" t="s">
        <v>74</v>
      </c>
      <c r="D77">
        <v>117.1875</v>
      </c>
      <c r="E77">
        <f t="shared" si="2"/>
        <v>2.34375E-5</v>
      </c>
      <c r="F77">
        <f t="shared" si="3"/>
        <v>1.4114393671875E+19</v>
      </c>
      <c r="M77">
        <v>234.375</v>
      </c>
      <c r="N77">
        <v>0.5</v>
      </c>
      <c r="O77">
        <v>-1</v>
      </c>
    </row>
    <row r="78" spans="1:15">
      <c r="A78" s="1">
        <v>76</v>
      </c>
      <c r="B78" t="s">
        <v>80</v>
      </c>
      <c r="C78" t="s">
        <v>74</v>
      </c>
      <c r="D78">
        <v>58.59375</v>
      </c>
      <c r="E78">
        <f t="shared" si="2"/>
        <v>1.171875E-5</v>
      </c>
      <c r="F78">
        <f t="shared" si="3"/>
        <v>7.0571968359375002E+18</v>
      </c>
      <c r="M78">
        <v>117.1875</v>
      </c>
      <c r="N78">
        <v>0.5</v>
      </c>
      <c r="O78">
        <v>-1</v>
      </c>
    </row>
    <row r="79" spans="1:15">
      <c r="A79" s="1">
        <v>77</v>
      </c>
      <c r="B79" t="s">
        <v>81</v>
      </c>
      <c r="C79" t="s">
        <v>74</v>
      </c>
      <c r="D79">
        <v>58.59375</v>
      </c>
      <c r="E79">
        <f t="shared" si="2"/>
        <v>1.171875E-5</v>
      </c>
      <c r="F79">
        <f t="shared" si="3"/>
        <v>7.0571968359375002E+18</v>
      </c>
      <c r="M79">
        <v>117.1875</v>
      </c>
      <c r="N79">
        <v>0.5</v>
      </c>
      <c r="O79">
        <v>-1</v>
      </c>
    </row>
    <row r="80" spans="1:15">
      <c r="A80" s="1">
        <v>78</v>
      </c>
      <c r="B80" t="s">
        <v>82</v>
      </c>
      <c r="C80" t="s">
        <v>74</v>
      </c>
      <c r="D80">
        <v>29.296875</v>
      </c>
      <c r="E80">
        <f t="shared" si="2"/>
        <v>5.8593750000000001E-6</v>
      </c>
      <c r="F80">
        <f t="shared" si="3"/>
        <v>3.5285984179687501E+18</v>
      </c>
      <c r="M80">
        <v>58.59375</v>
      </c>
      <c r="N80">
        <v>0.5</v>
      </c>
      <c r="O80">
        <v>-1</v>
      </c>
    </row>
    <row r="81" spans="1:15">
      <c r="A81" s="1">
        <v>79</v>
      </c>
      <c r="B81" t="s">
        <v>83</v>
      </c>
      <c r="C81" t="s">
        <v>74</v>
      </c>
      <c r="D81">
        <v>14.6484375</v>
      </c>
      <c r="E81">
        <f t="shared" si="2"/>
        <v>2.9296875000000001E-6</v>
      </c>
      <c r="F81">
        <f t="shared" si="3"/>
        <v>1.764299208984375E+18</v>
      </c>
      <c r="M81">
        <v>29.296875</v>
      </c>
      <c r="N81">
        <v>0.5</v>
      </c>
      <c r="O81">
        <v>-1</v>
      </c>
    </row>
    <row r="82" spans="1:15">
      <c r="A82" s="1">
        <v>80</v>
      </c>
      <c r="B82" t="s">
        <v>84</v>
      </c>
      <c r="C82" t="s">
        <v>74</v>
      </c>
      <c r="D82">
        <v>14.6484375</v>
      </c>
      <c r="E82">
        <f t="shared" si="2"/>
        <v>2.9296875000000001E-6</v>
      </c>
      <c r="F82">
        <f t="shared" si="3"/>
        <v>1.764299208984375E+18</v>
      </c>
      <c r="M82">
        <v>29.296875</v>
      </c>
      <c r="N82">
        <v>0.5</v>
      </c>
      <c r="O82">
        <v>-1</v>
      </c>
    </row>
    <row r="83" spans="1:15">
      <c r="A83" s="1">
        <v>81</v>
      </c>
      <c r="B83" t="s">
        <v>85</v>
      </c>
      <c r="C83" t="s">
        <v>74</v>
      </c>
      <c r="D83">
        <v>7.32421875</v>
      </c>
      <c r="E83">
        <f t="shared" si="2"/>
        <v>1.46484375E-6</v>
      </c>
      <c r="F83">
        <f t="shared" si="3"/>
        <v>8.8214960449218752E+17</v>
      </c>
      <c r="M83">
        <v>14.6484375</v>
      </c>
      <c r="N83">
        <v>0.5</v>
      </c>
      <c r="O83">
        <v>-1</v>
      </c>
    </row>
    <row r="84" spans="1:15">
      <c r="A84" s="1">
        <v>82</v>
      </c>
      <c r="B84" t="s">
        <v>86</v>
      </c>
      <c r="C84" t="s">
        <v>74</v>
      </c>
      <c r="D84">
        <v>3.66210938</v>
      </c>
      <c r="E84">
        <f t="shared" si="2"/>
        <v>7.3242187600000002E-7</v>
      </c>
      <c r="F84">
        <f t="shared" si="3"/>
        <v>4.410748028483079E+17</v>
      </c>
      <c r="M84">
        <v>7.32421875</v>
      </c>
      <c r="N84">
        <v>0.5</v>
      </c>
      <c r="O84">
        <v>-1</v>
      </c>
    </row>
    <row r="85" spans="1:15">
      <c r="A85" s="1">
        <v>83</v>
      </c>
      <c r="B85" t="s">
        <v>87</v>
      </c>
      <c r="C85" t="s">
        <v>74</v>
      </c>
      <c r="D85">
        <v>3.66210938</v>
      </c>
      <c r="E85">
        <f t="shared" si="2"/>
        <v>7.3242187600000002E-7</v>
      </c>
      <c r="F85">
        <f t="shared" si="3"/>
        <v>4.410748028483079E+17</v>
      </c>
      <c r="M85">
        <v>7.32421875</v>
      </c>
      <c r="N85">
        <v>0.5</v>
      </c>
      <c r="O85">
        <v>-1</v>
      </c>
    </row>
    <row r="86" spans="1:15">
      <c r="A86" s="1">
        <v>84</v>
      </c>
      <c r="B86" t="s">
        <v>88</v>
      </c>
      <c r="C86" t="s">
        <v>74</v>
      </c>
      <c r="D86">
        <v>1.83105469</v>
      </c>
      <c r="E86">
        <f t="shared" si="2"/>
        <v>3.6621093800000001E-7</v>
      </c>
      <c r="F86">
        <f t="shared" si="3"/>
        <v>2.2053740142415395E+17</v>
      </c>
      <c r="M86">
        <v>3.66210938</v>
      </c>
      <c r="N86">
        <v>0.5</v>
      </c>
      <c r="O86">
        <v>-1</v>
      </c>
    </row>
    <row r="87" spans="1:15">
      <c r="A87" s="1">
        <v>85</v>
      </c>
      <c r="B87" t="s">
        <v>89</v>
      </c>
      <c r="C87" t="s">
        <v>74</v>
      </c>
      <c r="D87">
        <v>0.91552734000000002</v>
      </c>
      <c r="E87">
        <f t="shared" si="2"/>
        <v>1.83105468E-7</v>
      </c>
      <c r="F87">
        <f t="shared" si="3"/>
        <v>1.1026870010986285E+17</v>
      </c>
      <c r="M87">
        <v>1.83105469</v>
      </c>
      <c r="N87">
        <v>0.5</v>
      </c>
      <c r="O87">
        <v>-1</v>
      </c>
    </row>
    <row r="88" spans="1:15">
      <c r="A88" s="1">
        <v>86</v>
      </c>
      <c r="B88" t="s">
        <v>90</v>
      </c>
      <c r="C88" t="s">
        <v>74</v>
      </c>
      <c r="D88">
        <v>0.91552734000000002</v>
      </c>
      <c r="E88">
        <f t="shared" si="2"/>
        <v>1.83105468E-7</v>
      </c>
      <c r="F88">
        <f t="shared" si="3"/>
        <v>1.1026870010986285E+17</v>
      </c>
      <c r="M88">
        <v>1.83105469</v>
      </c>
      <c r="N88">
        <v>0.5</v>
      </c>
      <c r="O88">
        <v>-1</v>
      </c>
    </row>
    <row r="89" spans="1:15">
      <c r="A89" s="1">
        <v>87</v>
      </c>
      <c r="B89" t="s">
        <v>91</v>
      </c>
      <c r="C89" t="s">
        <v>74</v>
      </c>
      <c r="D89">
        <v>0.45776367000000001</v>
      </c>
      <c r="E89">
        <f t="shared" si="2"/>
        <v>9.1552734000000001E-8</v>
      </c>
      <c r="F89">
        <f t="shared" si="3"/>
        <v>5.5134350054931424E+16</v>
      </c>
      <c r="M89">
        <v>0.91552734000000002</v>
      </c>
      <c r="N89">
        <v>0.5</v>
      </c>
      <c r="O89">
        <v>-1</v>
      </c>
    </row>
    <row r="90" spans="1:15">
      <c r="A90" s="1">
        <v>88</v>
      </c>
      <c r="B90" t="s">
        <v>92</v>
      </c>
      <c r="C90" t="s">
        <v>74</v>
      </c>
      <c r="D90">
        <v>0.22888184</v>
      </c>
      <c r="E90">
        <f>D90/5000000</f>
        <v>4.5776368000000004E-8</v>
      </c>
      <c r="F90">
        <f>E90*6.0221413E+23</f>
        <v>2.7567175629679844E+16</v>
      </c>
      <c r="M90">
        <v>0.45776367000000001</v>
      </c>
      <c r="N90">
        <v>0.5</v>
      </c>
      <c r="O90">
        <v>-1</v>
      </c>
    </row>
    <row r="91" spans="1:15">
      <c r="A91" s="1">
        <v>89</v>
      </c>
      <c r="B91" t="s">
        <v>93</v>
      </c>
      <c r="C91" t="s">
        <v>74</v>
      </c>
      <c r="D91">
        <v>0.22888184</v>
      </c>
      <c r="E91">
        <f>D91/5000000</f>
        <v>4.5776368000000004E-8</v>
      </c>
      <c r="F91">
        <f>E91*6.0221413E+23</f>
        <v>2.7567175629679844E+16</v>
      </c>
      <c r="M91">
        <v>0.45776367000000001</v>
      </c>
      <c r="N91">
        <v>0.5</v>
      </c>
      <c r="O91">
        <v>-1</v>
      </c>
    </row>
    <row r="92" spans="1:15">
      <c r="A92" s="1">
        <v>90</v>
      </c>
      <c r="B92" t="s">
        <v>94</v>
      </c>
      <c r="C92" t="s">
        <v>74</v>
      </c>
      <c r="D92">
        <v>0.11444092</v>
      </c>
      <c r="E92">
        <f>D92/5000000</f>
        <v>2.2888184000000002E-8</v>
      </c>
      <c r="F92">
        <f>E92*6.0221413E+23</f>
        <v>1.3783587814839922E+16</v>
      </c>
      <c r="M92">
        <v>0.22888184</v>
      </c>
      <c r="N92">
        <v>0.5</v>
      </c>
      <c r="O92">
        <v>-1</v>
      </c>
    </row>
    <row r="93" spans="1:15">
      <c r="A93" s="1">
        <v>91</v>
      </c>
      <c r="B93" t="s">
        <v>95</v>
      </c>
      <c r="C93" t="s">
        <v>74</v>
      </c>
      <c r="D93">
        <v>5.7220460000000001E-2</v>
      </c>
      <c r="E93">
        <f>D93/5000000</f>
        <v>1.1444092000000001E-8</v>
      </c>
      <c r="F93">
        <f>E93*6.0221413E+23</f>
        <v>6891793907419961</v>
      </c>
      <c r="M93">
        <v>0.11444092</v>
      </c>
      <c r="N93">
        <v>0.5</v>
      </c>
      <c r="O93">
        <v>-1</v>
      </c>
    </row>
    <row r="94" spans="1:15">
      <c r="A94" s="1">
        <v>92</v>
      </c>
      <c r="B94" t="s">
        <v>96</v>
      </c>
      <c r="C94" t="s">
        <v>74</v>
      </c>
      <c r="D94">
        <v>1.4305119999999999E-2</v>
      </c>
      <c r="E94">
        <f>D94/5000000</f>
        <v>2.8610239999999997E-9</v>
      </c>
      <c r="F94">
        <f>E94*6.0221413E+23</f>
        <v>1722949079069120</v>
      </c>
      <c r="M94">
        <v>2.861023E-2</v>
      </c>
      <c r="N94">
        <v>0.5</v>
      </c>
      <c r="O94">
        <v>-1</v>
      </c>
    </row>
    <row r="95" spans="1:15">
      <c r="F95">
        <f>SUM(F3:F94)</f>
        <v>1.2467642620645812E+22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ERCC 1in10000000</vt:lpstr>
      <vt:lpstr>Sheet1</vt:lpstr>
    </vt:vector>
  </TitlesOfParts>
  <Company>The Walter &amp; Eliza Hall Institute of Medical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Zalcenstein</dc:creator>
  <cp:lastModifiedBy>Daniela Zalcenstein</cp:lastModifiedBy>
  <dcterms:created xsi:type="dcterms:W3CDTF">2015-07-20T06:34:05Z</dcterms:created>
  <dcterms:modified xsi:type="dcterms:W3CDTF">2017-04-13T06:55:10Z</dcterms:modified>
</cp:coreProperties>
</file>