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ron\Desktop\2020\QBUS 2310\Lectures\Week 9\"/>
    </mc:Choice>
  </mc:AlternateContent>
  <xr:revisionPtr revIDLastSave="0" documentId="13_ncr:1_{20F773F0-D822-495D-AE0C-FB75315662B6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Module1" sheetId="1" state="veryHidden" r:id="rId1"/>
    <sheet name="Expansion Plan Analysis" sheetId="2" r:id="rId2"/>
  </sheets>
  <definedNames>
    <definedName name="solver_adj" localSheetId="1" hidden="1">'Expansion Plan Analysis'!$B$9:$D$9,'Expansion Plan Analysis'!$B$10:$F$11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'Expansion Plan Analysis'!$B$12:$F$12</definedName>
    <definedName name="solver_lhs2" localSheetId="1" hidden="1">'Expansion Plan Analysis'!$B$9:$D$9</definedName>
    <definedName name="solver_lhs3" localSheetId="1" hidden="1">'Expansion Plan Analysis'!$B$9:$D$9</definedName>
    <definedName name="solver_lhs4" localSheetId="1" hidden="1">'Expansion Plan Analysis'!$B$9:$D$9</definedName>
    <definedName name="solver_lin" localSheetId="1" hidden="1">2</definedName>
    <definedName name="solver_lva" localSheetId="1" hidden="1">2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1000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'Expansion Plan Analysis'!$B$23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4</definedName>
    <definedName name="solver_rel3" localSheetId="1" hidden="1">4</definedName>
    <definedName name="solver_rel4" localSheetId="1" hidden="1">3</definedName>
    <definedName name="solver_reo" localSheetId="1" hidden="1">2</definedName>
    <definedName name="solver_rep" localSheetId="1" hidden="1">2</definedName>
    <definedName name="solver_rhs1" localSheetId="1" hidden="1">'Expansion Plan Analysis'!$B$13:$F$13</definedName>
    <definedName name="solver_rhs2" localSheetId="1" hidden="1">Integer</definedName>
    <definedName name="solver_rhs3" localSheetId="1" hidden="1">Integer</definedName>
    <definedName name="solver_rhs4" localSheetId="1" hidden="1">0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C17" i="2"/>
  <c r="D17" i="2"/>
  <c r="E17" i="2"/>
  <c r="F17" i="2"/>
  <c r="B17" i="2"/>
  <c r="B16" i="2"/>
  <c r="C12" i="2"/>
  <c r="D12" i="2"/>
  <c r="B12" i="2"/>
  <c r="B5" i="2"/>
  <c r="B6" i="2" s="1"/>
  <c r="C5" i="2"/>
  <c r="E9" i="2" s="1"/>
  <c r="E12" i="2" s="1"/>
  <c r="D5" i="2"/>
  <c r="D6" i="2" s="1"/>
  <c r="C6" i="2"/>
  <c r="B23" i="2" l="1"/>
  <c r="F9" i="2"/>
  <c r="F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9" authorId="0" shapeId="0" xr:uid="{00000000-0006-0000-0100-000001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C9" authorId="0" shapeId="0" xr:uid="{00000000-0006-0000-0100-000002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9" authorId="0" shapeId="0" xr:uid="{00000000-0006-0000-0100-000003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B10" authorId="0" shapeId="0" xr:uid="{00000000-0006-0000-0100-000004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C10" authorId="0" shapeId="0" xr:uid="{00000000-0006-0000-0100-000005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10" authorId="0" shapeId="0" xr:uid="{00000000-0006-0000-0100-000006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E10" authorId="0" shapeId="0" xr:uid="{00000000-0006-0000-0100-000007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F10" authorId="0" shapeId="0" xr:uid="{00000000-0006-0000-0100-000008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B11" authorId="0" shapeId="0" xr:uid="{00000000-0006-0000-0100-000009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C11" authorId="0" shapeId="0" xr:uid="{00000000-0006-0000-0100-00000A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11" authorId="0" shapeId="0" xr:uid="{00000000-0006-0000-0100-00000B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E11" authorId="0" shapeId="0" xr:uid="{00000000-0006-0000-0100-00000C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F11" authorId="0" shapeId="0" xr:uid="{00000000-0006-0000-0100-00000D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B12" authorId="0" shapeId="0" xr:uid="{00000000-0006-0000-0100-00000E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C12" authorId="0" shapeId="0" xr:uid="{00000000-0006-0000-0100-00000F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2" authorId="0" shapeId="0" xr:uid="{00000000-0006-0000-0100-000010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2" authorId="0" shapeId="0" xr:uid="{00000000-0006-0000-0100-000011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2" authorId="0" shapeId="0" xr:uid="{00000000-0006-0000-0100-000012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23" authorId="0" shapeId="0" xr:uid="{00000000-0006-0000-0100-000013000000}">
      <text>
        <r>
          <rPr>
            <sz val="8"/>
            <color indexed="81"/>
            <rFont val="Tahoma"/>
            <family val="2"/>
          </rPr>
          <t>Set cell</t>
        </r>
      </text>
    </comment>
  </commentList>
</comments>
</file>

<file path=xl/sharedStrings.xml><?xml version="1.0" encoding="utf-8"?>
<sst xmlns="http://schemas.openxmlformats.org/spreadsheetml/2006/main" count="26" uniqueCount="20">
  <si>
    <t>Small</t>
  </si>
  <si>
    <t>Medium</t>
  </si>
  <si>
    <t>Large</t>
  </si>
  <si>
    <t>Square Footage</t>
  </si>
  <si>
    <t>Building Cost</t>
  </si>
  <si>
    <t>Sq. Ft.</t>
  </si>
  <si>
    <t>Cost</t>
  </si>
  <si>
    <t>Actual Amount</t>
  </si>
  <si>
    <t>+ Under</t>
  </si>
  <si>
    <t>- Over</t>
  </si>
  <si>
    <t>= Goal</t>
  </si>
  <si>
    <t>Target Value</t>
  </si>
  <si>
    <t>Under</t>
  </si>
  <si>
    <t>Over</t>
  </si>
  <si>
    <t>Problem Data</t>
  </si>
  <si>
    <t>Goal Constraints</t>
  </si>
  <si>
    <t>Percentage Deviation</t>
  </si>
  <si>
    <t>Weights</t>
  </si>
  <si>
    <t>Objective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</si>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</sst>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"/>
  </numFmts>
  <fonts count="8" x14ac:knownFonts="1"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37" fontId="4" fillId="0" borderId="0" xfId="0" applyNumberFormat="1" applyFont="1" applyAlignment="1">
      <alignment horizontal="center"/>
    </xf>
    <xf numFmtId="37" fontId="2" fillId="0" borderId="0" xfId="0" applyNumberFormat="1" applyFont="1" applyAlignment="1">
      <alignment horizontal="center"/>
    </xf>
    <xf numFmtId="37" fontId="2" fillId="0" borderId="0" xfId="0" applyNumberFormat="1" applyFont="1"/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2" fontId="5" fillId="2" borderId="1" xfId="0" applyNumberFormat="1" applyFont="1" applyFill="1" applyBorder="1" applyAlignment="1">
      <alignment horizontal="center"/>
    </xf>
    <xf numFmtId="0" fontId="2" fillId="0" borderId="0" xfId="0" quotePrefix="1" applyFont="1"/>
    <xf numFmtId="37" fontId="5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37" fontId="6" fillId="2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0</xdr:row>
      <xdr:rowOff>57150</xdr:rowOff>
    </xdr:from>
    <xdr:to>
      <xdr:col>5</xdr:col>
      <xdr:colOff>323850</xdr:colOff>
      <xdr:row>2</xdr:row>
      <xdr:rowOff>57150</xdr:rowOff>
    </xdr:to>
    <xdr:sp macro="[0]!Toggle" textlink="">
      <xdr:nvSpPr>
        <xdr:cNvPr id="1025" name="Tex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rrowheads="1"/>
        </xdr:cNvSpPr>
      </xdr:nvSpPr>
      <xdr:spPr bwMode="auto">
        <a:xfrm>
          <a:off x="1038225" y="57150"/>
          <a:ext cx="2962275" cy="323850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Goal Programming</a:t>
          </a:r>
        </a:p>
      </xdr:txBody>
    </xdr:sp>
    <xdr:clientData/>
  </xdr:twoCellAnchor>
  <xdr:twoCellAnchor>
    <xdr:from>
      <xdr:col>5</xdr:col>
      <xdr:colOff>476250</xdr:colOff>
      <xdr:row>1</xdr:row>
      <xdr:rowOff>85725</xdr:rowOff>
    </xdr:from>
    <xdr:to>
      <xdr:col>9</xdr:col>
      <xdr:colOff>257175</xdr:colOff>
      <xdr:row>6</xdr:row>
      <xdr:rowOff>104775</xdr:rowOff>
    </xdr:to>
    <xdr:sp macro="" textlink="">
      <xdr:nvSpPr>
        <xdr:cNvPr id="1026" name="Note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4152900" y="247650"/>
          <a:ext cx="2457450" cy="8286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Minimize:    B23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By changing: B9:D9,B10:F11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Subject to:  B12:F12=B13:F13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             B9:D9&gt;=0 &amp; integer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             B10:F11&gt;=0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24"/>
  <sheetViews>
    <sheetView tabSelected="1" zoomScale="170" zoomScaleNormal="170" workbookViewId="0">
      <selection activeCell="I9" sqref="I9"/>
    </sheetView>
  </sheetViews>
  <sheetFormatPr defaultColWidth="9.5703125" defaultRowHeight="12.75" x14ac:dyDescent="0.2"/>
  <cols>
    <col min="1" max="1" width="16.85546875" style="5" customWidth="1"/>
    <col min="2" max="5" width="9.5703125" style="4" customWidth="1"/>
    <col min="6" max="6" width="11.42578125" style="4" customWidth="1"/>
    <col min="7" max="16384" width="9.5703125" style="5"/>
  </cols>
  <sheetData>
    <row r="1" spans="1:9" s="1" customFormat="1" x14ac:dyDescent="0.2"/>
    <row r="2" spans="1:9" s="1" customFormat="1" x14ac:dyDescent="0.2"/>
    <row r="3" spans="1:9" s="1" customFormat="1" x14ac:dyDescent="0.2"/>
    <row r="4" spans="1:9" x14ac:dyDescent="0.2">
      <c r="A4" s="2" t="s">
        <v>14</v>
      </c>
      <c r="B4" s="3" t="s">
        <v>0</v>
      </c>
      <c r="C4" s="3" t="s">
        <v>1</v>
      </c>
      <c r="D4" s="3" t="s">
        <v>2</v>
      </c>
      <c r="G4" s="4"/>
      <c r="I4" s="4"/>
    </row>
    <row r="5" spans="1:9" x14ac:dyDescent="0.2">
      <c r="A5" s="6" t="s">
        <v>3</v>
      </c>
      <c r="B5" s="7">
        <f>20*20</f>
        <v>400</v>
      </c>
      <c r="C5" s="7">
        <f>30*25</f>
        <v>750</v>
      </c>
      <c r="D5" s="7">
        <f>35*30</f>
        <v>1050</v>
      </c>
      <c r="E5" s="8"/>
      <c r="F5" s="8"/>
      <c r="G5" s="9"/>
      <c r="H5" s="9"/>
      <c r="I5" s="9"/>
    </row>
    <row r="6" spans="1:9" x14ac:dyDescent="0.2">
      <c r="A6" s="6" t="s">
        <v>4</v>
      </c>
      <c r="B6" s="10">
        <f>45*B5</f>
        <v>18000</v>
      </c>
      <c r="C6" s="10">
        <f>44*C5</f>
        <v>33000</v>
      </c>
      <c r="D6" s="10">
        <f>43*D5</f>
        <v>45150</v>
      </c>
      <c r="E6" s="11"/>
      <c r="F6" s="11"/>
      <c r="G6" s="12"/>
      <c r="H6" s="12"/>
      <c r="I6" s="12"/>
    </row>
    <row r="7" spans="1:9" x14ac:dyDescent="0.2">
      <c r="A7" s="13"/>
      <c r="B7" s="11"/>
      <c r="C7" s="11"/>
      <c r="D7" s="11"/>
      <c r="E7" s="11"/>
      <c r="F7" s="11"/>
      <c r="G7" s="12"/>
      <c r="H7" s="12"/>
      <c r="I7" s="12"/>
    </row>
    <row r="8" spans="1:9" x14ac:dyDescent="0.2">
      <c r="A8" s="14" t="s">
        <v>15</v>
      </c>
      <c r="B8" s="3" t="s">
        <v>0</v>
      </c>
      <c r="C8" s="3" t="s">
        <v>1</v>
      </c>
      <c r="D8" s="3" t="s">
        <v>2</v>
      </c>
      <c r="E8" s="3" t="s">
        <v>5</v>
      </c>
      <c r="F8" s="3" t="s">
        <v>6</v>
      </c>
    </row>
    <row r="9" spans="1:9" x14ac:dyDescent="0.2">
      <c r="A9" s="5" t="s">
        <v>7</v>
      </c>
      <c r="B9" s="15">
        <v>0</v>
      </c>
      <c r="C9" s="15">
        <v>0</v>
      </c>
      <c r="D9" s="15">
        <v>0</v>
      </c>
      <c r="E9" s="8">
        <f>SUMPRODUCT(B9:D9,B5:D5)</f>
        <v>0</v>
      </c>
      <c r="F9" s="11">
        <f>SUMPRODUCT(B9:D9,B6:D6)</f>
        <v>0</v>
      </c>
    </row>
    <row r="10" spans="1:9" x14ac:dyDescent="0.2">
      <c r="A10" s="16" t="s">
        <v>8</v>
      </c>
      <c r="B10" s="15">
        <v>0</v>
      </c>
      <c r="C10" s="15">
        <v>0</v>
      </c>
      <c r="D10" s="15">
        <v>0</v>
      </c>
      <c r="E10" s="17">
        <v>0</v>
      </c>
      <c r="F10" s="18">
        <v>0</v>
      </c>
    </row>
    <row r="11" spans="1:9" x14ac:dyDescent="0.2">
      <c r="A11" s="16" t="s">
        <v>9</v>
      </c>
      <c r="B11" s="15">
        <v>0</v>
      </c>
      <c r="C11" s="15">
        <v>0</v>
      </c>
      <c r="D11" s="15">
        <v>0</v>
      </c>
      <c r="E11" s="17">
        <v>0</v>
      </c>
      <c r="F11" s="18">
        <v>0</v>
      </c>
      <c r="G11" s="5" t="s">
        <v>19</v>
      </c>
      <c r="I11" s="24" t="s">
        <v>19</v>
      </c>
    </row>
    <row r="12" spans="1:9" x14ac:dyDescent="0.2">
      <c r="A12" s="16" t="s">
        <v>10</v>
      </c>
      <c r="B12" s="19">
        <f>B9+B10-B11</f>
        <v>0</v>
      </c>
      <c r="C12" s="19">
        <f>C9+C10-C11</f>
        <v>0</v>
      </c>
      <c r="D12" s="19">
        <f>D9+D10-D11</f>
        <v>0</v>
      </c>
      <c r="E12" s="19">
        <f>E9+E10-E11</f>
        <v>0</v>
      </c>
      <c r="F12" s="20">
        <f>F9+F10-F11</f>
        <v>0</v>
      </c>
    </row>
    <row r="13" spans="1:9" x14ac:dyDescent="0.2">
      <c r="A13" s="5" t="s">
        <v>11</v>
      </c>
      <c r="B13" s="7">
        <v>5</v>
      </c>
      <c r="C13" s="7">
        <v>10</v>
      </c>
      <c r="D13" s="7">
        <v>15</v>
      </c>
      <c r="E13" s="7">
        <v>25000</v>
      </c>
      <c r="F13" s="21">
        <v>1000000</v>
      </c>
    </row>
    <row r="14" spans="1:9" x14ac:dyDescent="0.2">
      <c r="A14" s="14"/>
    </row>
    <row r="15" spans="1:9" x14ac:dyDescent="0.2">
      <c r="A15" s="14" t="s">
        <v>16</v>
      </c>
    </row>
    <row r="16" spans="1:9" x14ac:dyDescent="0.2">
      <c r="A16" s="5" t="s">
        <v>12</v>
      </c>
      <c r="B16" s="22">
        <f>B10/B$13</f>
        <v>0</v>
      </c>
      <c r="C16" s="22">
        <f t="shared" ref="C16:F17" si="0">C10/C$13</f>
        <v>0</v>
      </c>
      <c r="D16" s="22">
        <f t="shared" si="0"/>
        <v>0</v>
      </c>
      <c r="E16" s="22">
        <f t="shared" si="0"/>
        <v>0</v>
      </c>
      <c r="F16" s="22">
        <f t="shared" si="0"/>
        <v>0</v>
      </c>
    </row>
    <row r="17" spans="1:6" x14ac:dyDescent="0.2">
      <c r="A17" s="5" t="s">
        <v>13</v>
      </c>
      <c r="B17" s="22">
        <f>B11/B$13</f>
        <v>0</v>
      </c>
      <c r="C17" s="22">
        <f t="shared" si="0"/>
        <v>0</v>
      </c>
      <c r="D17" s="22">
        <f t="shared" si="0"/>
        <v>0</v>
      </c>
      <c r="E17" s="22">
        <f t="shared" si="0"/>
        <v>0</v>
      </c>
      <c r="F17" s="22">
        <f t="shared" si="0"/>
        <v>0</v>
      </c>
    </row>
    <row r="18" spans="1:6" x14ac:dyDescent="0.2">
      <c r="A18" s="14"/>
    </row>
    <row r="19" spans="1:6" x14ac:dyDescent="0.2">
      <c r="A19" s="14" t="s">
        <v>17</v>
      </c>
    </row>
    <row r="20" spans="1:6" x14ac:dyDescent="0.2">
      <c r="A20" s="5" t="s">
        <v>12</v>
      </c>
      <c r="B20" s="3">
        <v>1</v>
      </c>
      <c r="C20" s="3">
        <v>1</v>
      </c>
      <c r="D20" s="3">
        <v>1</v>
      </c>
      <c r="E20" s="3">
        <v>1</v>
      </c>
      <c r="F20" s="3">
        <v>0</v>
      </c>
    </row>
    <row r="21" spans="1:6" x14ac:dyDescent="0.2">
      <c r="A21" s="5" t="s">
        <v>13</v>
      </c>
      <c r="B21" s="3">
        <v>0</v>
      </c>
      <c r="C21" s="3">
        <v>0</v>
      </c>
      <c r="D21" s="3">
        <v>0</v>
      </c>
      <c r="E21" s="3">
        <v>1</v>
      </c>
      <c r="F21" s="3">
        <v>1</v>
      </c>
    </row>
    <row r="22" spans="1:6" ht="13.5" thickBot="1" x14ac:dyDescent="0.25"/>
    <row r="23" spans="1:6" ht="14.25" thickTop="1" thickBot="1" x14ac:dyDescent="0.25">
      <c r="A23" s="14" t="s">
        <v>18</v>
      </c>
      <c r="B23" s="23">
        <f>SUMPRODUCT(B16:F17,B20:F21)</f>
        <v>0</v>
      </c>
    </row>
    <row r="24" spans="1:6" ht="13.5" thickTop="1" x14ac:dyDescent="0.2"/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Plan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Daniel Oron</cp:lastModifiedBy>
  <dcterms:created xsi:type="dcterms:W3CDTF">2005-09-06T23:49:22Z</dcterms:created>
  <dcterms:modified xsi:type="dcterms:W3CDTF">2020-10-22T01:05:42Z</dcterms:modified>
</cp:coreProperties>
</file>