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OOP\QSCrawlProject\"/>
    </mc:Choice>
  </mc:AlternateContent>
  <xr:revisionPtr revIDLastSave="0" documentId="13_ncr:1_{6A0B7770-662B-43A5-8070-502239ABF020}" xr6:coauthVersionLast="47" xr6:coauthVersionMax="47" xr10:uidLastSave="{00000000-0000-0000-0000-000000000000}"/>
  <bookViews>
    <workbookView xWindow="7065" yWindow="1410" windowWidth="21600" windowHeight="11385" activeTab="1" xr2:uid="{00000000-000D-0000-FFFF-FFFF00000000}"/>
  </bookViews>
  <sheets>
    <sheet name="Main" sheetId="4" r:id="rId1"/>
    <sheet name="Data" sheetId="1" r:id="rId2"/>
    <sheet name="CS" sheetId="2" r:id="rId3"/>
    <sheet name="B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21" i="1"/>
  <c r="D21" i="1"/>
  <c r="C5" i="1"/>
  <c r="D5" i="1"/>
  <c r="C7" i="1"/>
  <c r="D7" i="1"/>
  <c r="C23" i="1"/>
  <c r="D23" i="1"/>
  <c r="C4" i="1"/>
  <c r="D4" i="1"/>
  <c r="C17" i="1"/>
  <c r="D17" i="1"/>
  <c r="C18" i="1"/>
  <c r="D18" i="1"/>
  <c r="C15" i="1"/>
  <c r="D15" i="1"/>
  <c r="C27" i="1"/>
  <c r="D27" i="1"/>
  <c r="C3" i="1"/>
  <c r="D3" i="1"/>
  <c r="C26" i="1"/>
  <c r="D26" i="1"/>
  <c r="C29" i="1"/>
  <c r="D29" i="1"/>
  <c r="C24" i="1"/>
  <c r="D24" i="1"/>
  <c r="C20" i="1"/>
  <c r="D20" i="1"/>
  <c r="C35" i="1"/>
  <c r="D35" i="1"/>
  <c r="C37" i="1"/>
  <c r="D37" i="1"/>
  <c r="C12" i="1"/>
  <c r="D12" i="1"/>
  <c r="C6" i="1"/>
  <c r="D6" i="1"/>
  <c r="C30" i="1"/>
  <c r="D30" i="1"/>
  <c r="C31" i="1"/>
  <c r="D31" i="1"/>
  <c r="C2" i="1"/>
  <c r="D2" i="1"/>
  <c r="C22" i="1"/>
  <c r="D22" i="1"/>
  <c r="C19" i="1"/>
  <c r="D19" i="1"/>
  <c r="C13" i="1"/>
  <c r="D13" i="1"/>
  <c r="C33" i="1"/>
  <c r="D33" i="1"/>
  <c r="C28" i="1"/>
  <c r="D28" i="1"/>
  <c r="C32" i="1"/>
  <c r="D32" i="1"/>
  <c r="C34" i="1"/>
  <c r="D34" i="1"/>
  <c r="C36" i="1"/>
  <c r="D36" i="1"/>
  <c r="C8" i="1"/>
  <c r="D8" i="1"/>
  <c r="C14" i="1"/>
  <c r="D14" i="1"/>
  <c r="C16" i="1"/>
  <c r="D16" i="1"/>
  <c r="C25" i="1"/>
  <c r="D25" i="1"/>
  <c r="C11" i="1"/>
  <c r="D11" i="1"/>
  <c r="C9" i="1"/>
  <c r="D9" i="1"/>
  <c r="D10" i="1"/>
  <c r="C10" i="1"/>
  <c r="B34" i="1" l="1"/>
  <c r="B29" i="1"/>
  <c r="B16" i="1"/>
  <c r="B15" i="1"/>
  <c r="B8" i="1"/>
  <c r="B20" i="1"/>
  <c r="B17" i="1"/>
  <c r="B13" i="1"/>
  <c r="B22" i="1"/>
  <c r="B11" i="1"/>
  <c r="B6" i="1"/>
  <c r="B3" i="1"/>
  <c r="B37" i="1"/>
  <c r="B19" i="1"/>
  <c r="B2" i="1"/>
  <c r="B35" i="1"/>
  <c r="B18" i="1"/>
  <c r="B36" i="1"/>
  <c r="B24" i="1"/>
  <c r="B31" i="1"/>
  <c r="B4" i="1"/>
  <c r="B32" i="1"/>
  <c r="B30" i="1"/>
  <c r="B23" i="1"/>
  <c r="B28" i="1"/>
  <c r="B26" i="1"/>
  <c r="B14" i="1"/>
  <c r="B7" i="1"/>
  <c r="B9" i="1"/>
  <c r="B25" i="1"/>
  <c r="B33" i="1"/>
  <c r="B5" i="1"/>
  <c r="B12" i="1"/>
  <c r="B27" i="1"/>
  <c r="B21" i="1"/>
  <c r="B10" i="1"/>
</calcChain>
</file>

<file path=xl/sharedStrings.xml><?xml version="1.0" encoding="utf-8"?>
<sst xmlns="http://schemas.openxmlformats.org/spreadsheetml/2006/main" count="173" uniqueCount="71">
  <si>
    <t>University</t>
  </si>
  <si>
    <t>Total</t>
  </si>
  <si>
    <t>Computer Science</t>
  </si>
  <si>
    <t>Biological Science</t>
  </si>
  <si>
    <t>Yale University</t>
  </si>
  <si>
    <t>Johns Hopkins University</t>
  </si>
  <si>
    <t>University of California, Berkeley (UCB)</t>
  </si>
  <si>
    <t>Cornell University</t>
  </si>
  <si>
    <t>Georgia Institute of Technology</t>
  </si>
  <si>
    <t>Harvard University</t>
  </si>
  <si>
    <t>University of Michigan-Ann Arbor</t>
  </si>
  <si>
    <t>University of Chicago</t>
  </si>
  <si>
    <t>University of Pennsylvania</t>
  </si>
  <si>
    <t>University of Southern California</t>
  </si>
  <si>
    <t>Stanford University</t>
  </si>
  <si>
    <t>University of North Carolina, Chapel Hill</t>
  </si>
  <si>
    <t>Purdue University</t>
  </si>
  <si>
    <t>Duke University</t>
  </si>
  <si>
    <t>University of Illinois at Urbana-Champaign</t>
  </si>
  <si>
    <t>Michigan State University</t>
  </si>
  <si>
    <t>Rutgers University–New Brunswick</t>
  </si>
  <si>
    <t>University of Washington</t>
  </si>
  <si>
    <t>University of California, Los Angeles (UCLA)</t>
  </si>
  <si>
    <t>Korea University</t>
  </si>
  <si>
    <t>Yonsei University</t>
  </si>
  <si>
    <t xml:space="preserve">Massachusetts Institute of Technology (MIT) </t>
  </si>
  <si>
    <t>University of Texas at Austin</t>
  </si>
  <si>
    <t>KAIST - Korea Advanced Institute of Science &amp; Technology</t>
  </si>
  <si>
    <t>New York University (NYU)</t>
  </si>
  <si>
    <t>Pennsylvania State University</t>
  </si>
  <si>
    <t>University of Maryland, College Park</t>
  </si>
  <si>
    <t>Boston University</t>
  </si>
  <si>
    <t>Pohang University of Science And Technology (POSTECH)</t>
  </si>
  <si>
    <t>Sungkyunkwan University(SKKU)</t>
  </si>
  <si>
    <t>Princeton University</t>
  </si>
  <si>
    <t>California Institute of Technology (Caltech)</t>
  </si>
  <si>
    <t>Seoul National University</t>
  </si>
  <si>
    <t>University of Wisconsin-Madison</t>
  </si>
  <si>
    <t>University of California, San Diego (UCSD)</t>
  </si>
  <si>
    <t>Columbia University</t>
  </si>
  <si>
    <t>University of California, Irvine</t>
  </si>
  <si>
    <t>University of Massachusetts Amherst</t>
  </si>
  <si>
    <t>Brown University</t>
  </si>
  <si>
    <t>Arizona State University</t>
  </si>
  <si>
    <t>University of California, Davis</t>
  </si>
  <si>
    <t>Rockefeller University</t>
  </si>
  <si>
    <t>Washington University in St. Louis</t>
  </si>
  <si>
    <t>Northwestern University</t>
  </si>
  <si>
    <t>The Scripps Research Institute (TSRI)</t>
  </si>
  <si>
    <t>Baylor College of Medicine</t>
  </si>
  <si>
    <t>The University of Texas Southwestern Medical Center at Dallas</t>
  </si>
  <si>
    <t>The University of Texas M. D. Anderson Cancer Center</t>
  </si>
  <si>
    <t>Texas A&amp;M University</t>
  </si>
  <si>
    <t>University of Minnesota Twin Cities</t>
  </si>
  <si>
    <t>The Ohio State University</t>
  </si>
  <si>
    <t>University of California, Santa Barbara (UCSB)</t>
  </si>
  <si>
    <t>Emory University</t>
  </si>
  <si>
    <t>University of Florida</t>
  </si>
  <si>
    <t>Carnegie Mellon University</t>
    <phoneticPr fontId="1" type="noConversion"/>
  </si>
  <si>
    <t>Rank</t>
    <phoneticPr fontId="1" type="noConversion"/>
  </si>
  <si>
    <t>CS Rank</t>
    <phoneticPr fontId="1" type="noConversion"/>
  </si>
  <si>
    <t>BS Rank</t>
    <phoneticPr fontId="1" type="noConversion"/>
  </si>
  <si>
    <t>University of California, Los Angeles (UCLA)</t>
    <phoneticPr fontId="1" type="noConversion"/>
  </si>
  <si>
    <t>University of California, San Francisco (UCSF)</t>
    <phoneticPr fontId="1" type="noConversion"/>
  </si>
  <si>
    <t>X</t>
    <phoneticPr fontId="1" type="noConversion"/>
  </si>
  <si>
    <t>-</t>
    <phoneticPr fontId="1" type="noConversion"/>
  </si>
  <si>
    <t>Johns Hopkins University</t>
    <phoneticPr fontId="1" type="noConversion"/>
  </si>
  <si>
    <t>Princeton University</t>
    <phoneticPr fontId="1" type="noConversion"/>
  </si>
  <si>
    <t>Graduate Admission</t>
    <phoneticPr fontId="1" type="noConversion"/>
  </si>
  <si>
    <t>Program</t>
    <phoneticPr fontId="1" type="noConversion"/>
  </si>
  <si>
    <t>University of Chicago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</si>
</sst>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/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5730-AD46-4116-B074-5944B7B2E9C2}">
  <dimension ref="A1:C23"/>
  <sheetViews>
    <sheetView workbookViewId="0">
      <selection activeCell="B18" sqref="B18"/>
    </sheetView>
  </sheetViews>
  <sheetFormatPr defaultRowHeight="16.5" x14ac:dyDescent="0.3"/>
  <cols>
    <col min="1" max="1" width="53.375" customWidth="1"/>
    <col min="2" max="2" width="49.625" customWidth="1"/>
    <col min="3" max="3" width="36.125" customWidth="1"/>
  </cols>
  <sheetData>
    <row r="1" spans="1:3" x14ac:dyDescent="0.3">
      <c r="A1" s="1" t="s">
        <v>0</v>
      </c>
      <c r="B1" s="1" t="s">
        <v>68</v>
      </c>
      <c r="C1" s="1" t="s">
        <v>69</v>
      </c>
    </row>
    <row r="2" spans="1:3" x14ac:dyDescent="0.3">
      <c r="A2" t="s">
        <v>25</v>
      </c>
    </row>
    <row r="3" spans="1:3" x14ac:dyDescent="0.3">
      <c r="A3" t="s">
        <v>14</v>
      </c>
    </row>
    <row r="4" spans="1:3" x14ac:dyDescent="0.3">
      <c r="A4" t="s">
        <v>9</v>
      </c>
    </row>
    <row r="5" spans="1:3" x14ac:dyDescent="0.3">
      <c r="A5" t="s">
        <v>6</v>
      </c>
    </row>
    <row r="6" spans="1:3" x14ac:dyDescent="0.3">
      <c r="A6" t="s">
        <v>62</v>
      </c>
    </row>
    <row r="7" spans="1:3" x14ac:dyDescent="0.3">
      <c r="A7" t="s">
        <v>7</v>
      </c>
    </row>
    <row r="8" spans="1:3" x14ac:dyDescent="0.3">
      <c r="A8" t="s">
        <v>67</v>
      </c>
    </row>
    <row r="9" spans="1:3" x14ac:dyDescent="0.3">
      <c r="A9" t="s">
        <v>39</v>
      </c>
    </row>
    <row r="10" spans="1:3" x14ac:dyDescent="0.3">
      <c r="A10" t="s">
        <v>4</v>
      </c>
    </row>
    <row r="11" spans="1:3" x14ac:dyDescent="0.3">
      <c r="A11" t="s">
        <v>38</v>
      </c>
    </row>
    <row r="12" spans="1:3" x14ac:dyDescent="0.3">
      <c r="A12" t="s">
        <v>21</v>
      </c>
    </row>
    <row r="13" spans="1:3" x14ac:dyDescent="0.3">
      <c r="A13" t="s">
        <v>28</v>
      </c>
    </row>
    <row r="14" spans="1:3" x14ac:dyDescent="0.3">
      <c r="A14" t="s">
        <v>35</v>
      </c>
    </row>
    <row r="15" spans="1:3" x14ac:dyDescent="0.3">
      <c r="A15" t="s">
        <v>12</v>
      </c>
    </row>
    <row r="16" spans="1:3" x14ac:dyDescent="0.3">
      <c r="A16" t="s">
        <v>10</v>
      </c>
    </row>
    <row r="17" spans="1:1" x14ac:dyDescent="0.3">
      <c r="A17" t="s">
        <v>11</v>
      </c>
    </row>
    <row r="18" spans="1:1" x14ac:dyDescent="0.3">
      <c r="A18" t="s">
        <v>18</v>
      </c>
    </row>
    <row r="19" spans="1:1" x14ac:dyDescent="0.3">
      <c r="A19" t="s">
        <v>66</v>
      </c>
    </row>
    <row r="20" spans="1:1" x14ac:dyDescent="0.3">
      <c r="A20" t="s">
        <v>26</v>
      </c>
    </row>
    <row r="21" spans="1:1" x14ac:dyDescent="0.3">
      <c r="A21" t="s">
        <v>8</v>
      </c>
    </row>
    <row r="22" spans="1:1" x14ac:dyDescent="0.3">
      <c r="A22" t="s">
        <v>58</v>
      </c>
    </row>
    <row r="23" spans="1:1" x14ac:dyDescent="0.3">
      <c r="A23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tabSelected="1" zoomScale="85" zoomScaleNormal="85" workbookViewId="0">
      <selection activeCell="A21" sqref="A21:A25"/>
    </sheetView>
  </sheetViews>
  <sheetFormatPr defaultRowHeight="16.5" x14ac:dyDescent="0.3"/>
  <cols>
    <col min="1" max="1" width="50.5" customWidth="1"/>
    <col min="2" max="2" width="9.375" style="3" customWidth="1"/>
    <col min="3" max="3" width="16.875" style="3" customWidth="1"/>
    <col min="4" max="4" width="16.75" style="3" customWidth="1"/>
    <col min="5" max="6" width="9" style="3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60</v>
      </c>
      <c r="F1" s="2" t="s">
        <v>61</v>
      </c>
    </row>
    <row r="2" spans="1:6" x14ac:dyDescent="0.3">
      <c r="A2" t="s">
        <v>25</v>
      </c>
      <c r="B2" s="3">
        <f t="shared" ref="B2:B37" si="0">$C2+$D2</f>
        <v>190.89999999999998</v>
      </c>
      <c r="C2" s="3">
        <f>_xlfn.XLOOKUP($A2, CS!$A:$A, CS!$B:$B, ,0)</f>
        <v>94.1</v>
      </c>
      <c r="D2" s="3">
        <f>_xlfn.XLOOKUP($A2, BS!$A:$A, BS!$B:$B, ,0)</f>
        <v>96.8</v>
      </c>
      <c r="E2" s="3">
        <f>_xlfn.XLOOKUP($A2, CS!$A:$A, CS!$C:$C, ,0)</f>
        <v>1</v>
      </c>
      <c r="F2" s="3">
        <f>_xlfn.XLOOKUP($A2, BS!$A:$A, BS!$C:$C, ,0)</f>
        <v>2</v>
      </c>
    </row>
    <row r="3" spans="1:6" x14ac:dyDescent="0.3">
      <c r="A3" t="s">
        <v>14</v>
      </c>
      <c r="B3" s="3">
        <f t="shared" si="0"/>
        <v>188.2</v>
      </c>
      <c r="C3" s="3">
        <f>_xlfn.XLOOKUP($A3, CS!$A:$A, CS!$B:$B, ,0)</f>
        <v>93.7</v>
      </c>
      <c r="D3" s="3">
        <f>_xlfn.XLOOKUP($A3, BS!$A:$A, BS!$B:$B, ,0)</f>
        <v>94.5</v>
      </c>
      <c r="E3" s="3">
        <f>_xlfn.XLOOKUP($A3, CS!$A:$A, CS!$C:$C, ,0)</f>
        <v>2</v>
      </c>
      <c r="F3" s="3">
        <f>_xlfn.XLOOKUP($A3, BS!$A:$A, BS!$C:$C, ,0)</f>
        <v>3</v>
      </c>
    </row>
    <row r="4" spans="1:6" x14ac:dyDescent="0.3">
      <c r="A4" t="s">
        <v>9</v>
      </c>
      <c r="B4" s="3">
        <f t="shared" si="0"/>
        <v>186.89999999999998</v>
      </c>
      <c r="C4" s="3">
        <f>_xlfn.XLOOKUP($A4, CS!$A:$A, CS!$B:$B, ,0)</f>
        <v>88.1</v>
      </c>
      <c r="D4" s="3">
        <f>_xlfn.XLOOKUP($A4, BS!$A:$A, BS!$B:$B, ,0)</f>
        <v>98.8</v>
      </c>
      <c r="E4" s="3">
        <f>_xlfn.XLOOKUP($A4, CS!$A:$A, CS!$C:$C, ,0)</f>
        <v>5</v>
      </c>
      <c r="F4" s="3">
        <f>_xlfn.XLOOKUP($A4, BS!$A:$A, BS!$C:$C, ,0)</f>
        <v>1</v>
      </c>
    </row>
    <row r="5" spans="1:6" x14ac:dyDescent="0.3">
      <c r="A5" t="s">
        <v>6</v>
      </c>
      <c r="B5" s="3">
        <f t="shared" si="0"/>
        <v>180.3</v>
      </c>
      <c r="C5" s="3">
        <f>_xlfn.XLOOKUP($A5, CS!$A:$A, CS!$B:$B, ,0)</f>
        <v>90.3</v>
      </c>
      <c r="D5" s="3">
        <f>_xlfn.XLOOKUP($A5, BS!$A:$A, BS!$B:$B, ,0)</f>
        <v>90</v>
      </c>
      <c r="E5" s="3">
        <f>_xlfn.XLOOKUP($A5, CS!$A:$A, CS!$C:$C, ,0)</f>
        <v>4</v>
      </c>
      <c r="F5" s="3">
        <f>_xlfn.XLOOKUP($A5, BS!$A:$A, BS!$C:$C, ,0)</f>
        <v>4</v>
      </c>
    </row>
    <row r="6" spans="1:6" x14ac:dyDescent="0.3">
      <c r="A6" t="s">
        <v>62</v>
      </c>
      <c r="B6" s="3">
        <f t="shared" si="0"/>
        <v>170.2</v>
      </c>
      <c r="C6" s="3">
        <f>_xlfn.XLOOKUP($A6, CS!$A:$A, CS!$B:$B, ,0)</f>
        <v>81.5</v>
      </c>
      <c r="D6" s="3">
        <f>_xlfn.XLOOKUP($A6, BS!$A:$A, BS!$B:$B, ,0)</f>
        <v>88.7</v>
      </c>
      <c r="E6" s="3">
        <f>_xlfn.XLOOKUP($A6, CS!$A:$A, CS!$C:$C, ,0)</f>
        <v>9</v>
      </c>
      <c r="F6" s="3">
        <f>_xlfn.XLOOKUP($A6, BS!$A:$A, BS!$C:$C, ,0)</f>
        <v>6</v>
      </c>
    </row>
    <row r="7" spans="1:6" x14ac:dyDescent="0.3">
      <c r="A7" t="s">
        <v>7</v>
      </c>
      <c r="B7" s="3">
        <f t="shared" si="0"/>
        <v>169.1</v>
      </c>
      <c r="C7" s="3">
        <f>_xlfn.XLOOKUP($A7, CS!$A:$A, CS!$B:$B, ,0)</f>
        <v>82.5</v>
      </c>
      <c r="D7" s="3">
        <f>_xlfn.XLOOKUP($A7, BS!$A:$A, BS!$B:$B, ,0)</f>
        <v>86.6</v>
      </c>
      <c r="E7" s="3">
        <f>_xlfn.XLOOKUP($A7, CS!$A:$A, CS!$C:$C, ,0)</f>
        <v>7</v>
      </c>
      <c r="F7" s="3">
        <f>_xlfn.XLOOKUP($A7, BS!$A:$A, BS!$C:$C, ,0)</f>
        <v>9</v>
      </c>
    </row>
    <row r="8" spans="1:6" x14ac:dyDescent="0.3">
      <c r="A8" t="s">
        <v>67</v>
      </c>
      <c r="B8" s="3">
        <f t="shared" si="0"/>
        <v>168.4</v>
      </c>
      <c r="C8" s="3">
        <f>_xlfn.XLOOKUP($A8, CS!$A:$A, CS!$B:$B, ,0)</f>
        <v>83.7</v>
      </c>
      <c r="D8" s="3">
        <f>_xlfn.XLOOKUP($A8, BS!$A:$A, BS!$B:$B, ,0)</f>
        <v>84.7</v>
      </c>
      <c r="E8" s="3">
        <f>_xlfn.XLOOKUP($A8, CS!$A:$A, CS!$C:$C, ,0)</f>
        <v>6</v>
      </c>
      <c r="F8" s="3">
        <f>_xlfn.XLOOKUP($A8, BS!$A:$A, BS!$C:$C, ,0)</f>
        <v>13</v>
      </c>
    </row>
    <row r="9" spans="1:6" x14ac:dyDescent="0.3">
      <c r="A9" t="s">
        <v>39</v>
      </c>
      <c r="B9" s="3">
        <f t="shared" si="0"/>
        <v>164.9</v>
      </c>
      <c r="C9" s="3">
        <f>_xlfn.XLOOKUP($A9, CS!$A:$A, CS!$B:$B, ,0)</f>
        <v>80.2</v>
      </c>
      <c r="D9" s="3">
        <f>_xlfn.XLOOKUP($A9, BS!$A:$A, BS!$B:$B, ,0)</f>
        <v>84.7</v>
      </c>
      <c r="E9" s="3">
        <f>_xlfn.XLOOKUP($A9, CS!$A:$A, CS!$C:$C, ,0)</f>
        <v>11</v>
      </c>
      <c r="F9" s="3">
        <f>_xlfn.XLOOKUP($A9, BS!$A:$A, BS!$C:$C, ,0)</f>
        <v>12</v>
      </c>
    </row>
    <row r="10" spans="1:6" x14ac:dyDescent="0.3">
      <c r="A10" t="s">
        <v>4</v>
      </c>
      <c r="B10" s="3">
        <f t="shared" si="0"/>
        <v>164.39999999999998</v>
      </c>
      <c r="C10" s="3">
        <f>_xlfn.XLOOKUP($A10, CS!$A:$A, CS!$B:$B, ,0)</f>
        <v>76.099999999999994</v>
      </c>
      <c r="D10" s="3">
        <f>_xlfn.XLOOKUP($A10, BS!$A:$A, BS!$B:$B, ,0)</f>
        <v>88.3</v>
      </c>
      <c r="E10" s="3">
        <f>_xlfn.XLOOKUP($A10, CS!$A:$A, CS!$C:$C, ,0)</f>
        <v>17</v>
      </c>
      <c r="F10" s="3">
        <f>_xlfn.XLOOKUP($A10, BS!$A:$A, BS!$C:$C, ,0)</f>
        <v>7</v>
      </c>
    </row>
    <row r="11" spans="1:6" x14ac:dyDescent="0.3">
      <c r="A11" t="s">
        <v>38</v>
      </c>
      <c r="B11" s="3">
        <f t="shared" si="0"/>
        <v>164.39999999999998</v>
      </c>
      <c r="C11" s="3">
        <f>_xlfn.XLOOKUP($A11, CS!$A:$A, CS!$B:$B, ,0)</f>
        <v>75.099999999999994</v>
      </c>
      <c r="D11" s="3">
        <f>_xlfn.XLOOKUP($A11, BS!$A:$A, BS!$B:$B, ,0)</f>
        <v>89.3</v>
      </c>
      <c r="E11" s="3">
        <f>_xlfn.XLOOKUP($A11, CS!$A:$A, CS!$C:$C, ,0)</f>
        <v>20</v>
      </c>
      <c r="F11" s="3">
        <f>_xlfn.XLOOKUP($A11, BS!$A:$A, BS!$C:$C, ,0)</f>
        <v>5</v>
      </c>
    </row>
    <row r="12" spans="1:6" x14ac:dyDescent="0.3">
      <c r="A12" t="s">
        <v>21</v>
      </c>
      <c r="B12" s="3">
        <f t="shared" si="0"/>
        <v>163.69999999999999</v>
      </c>
      <c r="C12" s="3">
        <f>_xlfn.XLOOKUP($A12, CS!$A:$A, CS!$B:$B, ,0)</f>
        <v>82.3</v>
      </c>
      <c r="D12" s="3">
        <f>_xlfn.XLOOKUP($A12, BS!$A:$A, BS!$B:$B, ,0)</f>
        <v>81.400000000000006</v>
      </c>
      <c r="E12" s="3">
        <f>_xlfn.XLOOKUP($A12, CS!$A:$A, CS!$C:$C, ,0)</f>
        <v>8</v>
      </c>
      <c r="F12" s="3">
        <f>_xlfn.XLOOKUP($A12, BS!$A:$A, BS!$C:$C, ,0)</f>
        <v>18</v>
      </c>
    </row>
    <row r="13" spans="1:6" x14ac:dyDescent="0.3">
      <c r="A13" t="s">
        <v>28</v>
      </c>
      <c r="B13" s="3">
        <f t="shared" si="0"/>
        <v>162.80000000000001</v>
      </c>
      <c r="C13" s="3">
        <f>_xlfn.XLOOKUP($A13, CS!$A:$A, CS!$B:$B, ,0)</f>
        <v>80.7</v>
      </c>
      <c r="D13" s="3">
        <f>_xlfn.XLOOKUP($A13, BS!$A:$A, BS!$B:$B, ,0)</f>
        <v>82.1</v>
      </c>
      <c r="E13" s="3">
        <f>_xlfn.XLOOKUP($A13, CS!$A:$A, CS!$C:$C, ,0)</f>
        <v>10</v>
      </c>
      <c r="F13" s="3">
        <f>_xlfn.XLOOKUP($A13, BS!$A:$A, BS!$C:$C, ,0)</f>
        <v>16</v>
      </c>
    </row>
    <row r="14" spans="1:6" x14ac:dyDescent="0.3">
      <c r="A14" t="s">
        <v>35</v>
      </c>
      <c r="B14" s="3">
        <f t="shared" si="0"/>
        <v>162.10000000000002</v>
      </c>
      <c r="C14" s="3">
        <f>_xlfn.XLOOKUP($A14, CS!$A:$A, CS!$B:$B, ,0)</f>
        <v>75.2</v>
      </c>
      <c r="D14" s="3">
        <f>_xlfn.XLOOKUP($A14, BS!$A:$A, BS!$B:$B, ,0)</f>
        <v>86.9</v>
      </c>
      <c r="E14" s="3">
        <f>_xlfn.XLOOKUP($A14, CS!$A:$A, CS!$C:$C, ,0)</f>
        <v>19</v>
      </c>
      <c r="F14" s="3">
        <f>_xlfn.XLOOKUP($A14, BS!$A:$A, BS!$C:$C, ,0)</f>
        <v>8</v>
      </c>
    </row>
    <row r="15" spans="1:6" x14ac:dyDescent="0.3">
      <c r="A15" t="s">
        <v>12</v>
      </c>
      <c r="B15" s="3">
        <f t="shared" si="0"/>
        <v>160.10000000000002</v>
      </c>
      <c r="C15" s="3">
        <f>_xlfn.XLOOKUP($A15, CS!$A:$A, CS!$B:$B, ,0)</f>
        <v>75.900000000000006</v>
      </c>
      <c r="D15" s="3">
        <f>_xlfn.XLOOKUP($A15, BS!$A:$A, BS!$B:$B, ,0)</f>
        <v>84.2</v>
      </c>
      <c r="E15" s="3">
        <f>_xlfn.XLOOKUP($A15, CS!$A:$A, CS!$C:$C, ,0)</f>
        <v>18</v>
      </c>
      <c r="F15" s="3">
        <f>_xlfn.XLOOKUP($A15, BS!$A:$A, BS!$C:$C, ,0)</f>
        <v>14</v>
      </c>
    </row>
    <row r="16" spans="1:6" x14ac:dyDescent="0.3">
      <c r="A16" s="4" t="s">
        <v>36</v>
      </c>
      <c r="B16" s="3">
        <f t="shared" si="0"/>
        <v>157.1</v>
      </c>
      <c r="C16" s="3">
        <f>_xlfn.XLOOKUP($A16, CS!$A:$A, CS!$B:$B, ,0)</f>
        <v>76.099999999999994</v>
      </c>
      <c r="D16" s="3">
        <f>_xlfn.XLOOKUP($A16, BS!$A:$A, BS!$B:$B, ,0)</f>
        <v>81</v>
      </c>
      <c r="E16" s="3">
        <f>_xlfn.XLOOKUP($A16, CS!$A:$A, CS!$C:$C, ,0)</f>
        <v>16</v>
      </c>
      <c r="F16" s="3">
        <f>_xlfn.XLOOKUP($A16, BS!$A:$A, BS!$C:$C, ,0)</f>
        <v>19</v>
      </c>
    </row>
    <row r="17" spans="1:6" x14ac:dyDescent="0.3">
      <c r="A17" t="s">
        <v>10</v>
      </c>
      <c r="B17" s="3">
        <f t="shared" si="0"/>
        <v>156.9</v>
      </c>
      <c r="C17" s="3">
        <f>_xlfn.XLOOKUP($A17, CS!$A:$A, CS!$B:$B, ,0)</f>
        <v>75</v>
      </c>
      <c r="D17" s="3">
        <f>_xlfn.XLOOKUP($A17, BS!$A:$A, BS!$B:$B, ,0)</f>
        <v>81.900000000000006</v>
      </c>
      <c r="E17" s="3">
        <f>_xlfn.XLOOKUP($A17, CS!$A:$A, CS!$C:$C, ,0)</f>
        <v>21</v>
      </c>
      <c r="F17" s="3">
        <f>_xlfn.XLOOKUP($A17, BS!$A:$A, BS!$C:$C, ,0)</f>
        <v>17</v>
      </c>
    </row>
    <row r="18" spans="1:6" x14ac:dyDescent="0.3">
      <c r="A18" t="s">
        <v>70</v>
      </c>
      <c r="B18" s="3">
        <f t="shared" si="0"/>
        <v>156.4</v>
      </c>
      <c r="C18" s="3">
        <f>_xlfn.XLOOKUP($A18, CS!$A:$A, CS!$B:$B, ,0)</f>
        <v>72.7</v>
      </c>
      <c r="D18" s="3">
        <f>_xlfn.XLOOKUP($A18, BS!$A:$A, BS!$B:$B, ,0)</f>
        <v>83.7</v>
      </c>
      <c r="E18" s="3">
        <f>_xlfn.XLOOKUP($A18, CS!$A:$A, CS!$C:$C, ,0)</f>
        <v>23</v>
      </c>
      <c r="F18" s="3">
        <f>_xlfn.XLOOKUP($A18, BS!$A:$A, BS!$C:$C, ,0)</f>
        <v>15</v>
      </c>
    </row>
    <row r="19" spans="1:6" x14ac:dyDescent="0.3">
      <c r="A19" s="4" t="s">
        <v>27</v>
      </c>
      <c r="B19" s="3">
        <f t="shared" si="0"/>
        <v>156</v>
      </c>
      <c r="C19" s="3">
        <f>_xlfn.XLOOKUP($A19, CS!$A:$A, CS!$B:$B, ,0)</f>
        <v>76.7</v>
      </c>
      <c r="D19" s="3">
        <f>_xlfn.XLOOKUP($A19, BS!$A:$A, BS!$B:$B, ,0)</f>
        <v>79.3</v>
      </c>
      <c r="E19" s="3">
        <f>_xlfn.XLOOKUP($A19, CS!$A:$A, CS!$C:$C, ,0)</f>
        <v>14</v>
      </c>
      <c r="F19" s="3">
        <f>_xlfn.XLOOKUP($A19, BS!$A:$A, BS!$C:$C, ,0)</f>
        <v>24</v>
      </c>
    </row>
    <row r="20" spans="1:6" x14ac:dyDescent="0.3">
      <c r="A20" t="s">
        <v>18</v>
      </c>
      <c r="B20" s="3">
        <f t="shared" si="0"/>
        <v>153.89999999999998</v>
      </c>
      <c r="C20" s="3">
        <f>_xlfn.XLOOKUP($A20, CS!$A:$A, CS!$B:$B, ,0)</f>
        <v>77.8</v>
      </c>
      <c r="D20" s="3">
        <f>_xlfn.XLOOKUP($A20, BS!$A:$A, BS!$B:$B, ,0)</f>
        <v>76.099999999999994</v>
      </c>
      <c r="E20" s="3">
        <f>_xlfn.XLOOKUP($A20, CS!$A:$A, CS!$C:$C, ,0)</f>
        <v>12</v>
      </c>
      <c r="F20" s="3">
        <f>_xlfn.XLOOKUP($A20, BS!$A:$A, BS!$C:$C, ,0)</f>
        <v>28</v>
      </c>
    </row>
    <row r="21" spans="1:6" x14ac:dyDescent="0.3">
      <c r="A21" t="s">
        <v>66</v>
      </c>
      <c r="B21" s="3">
        <f t="shared" si="0"/>
        <v>153.80000000000001</v>
      </c>
      <c r="C21" s="3">
        <f>_xlfn.XLOOKUP($A21, CS!$A:$A, CS!$B:$B, ,0)</f>
        <v>69</v>
      </c>
      <c r="D21" s="3">
        <f>_xlfn.XLOOKUP($A21, BS!$A:$A, BS!$B:$B, ,0)</f>
        <v>84.8</v>
      </c>
      <c r="E21" s="3">
        <f>_xlfn.XLOOKUP($A21, CS!$A:$A, CS!$C:$C, ,0)</f>
        <v>30</v>
      </c>
      <c r="F21" s="3">
        <f>_xlfn.XLOOKUP($A21, BS!$A:$A, BS!$C:$C, ,0)</f>
        <v>11</v>
      </c>
    </row>
    <row r="22" spans="1:6" x14ac:dyDescent="0.3">
      <c r="A22" t="s">
        <v>26</v>
      </c>
      <c r="B22" s="3">
        <f t="shared" si="0"/>
        <v>152.89999999999998</v>
      </c>
      <c r="C22" s="3">
        <f>_xlfn.XLOOKUP($A22, CS!$A:$A, CS!$B:$B, ,0)</f>
        <v>77.599999999999994</v>
      </c>
      <c r="D22" s="3">
        <f>_xlfn.XLOOKUP($A22, BS!$A:$A, BS!$B:$B, ,0)</f>
        <v>75.3</v>
      </c>
      <c r="E22" s="3">
        <f>_xlfn.XLOOKUP($A22, CS!$A:$A, CS!$C:$C, ,0)</f>
        <v>13</v>
      </c>
      <c r="F22" s="3">
        <f>_xlfn.XLOOKUP($A22, BS!$A:$A, BS!$C:$C, ,0)</f>
        <v>31</v>
      </c>
    </row>
    <row r="23" spans="1:6" x14ac:dyDescent="0.3">
      <c r="A23" t="s">
        <v>8</v>
      </c>
      <c r="B23" s="3">
        <f t="shared" si="0"/>
        <v>150.80000000000001</v>
      </c>
      <c r="C23" s="3">
        <f>_xlfn.XLOOKUP($A23, CS!$A:$A, CS!$B:$B, ,0)</f>
        <v>76.3</v>
      </c>
      <c r="D23" s="3">
        <f>_xlfn.XLOOKUP($A23, BS!$A:$A, BS!$B:$B, ,0)</f>
        <v>74.5</v>
      </c>
      <c r="E23" s="3">
        <f>_xlfn.XLOOKUP($A23, CS!$A:$A, CS!$C:$C, ,0)</f>
        <v>15</v>
      </c>
      <c r="F23" s="3">
        <f>_xlfn.XLOOKUP($A23, BS!$A:$A, BS!$C:$C, ,0)</f>
        <v>36</v>
      </c>
    </row>
    <row r="24" spans="1:6" x14ac:dyDescent="0.3">
      <c r="A24" t="s">
        <v>17</v>
      </c>
      <c r="B24" s="3">
        <f t="shared" si="0"/>
        <v>149.4</v>
      </c>
      <c r="C24" s="3">
        <f>_xlfn.XLOOKUP($A24, CS!$A:$A, CS!$B:$B, ,0)</f>
        <v>69.2</v>
      </c>
      <c r="D24" s="3">
        <f>_xlfn.XLOOKUP($A24, BS!$A:$A, BS!$B:$B, ,0)</f>
        <v>80.2</v>
      </c>
      <c r="E24" s="3">
        <f>_xlfn.XLOOKUP($A24, CS!$A:$A, CS!$C:$C, ,0)</f>
        <v>27</v>
      </c>
      <c r="F24" s="3">
        <f>_xlfn.XLOOKUP($A24, BS!$A:$A, BS!$C:$C, ,0)</f>
        <v>21</v>
      </c>
    </row>
    <row r="25" spans="1:6" x14ac:dyDescent="0.3">
      <c r="A25" t="s">
        <v>37</v>
      </c>
      <c r="B25" s="3">
        <f t="shared" si="0"/>
        <v>147.5</v>
      </c>
      <c r="C25" s="3">
        <f>_xlfn.XLOOKUP($A25, CS!$A:$A, CS!$B:$B, ,0)</f>
        <v>69.099999999999994</v>
      </c>
      <c r="D25" s="3">
        <f>_xlfn.XLOOKUP($A25, BS!$A:$A, BS!$B:$B, ,0)</f>
        <v>78.400000000000006</v>
      </c>
      <c r="E25" s="3">
        <f>_xlfn.XLOOKUP($A25, CS!$A:$A, CS!$C:$C, ,0)</f>
        <v>29</v>
      </c>
      <c r="F25" s="3">
        <f>_xlfn.XLOOKUP($A25, BS!$A:$A, BS!$C:$C, ,0)</f>
        <v>25</v>
      </c>
    </row>
    <row r="26" spans="1:6" x14ac:dyDescent="0.3">
      <c r="A26" t="s">
        <v>15</v>
      </c>
      <c r="B26" s="3">
        <f t="shared" si="0"/>
        <v>147</v>
      </c>
      <c r="C26" s="3">
        <f>_xlfn.XLOOKUP($A26, CS!$A:$A, CS!$B:$B, ,0)</f>
        <v>69.099999999999994</v>
      </c>
      <c r="D26" s="3">
        <f>_xlfn.XLOOKUP($A26, BS!$A:$A, BS!$B:$B, ,0)</f>
        <v>77.900000000000006</v>
      </c>
      <c r="E26" s="3">
        <f>_xlfn.XLOOKUP($A26, CS!$A:$A, CS!$C:$C, ,0)</f>
        <v>28</v>
      </c>
      <c r="F26" s="3">
        <f>_xlfn.XLOOKUP($A26, BS!$A:$A, BS!$C:$C, ,0)</f>
        <v>26</v>
      </c>
    </row>
    <row r="27" spans="1:6" x14ac:dyDescent="0.3">
      <c r="A27" t="s">
        <v>13</v>
      </c>
      <c r="B27" s="3">
        <f t="shared" si="0"/>
        <v>146.5</v>
      </c>
      <c r="C27" s="3">
        <f>_xlfn.XLOOKUP($A27, CS!$A:$A, CS!$B:$B, ,0)</f>
        <v>74.3</v>
      </c>
      <c r="D27" s="3">
        <f>_xlfn.XLOOKUP($A27, BS!$A:$A, BS!$B:$B, ,0)</f>
        <v>72.2</v>
      </c>
      <c r="E27" s="3">
        <f>_xlfn.XLOOKUP($A27, CS!$A:$A, CS!$C:$C, ,0)</f>
        <v>22</v>
      </c>
      <c r="F27" s="3">
        <f>_xlfn.XLOOKUP($A27, BS!$A:$A, BS!$C:$C, ,0)</f>
        <v>44</v>
      </c>
    </row>
    <row r="28" spans="1:6" x14ac:dyDescent="0.3">
      <c r="A28" t="s">
        <v>30</v>
      </c>
      <c r="B28" s="3">
        <f t="shared" si="0"/>
        <v>143.89999999999998</v>
      </c>
      <c r="C28" s="3">
        <f>_xlfn.XLOOKUP($A28, CS!$A:$A, CS!$B:$B, ,0)</f>
        <v>72.599999999999994</v>
      </c>
      <c r="D28" s="3">
        <f>_xlfn.XLOOKUP($A28, BS!$A:$A, BS!$B:$B, ,0)</f>
        <v>71.3</v>
      </c>
      <c r="E28" s="3">
        <f>_xlfn.XLOOKUP($A28, CS!$A:$A, CS!$C:$C, ,0)</f>
        <v>24</v>
      </c>
      <c r="F28" s="3">
        <f>_xlfn.XLOOKUP($A28, BS!$A:$A, BS!$C:$C, ,0)</f>
        <v>51</v>
      </c>
    </row>
    <row r="29" spans="1:6" x14ac:dyDescent="0.3">
      <c r="A29" t="s">
        <v>16</v>
      </c>
      <c r="B29" s="3">
        <f t="shared" si="0"/>
        <v>143.5</v>
      </c>
      <c r="C29" s="3">
        <f>_xlfn.XLOOKUP($A29, CS!$A:$A, CS!$B:$B, ,0)</f>
        <v>69.900000000000006</v>
      </c>
      <c r="D29" s="3">
        <f>_xlfn.XLOOKUP($A29, BS!$A:$A, BS!$B:$B, ,0)</f>
        <v>73.599999999999994</v>
      </c>
      <c r="E29" s="3">
        <f>_xlfn.XLOOKUP($A29, CS!$A:$A, CS!$C:$C, ,0)</f>
        <v>25</v>
      </c>
      <c r="F29" s="3">
        <f>_xlfn.XLOOKUP($A29, BS!$A:$A, BS!$C:$C, ,0)</f>
        <v>39</v>
      </c>
    </row>
    <row r="30" spans="1:6" x14ac:dyDescent="0.3">
      <c r="A30" s="4" t="s">
        <v>23</v>
      </c>
      <c r="B30" s="3">
        <f t="shared" si="0"/>
        <v>143.5</v>
      </c>
      <c r="C30" s="3">
        <f>_xlfn.XLOOKUP($A30, CS!$A:$A, CS!$B:$B, ,0)</f>
        <v>69.400000000000006</v>
      </c>
      <c r="D30" s="3">
        <f>_xlfn.XLOOKUP($A30, BS!$A:$A, BS!$B:$B, ,0)</f>
        <v>74.099999999999994</v>
      </c>
      <c r="E30" s="3">
        <f>_xlfn.XLOOKUP($A30, CS!$A:$A, CS!$C:$C, ,0)</f>
        <v>26</v>
      </c>
      <c r="F30" s="3">
        <f>_xlfn.XLOOKUP($A30, BS!$A:$A, BS!$C:$C, ,0)</f>
        <v>37</v>
      </c>
    </row>
    <row r="31" spans="1:6" x14ac:dyDescent="0.3">
      <c r="A31" s="4" t="s">
        <v>24</v>
      </c>
      <c r="B31" s="3">
        <f t="shared" si="0"/>
        <v>143.19999999999999</v>
      </c>
      <c r="C31" s="3">
        <f>_xlfn.XLOOKUP($A31, CS!$A:$A, CS!$B:$B, ,0)</f>
        <v>68.3</v>
      </c>
      <c r="D31" s="3">
        <f>_xlfn.XLOOKUP($A31, BS!$A:$A, BS!$B:$B, ,0)</f>
        <v>74.900000000000006</v>
      </c>
      <c r="E31" s="3">
        <f>_xlfn.XLOOKUP($A31, CS!$A:$A, CS!$C:$C, ,0)</f>
        <v>31</v>
      </c>
      <c r="F31" s="3">
        <f>_xlfn.XLOOKUP($A31, BS!$A:$A, BS!$C:$C, ,0)</f>
        <v>34</v>
      </c>
    </row>
    <row r="32" spans="1:6" x14ac:dyDescent="0.3">
      <c r="A32" t="s">
        <v>31</v>
      </c>
      <c r="B32" s="3">
        <f t="shared" si="0"/>
        <v>143</v>
      </c>
      <c r="C32" s="3">
        <f>_xlfn.XLOOKUP($A32, CS!$A:$A, CS!$B:$B, ,0)</f>
        <v>68.099999999999994</v>
      </c>
      <c r="D32" s="3">
        <f>_xlfn.XLOOKUP($A32, BS!$A:$A, BS!$B:$B, ,0)</f>
        <v>74.900000000000006</v>
      </c>
      <c r="E32" s="3">
        <f>_xlfn.XLOOKUP($A32, CS!$A:$A, CS!$C:$C, ,0)</f>
        <v>32</v>
      </c>
      <c r="F32" s="3">
        <f>_xlfn.XLOOKUP($A32, BS!$A:$A, BS!$C:$C, ,0)</f>
        <v>33</v>
      </c>
    </row>
    <row r="33" spans="1:6" x14ac:dyDescent="0.3">
      <c r="A33" t="s">
        <v>29</v>
      </c>
      <c r="B33" s="3">
        <f t="shared" si="0"/>
        <v>141.80000000000001</v>
      </c>
      <c r="C33" s="3">
        <f>_xlfn.XLOOKUP($A33, CS!$A:$A, CS!$B:$B, ,0)</f>
        <v>67.099999999999994</v>
      </c>
      <c r="D33" s="3">
        <f>_xlfn.XLOOKUP($A33, BS!$A:$A, BS!$B:$B, ,0)</f>
        <v>74.7</v>
      </c>
      <c r="E33" s="3">
        <f>_xlfn.XLOOKUP($A33, CS!$A:$A, CS!$C:$C, ,0)</f>
        <v>36</v>
      </c>
      <c r="F33" s="3">
        <f>_xlfn.XLOOKUP($A33, BS!$A:$A, BS!$C:$C, ,0)</f>
        <v>35</v>
      </c>
    </row>
    <row r="34" spans="1:6" x14ac:dyDescent="0.3">
      <c r="A34" s="4" t="s">
        <v>32</v>
      </c>
      <c r="B34" s="3">
        <f t="shared" si="0"/>
        <v>141.5</v>
      </c>
      <c r="C34" s="3">
        <f>_xlfn.XLOOKUP($A34, CS!$A:$A, CS!$B:$B, ,0)</f>
        <v>68</v>
      </c>
      <c r="D34" s="3">
        <f>_xlfn.XLOOKUP($A34, BS!$A:$A, BS!$B:$B, ,0)</f>
        <v>73.5</v>
      </c>
      <c r="E34" s="3">
        <f>_xlfn.XLOOKUP($A34, CS!$A:$A, CS!$C:$C, ,0)</f>
        <v>33</v>
      </c>
      <c r="F34" s="3">
        <f>_xlfn.XLOOKUP($A34, BS!$A:$A, BS!$C:$C, ,0)</f>
        <v>40</v>
      </c>
    </row>
    <row r="35" spans="1:6" x14ac:dyDescent="0.3">
      <c r="A35" t="s">
        <v>19</v>
      </c>
      <c r="B35" s="3">
        <f t="shared" si="0"/>
        <v>137.80000000000001</v>
      </c>
      <c r="C35" s="3">
        <f>_xlfn.XLOOKUP($A35, CS!$A:$A, CS!$B:$B, ,0)</f>
        <v>65.900000000000006</v>
      </c>
      <c r="D35" s="3">
        <f>_xlfn.XLOOKUP($A35, BS!$A:$A, BS!$B:$B, ,0)</f>
        <v>71.900000000000006</v>
      </c>
      <c r="E35" s="3">
        <f>_xlfn.XLOOKUP($A35, CS!$A:$A, CS!$C:$C, ,0)</f>
        <v>38</v>
      </c>
      <c r="F35" s="3">
        <f>_xlfn.XLOOKUP($A35, BS!$A:$A, BS!$C:$C, ,0)</f>
        <v>47</v>
      </c>
    </row>
    <row r="36" spans="1:6" x14ac:dyDescent="0.3">
      <c r="A36" s="4" t="s">
        <v>33</v>
      </c>
      <c r="B36" s="3">
        <f t="shared" si="0"/>
        <v>137.1</v>
      </c>
      <c r="C36" s="3">
        <f>_xlfn.XLOOKUP($A36, CS!$A:$A, CS!$B:$B, ,0)</f>
        <v>64.5</v>
      </c>
      <c r="D36" s="3">
        <f>_xlfn.XLOOKUP($A36, BS!$A:$A, BS!$B:$B, ,0)</f>
        <v>72.599999999999994</v>
      </c>
      <c r="E36" s="3">
        <f>_xlfn.XLOOKUP($A36, CS!$A:$A, CS!$C:$C, ,0)</f>
        <v>40</v>
      </c>
      <c r="F36" s="3">
        <f>_xlfn.XLOOKUP($A36, BS!$A:$A, BS!$C:$C, ,0)</f>
        <v>42</v>
      </c>
    </row>
    <row r="37" spans="1:6" x14ac:dyDescent="0.3">
      <c r="A37" t="s">
        <v>20</v>
      </c>
      <c r="B37" s="3">
        <f t="shared" si="0"/>
        <v>136.30000000000001</v>
      </c>
      <c r="C37" s="3">
        <f>_xlfn.XLOOKUP($A37, CS!$A:$A, CS!$B:$B, ,0)</f>
        <v>64.8</v>
      </c>
      <c r="D37" s="3">
        <f>_xlfn.XLOOKUP($A37, BS!$A:$A, BS!$B:$B, ,0)</f>
        <v>71.5</v>
      </c>
      <c r="E37" s="3">
        <f>_xlfn.XLOOKUP($A37, CS!$A:$A, CS!$C:$C, ,0)</f>
        <v>39</v>
      </c>
      <c r="F37" s="3">
        <f>_xlfn.XLOOKUP($A37, BS!$A:$A, BS!$C:$C, ,0)</f>
        <v>49</v>
      </c>
    </row>
    <row r="38" spans="1:6" x14ac:dyDescent="0.3">
      <c r="A38" t="s">
        <v>58</v>
      </c>
      <c r="B38" s="3" t="s">
        <v>64</v>
      </c>
      <c r="C38" s="3">
        <v>93.1</v>
      </c>
      <c r="D38" s="3" t="s">
        <v>65</v>
      </c>
      <c r="E38" s="3">
        <v>3</v>
      </c>
      <c r="F38" s="3" t="s">
        <v>65</v>
      </c>
    </row>
    <row r="39" spans="1:6" x14ac:dyDescent="0.3">
      <c r="A39" t="s">
        <v>63</v>
      </c>
      <c r="B39" s="3" t="s">
        <v>64</v>
      </c>
      <c r="C39" s="3" t="s">
        <v>65</v>
      </c>
      <c r="D39" s="3">
        <v>85.8</v>
      </c>
      <c r="E39" s="3" t="s">
        <v>65</v>
      </c>
      <c r="F39" s="3">
        <v>10</v>
      </c>
    </row>
  </sheetData>
  <sortState xmlns:xlrd2="http://schemas.microsoft.com/office/spreadsheetml/2017/richdata2" ref="A2:D37">
    <sortCondition descending="1" ref="B1:B37"/>
  </sortState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2"/>
  <sheetViews>
    <sheetView workbookViewId="0">
      <selection activeCell="A4" sqref="A4"/>
    </sheetView>
  </sheetViews>
  <sheetFormatPr defaultRowHeight="16.5" x14ac:dyDescent="0.3"/>
  <cols>
    <col min="1" max="1" width="45.375" customWidth="1"/>
    <col min="2" max="2" width="16.875" style="3" customWidth="1"/>
    <col min="3" max="3" width="6" style="3" customWidth="1"/>
  </cols>
  <sheetData>
    <row r="1" spans="1:5" x14ac:dyDescent="0.3">
      <c r="A1" s="1" t="s">
        <v>0</v>
      </c>
      <c r="B1" s="2" t="s">
        <v>2</v>
      </c>
      <c r="C1" s="2" t="s">
        <v>59</v>
      </c>
      <c r="D1" s="2"/>
      <c r="E1" s="2"/>
    </row>
    <row r="2" spans="1:5" x14ac:dyDescent="0.3">
      <c r="A2" t="s">
        <v>25</v>
      </c>
      <c r="B2" s="3">
        <v>94.1</v>
      </c>
      <c r="C2" s="3">
        <v>1</v>
      </c>
    </row>
    <row r="3" spans="1:5" x14ac:dyDescent="0.3">
      <c r="A3" t="s">
        <v>14</v>
      </c>
      <c r="B3" s="3">
        <v>93.7</v>
      </c>
      <c r="C3" s="3">
        <v>2</v>
      </c>
    </row>
    <row r="4" spans="1:5" x14ac:dyDescent="0.3">
      <c r="A4" t="s">
        <v>58</v>
      </c>
      <c r="B4" s="3">
        <v>93.1</v>
      </c>
      <c r="C4" s="3">
        <v>3</v>
      </c>
    </row>
    <row r="5" spans="1:5" x14ac:dyDescent="0.3">
      <c r="A5" t="s">
        <v>6</v>
      </c>
      <c r="B5" s="3">
        <v>90.3</v>
      </c>
      <c r="C5" s="3">
        <v>4</v>
      </c>
    </row>
    <row r="6" spans="1:5" x14ac:dyDescent="0.3">
      <c r="A6" t="s">
        <v>9</v>
      </c>
      <c r="B6" s="3">
        <v>88.1</v>
      </c>
      <c r="C6" s="3">
        <v>5</v>
      </c>
    </row>
    <row r="7" spans="1:5" x14ac:dyDescent="0.3">
      <c r="A7" t="s">
        <v>34</v>
      </c>
      <c r="B7" s="3">
        <v>83.7</v>
      </c>
      <c r="C7" s="3">
        <v>6</v>
      </c>
    </row>
    <row r="8" spans="1:5" x14ac:dyDescent="0.3">
      <c r="A8" t="s">
        <v>7</v>
      </c>
      <c r="B8" s="3">
        <v>82.5</v>
      </c>
      <c r="C8" s="3">
        <v>7</v>
      </c>
    </row>
    <row r="9" spans="1:5" x14ac:dyDescent="0.3">
      <c r="A9" t="s">
        <v>21</v>
      </c>
      <c r="B9" s="3">
        <v>82.3</v>
      </c>
      <c r="C9" s="3">
        <v>8</v>
      </c>
    </row>
    <row r="10" spans="1:5" x14ac:dyDescent="0.3">
      <c r="A10" t="s">
        <v>22</v>
      </c>
      <c r="B10" s="3">
        <v>81.5</v>
      </c>
      <c r="C10" s="3">
        <v>9</v>
      </c>
    </row>
    <row r="11" spans="1:5" x14ac:dyDescent="0.3">
      <c r="A11" t="s">
        <v>28</v>
      </c>
      <c r="B11" s="3">
        <v>80.7</v>
      </c>
      <c r="C11" s="3">
        <v>10</v>
      </c>
    </row>
    <row r="12" spans="1:5" x14ac:dyDescent="0.3">
      <c r="A12" t="s">
        <v>39</v>
      </c>
      <c r="B12" s="3">
        <v>80.2</v>
      </c>
      <c r="C12" s="3">
        <v>11</v>
      </c>
    </row>
    <row r="13" spans="1:5" x14ac:dyDescent="0.3">
      <c r="A13" t="s">
        <v>18</v>
      </c>
      <c r="B13" s="3">
        <v>77.8</v>
      </c>
      <c r="C13" s="3">
        <v>12</v>
      </c>
    </row>
    <row r="14" spans="1:5" x14ac:dyDescent="0.3">
      <c r="A14" t="s">
        <v>26</v>
      </c>
      <c r="B14" s="3">
        <v>77.599999999999994</v>
      </c>
      <c r="C14" s="3">
        <v>13</v>
      </c>
    </row>
    <row r="15" spans="1:5" x14ac:dyDescent="0.3">
      <c r="A15" t="s">
        <v>27</v>
      </c>
      <c r="B15" s="3">
        <v>76.7</v>
      </c>
      <c r="C15" s="3">
        <v>14</v>
      </c>
    </row>
    <row r="16" spans="1:5" x14ac:dyDescent="0.3">
      <c r="A16" t="s">
        <v>8</v>
      </c>
      <c r="B16" s="3">
        <v>76.3</v>
      </c>
      <c r="C16" s="3">
        <v>15</v>
      </c>
    </row>
    <row r="17" spans="1:3" x14ac:dyDescent="0.3">
      <c r="A17" t="s">
        <v>36</v>
      </c>
      <c r="B17" s="3">
        <v>76.099999999999994</v>
      </c>
      <c r="C17" s="3">
        <v>16</v>
      </c>
    </row>
    <row r="18" spans="1:3" x14ac:dyDescent="0.3">
      <c r="A18" t="s">
        <v>4</v>
      </c>
      <c r="B18" s="3">
        <v>76.099999999999994</v>
      </c>
      <c r="C18" s="3">
        <v>17</v>
      </c>
    </row>
    <row r="19" spans="1:3" x14ac:dyDescent="0.3">
      <c r="A19" t="s">
        <v>12</v>
      </c>
      <c r="B19" s="3">
        <v>75.900000000000006</v>
      </c>
      <c r="C19" s="3">
        <v>18</v>
      </c>
    </row>
    <row r="20" spans="1:3" x14ac:dyDescent="0.3">
      <c r="A20" t="s">
        <v>35</v>
      </c>
      <c r="B20" s="3">
        <v>75.2</v>
      </c>
      <c r="C20" s="3">
        <v>19</v>
      </c>
    </row>
    <row r="21" spans="1:3" x14ac:dyDescent="0.3">
      <c r="A21" t="s">
        <v>38</v>
      </c>
      <c r="B21" s="3">
        <v>75.099999999999994</v>
      </c>
      <c r="C21" s="3">
        <v>20</v>
      </c>
    </row>
    <row r="22" spans="1:3" x14ac:dyDescent="0.3">
      <c r="A22" t="s">
        <v>10</v>
      </c>
      <c r="B22" s="3">
        <v>75</v>
      </c>
      <c r="C22" s="3">
        <v>21</v>
      </c>
    </row>
    <row r="23" spans="1:3" x14ac:dyDescent="0.3">
      <c r="A23" t="s">
        <v>13</v>
      </c>
      <c r="B23" s="3">
        <v>74.3</v>
      </c>
      <c r="C23" s="3">
        <v>22</v>
      </c>
    </row>
    <row r="24" spans="1:3" x14ac:dyDescent="0.3">
      <c r="A24" t="s">
        <v>11</v>
      </c>
      <c r="B24" s="3">
        <v>72.7</v>
      </c>
      <c r="C24" s="3">
        <v>23</v>
      </c>
    </row>
    <row r="25" spans="1:3" x14ac:dyDescent="0.3">
      <c r="A25" t="s">
        <v>30</v>
      </c>
      <c r="B25" s="3">
        <v>72.599999999999994</v>
      </c>
      <c r="C25" s="3">
        <v>24</v>
      </c>
    </row>
    <row r="26" spans="1:3" x14ac:dyDescent="0.3">
      <c r="A26" t="s">
        <v>16</v>
      </c>
      <c r="B26" s="3">
        <v>69.900000000000006</v>
      </c>
      <c r="C26" s="3">
        <v>25</v>
      </c>
    </row>
    <row r="27" spans="1:3" x14ac:dyDescent="0.3">
      <c r="A27" t="s">
        <v>23</v>
      </c>
      <c r="B27" s="3">
        <v>69.400000000000006</v>
      </c>
      <c r="C27" s="3">
        <v>26</v>
      </c>
    </row>
    <row r="28" spans="1:3" x14ac:dyDescent="0.3">
      <c r="A28" t="s">
        <v>17</v>
      </c>
      <c r="B28" s="3">
        <v>69.2</v>
      </c>
      <c r="C28" s="3">
        <v>27</v>
      </c>
    </row>
    <row r="29" spans="1:3" x14ac:dyDescent="0.3">
      <c r="A29" t="s">
        <v>15</v>
      </c>
      <c r="B29" s="3">
        <v>69.099999999999994</v>
      </c>
      <c r="C29" s="3">
        <v>28</v>
      </c>
    </row>
    <row r="30" spans="1:3" x14ac:dyDescent="0.3">
      <c r="A30" t="s">
        <v>37</v>
      </c>
      <c r="B30" s="3">
        <v>69.099999999999994</v>
      </c>
      <c r="C30" s="3">
        <v>29</v>
      </c>
    </row>
    <row r="31" spans="1:3" x14ac:dyDescent="0.3">
      <c r="A31" t="s">
        <v>5</v>
      </c>
      <c r="B31" s="3">
        <v>69</v>
      </c>
      <c r="C31" s="3">
        <v>30</v>
      </c>
    </row>
    <row r="32" spans="1:3" x14ac:dyDescent="0.3">
      <c r="A32" t="s">
        <v>24</v>
      </c>
      <c r="B32" s="3">
        <v>68.3</v>
      </c>
      <c r="C32" s="3">
        <v>31</v>
      </c>
    </row>
    <row r="33" spans="1:3" x14ac:dyDescent="0.3">
      <c r="A33" t="s">
        <v>31</v>
      </c>
      <c r="B33" s="3">
        <v>68.099999999999994</v>
      </c>
      <c r="C33" s="3">
        <v>32</v>
      </c>
    </row>
    <row r="34" spans="1:3" x14ac:dyDescent="0.3">
      <c r="A34" t="s">
        <v>32</v>
      </c>
      <c r="B34" s="3">
        <v>68</v>
      </c>
      <c r="C34" s="3">
        <v>33</v>
      </c>
    </row>
    <row r="35" spans="1:3" x14ac:dyDescent="0.3">
      <c r="A35" t="s">
        <v>40</v>
      </c>
      <c r="B35" s="3">
        <v>67.900000000000006</v>
      </c>
      <c r="C35" s="3">
        <v>34</v>
      </c>
    </row>
    <row r="36" spans="1:3" x14ac:dyDescent="0.3">
      <c r="A36" t="s">
        <v>41</v>
      </c>
      <c r="B36" s="3">
        <v>67.7</v>
      </c>
      <c r="C36" s="3">
        <v>35</v>
      </c>
    </row>
    <row r="37" spans="1:3" x14ac:dyDescent="0.3">
      <c r="A37" t="s">
        <v>29</v>
      </c>
      <c r="B37" s="3">
        <v>67.099999999999994</v>
      </c>
      <c r="C37" s="3">
        <v>36</v>
      </c>
    </row>
    <row r="38" spans="1:3" x14ac:dyDescent="0.3">
      <c r="A38" t="s">
        <v>42</v>
      </c>
      <c r="B38" s="3">
        <v>66.3</v>
      </c>
      <c r="C38" s="3">
        <v>37</v>
      </c>
    </row>
    <row r="39" spans="1:3" x14ac:dyDescent="0.3">
      <c r="A39" t="s">
        <v>19</v>
      </c>
      <c r="B39" s="3">
        <v>65.900000000000006</v>
      </c>
      <c r="C39" s="3">
        <v>38</v>
      </c>
    </row>
    <row r="40" spans="1:3" x14ac:dyDescent="0.3">
      <c r="A40" t="s">
        <v>20</v>
      </c>
      <c r="B40" s="3">
        <v>64.8</v>
      </c>
      <c r="C40" s="3">
        <v>39</v>
      </c>
    </row>
    <row r="41" spans="1:3" x14ac:dyDescent="0.3">
      <c r="A41" t="s">
        <v>33</v>
      </c>
      <c r="B41" s="3">
        <v>64.5</v>
      </c>
      <c r="C41" s="3">
        <v>40</v>
      </c>
    </row>
    <row r="42" spans="1:3" x14ac:dyDescent="0.3">
      <c r="A42" t="s">
        <v>43</v>
      </c>
      <c r="B42" s="3">
        <v>64.3</v>
      </c>
      <c r="C42" s="3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52"/>
  <sheetViews>
    <sheetView topLeftCell="A10" zoomScale="85" zoomScaleNormal="85" workbookViewId="0">
      <selection activeCell="A49" sqref="A49"/>
    </sheetView>
  </sheetViews>
  <sheetFormatPr defaultRowHeight="16.5" x14ac:dyDescent="0.3"/>
  <cols>
    <col min="1" max="1" width="45.375" customWidth="1"/>
    <col min="2" max="2" width="16.75" style="3" customWidth="1"/>
    <col min="3" max="3" width="6" style="3" customWidth="1"/>
  </cols>
  <sheetData>
    <row r="1" spans="1:4" x14ac:dyDescent="0.3">
      <c r="A1" s="1" t="s">
        <v>0</v>
      </c>
      <c r="B1" s="2" t="s">
        <v>3</v>
      </c>
      <c r="C1" s="2" t="s">
        <v>59</v>
      </c>
      <c r="D1" s="2"/>
    </row>
    <row r="2" spans="1:4" x14ac:dyDescent="0.3">
      <c r="A2" t="s">
        <v>9</v>
      </c>
      <c r="B2" s="3">
        <v>98.8</v>
      </c>
      <c r="C2" s="3">
        <v>1</v>
      </c>
    </row>
    <row r="3" spans="1:4" x14ac:dyDescent="0.3">
      <c r="A3" t="s">
        <v>25</v>
      </c>
      <c r="B3" s="3">
        <v>96.8</v>
      </c>
      <c r="C3" s="3">
        <v>2</v>
      </c>
    </row>
    <row r="4" spans="1:4" x14ac:dyDescent="0.3">
      <c r="A4" t="s">
        <v>14</v>
      </c>
      <c r="B4" s="3">
        <v>94.5</v>
      </c>
      <c r="C4" s="3">
        <v>3</v>
      </c>
    </row>
    <row r="5" spans="1:4" x14ac:dyDescent="0.3">
      <c r="A5" t="s">
        <v>6</v>
      </c>
      <c r="B5" s="3">
        <v>90</v>
      </c>
      <c r="C5" s="3">
        <v>4</v>
      </c>
    </row>
    <row r="6" spans="1:4" x14ac:dyDescent="0.3">
      <c r="A6" t="s">
        <v>38</v>
      </c>
      <c r="B6" s="3">
        <v>89.3</v>
      </c>
      <c r="C6" s="3">
        <v>5</v>
      </c>
    </row>
    <row r="7" spans="1:4" x14ac:dyDescent="0.3">
      <c r="A7" t="s">
        <v>22</v>
      </c>
      <c r="B7" s="3">
        <v>88.7</v>
      </c>
      <c r="C7" s="3">
        <v>6</v>
      </c>
    </row>
    <row r="8" spans="1:4" x14ac:dyDescent="0.3">
      <c r="A8" t="s">
        <v>4</v>
      </c>
      <c r="B8" s="3">
        <v>88.3</v>
      </c>
      <c r="C8" s="3">
        <v>7</v>
      </c>
    </row>
    <row r="9" spans="1:4" x14ac:dyDescent="0.3">
      <c r="A9" t="s">
        <v>35</v>
      </c>
      <c r="B9" s="3">
        <v>86.9</v>
      </c>
      <c r="C9" s="3">
        <v>8</v>
      </c>
    </row>
    <row r="10" spans="1:4" x14ac:dyDescent="0.3">
      <c r="A10" t="s">
        <v>7</v>
      </c>
      <c r="B10" s="3">
        <v>86.6</v>
      </c>
      <c r="C10" s="3">
        <v>9</v>
      </c>
    </row>
    <row r="11" spans="1:4" x14ac:dyDescent="0.3">
      <c r="A11" t="s">
        <v>63</v>
      </c>
      <c r="B11" s="3">
        <v>85.8</v>
      </c>
      <c r="C11" s="3">
        <v>10</v>
      </c>
    </row>
    <row r="12" spans="1:4" x14ac:dyDescent="0.3">
      <c r="A12" t="s">
        <v>5</v>
      </c>
      <c r="B12" s="3">
        <v>84.8</v>
      </c>
      <c r="C12" s="3">
        <v>11</v>
      </c>
    </row>
    <row r="13" spans="1:4" x14ac:dyDescent="0.3">
      <c r="A13" t="s">
        <v>39</v>
      </c>
      <c r="B13" s="3">
        <v>84.7</v>
      </c>
      <c r="C13" s="3">
        <v>12</v>
      </c>
    </row>
    <row r="14" spans="1:4" x14ac:dyDescent="0.3">
      <c r="A14" t="s">
        <v>34</v>
      </c>
      <c r="B14" s="3">
        <v>84.7</v>
      </c>
      <c r="C14" s="3">
        <v>13</v>
      </c>
    </row>
    <row r="15" spans="1:4" x14ac:dyDescent="0.3">
      <c r="A15" t="s">
        <v>12</v>
      </c>
      <c r="B15" s="3">
        <v>84.2</v>
      </c>
      <c r="C15" s="3">
        <v>14</v>
      </c>
    </row>
    <row r="16" spans="1:4" x14ac:dyDescent="0.3">
      <c r="A16" t="s">
        <v>11</v>
      </c>
      <c r="B16" s="3">
        <v>83.7</v>
      </c>
      <c r="C16" s="3">
        <v>15</v>
      </c>
    </row>
    <row r="17" spans="1:3" x14ac:dyDescent="0.3">
      <c r="A17" t="s">
        <v>28</v>
      </c>
      <c r="B17" s="3">
        <v>82.1</v>
      </c>
      <c r="C17" s="3">
        <v>16</v>
      </c>
    </row>
    <row r="18" spans="1:3" x14ac:dyDescent="0.3">
      <c r="A18" t="s">
        <v>10</v>
      </c>
      <c r="B18" s="3">
        <v>81.900000000000006</v>
      </c>
      <c r="C18" s="3">
        <v>17</v>
      </c>
    </row>
    <row r="19" spans="1:3" x14ac:dyDescent="0.3">
      <c r="A19" t="s">
        <v>21</v>
      </c>
      <c r="B19" s="3">
        <v>81.400000000000006</v>
      </c>
      <c r="C19" s="3">
        <v>18</v>
      </c>
    </row>
    <row r="20" spans="1:3" x14ac:dyDescent="0.3">
      <c r="A20" t="s">
        <v>36</v>
      </c>
      <c r="B20" s="3">
        <v>81</v>
      </c>
      <c r="C20" s="3">
        <v>19</v>
      </c>
    </row>
    <row r="21" spans="1:3" x14ac:dyDescent="0.3">
      <c r="A21" t="s">
        <v>44</v>
      </c>
      <c r="B21" s="3">
        <v>80.5</v>
      </c>
      <c r="C21" s="3">
        <v>20</v>
      </c>
    </row>
    <row r="22" spans="1:3" x14ac:dyDescent="0.3">
      <c r="A22" t="s">
        <v>17</v>
      </c>
      <c r="B22" s="3">
        <v>80.2</v>
      </c>
      <c r="C22" s="3">
        <v>21</v>
      </c>
    </row>
    <row r="23" spans="1:3" x14ac:dyDescent="0.3">
      <c r="A23" t="s">
        <v>45</v>
      </c>
      <c r="B23" s="3">
        <v>80.2</v>
      </c>
      <c r="C23" s="3">
        <v>22</v>
      </c>
    </row>
    <row r="24" spans="1:3" x14ac:dyDescent="0.3">
      <c r="A24" t="s">
        <v>46</v>
      </c>
      <c r="B24" s="3">
        <v>79.5</v>
      </c>
      <c r="C24" s="3">
        <v>23</v>
      </c>
    </row>
    <row r="25" spans="1:3" x14ac:dyDescent="0.3">
      <c r="A25" t="s">
        <v>27</v>
      </c>
      <c r="B25" s="3">
        <v>79.3</v>
      </c>
      <c r="C25" s="3">
        <v>24</v>
      </c>
    </row>
    <row r="26" spans="1:3" x14ac:dyDescent="0.3">
      <c r="A26" t="s">
        <v>37</v>
      </c>
      <c r="B26" s="3">
        <v>78.400000000000006</v>
      </c>
      <c r="C26" s="3">
        <v>25</v>
      </c>
    </row>
    <row r="27" spans="1:3" x14ac:dyDescent="0.3">
      <c r="A27" t="s">
        <v>15</v>
      </c>
      <c r="B27" s="3">
        <v>77.900000000000006</v>
      </c>
      <c r="C27" s="3">
        <v>26</v>
      </c>
    </row>
    <row r="28" spans="1:3" x14ac:dyDescent="0.3">
      <c r="A28" t="s">
        <v>47</v>
      </c>
      <c r="B28" s="3">
        <v>76.900000000000006</v>
      </c>
      <c r="C28" s="3">
        <v>27</v>
      </c>
    </row>
    <row r="29" spans="1:3" x14ac:dyDescent="0.3">
      <c r="A29" t="s">
        <v>18</v>
      </c>
      <c r="B29" s="3">
        <v>76.099999999999994</v>
      </c>
      <c r="C29" s="3">
        <v>28</v>
      </c>
    </row>
    <row r="30" spans="1:3" x14ac:dyDescent="0.3">
      <c r="A30" t="s">
        <v>48</v>
      </c>
      <c r="B30" s="3">
        <v>75.8</v>
      </c>
      <c r="C30" s="3">
        <v>29</v>
      </c>
    </row>
    <row r="31" spans="1:3" x14ac:dyDescent="0.3">
      <c r="A31" t="s">
        <v>49</v>
      </c>
      <c r="B31" s="3">
        <v>75.5</v>
      </c>
      <c r="C31" s="3">
        <v>30</v>
      </c>
    </row>
    <row r="32" spans="1:3" x14ac:dyDescent="0.3">
      <c r="A32" t="s">
        <v>26</v>
      </c>
      <c r="B32" s="3">
        <v>75.3</v>
      </c>
      <c r="C32" s="3">
        <v>31</v>
      </c>
    </row>
    <row r="33" spans="1:3" x14ac:dyDescent="0.3">
      <c r="A33" t="s">
        <v>50</v>
      </c>
      <c r="B33" s="3">
        <v>75.2</v>
      </c>
      <c r="C33" s="3">
        <v>32</v>
      </c>
    </row>
    <row r="34" spans="1:3" x14ac:dyDescent="0.3">
      <c r="A34" t="s">
        <v>31</v>
      </c>
      <c r="B34" s="3">
        <v>74.900000000000006</v>
      </c>
      <c r="C34" s="3">
        <v>33</v>
      </c>
    </row>
    <row r="35" spans="1:3" x14ac:dyDescent="0.3">
      <c r="A35" t="s">
        <v>24</v>
      </c>
      <c r="B35" s="3">
        <v>74.900000000000006</v>
      </c>
      <c r="C35" s="3">
        <v>34</v>
      </c>
    </row>
    <row r="36" spans="1:3" x14ac:dyDescent="0.3">
      <c r="A36" t="s">
        <v>29</v>
      </c>
      <c r="B36" s="3">
        <v>74.7</v>
      </c>
      <c r="C36" s="3">
        <v>35</v>
      </c>
    </row>
    <row r="37" spans="1:3" x14ac:dyDescent="0.3">
      <c r="A37" t="s">
        <v>8</v>
      </c>
      <c r="B37" s="3">
        <v>74.5</v>
      </c>
      <c r="C37" s="3">
        <v>36</v>
      </c>
    </row>
    <row r="38" spans="1:3" x14ac:dyDescent="0.3">
      <c r="A38" t="s">
        <v>23</v>
      </c>
      <c r="B38" s="3">
        <v>74.099999999999994</v>
      </c>
      <c r="C38" s="3">
        <v>37</v>
      </c>
    </row>
    <row r="39" spans="1:3" x14ac:dyDescent="0.3">
      <c r="A39" t="s">
        <v>51</v>
      </c>
      <c r="B39" s="3">
        <v>74.099999999999994</v>
      </c>
      <c r="C39" s="3">
        <v>38</v>
      </c>
    </row>
    <row r="40" spans="1:3" x14ac:dyDescent="0.3">
      <c r="A40" t="s">
        <v>16</v>
      </c>
      <c r="B40" s="3">
        <v>73.599999999999994</v>
      </c>
      <c r="C40" s="3">
        <v>39</v>
      </c>
    </row>
    <row r="41" spans="1:3" x14ac:dyDescent="0.3">
      <c r="A41" t="s">
        <v>32</v>
      </c>
      <c r="B41" s="3">
        <v>73.5</v>
      </c>
      <c r="C41" s="3">
        <v>40</v>
      </c>
    </row>
    <row r="42" spans="1:3" x14ac:dyDescent="0.3">
      <c r="A42" t="s">
        <v>52</v>
      </c>
      <c r="B42" s="3">
        <v>73</v>
      </c>
      <c r="C42" s="3">
        <v>41</v>
      </c>
    </row>
    <row r="43" spans="1:3" x14ac:dyDescent="0.3">
      <c r="A43" t="s">
        <v>33</v>
      </c>
      <c r="B43" s="3">
        <v>72.599999999999994</v>
      </c>
      <c r="C43" s="3">
        <v>42</v>
      </c>
    </row>
    <row r="44" spans="1:3" x14ac:dyDescent="0.3">
      <c r="A44" t="s">
        <v>53</v>
      </c>
      <c r="B44" s="3">
        <v>72.599999999999994</v>
      </c>
      <c r="C44" s="3">
        <v>43</v>
      </c>
    </row>
    <row r="45" spans="1:3" x14ac:dyDescent="0.3">
      <c r="A45" t="s">
        <v>13</v>
      </c>
      <c r="B45" s="3">
        <v>72.2</v>
      </c>
      <c r="C45" s="3">
        <v>44</v>
      </c>
    </row>
    <row r="46" spans="1:3" x14ac:dyDescent="0.3">
      <c r="A46" t="s">
        <v>54</v>
      </c>
      <c r="B46" s="3">
        <v>72.099999999999994</v>
      </c>
      <c r="C46" s="3">
        <v>45</v>
      </c>
    </row>
    <row r="47" spans="1:3" x14ac:dyDescent="0.3">
      <c r="A47" t="s">
        <v>55</v>
      </c>
      <c r="B47" s="3">
        <v>72.099999999999994</v>
      </c>
      <c r="C47" s="3">
        <v>46</v>
      </c>
    </row>
    <row r="48" spans="1:3" x14ac:dyDescent="0.3">
      <c r="A48" t="s">
        <v>19</v>
      </c>
      <c r="B48" s="3">
        <v>71.900000000000006</v>
      </c>
      <c r="C48" s="3">
        <v>47</v>
      </c>
    </row>
    <row r="49" spans="1:3" x14ac:dyDescent="0.3">
      <c r="A49" t="s">
        <v>56</v>
      </c>
      <c r="B49" s="3">
        <v>71.5</v>
      </c>
      <c r="C49" s="3">
        <v>48</v>
      </c>
    </row>
    <row r="50" spans="1:3" x14ac:dyDescent="0.3">
      <c r="A50" t="s">
        <v>20</v>
      </c>
      <c r="B50" s="3">
        <v>71.5</v>
      </c>
      <c r="C50" s="3">
        <v>49</v>
      </c>
    </row>
    <row r="51" spans="1:3" x14ac:dyDescent="0.3">
      <c r="A51" t="s">
        <v>57</v>
      </c>
      <c r="B51" s="3">
        <v>71.5</v>
      </c>
      <c r="C51" s="3">
        <v>50</v>
      </c>
    </row>
    <row r="52" spans="1:3" x14ac:dyDescent="0.3">
      <c r="A52" t="s">
        <v>30</v>
      </c>
      <c r="B52" s="3">
        <v>71.3</v>
      </c>
      <c r="C52" s="3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Data</vt:lpstr>
      <vt:lpstr>CS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유현우</dc:creator>
  <cp:lastModifiedBy>Ryu</cp:lastModifiedBy>
  <dcterms:created xsi:type="dcterms:W3CDTF">2015-06-05T18:17:20Z</dcterms:created>
  <dcterms:modified xsi:type="dcterms:W3CDTF">2022-06-27T18:19:01Z</dcterms:modified>
</cp:coreProperties>
</file>