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9155F30-7CA6-48BB-9C07-424EB9899547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C9" i="1"/>
  <c r="D5" i="1"/>
  <c r="E5" i="1"/>
  <c r="F5" i="1"/>
  <c r="G5" i="1"/>
  <c r="C5" i="1"/>
  <c r="G10" i="1" l="1"/>
  <c r="F10" i="1"/>
  <c r="E10" i="1"/>
  <c r="D10" i="1"/>
  <c r="C10" i="1"/>
  <c r="C11" i="1" l="1"/>
  <c r="C12" i="1" s="1"/>
</calcChain>
</file>

<file path=xl/sharedStrings.xml><?xml version="1.0" encoding="utf-8"?>
<sst xmlns="http://schemas.openxmlformats.org/spreadsheetml/2006/main" count="19" uniqueCount="14">
  <si>
    <t>数据分组</t>
    <phoneticPr fontId="1" type="noConversion"/>
  </si>
  <si>
    <t>i</t>
    <phoneticPr fontId="1" type="noConversion"/>
  </si>
  <si>
    <t>暗环级别</t>
    <phoneticPr fontId="1" type="noConversion"/>
  </si>
  <si>
    <t>暗环位置</t>
    <phoneticPr fontId="1" type="noConversion"/>
  </si>
  <si>
    <t>暗环直径</t>
    <phoneticPr fontId="1" type="noConversion"/>
  </si>
  <si>
    <t>m</t>
    <phoneticPr fontId="1" type="noConversion"/>
  </si>
  <si>
    <t>左</t>
    <phoneticPr fontId="1" type="noConversion"/>
  </si>
  <si>
    <t>右</t>
    <phoneticPr fontId="1" type="noConversion"/>
  </si>
  <si>
    <r>
      <t>D</t>
    </r>
    <r>
      <rPr>
        <sz val="6"/>
        <color theme="1"/>
        <rFont val="等线"/>
        <family val="3"/>
        <charset val="134"/>
        <scheme val="minor"/>
      </rPr>
      <t>m</t>
    </r>
    <phoneticPr fontId="1" type="noConversion"/>
  </si>
  <si>
    <r>
      <t>D</t>
    </r>
    <r>
      <rPr>
        <sz val="6"/>
        <color theme="1"/>
        <rFont val="等线"/>
        <family val="3"/>
        <charset val="134"/>
        <scheme val="minor"/>
      </rPr>
      <t>n</t>
    </r>
    <phoneticPr fontId="1" type="noConversion"/>
  </si>
  <si>
    <t>n</t>
    <phoneticPr fontId="1" type="noConversion"/>
  </si>
  <si>
    <r>
      <t>δ=D</t>
    </r>
    <r>
      <rPr>
        <sz val="6"/>
        <color theme="1"/>
        <rFont val="等线"/>
        <family val="3"/>
        <charset val="134"/>
        <scheme val="minor"/>
      </rPr>
      <t>m</t>
    </r>
    <r>
      <rPr>
        <sz val="11"/>
        <color theme="1"/>
        <rFont val="等线"/>
        <family val="2"/>
        <scheme val="minor"/>
      </rPr>
      <t>^2-D</t>
    </r>
    <r>
      <rPr>
        <sz val="6"/>
        <color theme="1"/>
        <rFont val="等线"/>
        <family val="3"/>
        <charset val="134"/>
        <scheme val="minor"/>
      </rPr>
      <t>n</t>
    </r>
    <r>
      <rPr>
        <sz val="11"/>
        <color theme="1"/>
        <rFont val="等线"/>
        <family val="2"/>
        <scheme val="minor"/>
      </rPr>
      <t>^2/mm^2</t>
    </r>
    <phoneticPr fontId="1" type="noConversion"/>
  </si>
  <si>
    <t>平凸透镜的曲率半径R/mm</t>
    <phoneticPr fontId="1" type="noConversion"/>
  </si>
  <si>
    <t>&lt;δ&gt;/mm^2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</si>
</sst>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/>
  </sheetViews>
  <sheetFormatPr defaultRowHeight="13.8" x14ac:dyDescent="0.25"/>
  <cols>
    <col min="1" max="1" width="17" customWidth="1"/>
  </cols>
  <sheetData>
    <row r="1" spans="1:7" x14ac:dyDescent="0.25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5">
      <c r="A2" s="1" t="s">
        <v>2</v>
      </c>
      <c r="B2" s="1" t="s">
        <v>5</v>
      </c>
      <c r="C2" s="1">
        <v>35</v>
      </c>
      <c r="D2" s="1">
        <v>34</v>
      </c>
      <c r="E2" s="1">
        <v>33</v>
      </c>
      <c r="F2" s="1">
        <v>32</v>
      </c>
      <c r="G2" s="1">
        <v>31</v>
      </c>
    </row>
    <row r="3" spans="1:7" x14ac:dyDescent="0.25">
      <c r="A3" s="10" t="s">
        <v>3</v>
      </c>
      <c r="B3" s="1" t="s">
        <v>6</v>
      </c>
      <c r="C3" s="1">
        <v>48.787999999999997</v>
      </c>
      <c r="D3" s="1">
        <v>48.719000000000001</v>
      </c>
      <c r="E3" s="1">
        <v>48.658999999999999</v>
      </c>
      <c r="F3" s="1">
        <v>48.585999999999999</v>
      </c>
      <c r="G3" s="1">
        <v>48.518000000000001</v>
      </c>
    </row>
    <row r="4" spans="1:7" x14ac:dyDescent="0.25">
      <c r="A4" s="10"/>
      <c r="B4" s="1" t="s">
        <v>7</v>
      </c>
      <c r="C4" s="1">
        <v>39.341999999999999</v>
      </c>
      <c r="D4" s="1">
        <v>39.402000000000001</v>
      </c>
      <c r="E4" s="1">
        <v>39.448999999999998</v>
      </c>
      <c r="F4" s="1">
        <v>39.511000000000003</v>
      </c>
      <c r="G4" s="1">
        <v>39.570999999999998</v>
      </c>
    </row>
    <row r="5" spans="1:7" x14ac:dyDescent="0.25">
      <c r="A5" s="1" t="s">
        <v>4</v>
      </c>
      <c r="B5" s="1" t="s">
        <v>8</v>
      </c>
      <c r="C5" s="11">
        <f>ABS(C4-C3)</f>
        <v>9.445999999999998</v>
      </c>
      <c r="D5" s="11">
        <f t="shared" ref="D5:G5" si="0">ABS(D4-D3)</f>
        <v>9.3170000000000002</v>
      </c>
      <c r="E5" s="11">
        <f t="shared" si="0"/>
        <v>9.2100000000000009</v>
      </c>
      <c r="F5" s="11">
        <f t="shared" si="0"/>
        <v>9.0749999999999957</v>
      </c>
      <c r="G5" s="11">
        <f t="shared" si="0"/>
        <v>8.9470000000000027</v>
      </c>
    </row>
    <row r="6" spans="1:7" x14ac:dyDescent="0.25">
      <c r="A6" s="1" t="s">
        <v>2</v>
      </c>
      <c r="B6" s="1" t="s">
        <v>10</v>
      </c>
      <c r="C6" s="1">
        <v>30</v>
      </c>
      <c r="D6" s="1">
        <v>29</v>
      </c>
      <c r="E6" s="1">
        <v>28</v>
      </c>
      <c r="F6" s="1">
        <v>27</v>
      </c>
      <c r="G6" s="1">
        <v>26</v>
      </c>
    </row>
    <row r="7" spans="1:7" x14ac:dyDescent="0.25">
      <c r="A7" s="10" t="s">
        <v>3</v>
      </c>
      <c r="B7" s="1" t="s">
        <v>6</v>
      </c>
      <c r="C7" s="1">
        <v>48.442</v>
      </c>
      <c r="D7" s="1">
        <v>48.372</v>
      </c>
      <c r="E7" s="1">
        <v>48.304000000000002</v>
      </c>
      <c r="F7" s="1">
        <v>48.23</v>
      </c>
      <c r="G7" s="1">
        <v>48.155000000000001</v>
      </c>
    </row>
    <row r="8" spans="1:7" x14ac:dyDescent="0.25">
      <c r="A8" s="10"/>
      <c r="B8" s="1" t="s">
        <v>7</v>
      </c>
      <c r="C8" s="11">
        <v>39.65</v>
      </c>
      <c r="D8" s="11">
        <v>39.720999999999997</v>
      </c>
      <c r="E8" s="11">
        <v>39.799999999999997</v>
      </c>
      <c r="F8" s="11">
        <v>39.872</v>
      </c>
      <c r="G8" s="11">
        <v>39.936</v>
      </c>
    </row>
    <row r="9" spans="1:7" x14ac:dyDescent="0.25">
      <c r="A9" s="1" t="s">
        <v>4</v>
      </c>
      <c r="B9" s="1" t="s">
        <v>9</v>
      </c>
      <c r="C9" s="1">
        <f>ABS(C8-C7)</f>
        <v>8.7920000000000016</v>
      </c>
      <c r="D9" s="2">
        <f t="shared" ref="D9:G9" si="1">ABS(D8-D7)</f>
        <v>8.6510000000000034</v>
      </c>
      <c r="E9" s="2">
        <f t="shared" si="1"/>
        <v>8.5040000000000049</v>
      </c>
      <c r="F9" s="2">
        <f t="shared" si="1"/>
        <v>8.357999999999997</v>
      </c>
      <c r="G9" s="2">
        <f t="shared" si="1"/>
        <v>8.2190000000000012</v>
      </c>
    </row>
    <row r="10" spans="1:7" x14ac:dyDescent="0.25">
      <c r="A10" s="10" t="s">
        <v>11</v>
      </c>
      <c r="B10" s="10"/>
      <c r="C10" s="3">
        <f>C5^2-C9^2</f>
        <v>11.927651999999938</v>
      </c>
      <c r="D10" s="3">
        <f t="shared" ref="D10:G10" si="2">D5^2-D9^2</f>
        <v>11.966687999999948</v>
      </c>
      <c r="E10" s="3">
        <f t="shared" si="2"/>
        <v>12.50608399999993</v>
      </c>
      <c r="F10" s="3">
        <f t="shared" si="2"/>
        <v>12.499460999999968</v>
      </c>
      <c r="G10" s="3">
        <f t="shared" si="2"/>
        <v>12.496848000000028</v>
      </c>
    </row>
    <row r="11" spans="1:7" x14ac:dyDescent="0.25">
      <c r="A11" s="10" t="s">
        <v>13</v>
      </c>
      <c r="B11" s="10"/>
      <c r="C11" s="4">
        <f>AVERAGE(C10:G10)</f>
        <v>12.279346599999963</v>
      </c>
      <c r="D11" s="5"/>
      <c r="E11" s="5"/>
      <c r="F11" s="5"/>
      <c r="G11" s="6"/>
    </row>
    <row r="12" spans="1:7" x14ac:dyDescent="0.25">
      <c r="A12" s="10" t="s">
        <v>12</v>
      </c>
      <c r="B12" s="10"/>
      <c r="C12" s="7">
        <f>C11/4/5/(589.3*10^(-6))</f>
        <v>1041.8586967588633</v>
      </c>
      <c r="D12" s="8"/>
      <c r="E12" s="8"/>
      <c r="F12" s="8"/>
      <c r="G12" s="9"/>
    </row>
  </sheetData>
  <mergeCells count="7">
    <mergeCell ref="C11:G11"/>
    <mergeCell ref="C12:G12"/>
    <mergeCell ref="A3:A4"/>
    <mergeCell ref="A7:A8"/>
    <mergeCell ref="A10:B10"/>
    <mergeCell ref="A11:B11"/>
    <mergeCell ref="A12:B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2018-10-22T07:22:34Z</dcterms:modified>
</cp:coreProperties>
</file>