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13_{1E5955A4-3457-442E-B676-528429D7A7F2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B13" i="1"/>
  <c r="C10" i="1"/>
  <c r="D10" i="1"/>
  <c r="E10" i="1"/>
  <c r="F10" i="1"/>
  <c r="G10" i="1"/>
  <c r="H10" i="1"/>
  <c r="I10" i="1"/>
  <c r="J10" i="1"/>
  <c r="B10" i="1"/>
  <c r="C7" i="1"/>
  <c r="D7" i="1"/>
  <c r="E7" i="1"/>
  <c r="F7" i="1"/>
  <c r="G7" i="1"/>
  <c r="H7" i="1"/>
  <c r="I7" i="1"/>
  <c r="J7" i="1"/>
  <c r="B7" i="1"/>
  <c r="C4" i="1"/>
  <c r="D4" i="1"/>
  <c r="E4" i="1"/>
  <c r="F4" i="1"/>
  <c r="G4" i="1"/>
  <c r="H4" i="1"/>
  <c r="I4" i="1"/>
  <c r="J4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940F8-CC38-4659-8030-03FB4ED9E673}" keepAlive="1" name="查询 - 2018 10 29 white - 副本" description="与工作簿中“2018 10 29 white - 副本”查询的连接。" type="5" refreshedVersion="6" background="1" saveData="1">
    <dbPr connection="Provider=Microsoft.Mashup.OleDb.1;Data Source=$Workbook$;Location=2018 10 29 white - 副本;Extended Properties=&quot;&quot;" command="SELECT * FROM [2018 10 29 white - 副本]"/>
  </connection>
</connections>
</file>

<file path=xl/sharedStrings.xml><?xml version="1.0" encoding="utf-8"?>
<sst xmlns="http://schemas.openxmlformats.org/spreadsheetml/2006/main" count="33" uniqueCount="20">
  <si>
    <t>检偏器旋转角度/°</t>
    <phoneticPr fontId="1" type="noConversion"/>
  </si>
  <si>
    <t>表2 探索1/4波片的光学特性：1/4波片转过各角度所得现象记录表</t>
    <phoneticPr fontId="1" type="noConversion"/>
  </si>
  <si>
    <t>1/4波片转过角度/°</t>
    <phoneticPr fontId="1" type="noConversion"/>
  </si>
  <si>
    <t>检偏器逐渐旋转360°观察到的现象</t>
    <phoneticPr fontId="1" type="noConversion"/>
  </si>
  <si>
    <t>光的偏振性质</t>
    <phoneticPr fontId="1" type="noConversion"/>
  </si>
  <si>
    <t>两个极小值：0.1μW和0.1μW
两个极大值：5.0μW和5.0μW</t>
    <phoneticPr fontId="1" type="noConversion"/>
  </si>
  <si>
    <t>两个极小值：0.0μW和0.0μW
两个极大值：5.2μW和5.4μW</t>
    <phoneticPr fontId="1" type="noConversion"/>
  </si>
  <si>
    <t>两个极小值：0.5μW和0.5μW
两个极大值：4.9μW和5.1μW</t>
    <phoneticPr fontId="1" type="noConversion"/>
  </si>
  <si>
    <t>两个极小值：1.7μW和1.8μW
两个极大值：3.5μW和3.6μW</t>
    <phoneticPr fontId="1" type="noConversion"/>
  </si>
  <si>
    <t>两个极小值：2.2μW和2.2μW
两个极大值：3.1μW和3.0μW</t>
    <phoneticPr fontId="1" type="noConversion"/>
  </si>
  <si>
    <t>两个极小值：1.2μW和1.1μW
两个极大值：4.4μW和4.3μW</t>
    <phoneticPr fontId="1" type="noConversion"/>
  </si>
  <si>
    <t>表3 探索1/2波片的光学特性：1/2波片转过各角度所得现象记录表</t>
    <phoneticPr fontId="1" type="noConversion"/>
  </si>
  <si>
    <t>1/2波片转过的角度θ/°</t>
    <phoneticPr fontId="1" type="noConversion"/>
  </si>
  <si>
    <t>消光位置θ/°</t>
    <phoneticPr fontId="1" type="noConversion"/>
  </si>
  <si>
    <t>线偏振光经1/2波片后振动方向转过的角度/°</t>
    <phoneticPr fontId="1" type="noConversion"/>
  </si>
  <si>
    <t>激光透射功率测量值/mW</t>
    <phoneticPr fontId="1" type="noConversion"/>
  </si>
  <si>
    <t>激光透射功率理论值/mW</t>
    <phoneticPr fontId="1" type="noConversion"/>
  </si>
  <si>
    <t>表1 验证马吕斯定律：激光透射功率随偏振片相对角度变化数据表（测量值+理论值）</t>
    <phoneticPr fontId="1" type="noConversion"/>
  </si>
  <si>
    <t>线偏振光</t>
    <phoneticPr fontId="1" type="noConversion"/>
  </si>
  <si>
    <t>椭圆偏振光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</si>
</sst>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 </a:t>
            </a:r>
            <a:r>
              <a:rPr lang="zh-CN" altLang="en-US"/>
              <a:t>激光透射功率随偏振片相对角度变化曲线（测量值</a:t>
            </a:r>
            <a:r>
              <a:rPr lang="en-US" altLang="zh-CN"/>
              <a:t>+</a:t>
            </a:r>
            <a:r>
              <a:rPr lang="zh-CN" altLang="en-US"/>
              <a:t>理论值）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激光透射功率测量值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(Sheet1!$B$2:$J$2,Sheet1!$B$5:$J$5,Sheet1!$B$8:$J$8,Sheet1!$B$11:$J$11)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(Sheet1!$B$3:$J$3,Sheet1!$B$6:$J$6,Sheet1!$B$9:$J$9,Sheet1!$B$12:$J$12)</c:f>
              <c:numCache>
                <c:formatCode>0.000</c:formatCode>
                <c:ptCount val="36"/>
                <c:pt idx="0">
                  <c:v>0</c:v>
                </c:pt>
                <c:pt idx="1">
                  <c:v>3.6999999999999998E-2</c:v>
                </c:pt>
                <c:pt idx="2">
                  <c:v>0.14199999999999999</c:v>
                </c:pt>
                <c:pt idx="3">
                  <c:v>0.30199999999999999</c:v>
                </c:pt>
                <c:pt idx="4">
                  <c:v>0.51500000000000001</c:v>
                </c:pt>
                <c:pt idx="5">
                  <c:v>0.72699999999999998</c:v>
                </c:pt>
                <c:pt idx="6">
                  <c:v>0.93600000000000005</c:v>
                </c:pt>
                <c:pt idx="7">
                  <c:v>1.1120000000000001</c:v>
                </c:pt>
                <c:pt idx="8">
                  <c:v>1.2310000000000001</c:v>
                </c:pt>
                <c:pt idx="9">
                  <c:v>1.272</c:v>
                </c:pt>
                <c:pt idx="10">
                  <c:v>1.2410000000000001</c:v>
                </c:pt>
                <c:pt idx="11">
                  <c:v>1.1379999999999999</c:v>
                </c:pt>
                <c:pt idx="12">
                  <c:v>0.97499999999999998</c:v>
                </c:pt>
                <c:pt idx="13">
                  <c:v>0.77100000000000002</c:v>
                </c:pt>
                <c:pt idx="14">
                  <c:v>0.54900000000000004</c:v>
                </c:pt>
                <c:pt idx="15">
                  <c:v>0.33600000000000002</c:v>
                </c:pt>
                <c:pt idx="16">
                  <c:v>0.158</c:v>
                </c:pt>
                <c:pt idx="17">
                  <c:v>4.3999999999999997E-2</c:v>
                </c:pt>
                <c:pt idx="18">
                  <c:v>1E-3</c:v>
                </c:pt>
                <c:pt idx="19">
                  <c:v>3.6999999999999998E-2</c:v>
                </c:pt>
                <c:pt idx="20">
                  <c:v>0.15</c:v>
                </c:pt>
                <c:pt idx="21">
                  <c:v>0.318</c:v>
                </c:pt>
                <c:pt idx="22">
                  <c:v>0.53</c:v>
                </c:pt>
                <c:pt idx="23">
                  <c:v>0.76300000000000001</c:v>
                </c:pt>
                <c:pt idx="24">
                  <c:v>0.97199999999999998</c:v>
                </c:pt>
                <c:pt idx="25">
                  <c:v>1.153</c:v>
                </c:pt>
                <c:pt idx="26">
                  <c:v>1.2589999999999999</c:v>
                </c:pt>
                <c:pt idx="27">
                  <c:v>1.2889999999999999</c:v>
                </c:pt>
                <c:pt idx="28">
                  <c:v>1.2430000000000001</c:v>
                </c:pt>
                <c:pt idx="29">
                  <c:v>1.1259999999999999</c:v>
                </c:pt>
                <c:pt idx="30">
                  <c:v>0.95099999999999996</c:v>
                </c:pt>
                <c:pt idx="31">
                  <c:v>0.74399999999999999</c:v>
                </c:pt>
                <c:pt idx="32">
                  <c:v>0.51600000000000001</c:v>
                </c:pt>
                <c:pt idx="33">
                  <c:v>0.317</c:v>
                </c:pt>
                <c:pt idx="34">
                  <c:v>0.14699999999999999</c:v>
                </c:pt>
                <c:pt idx="3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0-4B28-A373-7A968CE2F633}"/>
            </c:ext>
          </c:extLst>
        </c:ser>
        <c:ser>
          <c:idx val="1"/>
          <c:order val="1"/>
          <c:tx>
            <c:v>激光透射功率理论值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(Sheet1!$B$2:$J$2,Sheet1!$B$5:$J$5,Sheet1!$B$8:$J$8,Sheet1!$B$11:$J$11)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(Sheet1!$B$4:$J$4,Sheet1!$B$7:$J$7,Sheet1!$B$10:$J$10,Sheet1!$B$13:$J$13)</c:f>
              <c:numCache>
                <c:formatCode>0.000</c:formatCode>
                <c:ptCount val="36"/>
                <c:pt idx="0">
                  <c:v>0</c:v>
                </c:pt>
                <c:pt idx="1">
                  <c:v>3.8611799541822152E-2</c:v>
                </c:pt>
                <c:pt idx="2">
                  <c:v>0.1497900452930743</c:v>
                </c:pt>
                <c:pt idx="3">
                  <c:v>0.32012499999999994</c:v>
                </c:pt>
                <c:pt idx="4">
                  <c:v>0.52907175424874775</c:v>
                </c:pt>
                <c:pt idx="5">
                  <c:v>0.75142824575125211</c:v>
                </c:pt>
                <c:pt idx="6">
                  <c:v>0.96037499999999987</c:v>
                </c:pt>
                <c:pt idx="7">
                  <c:v>1.1307099547069255</c:v>
                </c:pt>
                <c:pt idx="8">
                  <c:v>1.2418882004581777</c:v>
                </c:pt>
                <c:pt idx="9">
                  <c:v>1.2805</c:v>
                </c:pt>
                <c:pt idx="10">
                  <c:v>1.2418882004581777</c:v>
                </c:pt>
                <c:pt idx="11">
                  <c:v>1.1307099547069257</c:v>
                </c:pt>
                <c:pt idx="12">
                  <c:v>0.96037500000000009</c:v>
                </c:pt>
                <c:pt idx="13">
                  <c:v>0.75142824575125211</c:v>
                </c:pt>
                <c:pt idx="14">
                  <c:v>0.52907175424874808</c:v>
                </c:pt>
                <c:pt idx="15">
                  <c:v>0.32012499999999994</c:v>
                </c:pt>
                <c:pt idx="16">
                  <c:v>0.14979004529307444</c:v>
                </c:pt>
                <c:pt idx="17">
                  <c:v>3.8611799541822311E-2</c:v>
                </c:pt>
                <c:pt idx="18" formatCode="0.000_ ">
                  <c:v>1.9220160771714555E-32</c:v>
                </c:pt>
                <c:pt idx="19" formatCode="0.000_ ">
                  <c:v>3.8611799541822207E-2</c:v>
                </c:pt>
                <c:pt idx="20" formatCode="0.000_ ">
                  <c:v>0.14979004529307424</c:v>
                </c:pt>
                <c:pt idx="21" formatCode="0.000_ ">
                  <c:v>0.32012500000000016</c:v>
                </c:pt>
                <c:pt idx="22" formatCode="0.000_ ">
                  <c:v>0.52907175424874775</c:v>
                </c:pt>
                <c:pt idx="23" formatCode="0.000_ ">
                  <c:v>0.75142824575125178</c:v>
                </c:pt>
                <c:pt idx="24" formatCode="0.000_ ">
                  <c:v>0.96037499999999942</c:v>
                </c:pt>
                <c:pt idx="25" formatCode="0.000_ ">
                  <c:v>1.1307099547069253</c:v>
                </c:pt>
                <c:pt idx="26" formatCode="0.000_ ">
                  <c:v>1.2418882004581777</c:v>
                </c:pt>
                <c:pt idx="27">
                  <c:v>1.2805</c:v>
                </c:pt>
                <c:pt idx="28">
                  <c:v>1.2418882004581779</c:v>
                </c:pt>
                <c:pt idx="29">
                  <c:v>1.1307099547069255</c:v>
                </c:pt>
                <c:pt idx="30">
                  <c:v>0.96037499999999987</c:v>
                </c:pt>
                <c:pt idx="31">
                  <c:v>0.75142824575125222</c:v>
                </c:pt>
                <c:pt idx="32">
                  <c:v>0.5290717542487483</c:v>
                </c:pt>
                <c:pt idx="33">
                  <c:v>0.32012500000000055</c:v>
                </c:pt>
                <c:pt idx="34">
                  <c:v>0.14979004529307494</c:v>
                </c:pt>
                <c:pt idx="35">
                  <c:v>3.8611799541822173E-2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0-4B28-A373-7A968CE2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62184"/>
        <c:axId val="579766776"/>
      </c:scatterChart>
      <c:valAx>
        <c:axId val="57976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检偏器旋转角度</a:t>
                </a:r>
                <a:r>
                  <a:rPr lang="en-US" altLang="zh-CN"/>
                  <a:t>/°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66776"/>
        <c:crosses val="autoZero"/>
        <c:crossBetween val="midCat"/>
      </c:valAx>
      <c:valAx>
        <c:axId val="5797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激光透射功率</a:t>
                </a:r>
                <a:r>
                  <a:rPr lang="en-US" altLang="zh-CN"/>
                  <a:t>/mW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6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10</xdr:col>
      <xdr:colOff>7620</xdr:colOff>
      <xdr:row>36</xdr:row>
      <xdr:rowOff>140208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5640CF-60BB-46E1-8B6B-B6EACBF66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sqref="A1:J1"/>
    </sheetView>
  </sheetViews>
  <sheetFormatPr defaultRowHeight="13.8" x14ac:dyDescent="0.25"/>
  <cols>
    <col min="1" max="1" width="17" customWidth="1"/>
    <col min="2" max="2" width="8.88671875" customWidth="1"/>
  </cols>
  <sheetData>
    <row r="1" spans="1:10" x14ac:dyDescent="0.2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1" t="s">
        <v>0</v>
      </c>
      <c r="B2" s="1">
        <v>0</v>
      </c>
      <c r="C2" s="1">
        <v>10</v>
      </c>
      <c r="D2" s="1">
        <v>20</v>
      </c>
      <c r="E2" s="1">
        <v>30</v>
      </c>
      <c r="F2" s="1">
        <v>40</v>
      </c>
      <c r="G2" s="1">
        <v>50</v>
      </c>
      <c r="H2" s="1">
        <v>60</v>
      </c>
      <c r="I2" s="1">
        <v>70</v>
      </c>
      <c r="J2" s="1">
        <v>80</v>
      </c>
    </row>
    <row r="3" spans="1:10" ht="27.6" x14ac:dyDescent="0.25">
      <c r="A3" s="1" t="s">
        <v>15</v>
      </c>
      <c r="B3" s="2">
        <v>0</v>
      </c>
      <c r="C3" s="2">
        <v>3.6999999999999998E-2</v>
      </c>
      <c r="D3" s="2">
        <v>0.14199999999999999</v>
      </c>
      <c r="E3" s="2">
        <v>0.30199999999999999</v>
      </c>
      <c r="F3" s="2">
        <v>0.51500000000000001</v>
      </c>
      <c r="G3" s="2">
        <v>0.72699999999999998</v>
      </c>
      <c r="H3" s="2">
        <v>0.93600000000000005</v>
      </c>
      <c r="I3" s="2">
        <v>1.1120000000000001</v>
      </c>
      <c r="J3" s="2">
        <v>1.2310000000000001</v>
      </c>
    </row>
    <row r="4" spans="1:10" ht="27.6" x14ac:dyDescent="0.25">
      <c r="A4" s="1" t="s">
        <v>16</v>
      </c>
      <c r="B4" s="2">
        <f>ABS(($B$6+$B$12)*(SIN(B2/180*PI()))^2/2)</f>
        <v>0</v>
      </c>
      <c r="C4" s="2">
        <f t="shared" ref="C4:J4" si="0">ABS(($B$6+$B$12)*(SIN(C2/180*PI()))^2/2)</f>
        <v>3.8611799541822152E-2</v>
      </c>
      <c r="D4" s="2">
        <f t="shared" si="0"/>
        <v>0.1497900452930743</v>
      </c>
      <c r="E4" s="2">
        <f t="shared" si="0"/>
        <v>0.32012499999999994</v>
      </c>
      <c r="F4" s="2">
        <f t="shared" si="0"/>
        <v>0.52907175424874775</v>
      </c>
      <c r="G4" s="2">
        <f t="shared" si="0"/>
        <v>0.75142824575125211</v>
      </c>
      <c r="H4" s="2">
        <f t="shared" si="0"/>
        <v>0.96037499999999987</v>
      </c>
      <c r="I4" s="2">
        <f t="shared" si="0"/>
        <v>1.1307099547069255</v>
      </c>
      <c r="J4" s="2">
        <f t="shared" si="0"/>
        <v>1.2418882004581777</v>
      </c>
    </row>
    <row r="5" spans="1:10" x14ac:dyDescent="0.25">
      <c r="A5" s="1" t="s">
        <v>0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  <c r="G5" s="1">
        <v>140</v>
      </c>
      <c r="H5" s="1">
        <v>150</v>
      </c>
      <c r="I5" s="1">
        <v>160</v>
      </c>
      <c r="J5" s="1">
        <v>170</v>
      </c>
    </row>
    <row r="6" spans="1:10" ht="27.6" x14ac:dyDescent="0.25">
      <c r="A6" s="1" t="s">
        <v>15</v>
      </c>
      <c r="B6" s="2">
        <v>1.272</v>
      </c>
      <c r="C6" s="2">
        <v>1.2410000000000001</v>
      </c>
      <c r="D6" s="2">
        <v>1.1379999999999999</v>
      </c>
      <c r="E6" s="2">
        <v>0.97499999999999998</v>
      </c>
      <c r="F6" s="2">
        <v>0.77100000000000002</v>
      </c>
      <c r="G6" s="2">
        <v>0.54900000000000004</v>
      </c>
      <c r="H6" s="2">
        <v>0.33600000000000002</v>
      </c>
      <c r="I6" s="2">
        <v>0.158</v>
      </c>
      <c r="J6" s="2">
        <v>4.3999999999999997E-2</v>
      </c>
    </row>
    <row r="7" spans="1:10" ht="27.6" x14ac:dyDescent="0.25">
      <c r="A7" s="1" t="s">
        <v>16</v>
      </c>
      <c r="B7" s="2">
        <f>ABS(($B$6+$B$12)*(SIN(B5/180*PI()))^2/2)</f>
        <v>1.2805</v>
      </c>
      <c r="C7" s="2">
        <f t="shared" ref="C7:J7" si="1">ABS(($B$6+$B$12)*(SIN(C5/180*PI()))^2/2)</f>
        <v>1.2418882004581777</v>
      </c>
      <c r="D7" s="2">
        <f t="shared" si="1"/>
        <v>1.1307099547069257</v>
      </c>
      <c r="E7" s="2">
        <f t="shared" si="1"/>
        <v>0.96037500000000009</v>
      </c>
      <c r="F7" s="2">
        <f t="shared" si="1"/>
        <v>0.75142824575125211</v>
      </c>
      <c r="G7" s="2">
        <f t="shared" si="1"/>
        <v>0.52907175424874808</v>
      </c>
      <c r="H7" s="2">
        <f t="shared" si="1"/>
        <v>0.32012499999999994</v>
      </c>
      <c r="I7" s="2">
        <f t="shared" si="1"/>
        <v>0.14979004529307444</v>
      </c>
      <c r="J7" s="2">
        <f t="shared" si="1"/>
        <v>3.8611799541822311E-2</v>
      </c>
    </row>
    <row r="8" spans="1:10" x14ac:dyDescent="0.25">
      <c r="A8" s="1" t="s">
        <v>0</v>
      </c>
      <c r="B8" s="1">
        <v>180</v>
      </c>
      <c r="C8" s="1">
        <v>190</v>
      </c>
      <c r="D8" s="1">
        <v>200</v>
      </c>
      <c r="E8" s="1">
        <v>210</v>
      </c>
      <c r="F8" s="1">
        <v>220</v>
      </c>
      <c r="G8" s="1">
        <v>230</v>
      </c>
      <c r="H8" s="1">
        <v>240</v>
      </c>
      <c r="I8" s="1">
        <v>250</v>
      </c>
      <c r="J8" s="1">
        <v>260</v>
      </c>
    </row>
    <row r="9" spans="1:10" ht="27.6" x14ac:dyDescent="0.25">
      <c r="A9" s="1" t="s">
        <v>15</v>
      </c>
      <c r="B9" s="2">
        <v>1E-3</v>
      </c>
      <c r="C9" s="2">
        <v>3.6999999999999998E-2</v>
      </c>
      <c r="D9" s="2">
        <v>0.15</v>
      </c>
      <c r="E9" s="2">
        <v>0.318</v>
      </c>
      <c r="F9" s="2">
        <v>0.53</v>
      </c>
      <c r="G9" s="2">
        <v>0.76300000000000001</v>
      </c>
      <c r="H9" s="2">
        <v>0.97199999999999998</v>
      </c>
      <c r="I9" s="2">
        <v>1.153</v>
      </c>
      <c r="J9" s="2">
        <v>1.2589999999999999</v>
      </c>
    </row>
    <row r="10" spans="1:10" ht="27.6" x14ac:dyDescent="0.25">
      <c r="A10" s="1" t="s">
        <v>16</v>
      </c>
      <c r="B10" s="3">
        <f>ABS(($B$6+$B$12)*(SIN(B8/180*PI()))^2/2)</f>
        <v>1.9220160771714555E-32</v>
      </c>
      <c r="C10" s="3">
        <f t="shared" ref="C10:J10" si="2">ABS(($B$6+$B$12)*(SIN(C8/180*PI()))^2/2)</f>
        <v>3.8611799541822207E-2</v>
      </c>
      <c r="D10" s="3">
        <f t="shared" si="2"/>
        <v>0.14979004529307424</v>
      </c>
      <c r="E10" s="3">
        <f t="shared" si="2"/>
        <v>0.32012500000000016</v>
      </c>
      <c r="F10" s="3">
        <f t="shared" si="2"/>
        <v>0.52907175424874775</v>
      </c>
      <c r="G10" s="3">
        <f t="shared" si="2"/>
        <v>0.75142824575125178</v>
      </c>
      <c r="H10" s="3">
        <f t="shared" si="2"/>
        <v>0.96037499999999942</v>
      </c>
      <c r="I10" s="3">
        <f t="shared" si="2"/>
        <v>1.1307099547069253</v>
      </c>
      <c r="J10" s="3">
        <f t="shared" si="2"/>
        <v>1.2418882004581777</v>
      </c>
    </row>
    <row r="11" spans="1:10" x14ac:dyDescent="0.25">
      <c r="A11" s="1" t="s">
        <v>0</v>
      </c>
      <c r="B11" s="1">
        <v>270</v>
      </c>
      <c r="C11" s="1">
        <v>280</v>
      </c>
      <c r="D11" s="1">
        <v>290</v>
      </c>
      <c r="E11" s="1">
        <v>300</v>
      </c>
      <c r="F11" s="1">
        <v>310</v>
      </c>
      <c r="G11" s="1">
        <v>320</v>
      </c>
      <c r="H11" s="1">
        <v>330</v>
      </c>
      <c r="I11" s="1">
        <v>340</v>
      </c>
      <c r="J11" s="1">
        <v>350</v>
      </c>
    </row>
    <row r="12" spans="1:10" ht="27.6" x14ac:dyDescent="0.25">
      <c r="A12" s="1" t="s">
        <v>15</v>
      </c>
      <c r="B12" s="2">
        <v>1.2889999999999999</v>
      </c>
      <c r="C12" s="2">
        <v>1.2430000000000001</v>
      </c>
      <c r="D12" s="2">
        <v>1.1259999999999999</v>
      </c>
      <c r="E12" s="2">
        <v>0.95099999999999996</v>
      </c>
      <c r="F12" s="2">
        <v>0.74399999999999999</v>
      </c>
      <c r="G12" s="2">
        <v>0.51600000000000001</v>
      </c>
      <c r="H12" s="2">
        <v>0.317</v>
      </c>
      <c r="I12" s="2">
        <v>0.14699999999999999</v>
      </c>
      <c r="J12" s="2">
        <v>3.9E-2</v>
      </c>
    </row>
    <row r="13" spans="1:10" ht="27.6" x14ac:dyDescent="0.25">
      <c r="A13" s="1" t="s">
        <v>16</v>
      </c>
      <c r="B13" s="2">
        <f>ABS(($B$6+$B$12)*(SIN(B11/180*PI()))^2/2)</f>
        <v>1.2805</v>
      </c>
      <c r="C13" s="2">
        <f t="shared" ref="C13:J13" si="3">ABS(($B$6+$B$12)*(SIN(C11/180*PI()))^2/2)</f>
        <v>1.2418882004581779</v>
      </c>
      <c r="D13" s="2">
        <f t="shared" si="3"/>
        <v>1.1307099547069255</v>
      </c>
      <c r="E13" s="2">
        <f t="shared" si="3"/>
        <v>0.96037499999999987</v>
      </c>
      <c r="F13" s="2">
        <f t="shared" si="3"/>
        <v>0.75142824575125222</v>
      </c>
      <c r="G13" s="2">
        <f t="shared" si="3"/>
        <v>0.5290717542487483</v>
      </c>
      <c r="H13" s="2">
        <f t="shared" si="3"/>
        <v>0.32012500000000055</v>
      </c>
      <c r="I13" s="2">
        <f t="shared" si="3"/>
        <v>0.14979004529307494</v>
      </c>
      <c r="J13" s="2">
        <f t="shared" si="3"/>
        <v>3.8611799541822173E-2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3DED-F5D7-4BA9-86A2-473FC7496D6F}">
  <dimension ref="A1:C8"/>
  <sheetViews>
    <sheetView workbookViewId="0">
      <selection sqref="A1:C1"/>
    </sheetView>
  </sheetViews>
  <sheetFormatPr defaultRowHeight="13.8" x14ac:dyDescent="0.25"/>
  <cols>
    <col min="1" max="1" width="18.6640625" bestFit="1" customWidth="1"/>
    <col min="2" max="2" width="33.44140625" bestFit="1" customWidth="1"/>
    <col min="3" max="3" width="13.88671875" bestFit="1" customWidth="1"/>
  </cols>
  <sheetData>
    <row r="1" spans="1:3" x14ac:dyDescent="0.25">
      <c r="A1" s="7" t="s">
        <v>1</v>
      </c>
      <c r="B1" s="7"/>
      <c r="C1" s="7"/>
    </row>
    <row r="2" spans="1:3" x14ac:dyDescent="0.25">
      <c r="A2" s="4" t="s">
        <v>2</v>
      </c>
      <c r="B2" s="4" t="s">
        <v>3</v>
      </c>
      <c r="C2" s="4" t="s">
        <v>4</v>
      </c>
    </row>
    <row r="3" spans="1:3" ht="27.6" x14ac:dyDescent="0.25">
      <c r="A3" s="4">
        <v>15</v>
      </c>
      <c r="B3" s="1" t="s">
        <v>5</v>
      </c>
      <c r="C3" s="4" t="s">
        <v>19</v>
      </c>
    </row>
    <row r="4" spans="1:3" ht="27.6" x14ac:dyDescent="0.25">
      <c r="A4" s="4">
        <v>30</v>
      </c>
      <c r="B4" s="1" t="s">
        <v>6</v>
      </c>
      <c r="C4" s="4" t="s">
        <v>18</v>
      </c>
    </row>
    <row r="5" spans="1:3" ht="27.6" x14ac:dyDescent="0.25">
      <c r="A5" s="4">
        <v>45</v>
      </c>
      <c r="B5" s="1" t="s">
        <v>7</v>
      </c>
      <c r="C5" s="4" t="s">
        <v>19</v>
      </c>
    </row>
    <row r="6" spans="1:3" ht="27.6" x14ac:dyDescent="0.25">
      <c r="A6" s="4">
        <v>60</v>
      </c>
      <c r="B6" s="1" t="s">
        <v>8</v>
      </c>
      <c r="C6" s="4" t="s">
        <v>19</v>
      </c>
    </row>
    <row r="7" spans="1:3" ht="27.6" x14ac:dyDescent="0.25">
      <c r="A7" s="4">
        <v>75</v>
      </c>
      <c r="B7" s="1" t="s">
        <v>9</v>
      </c>
      <c r="C7" s="4" t="s">
        <v>19</v>
      </c>
    </row>
    <row r="8" spans="1:3" ht="27.6" x14ac:dyDescent="0.25">
      <c r="A8" s="4">
        <v>90</v>
      </c>
      <c r="B8" s="1" t="s">
        <v>10</v>
      </c>
      <c r="C8" s="4" t="s">
        <v>19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8242-3D6E-4B8F-8168-BDBFA211F636}">
  <dimension ref="A1:D8"/>
  <sheetViews>
    <sheetView workbookViewId="0">
      <selection sqref="A1:D1"/>
    </sheetView>
  </sheetViews>
  <sheetFormatPr defaultRowHeight="13.8" x14ac:dyDescent="0.25"/>
  <cols>
    <col min="1" max="1" width="22.109375" bestFit="1" customWidth="1"/>
    <col min="2" max="3" width="8.88671875" customWidth="1"/>
    <col min="4" max="4" width="42.77734375" bestFit="1" customWidth="1"/>
  </cols>
  <sheetData>
    <row r="1" spans="1:4" x14ac:dyDescent="0.25">
      <c r="A1" s="7" t="s">
        <v>11</v>
      </c>
      <c r="B1" s="7"/>
      <c r="C1" s="7"/>
      <c r="D1" s="7"/>
    </row>
    <row r="2" spans="1:4" x14ac:dyDescent="0.25">
      <c r="A2" s="4" t="s">
        <v>12</v>
      </c>
      <c r="B2" s="7" t="s">
        <v>13</v>
      </c>
      <c r="C2" s="7"/>
      <c r="D2" s="4" t="s">
        <v>14</v>
      </c>
    </row>
    <row r="3" spans="1:4" x14ac:dyDescent="0.25">
      <c r="A3" s="4">
        <v>15</v>
      </c>
      <c r="B3" s="4">
        <v>31.5</v>
      </c>
      <c r="C3" s="4">
        <v>210.5</v>
      </c>
      <c r="D3" s="5">
        <v>31</v>
      </c>
    </row>
    <row r="4" spans="1:4" x14ac:dyDescent="0.25">
      <c r="A4" s="4">
        <v>30</v>
      </c>
      <c r="B4" s="4">
        <v>62.5</v>
      </c>
      <c r="C4" s="5">
        <v>240</v>
      </c>
      <c r="D4" s="4">
        <v>61.3</v>
      </c>
    </row>
    <row r="5" spans="1:4" x14ac:dyDescent="0.25">
      <c r="A5" s="4">
        <v>45</v>
      </c>
      <c r="B5" s="5">
        <v>92</v>
      </c>
      <c r="C5" s="5">
        <v>270</v>
      </c>
      <c r="D5" s="5">
        <v>91</v>
      </c>
    </row>
    <row r="6" spans="1:4" x14ac:dyDescent="0.25">
      <c r="A6" s="4">
        <v>60</v>
      </c>
      <c r="B6" s="5">
        <v>118</v>
      </c>
      <c r="C6" s="5">
        <v>301</v>
      </c>
      <c r="D6" s="4">
        <v>119.5</v>
      </c>
    </row>
    <row r="7" spans="1:4" x14ac:dyDescent="0.25">
      <c r="A7" s="4">
        <v>75</v>
      </c>
      <c r="B7" s="4">
        <v>147.5</v>
      </c>
      <c r="C7" s="5">
        <v>330.5</v>
      </c>
      <c r="D7" s="5">
        <v>149</v>
      </c>
    </row>
    <row r="8" spans="1:4" x14ac:dyDescent="0.25">
      <c r="A8" s="4">
        <v>90</v>
      </c>
      <c r="B8" s="5">
        <v>177</v>
      </c>
      <c r="C8" s="5">
        <v>1</v>
      </c>
      <c r="D8" s="5">
        <v>179</v>
      </c>
    </row>
  </sheetData>
  <mergeCells count="2">
    <mergeCell ref="A1:D1"/>
    <mergeCell ref="B2:C2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o 7 F r T T C N B Q + q A A A A + g A A A B I A H A B D b 2 5 m a W c v U G F j a 2 F n Z S 5 4 b W w g o h g A K K A U A A A A A A A A A A A A A A A A A A A A A A A A A A A A h Y + x D o I w G I R f h X S n L c W o I T 9 l Y B V j Y m J c m 1 q h E Y q h x R J f z c F H 8 h U k U d T N 8 e 6 + S + 4 e t z t k Q 1 M H F 9 V Z 3 Z o U R Z i i Q B n Z H r Q p U 9 S 7 Y 7 h E G Y e N k C d R q m C E j U 0 G q 1 N U O X d O C P H e Y x / j t i s J o z Q i + 2 K 1 l Z V q R K i N d c J I h T 6 t w / 8 W 4 r B 7 j e E M z 2 M c s w X D M x r R C M g U Q K H N F 2 L j Z k y B / J i Q 9 7 X r O 8 W v V Z i v g U w S y P s H f w J Q S w M E F A A C A A g A o 7 F r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x a 0 2 9 N K H F a A E A A O E B A A A T A B w A R m 9 y b X V s Y X M v U 2 V j d G l v b j E u b S C i G A A o o B Q A A A A A A A A A A A A A A A A A A A A A A A A A A A B 1 k M 1 K w 0 A U h f e F v M M l b l K I Q 6 Y F t Z a s m o o L 8 Y f U h R g X N R 3 b Q D K R Z F J b S s G F L m q 7 c F E 3 K l 2 J B V G L Y M H W 1 2 l S f Q u n R B F R Z z N z v 3 s 4 d + 7 x i c k s l 4 I e 3 z g r J I S E X y l 6 p A R z Y k r B S 4 A V S G X g q G I x A v M Q t g b R 9 b 0 I K t i E C Q n g J x q f 8 z L n V 5 H m m o F D K J N W L J u g n E s Z L 3 x J 1 J a N D U o 0 z 6 r O L L g 9 L V e K 3 M + s I F I K k E k N n Q W l u r F N u c L z L V Y 3 w p v + Z N y Z v J w Z 4 W k r f L g N H 3 v v d x 1 p c 3 V H x 2 m M k Y K T R s w W Y S 2 v c d G 0 O 5 y 2 R t F x P x q 2 3 w Y X c d O Y r Y C w g n 6 t g F i N i U l 5 V y O 2 5 f C G p 4 o g y p B z 7 c C h v p q W I U 9 N t 2 T R s p p J L 8 i w F b i M 6 K x u E / X 7 i d Z d S v a S 8 m c Q V 8 9 R d z S 9 P J k + v Y a 9 N g + l U N z n o o J X p P 6 B 6 z m x e a F + S H y J p y Y 3 G m K M M J / M O A Z G a q w p w x d P / c P T P 3 g z K S Q s + u c f s h 9 Q S w E C L Q A U A A I A C A C j s W t N M I 0 F D 6 o A A A D 6 A A A A E g A A A A A A A A A A A A A A A A A A A A A A Q 2 9 u Z m l n L 1 B h Y 2 t h Z 2 U u e G 1 s U E s B A i 0 A F A A C A A g A o 7 F r T Q / K 6 a u k A A A A 6 Q A A A B M A A A A A A A A A A A A A A A A A 9 g A A A F t D b 2 5 0 Z W 5 0 X 1 R 5 c G V z X S 5 4 b W x Q S w E C L Q A U A A I A C A C j s W t N v T S h x W g B A A D h A Q A A E w A A A A A A A A A A A A A A A A D n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C g A A A A A A A E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4 J T I w M T A l M j A y O S U y M H d o a X R l J T I w L S U y M C V F N S U 4 O S V B R i V F N i U 5 Q y V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F U M T Q 6 M T I 6 M T I u M z k w N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C A x M C A y O S B 3 a G l 0 Z S A t I O W J r + a c r C / m m 7 T m l L n n m o T n s b v l n o s u e 0 N v b H V t b j E s M H 0 m c X V v d D s s J n F 1 b 3 Q 7 U 2 V j d G l v b j E v M j A x O C A x M C A y O S B 3 a G l 0 Z S A t I O W J r + a c r C / m m 7 T m l L n n m o T n s b v l n o s u e 0 N v b H V t b j I s M X 0 m c X V v d D s s J n F 1 b 3 Q 7 U 2 V j d G l v b j E v M j A x O C A x M C A y O S B 3 a G l 0 Z S A t I O W J r + a c r C / m m 7 T m l L n n m o T n s b v l n o s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x O C A x M C A y O S B 3 a G l 0 Z S A t I O W J r + a c r C / m m 7 T m l L n n m o T n s b v l n o s u e 0 N v b H V t b j E s M H 0 m c X V v d D s s J n F 1 b 3 Q 7 U 2 V j d G l v b j E v M j A x O C A x M C A y O S B 3 a G l 0 Z S A t I O W J r + a c r C / m m 7 T m l L n n m o T n s b v l n o s u e 0 N v b H V t b j I s M X 0 m c X V v d D s s J n F 1 b 3 Q 7 U 2 V j d G l v b j E v M j A x O C A x M C A y O S B 3 a G l 0 Z S A t I O W J r + a c r C / m m 7 T m l L n n m o T n s b v l n o s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g l M j A x M C U y M D I 5 J T I w d 2 h p d G U l M j A t J T I w J U U 1 J T g 5 J U F G J U U 2 J T l D J U F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l M j A x M C U y M D I 5 J T I w d 2 h p d G U l M j A t J T I w J U U 1 J T g 5 J U F G J U U 2 J T l D J U F D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n Z b S t 0 j 0 S J A q j x 4 l 7 L i x A A A A A A I A A A A A A B B m A A A A A Q A A I A A A A J o c s z v H n B A d O F r 8 E r Z r H X C l / J i D J t 6 M t 3 3 J h 5 n O 3 2 3 8 A A A A A A 6 A A A A A A g A A I A A A A F x b L Y h z O s V f 5 P 9 W o P X H g A G s g I B E S j e H / s y C z y 4 S M J R q U A A A A I b Z R S 9 / M y j 9 D k 3 Y V y c C I P I h 1 3 M / 6 C F O b 8 G L + A y U c g T s 6 + 2 t p t p 9 9 T 5 l f t o D S / S T R 2 x 3 h c U A P 2 K o Q 9 w T g K / t w N O t 3 i U b L p 7 r C w z h 7 I e h U O y g Q A A A A L p O x V 4 8 J g Z 5 U H a C F a u 9 q H T r A w C W 5 j k V V C 6 w u i D a Q g Q Z a n x P F x n W R l Y + 6 h A h g k S q F i U X n w O E A p M A y L F V K I w 6 n M 4 = < / D a t a M a s h u p > 
</file>

<file path=customXml/itemProps1.xml><?xml version="1.0" encoding="utf-8"?>
<ds:datastoreItem xmlns:ds="http://schemas.openxmlformats.org/officeDocument/2006/customXml" ds:itemID="{D01B853A-AB94-4771-A074-EE6B4D908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2018-11-12T01:02:08Z</dcterms:modified>
</cp:coreProperties>
</file>