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23091ac45bc242/桌面/"/>
    </mc:Choice>
  </mc:AlternateContent>
  <xr:revisionPtr revIDLastSave="1" documentId="8_{9007C1EA-4DCA-41AB-B68F-C6E9C09B303D}" xr6:coauthVersionLast="47" xr6:coauthVersionMax="47" xr10:uidLastSave="{B8D87203-162A-4FB1-AA9E-2074EBB18D49}"/>
  <bookViews>
    <workbookView xWindow="-110" yWindow="-110" windowWidth="19420" windowHeight="1030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8" i="1"/>
  <c r="L2" i="1"/>
  <c r="H17" i="1"/>
  <c r="D17" i="1"/>
  <c r="C17" i="1"/>
  <c r="J17" i="1"/>
  <c r="L14" i="1"/>
  <c r="L15" i="1"/>
  <c r="L3" i="1"/>
  <c r="L5" i="1"/>
  <c r="L6" i="1"/>
  <c r="L7" i="1"/>
  <c r="L8" i="1"/>
  <c r="L9" i="1"/>
  <c r="L10" i="1"/>
  <c r="L11" i="1"/>
  <c r="L12" i="1"/>
  <c r="L13" i="1"/>
  <c r="L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14" i="1"/>
  <c r="H3" i="1"/>
  <c r="H4" i="1"/>
  <c r="H5" i="1"/>
  <c r="H6" i="1"/>
  <c r="H7" i="1"/>
  <c r="H8" i="1"/>
  <c r="H9" i="1"/>
  <c r="H10" i="1"/>
  <c r="H11" i="1"/>
  <c r="H12" i="1"/>
  <c r="H13" i="1"/>
  <c r="H15" i="1"/>
  <c r="H2" i="1"/>
</calcChain>
</file>

<file path=xl/sharedStrings.xml><?xml version="1.0" encoding="utf-8"?>
<sst xmlns="http://schemas.openxmlformats.org/spreadsheetml/2006/main" count="32" uniqueCount="32">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</sst>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A-4205-B6A0-591EF976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562000"/>
        <c:axId val="649675408"/>
      </c:barChart>
      <c:catAx>
        <c:axId val="2905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9675408"/>
        <c:crosses val="autoZero"/>
        <c:auto val="1"/>
        <c:lblAlgn val="ctr"/>
        <c:lblOffset val="100"/>
        <c:noMultiLvlLbl val="0"/>
      </c:catAx>
      <c:valAx>
        <c:axId val="6496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056200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C3-4BA7-A611-581D160DC2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C3-4BA7-A611-581D160DC2E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pass</c:v>
              </c:pt>
              <c:pt idx="1">
                <c:v>fail</c:v>
              </c:pt>
            </c:strLit>
          </c:cat>
          <c:val>
            <c:numRef>
              <c:f>工作表1!$L$17:$L$18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C-4E46-A1AB-1243858F9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603249</xdr:colOff>
      <xdr:row>23</xdr:row>
      <xdr:rowOff>208642</xdr:rowOff>
    </xdr:from>
    <xdr:to>
      <xdr:col>11</xdr:col>
      <xdr:colOff>18142</xdr:colOff>
      <xdr:row>37</xdr:row>
      <xdr:rowOff>-1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80EBA10-C301-BA6A-BB0A-0748DFFF6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1690402</xdr:colOff>
      <xdr:row>16</xdr:row>
      <xdr:rowOff>11247</xdr:rowOff>
    </xdr:from>
    <xdr:to>
      <xdr:col>16</xdr:col>
      <xdr:colOff>538331</xdr:colOff>
      <xdr:row>28</xdr:row>
      <xdr:rowOff>141876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CC0F65D-D8D2-A21E-48E8-26AB634F5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L24"/>
  <sheetViews>
    <sheetView tabSelected="1" zoomScale="67" zoomScaleNormal="94" workbookViewId="0">
      <selection activeCell="N14" sqref="N14"/>
    </sheetView>
  </sheetViews>
  <sheetFormatPr defaultRowHeight="17"/>
  <cols>
    <col min="3" max="4" width="13" bestFit="1" customWidth="1"/>
    <col min="8" max="8" width="18.6328125" bestFit="1" customWidth="1"/>
    <col min="10" max="10" width="16.08984375" bestFit="1" customWidth="1"/>
    <col min="11" max="11" width="24.179687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 s="5">
        <f>H2*50%+I2*50%</f>
        <v>91.7</v>
      </c>
      <c r="K2" s="5" t="str">
        <f>_xlfn.IFS(J2&gt;=90,"A",80&lt;=J2,"B",70&lt;=J2,"C",60&lt;=J2,"D",J2&lt;60,"F")</f>
        <v>A</v>
      </c>
      <c r="L2" s="5" t="str">
        <f>IF(J2&gt;=60,"pass","fail")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 s="5">
        <f t="shared" ref="J3:J15" si="1">H3*50%+I3*50%</f>
        <v>90</v>
      </c>
      <c r="K3" s="5" t="str">
        <f t="shared" ref="K3:K15" si="2">_xlfn.IFS(J3&gt;=90,"A",80&lt;=J3,"B",70&lt;=J3,"C",60&lt;=J3,"D",J3&lt;60,"F")</f>
        <v>A</v>
      </c>
      <c r="L3" s="5" t="str">
        <f>IF(J3&gt;=60,"pass","fail")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 s="5">
        <f t="shared" si="1"/>
        <v>81.2</v>
      </c>
      <c r="K4" s="5" t="str">
        <f t="shared" si="2"/>
        <v>B</v>
      </c>
      <c r="L4" s="5" t="str">
        <f t="shared" ref="L4:L15" si="3">IF(J4&gt;=60,"pass","fail")</f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 s="5">
        <f t="shared" si="1"/>
        <v>80.8</v>
      </c>
      <c r="K5" s="5" t="str">
        <f t="shared" si="2"/>
        <v>B</v>
      </c>
      <c r="L5" s="5" t="str">
        <f t="shared" si="3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 s="5">
        <f t="shared" si="1"/>
        <v>84.7</v>
      </c>
      <c r="K6" s="5" t="str">
        <f t="shared" si="2"/>
        <v>B</v>
      </c>
      <c r="L6" s="5" t="str">
        <f t="shared" si="3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 s="5">
        <f t="shared" si="1"/>
        <v>80.8</v>
      </c>
      <c r="K7" s="5" t="str">
        <f t="shared" si="2"/>
        <v>B</v>
      </c>
      <c r="L7" s="5" t="str">
        <f t="shared" si="3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 s="5">
        <f t="shared" si="1"/>
        <v>77.900000000000006</v>
      </c>
      <c r="K8" s="5" t="str">
        <f t="shared" si="2"/>
        <v>C</v>
      </c>
      <c r="L8" s="5" t="str">
        <f t="shared" si="3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 s="5">
        <f t="shared" si="1"/>
        <v>74.2</v>
      </c>
      <c r="K9" s="5" t="str">
        <f t="shared" si="2"/>
        <v>C</v>
      </c>
      <c r="L9" s="5" t="str">
        <f t="shared" si="3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 s="5">
        <f t="shared" si="1"/>
        <v>75.2</v>
      </c>
      <c r="K10" s="5" t="str">
        <f t="shared" si="2"/>
        <v>C</v>
      </c>
      <c r="L10" s="5" t="str">
        <f t="shared" si="3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 s="5">
        <f t="shared" si="1"/>
        <v>77.599999999999994</v>
      </c>
      <c r="K11" s="5" t="str">
        <f t="shared" si="2"/>
        <v>C</v>
      </c>
      <c r="L11" s="5" t="str">
        <f t="shared" si="3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 s="5">
        <f t="shared" si="1"/>
        <v>80.599999999999994</v>
      </c>
      <c r="K12" s="5" t="str">
        <f t="shared" si="2"/>
        <v>B</v>
      </c>
      <c r="L12" s="5" t="str">
        <f t="shared" si="3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 s="5">
        <f t="shared" si="1"/>
        <v>59</v>
      </c>
      <c r="K13" s="5" t="str">
        <f t="shared" si="2"/>
        <v>F</v>
      </c>
      <c r="L13" s="5" t="str">
        <f t="shared" si="3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>AVERAGE(C14:G14)</f>
        <v>64.8</v>
      </c>
      <c r="I14" s="1">
        <v>69</v>
      </c>
      <c r="J14" s="5">
        <f t="shared" si="1"/>
        <v>66.900000000000006</v>
      </c>
      <c r="K14" s="5" t="str">
        <f t="shared" si="2"/>
        <v>D</v>
      </c>
      <c r="L14" s="5" t="str">
        <f t="shared" si="3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 s="5">
        <f t="shared" si="1"/>
        <v>55.6</v>
      </c>
      <c r="K15" s="5" t="str">
        <f t="shared" si="2"/>
        <v>F</v>
      </c>
      <c r="L15" s="5" t="str">
        <f t="shared" si="3"/>
        <v>fail</v>
      </c>
    </row>
    <row r="16" spans="1:12">
      <c r="A16" s="5"/>
      <c r="B16" s="5"/>
      <c r="C16" s="6" t="s">
        <v>27</v>
      </c>
      <c r="D16" s="6" t="s">
        <v>28</v>
      </c>
      <c r="E16" s="5"/>
      <c r="F16" s="5"/>
      <c r="G16" s="5"/>
      <c r="H16" s="6" t="s">
        <v>29</v>
      </c>
      <c r="I16" s="5"/>
      <c r="J16" s="6" t="s">
        <v>26</v>
      </c>
      <c r="K16" s="5"/>
      <c r="L16" s="6" t="s">
        <v>31</v>
      </c>
    </row>
    <row r="17" spans="1:12">
      <c r="A17" s="5"/>
      <c r="B17" s="5"/>
      <c r="C17" s="5">
        <f>LARGE(C2:C15,1)</f>
        <v>98</v>
      </c>
      <c r="D17" s="5">
        <f>LARGE(D2:D15,2)</f>
        <v>92</v>
      </c>
      <c r="E17" s="5"/>
      <c r="F17" s="5"/>
      <c r="G17" s="5"/>
      <c r="H17" s="5">
        <f>COUNTIF(H2:H15,"&lt;80")</f>
        <v>8</v>
      </c>
      <c r="I17" s="5"/>
      <c r="J17" s="5">
        <f>AVERAGE(J2:J15)</f>
        <v>76.871428571428581</v>
      </c>
      <c r="K17" s="5"/>
      <c r="L17" s="5">
        <f>COUNTIF(L2:L15,"pass")</f>
        <v>12</v>
      </c>
    </row>
    <row r="18" spans="1:12">
      <c r="L18" s="5">
        <f>COUNTIF(L2:L15,"fail")</f>
        <v>2</v>
      </c>
    </row>
    <row r="24" spans="1:12">
      <c r="J24" s="4" t="s">
        <v>30</v>
      </c>
    </row>
  </sheetData>
  <phoneticPr fontId="2" type="noConversion"/>
  <conditionalFormatting sqref="L2:L3">
    <cfRule type="cellIs" dxfId="2" priority="4" operator="equal">
      <formula>"fail"</formula>
    </cfRule>
  </conditionalFormatting>
  <conditionalFormatting sqref="L2:L15">
    <cfRule type="cellIs" dxfId="1" priority="2" operator="equal">
      <formula>"pass"</formula>
    </cfRule>
  </conditionalFormatting>
  <conditionalFormatting sqref="L13:L15">
    <cfRule type="cellIs" dxfId="0" priority="1" operator="equal">
      <formula>"fail"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旻妤 陳</cp:lastModifiedBy>
  <dcterms:created xsi:type="dcterms:W3CDTF">2023-10-19T05:27:10Z</dcterms:created>
  <dcterms:modified xsi:type="dcterms:W3CDTF">2023-10-24T03:33:42Z</dcterms:modified>
</cp:coreProperties>
</file>