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8" i="1" l="1"/>
  <c r="E19" i="1"/>
  <c r="E23" i="1"/>
  <c r="E24" i="1"/>
  <c r="E25" i="1"/>
  <c r="E17" i="1"/>
  <c r="D18" i="1"/>
  <c r="D19" i="1"/>
  <c r="D23" i="1"/>
  <c r="D24" i="1"/>
  <c r="D25" i="1"/>
  <c r="D17" i="1"/>
  <c r="C18" i="1"/>
  <c r="C19" i="1"/>
  <c r="C23" i="1"/>
  <c r="C24" i="1"/>
  <c r="C25" i="1"/>
  <c r="C17" i="1"/>
  <c r="C4" i="1"/>
  <c r="E4" i="1" s="1"/>
  <c r="C5" i="1"/>
  <c r="E5" i="1" s="1"/>
  <c r="C6" i="1"/>
  <c r="D6" i="1" s="1"/>
  <c r="C7" i="1"/>
  <c r="D7" i="1" s="1"/>
  <c r="C8" i="1"/>
  <c r="E8" i="1" s="1"/>
  <c r="C9" i="1"/>
  <c r="E9" i="1" s="1"/>
  <c r="C10" i="1"/>
  <c r="E10" i="1" s="1"/>
  <c r="C11" i="1"/>
  <c r="D11" i="1" s="1"/>
  <c r="C12" i="1"/>
  <c r="E12" i="1" s="1"/>
  <c r="C13" i="1"/>
  <c r="E13" i="1" s="1"/>
  <c r="C3" i="1"/>
  <c r="D3" i="1" s="1"/>
  <c r="E3" i="1" l="1"/>
  <c r="D10" i="1"/>
  <c r="E6" i="1"/>
  <c r="E11" i="1"/>
  <c r="D9" i="1"/>
  <c r="D5" i="1"/>
  <c r="D13" i="1"/>
  <c r="D8" i="1"/>
  <c r="D4" i="1"/>
  <c r="E7" i="1"/>
  <c r="D12" i="1"/>
</calcChain>
</file>

<file path=xl/sharedStrings.xml><?xml version="1.0" encoding="utf-8"?>
<sst xmlns="http://schemas.openxmlformats.org/spreadsheetml/2006/main" count="18" uniqueCount="8">
  <si>
    <t>温度</t>
    <phoneticPr fontId="1" type="noConversion"/>
  </si>
  <si>
    <t>阻值</t>
    <phoneticPr fontId="1" type="noConversion"/>
  </si>
  <si>
    <t>AD值</t>
    <phoneticPr fontId="1" type="noConversion"/>
  </si>
  <si>
    <t>电压1</t>
    <phoneticPr fontId="1" type="noConversion"/>
  </si>
  <si>
    <t>电压2</t>
    <phoneticPr fontId="1" type="noConversion"/>
  </si>
  <si>
    <t>时恒MF52A103F3950</t>
    <phoneticPr fontId="1" type="noConversion"/>
  </si>
  <si>
    <t>村田NXRT15XH103</t>
    <phoneticPr fontId="1" type="noConversion"/>
  </si>
  <si>
    <t>村田NXRT15XV103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</si>
</sst>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1" xfId="0" applyFont="1" applyBorder="1"/>
    <xf numFmtId="0" fontId="2" fillId="0" borderId="1" xfId="0" applyFont="1" applyBorder="1"/>
    <xf numFmtId="177" fontId="3" fillId="0" borderId="1" xfId="0" applyNumberFormat="1" applyFont="1" applyBorder="1"/>
    <xf numFmtId="176" fontId="3" fillId="0" borderId="1" xfId="0" applyNumberFormat="1" applyFont="1" applyBorder="1"/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30" sqref="E30"/>
    </sheetView>
  </sheetViews>
  <sheetFormatPr defaultRowHeight="13.5" x14ac:dyDescent="0.15"/>
  <cols>
    <col min="1" max="2" width="9.125" bestFit="1" customWidth="1"/>
    <col min="3" max="4" width="9.25" bestFit="1" customWidth="1"/>
    <col min="5" max="5" width="9.125" bestFit="1" customWidth="1"/>
  </cols>
  <sheetData>
    <row r="1" spans="1:5" ht="25.5" customHeight="1" x14ac:dyDescent="0.3">
      <c r="A1" s="5" t="s">
        <v>5</v>
      </c>
      <c r="B1" s="5"/>
      <c r="C1" s="5"/>
      <c r="D1" s="5"/>
      <c r="E1" s="5"/>
    </row>
    <row r="2" spans="1:5" ht="14.25" x14ac:dyDescent="0.15">
      <c r="A2" s="1" t="s">
        <v>0</v>
      </c>
      <c r="B2" s="1" t="s">
        <v>1</v>
      </c>
      <c r="C2" s="1" t="s">
        <v>3</v>
      </c>
      <c r="D2" s="1" t="s">
        <v>4</v>
      </c>
      <c r="E2" s="1" t="s">
        <v>2</v>
      </c>
    </row>
    <row r="3" spans="1:5" ht="14.25" x14ac:dyDescent="0.15">
      <c r="A3" s="2">
        <v>20</v>
      </c>
      <c r="B3" s="2">
        <v>12.472</v>
      </c>
      <c r="C3" s="3">
        <f>1.5*B3/(B3+10)</f>
        <v>0.83250266998931988</v>
      </c>
      <c r="D3" s="3">
        <f>(C3-0.6)*10</f>
        <v>2.3250266998931988</v>
      </c>
      <c r="E3" s="4">
        <f>(C3-0.6)*10/3.3*4095</f>
        <v>2885.1467685038333</v>
      </c>
    </row>
    <row r="4" spans="1:5" ht="14.25" x14ac:dyDescent="0.15">
      <c r="A4" s="2">
        <v>21</v>
      </c>
      <c r="B4" s="2">
        <v>11.928000000000001</v>
      </c>
      <c r="C4" s="3">
        <f t="shared" ref="C4:C13" si="0">1.5*B4/(B4+10)</f>
        <v>0.81594308646479397</v>
      </c>
      <c r="D4" s="3">
        <f t="shared" ref="D4:D13" si="1">(C4-0.6)*10</f>
        <v>2.1594308646479399</v>
      </c>
      <c r="E4" s="4">
        <f t="shared" ref="E4:E13" si="2">(C4-0.6)*10/3.3*4095</f>
        <v>2679.6573911313071</v>
      </c>
    </row>
    <row r="5" spans="1:5" ht="14.25" x14ac:dyDescent="0.15">
      <c r="A5" s="2">
        <v>22</v>
      </c>
      <c r="B5" s="2">
        <v>11.409000000000001</v>
      </c>
      <c r="C5" s="3">
        <f t="shared" si="0"/>
        <v>0.79936008220841714</v>
      </c>
      <c r="D5" s="3">
        <f t="shared" si="1"/>
        <v>1.9936008220841717</v>
      </c>
      <c r="E5" s="4">
        <f t="shared" si="2"/>
        <v>2473.8773837680856</v>
      </c>
    </row>
    <row r="6" spans="1:5" ht="14.25" x14ac:dyDescent="0.15">
      <c r="A6" s="2">
        <v>23</v>
      </c>
      <c r="B6" s="2">
        <v>10.916</v>
      </c>
      <c r="C6" s="3">
        <f t="shared" si="0"/>
        <v>0.7828456683878372</v>
      </c>
      <c r="D6" s="3">
        <f t="shared" si="1"/>
        <v>1.8284566838783722</v>
      </c>
      <c r="E6" s="4">
        <f t="shared" si="2"/>
        <v>2268.948521358162</v>
      </c>
    </row>
    <row r="7" spans="1:5" ht="14.25" x14ac:dyDescent="0.15">
      <c r="A7" s="2">
        <v>24</v>
      </c>
      <c r="B7" s="2">
        <v>10.446999999999999</v>
      </c>
      <c r="C7" s="3">
        <f t="shared" si="0"/>
        <v>0.76639604832004693</v>
      </c>
      <c r="D7" s="3">
        <f t="shared" si="1"/>
        <v>1.6639604832004695</v>
      </c>
      <c r="E7" s="4">
        <f t="shared" si="2"/>
        <v>2064.8236905169465</v>
      </c>
    </row>
    <row r="8" spans="1:5" ht="14.25" x14ac:dyDescent="0.15">
      <c r="A8" s="2">
        <v>25</v>
      </c>
      <c r="B8" s="2">
        <v>10</v>
      </c>
      <c r="C8" s="3">
        <f t="shared" si="0"/>
        <v>0.75</v>
      </c>
      <c r="D8" s="3">
        <f t="shared" si="1"/>
        <v>1.5000000000000002</v>
      </c>
      <c r="E8" s="4">
        <f t="shared" si="2"/>
        <v>1861.3636363636367</v>
      </c>
    </row>
    <row r="9" spans="1:5" ht="14.25" x14ac:dyDescent="0.15">
      <c r="A9" s="2">
        <v>26</v>
      </c>
      <c r="B9" s="2">
        <v>9.5739999999999998</v>
      </c>
      <c r="C9" s="3">
        <f t="shared" si="0"/>
        <v>0.73367732706651689</v>
      </c>
      <c r="D9" s="3">
        <f t="shared" si="1"/>
        <v>1.3367732706651692</v>
      </c>
      <c r="E9" s="4">
        <f t="shared" si="2"/>
        <v>1658.8141040526873</v>
      </c>
    </row>
    <row r="10" spans="1:5" ht="14.25" x14ac:dyDescent="0.15">
      <c r="A10" s="2">
        <v>27</v>
      </c>
      <c r="B10" s="2">
        <v>9.1679999999999993</v>
      </c>
      <c r="C10" s="3">
        <f t="shared" si="0"/>
        <v>0.71744574290484142</v>
      </c>
      <c r="D10" s="3">
        <f t="shared" si="1"/>
        <v>1.1744574290484144</v>
      </c>
      <c r="E10" s="4">
        <f t="shared" si="2"/>
        <v>1457.3949005918962</v>
      </c>
    </row>
    <row r="11" spans="1:5" ht="14.25" x14ac:dyDescent="0.15">
      <c r="A11" s="2">
        <v>28</v>
      </c>
      <c r="B11" s="2">
        <v>8.7810000000000006</v>
      </c>
      <c r="C11" s="3">
        <f t="shared" si="0"/>
        <v>0.70132048346733411</v>
      </c>
      <c r="D11" s="3">
        <f t="shared" si="1"/>
        <v>1.0132048346733413</v>
      </c>
      <c r="E11" s="4">
        <f t="shared" si="2"/>
        <v>1257.2950902991918</v>
      </c>
    </row>
    <row r="12" spans="1:5" ht="14.25" x14ac:dyDescent="0.15">
      <c r="A12" s="2">
        <v>29</v>
      </c>
      <c r="B12" s="2">
        <v>8.4130000000000003</v>
      </c>
      <c r="C12" s="3">
        <f t="shared" si="0"/>
        <v>0.68535817085754636</v>
      </c>
      <c r="D12" s="3">
        <f t="shared" si="1"/>
        <v>0.85358170857546378</v>
      </c>
      <c r="E12" s="4">
        <f t="shared" si="2"/>
        <v>1059.2173020050075</v>
      </c>
    </row>
    <row r="13" spans="1:5" ht="14.25" x14ac:dyDescent="0.15">
      <c r="A13" s="2">
        <v>30</v>
      </c>
      <c r="B13" s="2">
        <v>8.0619999999999994</v>
      </c>
      <c r="C13" s="3">
        <f t="shared" si="0"/>
        <v>0.66952718414350576</v>
      </c>
      <c r="D13" s="3">
        <f t="shared" si="1"/>
        <v>0.69527184143505782</v>
      </c>
      <c r="E13" s="4">
        <f t="shared" si="2"/>
        <v>862.76914868986728</v>
      </c>
    </row>
    <row r="15" spans="1:5" ht="25.5" x14ac:dyDescent="0.3">
      <c r="A15" s="6" t="s">
        <v>6</v>
      </c>
      <c r="B15" s="6"/>
      <c r="C15" s="6"/>
      <c r="D15" s="6"/>
      <c r="E15" s="6"/>
    </row>
    <row r="16" spans="1:5" ht="14.25" x14ac:dyDescent="0.15">
      <c r="A16" s="1" t="s">
        <v>0</v>
      </c>
      <c r="B16" s="1" t="s">
        <v>1</v>
      </c>
      <c r="C16" s="1" t="s">
        <v>3</v>
      </c>
      <c r="D16" s="1" t="s">
        <v>4</v>
      </c>
      <c r="E16" s="1" t="s">
        <v>2</v>
      </c>
    </row>
    <row r="17" spans="1:5" x14ac:dyDescent="0.15">
      <c r="A17" s="7">
        <v>20</v>
      </c>
      <c r="B17" s="7">
        <v>12.081</v>
      </c>
      <c r="C17" s="9">
        <f>1.5*B17/(10+B17)</f>
        <v>0.82068294008423526</v>
      </c>
      <c r="D17" s="9">
        <f>(C17-0.6)*10</f>
        <v>2.206829400842353</v>
      </c>
      <c r="E17" s="8">
        <f>D17/3.3*4095</f>
        <v>2738.4746655907379</v>
      </c>
    </row>
    <row r="18" spans="1:5" x14ac:dyDescent="0.15">
      <c r="A18" s="7">
        <v>25</v>
      </c>
      <c r="B18" s="7">
        <v>10</v>
      </c>
      <c r="C18" s="9">
        <f t="shared" ref="C18:C25" si="3">1.5*B18/(10+B18)</f>
        <v>0.75</v>
      </c>
      <c r="D18" s="9">
        <f t="shared" ref="D18:D25" si="4">(C18-0.6)*10</f>
        <v>1.5000000000000002</v>
      </c>
      <c r="E18" s="8">
        <f t="shared" ref="E18:E25" si="5">D18/3.3*4095</f>
        <v>1861.3636363636367</v>
      </c>
    </row>
    <row r="19" spans="1:5" x14ac:dyDescent="0.15">
      <c r="A19" s="7">
        <v>30</v>
      </c>
      <c r="B19" s="7">
        <v>8.3149999999999995</v>
      </c>
      <c r="C19" s="9">
        <f t="shared" si="3"/>
        <v>0.68099918099918111</v>
      </c>
      <c r="D19" s="9">
        <f t="shared" si="4"/>
        <v>0.80999180999181131</v>
      </c>
      <c r="E19" s="8">
        <f t="shared" si="5"/>
        <v>1005.1262005807476</v>
      </c>
    </row>
    <row r="21" spans="1:5" ht="25.5" x14ac:dyDescent="0.3">
      <c r="A21" s="6" t="s">
        <v>7</v>
      </c>
      <c r="B21" s="6"/>
      <c r="C21" s="6"/>
      <c r="D21" s="6"/>
      <c r="E21" s="6"/>
    </row>
    <row r="22" spans="1:5" ht="14.25" x14ac:dyDescent="0.15">
      <c r="A22" s="1" t="s">
        <v>0</v>
      </c>
      <c r="B22" s="1" t="s">
        <v>1</v>
      </c>
      <c r="C22" s="1" t="s">
        <v>3</v>
      </c>
      <c r="D22" s="1" t="s">
        <v>4</v>
      </c>
      <c r="E22" s="1" t="s">
        <v>2</v>
      </c>
    </row>
    <row r="23" spans="1:5" x14ac:dyDescent="0.15">
      <c r="A23" s="7">
        <v>20</v>
      </c>
      <c r="B23" s="7">
        <v>12.497999999999999</v>
      </c>
      <c r="C23" s="9">
        <f t="shared" si="3"/>
        <v>0.83327406880611621</v>
      </c>
      <c r="D23" s="9">
        <f t="shared" si="4"/>
        <v>2.3327406880611621</v>
      </c>
      <c r="E23" s="8">
        <f t="shared" si="5"/>
        <v>2894.719126548624</v>
      </c>
    </row>
    <row r="24" spans="1:5" x14ac:dyDescent="0.15">
      <c r="A24" s="7">
        <v>25</v>
      </c>
      <c r="B24" s="7">
        <v>10</v>
      </c>
      <c r="C24" s="9">
        <f t="shared" si="3"/>
        <v>0.75</v>
      </c>
      <c r="D24" s="9">
        <f t="shared" si="4"/>
        <v>1.5000000000000002</v>
      </c>
      <c r="E24" s="8">
        <f t="shared" si="5"/>
        <v>1861.3636363636367</v>
      </c>
    </row>
    <row r="25" spans="1:5" x14ac:dyDescent="0.15">
      <c r="A25" s="7">
        <v>30</v>
      </c>
      <c r="B25" s="7">
        <v>8.0540000000000003</v>
      </c>
      <c r="C25" s="9">
        <f t="shared" si="3"/>
        <v>0.66915918909936845</v>
      </c>
      <c r="D25" s="9">
        <f t="shared" si="4"/>
        <v>0.69159189099368468</v>
      </c>
      <c r="E25" s="8">
        <f t="shared" si="5"/>
        <v>858.20266473307231</v>
      </c>
    </row>
  </sheetData>
  <mergeCells count="3">
    <mergeCell ref="A1:E1"/>
    <mergeCell ref="A21:E21"/>
    <mergeCell ref="A15:E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2018-06-28T11:37:35Z</dcterms:modified>
</cp:coreProperties>
</file>