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nd truth" sheetId="1" r:id="rId4"/>
    <sheet state="visible" name="3S1.1" sheetId="2" r:id="rId5"/>
    <sheet state="visible" name="3S2.1" sheetId="3" r:id="rId6"/>
    <sheet state="visible" name="3S3.1" sheetId="4" r:id="rId7"/>
    <sheet state="visible" name="3S4.1" sheetId="5" r:id="rId8"/>
    <sheet state="visible" name="3S1.2" sheetId="6" r:id="rId9"/>
    <sheet state="visible" name="3S2.2" sheetId="7" r:id="rId10"/>
    <sheet state="visible" name="3S3.2" sheetId="8" r:id="rId11"/>
    <sheet state="visible" name="3S4.2" sheetId="9" r:id="rId12"/>
    <sheet state="visible" name="3S1.3" sheetId="10" r:id="rId13"/>
    <sheet state="visible" name="3S2.3" sheetId="11" r:id="rId14"/>
    <sheet state="visible" name="3S3.3" sheetId="12" r:id="rId15"/>
    <sheet state="visible" name="3S4.3" sheetId="13" r:id="rId16"/>
    <sheet state="visible" name="3S1.4" sheetId="14" r:id="rId17"/>
    <sheet state="visible" name="3S2.4" sheetId="15" r:id="rId18"/>
    <sheet state="visible" name="3S3.4" sheetId="16" r:id="rId19"/>
    <sheet state="visible" name="3S4.4" sheetId="17" r:id="rId20"/>
    <sheet state="visible" name="Overall results" sheetId="18" r:id="rId21"/>
  </sheets>
  <definedNames/>
  <calcPr/>
</workbook>
</file>

<file path=xl/sharedStrings.xml><?xml version="1.0" encoding="utf-8"?>
<sst xmlns="http://schemas.openxmlformats.org/spreadsheetml/2006/main" count="6162" uniqueCount="772">
  <si>
    <t>Based on internal report following social housing stakeholder interviews and documentation</t>
  </si>
  <si>
    <t>Model Element</t>
  </si>
  <si>
    <t>Type</t>
  </si>
  <si>
    <t>In short prompt</t>
  </si>
  <si>
    <t>In long prompt</t>
  </si>
  <si>
    <t>Canadian Mortgage and Housing Corporation</t>
  </si>
  <si>
    <t>Actor</t>
  </si>
  <si>
    <t>No</t>
  </si>
  <si>
    <t>Research conducted</t>
  </si>
  <si>
    <t>Goal</t>
  </si>
  <si>
    <t>Appropriately allocated federal funds</t>
  </si>
  <si>
    <t>Researcher</t>
  </si>
  <si>
    <t>Access open data</t>
  </si>
  <si>
    <t>City of Ottawa</t>
  </si>
  <si>
    <t>Yes</t>
  </si>
  <si>
    <t>Progress measured</t>
  </si>
  <si>
    <t>Legislated standards met</t>
  </si>
  <si>
    <t>10-year plan to end homelessness met</t>
  </si>
  <si>
    <t>Longer housing retention achieved</t>
  </si>
  <si>
    <t>Trends on social housing applicants viewed</t>
  </si>
  <si>
    <t>Yes (indirectly)</t>
  </si>
  <si>
    <t>Total number of homeless persons viewed</t>
  </si>
  <si>
    <t>Housing organizations</t>
  </si>
  <si>
    <t>Applicants connected to support services</t>
  </si>
  <si>
    <t>Category-based risk levels viewed</t>
  </si>
  <si>
    <t>Housing proximity to services viewed</t>
  </si>
  <si>
    <t>Assisted applicants with informed housing selections</t>
  </si>
  <si>
    <t>Fed Governement</t>
  </si>
  <si>
    <t>Reaching Home expanded</t>
  </si>
  <si>
    <t>National housing strategy implemented</t>
  </si>
  <si>
    <t>Homelessness addressed in different regions</t>
  </si>
  <si>
    <t>Housing provider (including shelters)</t>
  </si>
  <si>
    <t>Number of required modified units viewed</t>
  </si>
  <si>
    <t>Total number of applicants viewed</t>
  </si>
  <si>
    <t>Data on household type</t>
  </si>
  <si>
    <t>Social Housing Applicant</t>
  </si>
  <si>
    <t>Personal information protected</t>
  </si>
  <si>
    <t>Better matched to appropriate housing</t>
  </si>
  <si>
    <t>View number of applicants in my category</t>
  </si>
  <si>
    <t>Reduced waiting period</t>
  </si>
  <si>
    <t>Able to filter through housing options</t>
  </si>
  <si>
    <t>Accessibility features viewed</t>
  </si>
  <si>
    <t>Proximity to local ammenities viewed</t>
  </si>
  <si>
    <t>Social Housing Registry (municipality)</t>
  </si>
  <si>
    <t>Category-based risks viewed</t>
  </si>
  <si>
    <t>Trends on homelessness viewed</t>
  </si>
  <si>
    <t>Affordable housing trends viewed</t>
  </si>
  <si>
    <t>Provincial Government (Ministry of Municipal Affairs and housing)</t>
  </si>
  <si>
    <t>Current housing needs viewed</t>
  </si>
  <si>
    <t>Plans for future housing stock needs</t>
  </si>
  <si>
    <t>Informed policy decisions made</t>
  </si>
  <si>
    <t>Housing Service Act amendments added</t>
  </si>
  <si>
    <t>#</t>
  </si>
  <si>
    <t>Short: Yes</t>
  </si>
  <si>
    <t>Short: Yes (indirectly)</t>
  </si>
  <si>
    <t>Long: Yes</t>
  </si>
  <si>
    <t>Long: yes (indirectly)</t>
  </si>
  <si>
    <t>Softgoal</t>
  </si>
  <si>
    <t>Task</t>
  </si>
  <si>
    <t>Resource</t>
  </si>
  <si>
    <t>Contribution</t>
  </si>
  <si>
    <t>MeansEnd</t>
  </si>
  <si>
    <t>Dependency</t>
  </si>
  <si>
    <t>Total</t>
  </si>
  <si>
    <t>Check</t>
  </si>
  <si>
    <t>First prompt (short, no syntax), first experimenter</t>
  </si>
  <si>
    <t>Answer - element</t>
  </si>
  <si>
    <t>Assessment</t>
  </si>
  <si>
    <t>Note</t>
  </si>
  <si>
    <t>1.1. City of Ottawa</t>
  </si>
  <si>
    <t>1.3. Federal Government</t>
  </si>
  <si>
    <t>1.2. Shelters</t>
  </si>
  <si>
    <t>1.4. Provincial Government</t>
  </si>
  <si>
    <t>2.4. Improve decision making</t>
  </si>
  <si>
    <t>2.1. Efficient use of resources</t>
  </si>
  <si>
    <t>Not wrong</t>
  </si>
  <si>
    <t>Goal not allocated (no containment relationship)</t>
  </si>
  <si>
    <t>2.1.1. Allocate limited funds</t>
  </si>
  <si>
    <t>2.1.2. Optimize services</t>
  </si>
  <si>
    <t>Incorrect</t>
  </si>
  <si>
    <t>2.1.3. Reduce operating costs</t>
  </si>
  <si>
    <t>2.2. Improve service quality</t>
  </si>
  <si>
    <t>Should be softgoal - Goal not allocated (no containment relationship)</t>
  </si>
  <si>
    <t>2.2.1. Ensure safety and security</t>
  </si>
  <si>
    <t>2.2.2. Improve living conditions</t>
  </si>
  <si>
    <t>2.2.3. Offer personalized services</t>
  </si>
  <si>
    <t>2.3. Increase availability of social housing</t>
  </si>
  <si>
    <t>2.3.1. Expand the current housing stock</t>
  </si>
  <si>
    <t>2.3.2. Develop partnerships with private sector</t>
  </si>
  <si>
    <t>2.3.3. Promote affordable housing projects</t>
  </si>
  <si>
    <t>2.4.1. Monitor and evaluate performance</t>
  </si>
  <si>
    <t>2.4.2. Share data and information</t>
  </si>
  <si>
    <t>2.4.3. Promote transparency and accountability</t>
  </si>
  <si>
    <t>3.1.1. City of Ottawa depends on Efficient use of resources</t>
  </si>
  <si>
    <t>Misuse of syntax - missing dependee</t>
  </si>
  <si>
    <t>3.1.2. City of Ottawa depends on Improve service quality</t>
  </si>
  <si>
    <t>3.1.3. City of Ottawa depends on Increase availability of social housing</t>
  </si>
  <si>
    <t>3.1.4. Shelters depend on Efficient use of resources</t>
  </si>
  <si>
    <t>3.1.5. Shelters depend on Improve service quality</t>
  </si>
  <si>
    <t>3.1.6. Federal Government depends on Improve decision making</t>
  </si>
  <si>
    <t>3.1.7. Provincial Government depends on Improve decision making</t>
  </si>
  <si>
    <t>3.2.1. Allocate limited funds contributes to Efficient use of resources</t>
  </si>
  <si>
    <t>Misuse of syntax - Missing contribution level</t>
  </si>
  <si>
    <t>3.2.2. Optimize services contributes to Efficient use of resources</t>
  </si>
  <si>
    <t>3.2.3. Reduce operating costs contributes to Efficient use of resources</t>
  </si>
  <si>
    <t>3.2.4. Ensure safety and security contributes to Improve service quality</t>
  </si>
  <si>
    <t>3.2.5. Improve living conditions contributes to Improve service quality</t>
  </si>
  <si>
    <t>3.2.6. Offer personalized services contributes to Improve service quality</t>
  </si>
  <si>
    <t>3.2.7. Expand the current housing stock contributes to Increase availability of social housing</t>
  </si>
  <si>
    <t>3.2.8. Develop partnerships with the private sector contributes to Increase availability of social housing</t>
  </si>
  <si>
    <t>3.2.9. Promote affordable housing projects contributes to Increase availability of social housing</t>
  </si>
  <si>
    <t>3.2.10. Monitor and evaluate performance contributes to Improve decision making</t>
  </si>
  <si>
    <t>3.2.11. Share data and information contributes to Improve decision making</t>
  </si>
  <si>
    <t>3.2.12. Promote transparency and accountability contributes to Improve decision making</t>
  </si>
  <si>
    <t>Observations</t>
  </si>
  <si>
    <t>Very generic intentional elements (e.g., efficiency, quality, safety...). The resulting model would be unhelpful for trade-off analysis.</t>
  </si>
  <si>
    <t>No differentiation between goals and softgoals</t>
  </si>
  <si>
    <t>Mistakes in syntax (dependency without dependee, contributions without levels). Note that dependees are somewhat optional in GRL</t>
  </si>
  <si>
    <t>Answer (not including additional elements)</t>
  </si>
  <si>
    <t>Groundtruth</t>
  </si>
  <si>
    <t>Short Prompt</t>
  </si>
  <si>
    <t>Long Prompt</t>
  </si>
  <si>
    <t>%</t>
  </si>
  <si>
    <t>total</t>
  </si>
  <si>
    <t>Answer - additional elements</t>
  </si>
  <si>
    <t>Overall</t>
  </si>
  <si>
    <t>Not in prompt</t>
  </si>
  <si>
    <t>Reasonable</t>
  </si>
  <si>
    <t>Second prompt (long, no syntax), first experimenter</t>
  </si>
  <si>
    <t>- Actor: City of Ottawa</t>
  </si>
  <si>
    <t>- Actor: Federal Government</t>
  </si>
  <si>
    <t>- Actor: Shelters</t>
  </si>
  <si>
    <t>- Softgoal: Privacy</t>
  </si>
  <si>
    <t>Not allocated to specific actor</t>
  </si>
  <si>
    <t>- Softgoal: Access to information</t>
  </si>
  <si>
    <t>Should be a goal. Answer does not allocate goal to actors</t>
  </si>
  <si>
    <t>Softgoal: Transparency</t>
  </si>
  <si>
    <t>- Actor: Provincial Government</t>
  </si>
  <si>
    <t>- Goal: Improve social housing planning and management</t>
  </si>
  <si>
    <t xml:space="preserve">Not wrong </t>
  </si>
  <si>
    <t>- Softgoal: Granularity of predictions</t>
  </si>
  <si>
    <t>- Softgoal: Technical capabilities</t>
  </si>
  <si>
    <t>- Softgoal: Feasibility</t>
  </si>
  <si>
    <t>- Task: Integrate anonymized data</t>
  </si>
  <si>
    <t>- Task: Develop Data Warehouse with predictive capabilities</t>
  </si>
  <si>
    <t>- Resource: Current social housing databases</t>
  </si>
  <si>
    <t>- Resource: Anonymized data</t>
  </si>
  <si>
    <t>- Resource: Data warehouse</t>
  </si>
  <si>
    <t>- City of Ottawa contributes positively to Improve social housing planning and management</t>
  </si>
  <si>
    <t>Incorrect - actors cannot contribute directly</t>
  </si>
  <si>
    <t>- Shelters contribute positively to Improve social housing planning and management</t>
  </si>
  <si>
    <t>- Federal Government contributes positively to Improve social housing planning and management</t>
  </si>
  <si>
    <t>- Provincial Government contributes positively to Improve social housing planning and management</t>
  </si>
  <si>
    <t>Decomposition</t>
  </si>
  <si>
    <t>- Improve social housing planning and management decomposes into Access to information, Transparency, Privacy, Granularity of predictions, Technical capabilities, and Feasibility</t>
  </si>
  <si>
    <t>- Integrate anonymized data contributes positively to Access to information</t>
  </si>
  <si>
    <t>- Integrate anonymized data contributes negatively to Privacy</t>
  </si>
  <si>
    <t>Incorrect - this would be a positive contribution</t>
  </si>
  <si>
    <t>- Develop Data Warehouse with predictive capabilities contributes positively to Technical capabilities</t>
  </si>
  <si>
    <t>- Develop Data Warehouse with predictive capabilities contributes positively to Granularity of predictions</t>
  </si>
  <si>
    <t>- Develop Data Warehouse with predictive capabilities contributes negatively to Feasibility</t>
  </si>
  <si>
    <t>- Current social housing databases provides Integrate anonymized data</t>
  </si>
  <si>
    <t>Syntax error. There is no "provides" relationship</t>
  </si>
  <si>
    <t>- Data warehouse requires Develop Data Warehouse with predictive capabilities</t>
  </si>
  <si>
    <t>Syntax error. There is no "requires" relationship</t>
  </si>
  <si>
    <t>- Anonymized data provides Data warehouse</t>
  </si>
  <si>
    <t>The high-level goals and challenges (understood as goals by ChatGPT) stated in the prompt related to the system to be built. But ChatGPT didn't recognize the system to be an actor so that, within its answer, things like "task: integrate anonymized data" doesn't make sense but it integrated it because it was in the prompt.</t>
  </si>
  <si>
    <t>For the most part, the additional intentional elements that were not taken from the prompt are wrong</t>
  </si>
  <si>
    <t>Some relational elements aren't actually in GRL (but prompt did not contain syntax description)</t>
  </si>
  <si>
    <t>Third prompt (short, with syntax), first experimenter</t>
  </si>
  <si>
    <t>Answer</t>
  </si>
  <si>
    <t>actor CityOfOttawa#"City of Ottawa" {importance 100</t>
  </si>
  <si>
    <t>Not sure about importance or how that would have been derived.</t>
  </si>
  <si>
    <t>actor FederalGov#"Federal Government" {importance 90</t>
  </si>
  <si>
    <t>softgoal FundingSupp#"Support Funding for Social Housing" {
decomposes DecMakSupp
}</t>
  </si>
  <si>
    <t>This softgoal is said to decompose a goal attributed to the City of Ottawa. Incorrect syntax</t>
  </si>
  <si>
    <t>actor Shelters#"Shelters" { importance 95</t>
  </si>
  <si>
    <t>actor ProvincialGov#"Provincial Government" {importance 85</t>
  </si>
  <si>
    <t>softgoal RegSupp#"Support Regional Policies in Social Housing" {
decomposes DecMakSupp
}</t>
  </si>
  <si>
    <t>softgoal DecMakSupp#"Support Decision Making" {
description "Support decision making for social housing applications in Ottawa."
importance 75
}</t>
  </si>
  <si>
    <t>It's the system that should support DM, not the city. Also, this would be a task.</t>
  </si>
  <si>
    <t>softgoal ApprAlloc#"Appropriate Allocation of Social Housing" {
importance 80
}</t>
  </si>
  <si>
    <t>Not wrong, but not useful for analysis</t>
  </si>
  <si>
    <t>Indicator</t>
  </si>
  <si>
    <t>indicator NumOfApp#"Number of Applications" {
unit "applications"
dependsOn SocialHousingStats
}</t>
  </si>
  <si>
    <t>Not clear how the number of allocation can be an indicator of "appropriate allocation"</t>
  </si>
  <si>
    <t>indicator AllocEfficiency#"Allocation Efficiency" {
unit "%"
dependsOn SocialHousingStats
}</t>
  </si>
  <si>
    <t>What does "Allocation efficiency" mean?</t>
  </si>
  <si>
    <t>goal ProvShelter#"Provide Shelter to Applicants" {
importance 85
}</t>
  </si>
  <si>
    <t>task RegApplicants#"Register Applicants" {
decomposes ProvShelter
}</t>
  </si>
  <si>
    <t>task AssessApplicants#"Assess Applicants" {
decomposes ProvShelter
}</t>
  </si>
  <si>
    <t>resource FedHousingFunds#"Federal Housing Funds" {
dependsOn FundAlloc
}</t>
  </si>
  <si>
    <t>Just restates goal as resource</t>
  </si>
  <si>
    <t>task FundAlloc#"Allocate Funds to Social Housing" {
importance 95
}</t>
  </si>
  <si>
    <t>Just restates goal as task</t>
  </si>
  <si>
    <t>task EvalRegionPol#"Evaluate Regional Policies" {
importance 90
}</t>
  </si>
  <si>
    <t>Policies for social housing are not regional</t>
  </si>
  <si>
    <t>relationship {
contributesTo CityOfOttawa.DecMakSupp with somePositive
dependsOn Shelters.ProvShelter
}</t>
  </si>
  <si>
    <t>Providing shelters to applicants does not contribute to DM support</t>
  </si>
  <si>
    <t>relationship {
contributesTo Shelters.ProvShelter with somePositive
dependsOn CityOfOttawa.ApprAlloc
}</t>
  </si>
  <si>
    <t>relationship {
contributesTo CityOfOttawa.ApprAlloc with somePositive
dependsOn FederalGov.FundingSupp
}</t>
  </si>
  <si>
    <t>relationship {
contributesTo CityOfOttawa.ApprAlloc with somePositive
dependsOn ProvincialGov.RegSupp
}</t>
  </si>
  <si>
    <t>Supporting policies does not necessarily contribute to appropriate allocation of funding</t>
  </si>
  <si>
    <t>relationship {
contributesTo FederalGov.FundingSupp with somePositive
dependsOn FedHousingFunds
}</t>
  </si>
  <si>
    <t>But not useful (too obvious)</t>
  </si>
  <si>
    <t>relationship {
contributesTo ProvincialGov.RegSupp with somePositive
dependsOn EvalRegionPol
}</t>
  </si>
  <si>
    <t>Evaluating policies does not necessarily contribute to supporting policies</t>
  </si>
  <si>
    <t>Made up relationships</t>
  </si>
  <si>
    <t>Added intentional elements are typically incorrect or not useful for analysis</t>
  </si>
  <si>
    <t>Only found actors that were in the prompt</t>
  </si>
  <si>
    <t>Fourth prompt (long, with syntax), first experimenter</t>
  </si>
  <si>
    <t>actor FederalGov#"Federal Government" {importance 80</t>
  </si>
  <si>
    <t>goal SupportHousingPolicies#"Support Comprehensive Social Housing Policies" {
importance 75
}</t>
  </si>
  <si>
    <t>actor Shelters#"Shelters" {importance 75</t>
  </si>
  <si>
    <t>softgoal AccessToInformation#"Access to Information for Shelters" {
description "The application should provide access to information for shelters to make informed decisions."
importance 60
}</t>
  </si>
  <si>
    <t>softgoal Privacy#"Protect Applicant Privacy" {
description "The application should protect the privacy of social housing applicants."
importance 85
}</t>
  </si>
  <si>
    <t>Goal attributed to City of Ottawa, but is still correct in my view</t>
  </si>
  <si>
    <t>softgoal Transparency#"Transparency for Housing Providers" {
description "The application should ensure transparency for housing providers."
importance 75
}</t>
  </si>
  <si>
    <t>actor ProvincialGov#"Provincial Government" {importance 80</t>
  </si>
  <si>
    <t>goal MonitorHousingSituation#"Monitor Social Housing Situation" {
importance 70
}</t>
  </si>
  <si>
    <t>softgoal AdaptToChanges#"Adapt to Changes in Housing Demands and Needs" {
description "The application should enable governments to adapt to changes in housing demands and needs."
importance 60
}</t>
  </si>
  <si>
    <t>goal ImproveHousingPlanning#"Improve Social Housing Planning" {
importance 90
}</t>
  </si>
  <si>
    <t>not for that actor specifcally</t>
  </si>
  <si>
    <t>task IntegrateData#"Integrate Anonymized Data" {
contributesTo ImproveHousingPlanning with somePositive
dependsOn DataWarehouse
}</t>
  </si>
  <si>
    <t>The City can't integrate anonymized data. This is a system goal</t>
  </si>
  <si>
    <t>task DataWarehouse#"Create Data Warehouse with Predictive Capabilities" {
importance 80
decomposes ImproveHousingPlanning
}</t>
  </si>
  <si>
    <t>goal ImproveDecisionMaking#"Improve Decision Making for Housing Stocks" {
importance 70
}</t>
  </si>
  <si>
    <t>This is not an appropriate goal for shelters</t>
  </si>
  <si>
    <t>indicator DataQuality#"Quality of Data in Existing Databases" {
unit "percentage"
contributesTo ImproveDecisionMaking withString somePositive
}</t>
  </si>
  <si>
    <t>Task and contribution</t>
  </si>
  <si>
    <t>task PrioritizeGoals#"Prioritize Stakeholder Goals and Concerns" {
contributesTo ImproveDecisionMaking withString somePositive
}</t>
  </si>
  <si>
    <t>Incorrect contribution, and this should be a goal</t>
  </si>
  <si>
    <t>task ManageTradeOffs#"Manage Trade-Offs between Technical Capabilities and Feasibility" {
contributesTo ImproveDecisionMaking withString somePositive
}</t>
  </si>
  <si>
    <t>softgoal GranularityOfPredictions#"Granularity of Predictions" {
description "The application should provide granular predictions for more accurate decision making."
importance 65
}</t>
  </si>
  <si>
    <t>Makes no sense</t>
  </si>
  <si>
    <t>task DevelopApplication#"Develop Social Housing Application" {
contributesTo SupportHousingPolicies withString somePositive
}
}</t>
  </si>
  <si>
    <t>Not wrong, but maybe by chance</t>
  </si>
  <si>
    <t>indicator QueryCapabilities#"Ability to Run Queries Related to Housing Demands" {
unit "number of queries"
contributesTo MonitorHousingSituation withString somePositive
}</t>
  </si>
  <si>
    <t>task UpdateDatabase#"Regularly Update Database with Housing Data" {
contributesTo MonitorHousingSituation withString somePositive
}</t>
  </si>
  <si>
    <t>Attribution of importance appears random</t>
  </si>
  <si>
    <t>Some correct inferences made from prompt</t>
  </si>
  <si>
    <t>First prompt (short, no syntax), second experimenter</t>
  </si>
  <si>
    <t>1. City of Ottawa (CoO)</t>
  </si>
  <si>
    <t>3. Federal Government (FG)</t>
  </si>
  <si>
    <t>A. Improve social housing availability</t>
  </si>
  <si>
    <t>2. Shelters</t>
  </si>
  <si>
    <t>4. Provincial Government (PG)</t>
  </si>
  <si>
    <t>B. Enhance business intelligence</t>
  </si>
  <si>
    <t>Should be a softgoal; Not allocated to specific actor</t>
  </si>
  <si>
    <t>C. Optimize decision making</t>
  </si>
  <si>
    <t>D. Ensure efficient resource allocation</t>
  </si>
  <si>
    <t>E. Reduce homelessness</t>
  </si>
  <si>
    <t>i. Ensure data privacy</t>
  </si>
  <si>
    <t>Generic</t>
  </si>
  <si>
    <t>ii. Increase stakeholder collaboration</t>
  </si>
  <si>
    <t>iii. Maintain flexibility for evolving requirements</t>
  </si>
  <si>
    <t>iv. Ensure user-friendly interface</t>
  </si>
  <si>
    <t>1. Collect and analyze data on social housing occupancies and vacancies</t>
  </si>
  <si>
    <t>2. Monitor and report changes in social housing demand (e.g., waitlist)</t>
  </si>
  <si>
    <t>Interesting that the concept of waitlist was picked up</t>
  </si>
  <si>
    <t>3. Identify funding sources and partnership opportunities</t>
  </si>
  <si>
    <t>4. Share information and resources across different actors</t>
  </si>
  <si>
    <t>5. Evaluate and implement data analytics tools</t>
  </si>
  <si>
    <t>6. Develop user-oriented dashboards and visualizations for decision making</t>
  </si>
  <si>
    <t>Interesting that the concept of dashboards was included</t>
  </si>
  <si>
    <t>7. Create and enforce data privacy policies and protocols</t>
  </si>
  <si>
    <t>Contributions</t>
  </si>
  <si>
    <t>1. A - i, ii, iii, iv (+)</t>
  </si>
  <si>
    <t>Does not follow GRL syntax, missing elements</t>
  </si>
  <si>
    <t>2. B - i, ii, iii, iv (+)</t>
  </si>
  <si>
    <t>3. C - i, ii, iii, iv (+)</t>
  </si>
  <si>
    <t>4. D - i, ii, iii, iv (+)</t>
  </si>
  <si>
    <t>5. E - A, D, iv (+)</t>
  </si>
  <si>
    <t>A.1, A.2, A.3, A.4 (or)</t>
  </si>
  <si>
    <t>Syntax and (implied) semantics are wrong</t>
  </si>
  <si>
    <t>B.5, B.6, B.7 (or)</t>
  </si>
  <si>
    <t>C.1, C.6 (or)</t>
  </si>
  <si>
    <t>D.1, D.2, D.3, D.4 (or)</t>
  </si>
  <si>
    <t>E.1, E.2, E.3, E.4 (or)</t>
  </si>
  <si>
    <t>Very different answer than 3S1.1. e.g., 3S1.1 did not have tasks, and parts of this answer aren't as generic</t>
  </si>
  <si>
    <t>Contribution and decomposition relationships used incorrectly</t>
  </si>
  <si>
    <t>As with previous answers, only found actors in the prompt</t>
  </si>
  <si>
    <t>Second prompt (long, no syntax), second experimenter</t>
  </si>
  <si>
    <t>Federal Government</t>
  </si>
  <si>
    <t>Shelters, Housing Providers</t>
  </si>
  <si>
    <t>Social Housing Applicants</t>
  </si>
  <si>
    <t>Provincial Government</t>
  </si>
  <si>
    <t>1. Integrate Anonymized Data in Social Housing Databases</t>
  </si>
  <si>
    <t>1.1. Ensure Data Privacy and Security</t>
  </si>
  <si>
    <t>Numbering implies goal decomposition</t>
  </si>
  <si>
    <t>1.2. Standardize Data Formats</t>
  </si>
  <si>
    <t>1.3. Enhance Data Quality</t>
  </si>
  <si>
    <t>2. Support Business Intelligence and Decision Making</t>
  </si>
  <si>
    <t>2.1. Facilitate Access to Information for Relevant Actors</t>
  </si>
  <si>
    <t>2.2. Provide Transparency in Decision-Making Processes</t>
  </si>
  <si>
    <t>2.3. Address Diverse Stakeholder Needs and Concerns</t>
  </si>
  <si>
    <t>2.4. Enable Granular Predictions for Future Housing Stocks</t>
  </si>
  <si>
    <t>3. Develop the Social Housing Application</t>
  </si>
  <si>
    <t>3.1. Prioritize Stakeholder Goals and Concerns</t>
  </si>
  <si>
    <t>3.2. Balance Technical Capabilities and Feasibility</t>
  </si>
  <si>
    <t>3.3. Plan and Manage Application Development</t>
  </si>
  <si>
    <t>S1. Stakeholder Satisfaction</t>
  </si>
  <si>
    <t>Generic; not allocated to specific actor</t>
  </si>
  <si>
    <t>S2. Data Accuracy</t>
  </si>
  <si>
    <t>S3. Usability of Application</t>
  </si>
  <si>
    <t>Task links</t>
  </si>
  <si>
    <t>* City of Ottawa, Shelters, Federal Government, and Provincial Government contribute data to Goal 1. Integrate Anonymized Data in Social Housing Databases</t>
  </si>
  <si>
    <t>Semantically and syntactically incorrect</t>
  </si>
  <si>
    <t>* Housing Providers use the application to support Goal 2. Business Intelligence and Decision Making</t>
  </si>
  <si>
    <t>* Social Housing Applicants access services following Goal 2. Support Business Intelligence and Decision Making</t>
  </si>
  <si>
    <t>* Developers and designers work towards Goal 3. Develop the Social Housing Application</t>
  </si>
  <si>
    <t>"Work towards" does not reflect GRL task semantics. Also, attributes task (or whatever) to "developers and designers", yet they have not been identified as actors</t>
  </si>
  <si>
    <t>* Goals 1, 2, and 3 make_pos to Softgoal S1 (Stakeholder Satisfaction)</t>
  </si>
  <si>
    <t>@Daniel - goals can't contribute to softgoal, right?</t>
  </si>
  <si>
    <t>* Goal 1.3 (Enhance Data Quality) makes_pos to Softgoal S2 (Data Accuracy)</t>
  </si>
  <si>
    <t>* Goal 2.1 (Facilitate Access to Information) makes_pos to Softgoal S3 (Usability of Application)</t>
  </si>
  <si>
    <t>* Goal 2.4 (Enable Granular Predictions) makes_pos to Softgoal S3 (Usability of Application)</t>
  </si>
  <si>
    <t>* Goal 1 is decomposed into Goals 1.1 (Ensure Data Privacy), 1.2 (Standardize Data Formats), and 1.3 (Enhance Data Quality)</t>
  </si>
  <si>
    <t>Doesn't state if it's OR, AND, or XOR</t>
  </si>
  <si>
    <t>* Goal 2 is decomposed into Goals 2.1 (Facilitate Access to Information), 2.2 (Provide Transparency), 2.3 (Address Diverse Stakeholder Needs), and 2.4 (Enable Granular Predictions)</t>
  </si>
  <si>
    <t>* Goal 3 is decomposed into Goals 3.1 (Prioritize Stakeholder Goals), 3.2 (Balance Technical Capabilities), and 3.3 (Plan and Manage Application Development)</t>
  </si>
  <si>
    <t>Many mistakes for content not present in prompt</t>
  </si>
  <si>
    <t>Incorrect use of GRL syntax (but was not provided in prompt)</t>
  </si>
  <si>
    <t>Third prompt (short, with syntax), second experimenter</t>
  </si>
  <si>
    <t>actor FederalGov#"Federal Government" {importance 100</t>
  </si>
  <si>
    <t>goal NationalHousingStrategy#"Implement National Housing Strategy" {
importance 95
}</t>
  </si>
  <si>
    <t>Interesting that it was picked up</t>
  </si>
  <si>
    <t>actor Shelters#"Shelters" {importance 90</t>
  </si>
  <si>
    <t>actor ProvincialGov#"Provincial Government" {importance 100</t>
  </si>
  <si>
    <t>goal ProvincialHousingPlan#"Implement Provincial Housing Plan" {
importance 90
}</t>
  </si>
  <si>
    <t>goal AffordableHousing#"Increase Affordable Housing" {
importance 80
}</t>
  </si>
  <si>
    <t>Not wrong, but unhelpful for analysis; Attributed to City of Ottawa</t>
  </si>
  <si>
    <t>softgoal Sustainability#"Sustainable Development" {
importance 70
}</t>
  </si>
  <si>
    <t>task AnalyzeData#"Analyze Housing Data" {
contributesTo AffordableHousing with somePositive
contributesTo Sustainability with somePositive
}</t>
  </si>
  <si>
    <t>Attributed to City of Ottawa</t>
  </si>
  <si>
    <t>indicator HousingStock#"Housing Stock Availability" {
unit "available units"
contributesTo AffordableHousing with 100
}</t>
  </si>
  <si>
    <t>goal SupportHomeless#"Support Homeless People" {
importance 85
}</t>
  </si>
  <si>
    <t>Not wrong, but unhelpful for analysis; Attributed to Shelters</t>
  </si>
  <si>
    <t>Task and decomposition</t>
  </si>
  <si>
    <t>task ProvideShelter#"Provide Temporary Shelter" {
decomposes SupportHomeless
}</t>
  </si>
  <si>
    <t>task AssistPermanentHousing#"Assist in Finding Permanent Housing" {
decomposes SupportHomeless
}</t>
  </si>
  <si>
    <t>Attributed to Shelters</t>
  </si>
  <si>
    <t>Belief and contribution</t>
  </si>
  <si>
    <t>belief ImportanceOfHousing#"Permanent Housing is Crucial" {
contributesTo SupportHomeless with somePositive
}</t>
  </si>
  <si>
    <t>softgoal EconGrowth#"Economic Growth" {
importance 65
}</t>
  </si>
  <si>
    <t>Not wrong, but unhelpful for analysis; Attributed to Federal Government</t>
  </si>
  <si>
    <t>task AllocateFunds#"Allocate Funds for Housing" {
contributesTo NationalHousingStrategy with somePositive
contributesTo EconGrowth with somePositive
}</t>
  </si>
  <si>
    <t>Not wrong, but unhelpful for analysis; Attributed to Provincial Government</t>
  </si>
  <si>
    <t>softgoal SocStability#"Social Stability" {
importance 60
}</t>
  </si>
  <si>
    <t>task SupportMunicipalities#"Support Municipalities" {
contributesTo ProvincialHousingPlan with somePositive
contributesTo SocStability with somePositive
}</t>
  </si>
  <si>
    <t>task RegulateHousing#"Regulate Housing Market" {
contributesTo ProvincialHousingPlan with somePositive
}</t>
  </si>
  <si>
    <t>CityOfOttawa.AnalyzeData dependsOn FederalGov.AllocateFunds</t>
  </si>
  <si>
    <t>CityOfOttawa.AnalyzeData dependsOn ProvincialGov.SupportMunicipalities</t>
  </si>
  <si>
    <t>Shelters.AssistPermanentHousing dependsOn CityOfOttawa.AffordableHousing</t>
  </si>
  <si>
    <t>Shelters.AssistPermanentHousing dependsOn FederalGov.NationalHousingStrategy</t>
  </si>
  <si>
    <t>Shelters.AssistPermanentHousing dependsOn ProvincialGov.ProvincialHousingPlan</t>
  </si>
  <si>
    <t>Additional intentional elements are not wrong, but overall not useful for analysis of requirements</t>
  </si>
  <si>
    <t>Dependencies are incorrect</t>
  </si>
  <si>
    <t>Interesting that the Fed Gov goal "implement national housing strategy" was found</t>
  </si>
  <si>
    <t>Syntax ok, the issues are semantic</t>
  </si>
  <si>
    <t>Unclear how importance for intentional elements were derived, but they are not meaningful</t>
  </si>
  <si>
    <t>Fourth prompt (long, with syntax), second experimenter</t>
  </si>
  <si>
    <t>actor FedGov#"Federal Government" {importance 80</t>
  </si>
  <si>
    <t>actor ProvGov#"Provincial Government" {importance 85</t>
  </si>
  <si>
    <t>goal ImpPlanning#"Improve Social Housing Planning" {
importance 90
}</t>
  </si>
  <si>
    <t xml:space="preserve"> Not wrong</t>
  </si>
  <si>
    <t>Element is ok, but attribution to City of Ottawa (only) is not necessarily correct</t>
  </si>
  <si>
    <t>goal ImpManagement#"Improve Social Housing Management" {
importance 80
}</t>
  </si>
  <si>
    <t>softgoal Granularity#"Granularity of Predictions" {
importance 70
}</t>
  </si>
  <si>
    <t>softgoal DataQuality#"Data Quality" {
importance 60
}</t>
  </si>
  <si>
    <t>softgoal Privacy#"Preserve Privacy" {
importance 50
}</t>
  </si>
  <si>
    <t>indicator DataSource#"Integration of Current Social Housing Databases" {
unit "percentage"
dependsOn DataWarehouse
}</t>
  </si>
  <si>
    <t>Doesn't make sense and indicators don't "depend"</t>
  </si>
  <si>
    <t>goal IncAccess#"Increase Access to Social Housing" {
importance 80
}</t>
  </si>
  <si>
    <t>Attributed to shelters</t>
  </si>
  <si>
    <t>softgoal Transparency#"Transparency in Decision Making" {
importance 70
}</t>
  </si>
  <si>
    <t>task ShareData#"Share Anonymized Data" {
decomposes DataSource
}</t>
  </si>
  <si>
    <t>goal MonitorPerformance#"Monitor Performance of Social Housing Programs" {
importance 75
}</t>
  </si>
  <si>
    <t>Attributed to Federal Government</t>
  </si>
  <si>
    <t>softgoal NatCoordination#"National Coordination in Social Housing Policies" {
importance 65
}</t>
  </si>
  <si>
    <t>goal RegCoordination#"Regional Coordination in Social Housing Policies" {
importance 75
}</t>
  </si>
  <si>
    <t>Attributed to Provincial Government</t>
  </si>
  <si>
    <t>softgoal ProvCoordination#"Provincial Coordination in Social Housing Policies" {
importance 60
}</t>
  </si>
  <si>
    <t>actor DataWarehouse#"Data Warehouse" {</t>
  </si>
  <si>
    <t>Resource and dependency</t>
  </si>
  <si>
    <t>resource AnonData#"Anonymized Data" {
dependsOn Shelters.ShareData
}</t>
  </si>
  <si>
    <t>Attributed to Data Warehouse</t>
  </si>
  <si>
    <t>task IntegrateData#"Integrate Data from Different Sources" {
decomposes CityOfOttawa.DataSource
}</t>
  </si>
  <si>
    <t>task PredictiveCap#"Predictive Capabilities" {
contributesTo CityOfOttawa.Granularity with somePositive
}</t>
  </si>
  <si>
    <t>CityOfOttawa.ImpPlanning contributesTo CityOfOttawa.ImpManagement with somePositve</t>
  </si>
  <si>
    <t>CityOfOttawa.DataSource contributesTo CityOfOttawa.DataQuality with somePositive</t>
  </si>
  <si>
    <t>Shelters.IncAccess contributesTo Shelters.Transparency with somePositive</t>
  </si>
  <si>
    <t>ProvGov.RegCoordination contributesTo FedGov.NatCoordination with somePositive</t>
  </si>
  <si>
    <t>CityOfOttawa.Privacy contributesTo Shelters.IncAccess with someNegative</t>
  </si>
  <si>
    <t>CityOfOttawa.Granularity contributesTo CityOfOttawa.DataQuality with someNegative</t>
  </si>
  <si>
    <t>Overall (not just this experiment), it's obvious that the prompt is more important than any "ground truth" in determining the results. Additional content is typically unhelpful or incorrect.</t>
  </si>
  <si>
    <t>Attribution of goals/softgoals/tasks to actors appears random</t>
  </si>
  <si>
    <t>First experiment where a system is identified as an actor (data warehouse)</t>
  </si>
  <si>
    <t>First prompt (short, no syntax), third experimenter</t>
  </si>
  <si>
    <t>- Task: Analyze current allocation trends and statistics</t>
  </si>
  <si>
    <t>- Task: Establish national social housing policies and standards</t>
  </si>
  <si>
    <t>One defines the policy, the other implements it</t>
  </si>
  <si>
    <t>- Task: Analyze shelter occupancy trends</t>
  </si>
  <si>
    <t>Was allocated to Shelter</t>
  </si>
  <si>
    <t>- Goal: Improve social housing allocation</t>
  </si>
  <si>
    <t>Meaning unclear</t>
  </si>
  <si>
    <t>- Task: Identify areas for new social housing developments</t>
  </si>
  <si>
    <t>- Softgoal: Collaborate with provincial and federal governments</t>
  </si>
  <si>
    <t>Should be a goal</t>
  </si>
  <si>
    <t>- Task: Identify funding opportunities</t>
  </si>
  <si>
    <t>- Goal: Ensure adequate temporary housing for residents in need</t>
  </si>
  <si>
    <t>- Task: Coordinate with City of Ottawa on housing needs</t>
  </si>
  <si>
    <t>- Softgoal: Collaborate with federal and provincial governments</t>
  </si>
  <si>
    <t>- Task: Share data on shelter residents for better decision making</t>
  </si>
  <si>
    <t>- Goal: Support social housing initiatives at the municipal level</t>
  </si>
  <si>
    <t>- Task: Provide funding and grants for social housing projects</t>
  </si>
  <si>
    <t>- Softgoal: Collaborate with City of Ottawa and shelters</t>
  </si>
  <si>
    <t>- Task: Monitor social housing program outcomes</t>
  </si>
  <si>
    <t>- Goal: Support and coordinate social housing initiatives</t>
  </si>
  <si>
    <t>- Task: Implement provincial social housing policies and regulations</t>
  </si>
  <si>
    <t>- Task: Distribute funding to city-level initiatives</t>
  </si>
  <si>
    <t>- Goal: Enhance decision-making for social housing</t>
  </si>
  <si>
    <t>Element not allocated (no containment relationship)</t>
  </si>
  <si>
    <t>- Task: Implement business intelligence tools and solutions</t>
  </si>
  <si>
    <t>- Softgoal: Aggregate and analyze data from City, shelters, and government sources</t>
  </si>
  <si>
    <t>- Task: Identify trends and patterns in social housing provision</t>
  </si>
  <si>
    <t>- Task: Visualize data for better understanding and decision-making</t>
  </si>
  <si>
    <t>- Task: Incorporate feedback from actors to improve data-driven decisions</t>
  </si>
  <si>
    <t>- Softgoal: Strengthen collaboration and alignment between actors</t>
  </si>
  <si>
    <t xml:space="preserve">Generic. Meaning unclear. </t>
  </si>
  <si>
    <t>- Softgoal: User-friendly social housing application</t>
  </si>
  <si>
    <t>- Task: Develop a user-friendly interface</t>
  </si>
  <si>
    <t>- Task: Ensure data privacy and protection</t>
  </si>
  <si>
    <t>Generic. Should be a softgoal</t>
  </si>
  <si>
    <t>- Task: Provide real-time analytics and reporting</t>
  </si>
  <si>
    <t>- Task: Offer customizable and exportable reports and dashboards for various user needs</t>
  </si>
  <si>
    <t>- Task: Create training and support resources for users</t>
  </si>
  <si>
    <t>Implied containement of elements to actors through structure</t>
  </si>
  <si>
    <t>No explicit links</t>
  </si>
  <si>
    <t>Several elements were not allocated to actors.</t>
  </si>
  <si>
    <t>Many goals/tasks/softgoals, but mostly generic of most BI app involving different actors and governments</t>
  </si>
  <si>
    <t>Second prompt (long, no syntax), third experimenter</t>
  </si>
  <si>
    <t>Actor: City of Ottawa</t>
  </si>
  <si>
    <t>Actor: Federal government</t>
  </si>
  <si>
    <t>Goal: Support social housing development at the national level</t>
  </si>
  <si>
    <t>Actor: Shelters</t>
  </si>
  <si>
    <t>Actor: Social housing applicants</t>
  </si>
  <si>
    <t>Goal: Access social housing</t>
  </si>
  <si>
    <t>Actor: Provincial governments</t>
  </si>
  <si>
    <t>Goal: Improve social housing planning</t>
  </si>
  <si>
    <t>Softgoal: Maximize the use of existing databases</t>
  </si>
  <si>
    <t>Task: Integrate anonymized data from existing databases</t>
  </si>
  <si>
    <t>Should be in the system, not in the City of Ottawa</t>
  </si>
  <si>
    <t>Resource: Anonymized data from existing databases</t>
  </si>
  <si>
    <t>Softgoal: Prioritize privacy of housing applicants</t>
  </si>
  <si>
    <t>Task: Establish privacy guidelines</t>
  </si>
  <si>
    <t>Resource: Privacy guidelines</t>
  </si>
  <si>
    <t>Goal: Improve shelter management</t>
  </si>
  <si>
    <t>Task: Access and use application for shelter management</t>
  </si>
  <si>
    <t>Generic. Strange allocation of task.</t>
  </si>
  <si>
    <t>Resource: Social housing application</t>
  </si>
  <si>
    <t>Should be an actor (the system)</t>
  </si>
  <si>
    <t>Softgoal: Maximize transparency of housing availability</t>
  </si>
  <si>
    <t>Task: Provide regular updates on housing availability</t>
  </si>
  <si>
    <t>Softgoal: Establish common goals and guidelines</t>
  </si>
  <si>
    <t>Generic. Meaning unclear</t>
  </si>
  <si>
    <t>Task: Collaborate with provincial governments and cities</t>
  </si>
  <si>
    <t>Resource: Meeting reports and agreements</t>
  </si>
  <si>
    <t>Softgoal: Ensure sufficient funding for social housing initiatives</t>
  </si>
  <si>
    <t>Task: Allocate funding</t>
  </si>
  <si>
    <t>Resource: Federal budget for social housing</t>
  </si>
  <si>
    <t>Goal: Support social housing development at the provincial level</t>
  </si>
  <si>
    <t>Softgoal: Harmonize goals with federal government</t>
  </si>
  <si>
    <t>Task: Collaborate with federal government and cities</t>
  </si>
  <si>
    <t>Softgoal: Allocate resources towards social housing initiatives</t>
  </si>
  <si>
    <t>Task: Provide funding</t>
  </si>
  <si>
    <t>Resource: Provincial budget for social housing</t>
  </si>
  <si>
    <t>Task: Submit applications using the social housing application</t>
  </si>
  <si>
    <t>Resource: Application form</t>
  </si>
  <si>
    <t>Softgoal: Maintain privacy of personal information</t>
  </si>
  <si>
    <t>Task: Ensure personal data is anonymized</t>
  </si>
  <si>
    <t>Link</t>
  </si>
  <si>
    <t>Improve social housing (City of Ottawa) -&gt;</t>
  </si>
  <si>
    <t>Syntax error. Unknown types D, C, S.</t>
  </si>
  <si>
    <t>(D) Integrate anonymized data (City of Ottawa);</t>
  </si>
  <si>
    <t>(C) Prioritize privacy of housing applicants (Softgoal);</t>
  </si>
  <si>
    <t>(S) Establish privacy guidelines (City of Ottawa).</t>
  </si>
  <si>
    <t>Improve shelter management (Shelters) -&gt;</t>
  </si>
  <si>
    <t>(D) Access and use application for shelter management (Shelters).</t>
  </si>
  <si>
    <t>Maximize transparency of housing availability (Shelters) -&gt;</t>
  </si>
  <si>
    <t>(D) Provide regular updates on housing availability (Shelters).</t>
  </si>
  <si>
    <t>Support social housing at the national level (Federal government) -&gt;</t>
  </si>
  <si>
    <t>(D) Collaborate with provincial governments and cities (Federal government);</t>
  </si>
  <si>
    <t>(C) Establish common goals and guidelines (Softgoal);</t>
  </si>
  <si>
    <t>(S) Ensure sufficient funding for social housing initiatives (Federal government).</t>
  </si>
  <si>
    <t>Support social housing at the provincial level (Provincial governments) -&gt;</t>
  </si>
  <si>
    <t>(D) Collaborate with federal government and cities (Provincial governments);</t>
  </si>
  <si>
    <t>(C) Harmonize goals with federal government (Softgoal);</t>
  </si>
  <si>
    <t>(S) Allocate resources towards social housing initiatives (Provincial governments).</t>
  </si>
  <si>
    <t>Access social housing (Social housing applicants) -&gt;</t>
  </si>
  <si>
    <t>(D) Submit applications using the social housing application (Social housing applicants).</t>
  </si>
  <si>
    <t>Maintain privacy of personal information (Social housing applicants) -&gt;</t>
  </si>
  <si>
    <t>(D) Ensure personal data is anonymized (City of Ottawa).</t>
  </si>
  <si>
    <t>Only 5 out of 6 identifiable actors.</t>
  </si>
  <si>
    <t>None of the options idendified the system (app) as an actor</t>
  </si>
  <si>
    <t>Unknown/unclear link types</t>
  </si>
  <si>
    <t>Many elements not in prompt but often generic or without much analysis impact.</t>
  </si>
  <si>
    <t>actor FederalGovernment#"Federal Government" {importance 80</t>
  </si>
  <si>
    <t>actor ProvincialGovernment#"Provincial Government" {importance 80</t>
  </si>
  <si>
    <t>goal EnsureHousing#"Ensure availability of Social Housing" {importance 90}</t>
  </si>
  <si>
    <t>softgoal MinimizeCost#"Minimize Social Housing Cost" {importance 70}</t>
  </si>
  <si>
    <t>indicator AvailableHousingUnits#"Number of Available Housing Units" {unit "units"</t>
  </si>
  <si>
    <t>contributesTo EnsureHousing with 100}</t>
  </si>
  <si>
    <t>Contribution level a bit high</t>
  </si>
  <si>
    <t>task ReviewHousingData#"Review and Analyze Social Housing Data" {</t>
  </si>
  <si>
    <t>contributesTo EnsureHousing with somePositive</t>
  </si>
  <si>
    <t>contributesTo MinimizeCost with somePositive}}</t>
  </si>
  <si>
    <t>goal ProvideShelter#"Provide temporary shelter for those in need" {importance 80}</t>
  </si>
  <si>
    <t>Attributed to Shelter</t>
  </si>
  <si>
    <t>softgoal MaintainCapacity#"Maintain shelter capacity for new clients" {importance 60}</t>
  </si>
  <si>
    <t>task ManageShelterResources#"Manage shelter resources effectively" {</t>
  </si>
  <si>
    <t>contributesTo ProvideShelter with somePositive</t>
  </si>
  <si>
    <t>contributesTo MaintainCapacity with somePositive}</t>
  </si>
  <si>
    <t>indicator ShelterOccupancy#"Current Shelter Occupancy" {unit "occupants"</t>
  </si>
  <si>
    <t>Unit not a number</t>
  </si>
  <si>
    <t>contributesTo MaintainCapacity with someNegative}}</t>
  </si>
  <si>
    <t>Interesting; a valide negative contributions (the higher the number of occupants, the less capacity for new clients0</t>
  </si>
  <si>
    <t>goal SupportHousingPrograms#"Support social housing programs" {importance 75}</t>
  </si>
  <si>
    <t>softgoal MonitorProgress#"Monitor progress of social housing initiatives" {importance 65}</t>
  </si>
  <si>
    <t>task AllocateFunding#"Allocate funding for social housing" {importance 80}}</t>
  </si>
  <si>
    <t>goal StrengthenHousingPolicies#"Strengthen social housing policies" {importance 70}</t>
  </si>
  <si>
    <t>softgoal AssistMunicipalities#"Assist municipalities in managing social housing" {importance 60}</t>
  </si>
  <si>
    <t>task SupportHousingPrograms#"Support funding and resources for social housing" {importance 75}}</t>
  </si>
  <si>
    <t>relationship {dependsOn CityOfOttawa.ReviewHousingData CityOfOttawa.AvailableHousingUnits</t>
  </si>
  <si>
    <t>Depender/dependum/dependee unclear and incomplete</t>
  </si>
  <si>
    <t>decomposes CityOfOttawa.EnsureHousing CityOfOttawa.MinimizeCost</t>
  </si>
  <si>
    <t>Parent/child unclear, no decomposition type</t>
  </si>
  <si>
    <t>contributesTo CityOfOttawa.CostEfficiency CityOfOttawa.MinimizeCost</t>
  </si>
  <si>
    <t>No contribution source</t>
  </si>
  <si>
    <t>dependsOn Shelters.ManageShelterResources Shelters.ShelterOccupancy</t>
  </si>
  <si>
    <t>contributesTo FederalGovernment.AllocateFunding CityOfOttawa.EnsureHousing</t>
  </si>
  <si>
    <t>contributesTo ProvincialGovernment.StrengthenHousingPolicies ProvincialGovernment.AssistMunicipalities}</t>
  </si>
  <si>
    <t>Only found actors from the prompt</t>
  </si>
  <si>
    <t>As for the others, government actors have elements for supporting policies/programs, monitoring, and funding (recurring pattern across answers with simple prompt? Hence the genericity)</t>
  </si>
  <si>
    <t>Mix of qualitative and quantitative contributions</t>
  </si>
  <si>
    <t>One negative contribution that makes sense.</t>
  </si>
  <si>
    <t>Several links defined outside actors, all with incorrect syntax/semantics</t>
  </si>
  <si>
    <t>Fourth prompt (long, with syntax), third experimenter</t>
  </si>
  <si>
    <t>actor City#"City of Ottawa" {importance 100</t>
  </si>
  <si>
    <t>actor GovtFed#"Federal Government" {importance 90</t>
  </si>
  <si>
    <t>goal ImproveHousingPolicy#"Improve Federal Social Housing Policy" {importance 80}</t>
  </si>
  <si>
    <t>actor Shelter#"Shelters" {importance 80   actor HousingProvider#"Housing Providers" {</t>
  </si>
  <si>
    <t>actor Applicant#"Social Housing Applicants" {importance 50</t>
  </si>
  <si>
    <t>actor GovtProv#"Provincial Government" {importance 85</t>
  </si>
  <si>
    <t>goal ImproveHousingPlanning#"Improve Social Housing Planning" {importance 90}</t>
  </si>
  <si>
    <t>softgoal Privacy#"Maintain Privacy of Social Housing Applicants" {importance 70}</t>
  </si>
  <si>
    <t>softgoal Granularity#"Provide Granular Predictions" {importance 60}</t>
  </si>
  <si>
    <t>task IntegrateData#"Integrate Anonymized Social Housing Data" {</t>
  </si>
  <si>
    <t>decomposes ImproveHousingPlanning}</t>
  </si>
  <si>
    <t>Syntax and (implied) semantics are wrong (missing decomposition type)</t>
  </si>
  <si>
    <t>task DataWarehouseSetup#"Setup Data Warehouse with Predictive Capabilities" {</t>
  </si>
  <si>
    <t>Predictive capabilities applied the app, not the DW...</t>
  </si>
  <si>
    <t>dependsOn IntegrateData</t>
  </si>
  <si>
    <t>Task depending on another task decomposing the same parent element</t>
  </si>
  <si>
    <t>decomposes ImproveHousingPlanning}}</t>
  </si>
  <si>
    <t>goal ImproveDecisionMaking#"Improve Decision-Making for Shelter Management" {importance 75}</t>
  </si>
  <si>
    <t>task AccessInformation#"Access Relevant Anonymized Social Housing Data" {</t>
  </si>
  <si>
    <t>contributesTo ImproveDecisionMaking with somePositive</t>
  </si>
  <si>
    <t>dependsOn City.IntegrateData}}</t>
  </si>
  <si>
    <t>softgoal Transparency#"Ensure Transparent Decision-Making" {importance 65}</t>
  </si>
  <si>
    <t>task AccessInformationFed#"Access Necessary Social Housing Data" {</t>
  </si>
  <si>
    <t>contributesTo ImproveHousingPolicy with somePositive</t>
  </si>
  <si>
    <t>dependsOn City.IntegrateData}</t>
  </si>
  <si>
    <t>task PromoteTransparency#"Promote Transparency in Social Housing Application" {</t>
  </si>
  <si>
    <t>contributesTo Transparency with somePositive}}</t>
  </si>
  <si>
    <t>goal ImproveHousingBudget#"Improve Provincial Social Housing Budget Management" {importance 80}</t>
  </si>
  <si>
    <t>task AccessInformationProv#"Access Relevant Social Housing Data" {</t>
  </si>
  <si>
    <t>contributesTo ImproveHousingBudget with somePositive</t>
  </si>
  <si>
    <t>goal ImproveHousingAllocation#"Improve Allocation of Social Housing" {importance 70}</t>
  </si>
  <si>
    <t>Attributed to Housing Providers</t>
  </si>
  <si>
    <t>task AccessInformationHP#"Access Required Social Housing Data" {</t>
  </si>
  <si>
    <t>contributesTo ImproveHousingAllocation with somePositive</t>
  </si>
  <si>
    <t>softgoal Privacy#"Maintain Personal Privacy" {importance 60}</t>
  </si>
  <si>
    <t>Attributed to Social Housing Applicants</t>
  </si>
  <si>
    <t>Belief</t>
  </si>
  <si>
    <t>belief AnonymizedDataApplicant#"Anonymized Data Protects Privacy" {</t>
  </si>
  <si>
    <t>contributesTo Privacy with somePositive}}</t>
  </si>
  <si>
    <t>indicator DataQuality#"Quality of Data in Existing Databases" {unit "1-5 (1 being low quality, 5 being high quality)"</t>
  </si>
  <si>
    <t>Generic. Interesting unit!</t>
  </si>
  <si>
    <t>Not allocated</t>
  </si>
  <si>
    <t>Dependency from indicator to task</t>
  </si>
  <si>
    <t>Interesting identification of a belief and of many valid dependencies (but to the same target)</t>
  </si>
  <si>
    <t>First prompt (short, no syntax), fourth experimenter</t>
  </si>
  <si>
    <t>City of Ottawa (CoO)</t>
  </si>
  <si>
    <t>[CoO] Support Social Housing BI and Decision Making</t>
  </si>
  <si>
    <t>Federal Government (FG)</t>
  </si>
  <si>
    <t>[FG] Drive Effective Policy Making for Social Housing</t>
  </si>
  <si>
    <t>Shelters</t>
  </si>
  <si>
    <t>[Shelters] Monitor User Activity</t>
  </si>
  <si>
    <t>Task instead of Goal, but appropriate.</t>
  </si>
  <si>
    <t>Provincial Government (PG)</t>
  </si>
  <si>
    <t>[PG] Promote Transparent Policy Implementation</t>
  </si>
  <si>
    <t>[Shelters] Enhance Decision Making Processes</t>
  </si>
  <si>
    <t>Should be a softgoal</t>
  </si>
  <si>
    <t>[PG] Facilitate Optimal Resource Allocation</t>
  </si>
  <si>
    <t>[Shelters] Streamline Collaboration</t>
  </si>
  <si>
    <t>[CoO] Improve Data Quality</t>
  </si>
  <si>
    <t>[CoO] Increase Data Security</t>
  </si>
  <si>
    <t>[FG] Ensure Resource Efficiency</t>
  </si>
  <si>
    <t>[CoO] Implement Housing Application System</t>
  </si>
  <si>
    <t>Allocated to incorrect actor</t>
  </si>
  <si>
    <t>[FG] Evaluate Policy Impacts</t>
  </si>
  <si>
    <t>[PG] Coordinate with Stakeholders</t>
  </si>
  <si>
    <t>[CoO] Provide Data Analysis and Reporting Tools</t>
  </si>
  <si>
    <t>R1 - Housing Data Sets</t>
  </si>
  <si>
    <t>Interesting resource picked up. Not allocated to specific actor.</t>
  </si>
  <si>
    <t>R2 - Policy Documents</t>
  </si>
  <si>
    <t>R3 - User Access Controls</t>
  </si>
  <si>
    <t>R4 - Data Encryption Tools</t>
  </si>
  <si>
    <t>R5 - Collaboration Platforms</t>
  </si>
  <si>
    <t>Generic (meaning unclear)</t>
  </si>
  <si>
    <t>1. positive(+)</t>
  </si>
  <si>
    <t>2. negative(-)</t>
  </si>
  <si>
    <t>3. help(+)</t>
  </si>
  <si>
    <t>4. hurt(-)</t>
  </si>
  <si>
    <t>5. make(+)</t>
  </si>
  <si>
    <t>6. break(-)</t>
  </si>
  <si>
    <t>7. unknown(?)</t>
  </si>
  <si>
    <t>8. equal(_)</t>
  </si>
  <si>
    <t>Actor-Goal Links</t>
  </si>
  <si>
    <t>1. CoO - Support Social Housing BI and Decision Making</t>
  </si>
  <si>
    <t>Non-existing type of link, containment already specified</t>
  </si>
  <si>
    <t>2. Shelters - Enhance Decision Making Processes</t>
  </si>
  <si>
    <t>3. FG - Drive Effective Policy Making for Social Housing</t>
  </si>
  <si>
    <t>4. PG - Facilitate Optimal Resource Allocation</t>
  </si>
  <si>
    <t>Goal-Task Links</t>
  </si>
  <si>
    <t>1. Support Social Housing BI and Decision Making - Implement Housing Application System (help)</t>
  </si>
  <si>
    <t>2. Enhance Decision Making Processes - Monitor User Activity (help)</t>
  </si>
  <si>
    <t>3. Drive Effective Policy Making for Social Housing - Evaluate Policy Impacts (help)</t>
  </si>
  <si>
    <t>4. Facilitate Optimal Resource Allocation - Coordinate with Stakeholders (help)</t>
  </si>
  <si>
    <t>5. Support Social Housing BI and Decision Making - Provide Data Analysis and Reporting Tools (positive)</t>
  </si>
  <si>
    <t>Task-Resource Links</t>
  </si>
  <si>
    <t>1. Implement Housing Application System - Housing Data Sets (positive)</t>
  </si>
  <si>
    <t>2. Monitor User Activity - User Access Controls (positive)</t>
  </si>
  <si>
    <t>3. Evaluate Policy Impacts - Policy Documents (positive)</t>
  </si>
  <si>
    <t>4. Coordinate with Stakeholders - Collaboration Platforms (positive)</t>
  </si>
  <si>
    <t>5. Provide Data Analysis and Reporting Tools - Data Encryption Tools (positive)</t>
  </si>
  <si>
    <t>Containment of goals by actors specified twice, contribution links incorrect (syntax and semantics), no decomposition</t>
  </si>
  <si>
    <t>Created many resources (interesting)</t>
  </si>
  <si>
    <t>Good set of goals, softgoals and tasks not from prompt, but quite generic.</t>
  </si>
  <si>
    <t>Second prompt (long, no syntax), fourth experimenter</t>
  </si>
  <si>
    <t>- Provide accessibility features and user support for diverse actors (City of Ottawa, Shelters, Federal Government, Provincial Government, Housing Providers, Social Housing Applicants)</t>
  </si>
  <si>
    <t>Task instead of goal or softgoal. Incorrectly allocated to multiple actors.</t>
  </si>
  <si>
    <t>- Improve social housing planning and management (City of Ottawa, Shelters, Federal Government, Provincial Government)</t>
  </si>
  <si>
    <t>Should be a softgoal. Incorrectly allocated to multiple actors.</t>
  </si>
  <si>
    <t>- Enhancing transparency and accountability (City of Ottawa, Federal Government, Provincial Government)</t>
  </si>
  <si>
    <t>- Prioritizing stakeholder goals and concerns (City of Ottawa, Shelters, Federal Government, Provincial Government, Housing Providers, Social Housing Applicants)</t>
  </si>
  <si>
    <t>Incorrectly allocated to multiple actors.</t>
  </si>
  <si>
    <t>- Integrate anonymized data collected in current social housing databases (City of Ottawa, Shelters, Federal Government, Provincial Government, Housing Providers)</t>
  </si>
  <si>
    <t>- Create predictive capabilities in data warehouse (City of Ottawa, Shelters, Federal Government, Provincial Government, Housing Providers)</t>
  </si>
  <si>
    <t>- Develop a user-friendly interface for the application (City of Ottawa, Shelters, Federal Government, Provincial Government, Housing Providers, Social Housing Applicants)</t>
  </si>
  <si>
    <t>Generic. Incorrectly allocated to multiple actors.</t>
  </si>
  <si>
    <t>Resource Dependence</t>
  </si>
  <si>
    <t>- Ensure format and quality of data in existing databases are adequate (City of Ottawa, Shelters, Federal Government, Provincial Government, Housing Providers)</t>
  </si>
  <si>
    <t>Non-existing link type, incorrectly allocated to multiple actors.</t>
  </si>
  <si>
    <t>- Acquire sufficient funding for application development and maintenance (City of Ottawa, Shelters, Federal Government, Provincial Government)</t>
  </si>
  <si>
    <t>Generic, non-existing link type, incorrectly allocated to multiple actors.</t>
  </si>
  <si>
    <t>Influences</t>
  </si>
  <si>
    <t>- Addressing potential conflicting roles and needs among stakeholders (City of Ottawa, Shelters, Federal Government, Provincial Government, Housing Providers, Social Housing Applicants)</t>
  </si>
  <si>
    <t>- Balancing technical capabilities with feasibility (City of Ottawa, Shelters, Federal Government, Provincial Government, Housing Providers)</t>
  </si>
  <si>
    <t>Allocation of intentional elements to multiple actors (implies shared goals, but syntactically incorrect)</t>
  </si>
  <si>
    <t>Provided non-existing types of links (that are more intentional elements than links... no source/destination)</t>
  </si>
  <si>
    <t>All elements but one (accessibility) are either from the prompt of very generic</t>
  </si>
  <si>
    <t>actor FederalGovt#"Federal Government" {importance 80</t>
  </si>
  <si>
    <t>actor ProvincialGovt#"Provincial Government" {importance 80</t>
  </si>
  <si>
    <t>goal ProvideSocialHousing#"Provide Affordable Social Housing" {importance 70}</t>
  </si>
  <si>
    <t>softgoal EfficientFundsAlloc#"Efficient Funds Allocation" {importance 60}</t>
  </si>
  <si>
    <t>softgoal ImproveLivingConditions#"Improve Living Conditions" {importance 50}</t>
  </si>
  <si>
    <t>task AnalyzeData#"Analyze Housing Data" {</t>
  </si>
  <si>
    <t>contributesTo EfficientFundsAlloc with somePositive</t>
  </si>
  <si>
    <t>contributesTo ImproveLivingConditions correlated with somePositive}}</t>
  </si>
  <si>
    <t>goal SupportHomeless#"Support Homeless People" {importance 65}</t>
  </si>
  <si>
    <t>Generic. Attributed to Shelters</t>
  </si>
  <si>
    <t>indicator ShelterOccupancy#"Shelter Occupancy Rate" {unit "percent"</t>
  </si>
  <si>
    <t>contributesTo SupportHomeless with someNegative}</t>
  </si>
  <si>
    <t>Negative impact does not make sense here</t>
  </si>
  <si>
    <t>task ShareShelterData#"Share Shelter Occupancy Data" {</t>
  </si>
  <si>
    <t>contributesTo AnalyzeData with 100}}</t>
  </si>
  <si>
    <t>Should not be 100</t>
  </si>
  <si>
    <t>goal AssistSocialHousing#"Assist in Social Housing Efforts" {importance 55}</t>
  </si>
  <si>
    <t>Generic (and should lead, not assist). Attributed to Federal Government</t>
  </si>
  <si>
    <t>resource Funding#"Federal Housing Funding" {</t>
  </si>
  <si>
    <t>dependsOn FundAllocation}</t>
  </si>
  <si>
    <t>Not wrong, but unhelpful for analysis</t>
  </si>
  <si>
    <t>task FundAllocation#"Allocate Funds for Social Housing" {importance 85}</t>
  </si>
  <si>
    <t>Generic. Attributed to Federal Government</t>
  </si>
  <si>
    <t>goal SupportSocialHousing#"Support Social Housing Initiatives" {importance 60}</t>
  </si>
  <si>
    <t>Generic. Attributed to Provincial Government</t>
  </si>
  <si>
    <t>resource ProvincialFunding#"Provincial Housing Funding" {</t>
  </si>
  <si>
    <t>dependsOn ProvincialFundAlloc}</t>
  </si>
  <si>
    <t>task ProvincialFundAlloc#"Allocate Provincial Funds for Social Housing" {importance 95}</t>
  </si>
  <si>
    <t>CityOfOttawa.ProvideSocialHousing decomposes CityOfOttawa.AnalyzeData Shelters.SupportHomeless FederalGovt.AssistSocialHousing ProvincialGovt.SupportSocialHousing</t>
  </si>
  <si>
    <t>Syntax and (implied) semantics are wrong (inverted decomposition direction, no type)</t>
  </si>
  <si>
    <t>CityOfOttawa.EfficientFundsAlloc decomposes FederalGovt.FundAllocation ProvincialGovt.ProvincialFundAlloc</t>
  </si>
  <si>
    <t>Shelters.ShareShelterData dependsOn ShelterOccupancy</t>
  </si>
  <si>
    <t>Syntax OK, but does not make sense semantically.</t>
  </si>
  <si>
    <t>CityOfOttawa.AnalyzeData dependsOn Shelters.ShareShelterData FederalGovt.FundAllocation ProvincialGovt.ProvincialFundAlloc</t>
  </si>
  <si>
    <t>Syntax issues (multiple dependencies)</t>
  </si>
  <si>
    <t>Good syntax overall, except for multiple decompositions/dependencies</t>
  </si>
  <si>
    <t>The importance values are fairly random and do not sum up to 100 within actors, or for the model (actors)</t>
  </si>
  <si>
    <t>Mix of qualitative/quantitative contributions, and positive/negative</t>
  </si>
  <si>
    <t>One indicator, but missing parameters</t>
  </si>
  <si>
    <t>Most elements are not wrong, but generic (e.g., related to funding)</t>
  </si>
  <si>
    <t>Same funding-related patters found for provincial and federal governments</t>
  </si>
  <si>
    <t>Fourth prompt (long, with syntax), fourth experimenter</t>
  </si>
  <si>
    <t>actor FedGov#"Federal Government" {importance 100</t>
  </si>
  <si>
    <t>actor Shelter#"Shelter" {importance 90       actor HousingProvider#"Housing Provider" {</t>
  </si>
  <si>
    <t>actor SocialHousingApplicant#"Social Housing Applicant" {</t>
  </si>
  <si>
    <t>actor ProvGov#"Provincial Government" {importance 100</t>
  </si>
  <si>
    <t>goal ImproveSocialHousingPlanning#"Improve Social Housing Planning" {importance 80}</t>
  </si>
  <si>
    <t>softgoal DataTransparency#"Data Transparency" {importance 70}</t>
  </si>
  <si>
    <t>softgoal PrivacyProtection#"Privacy Protection" {importance 90}</t>
  </si>
  <si>
    <t>task IntegrateAnonymizedData#"Integrate Anonymized Data" {</t>
  </si>
  <si>
    <t>decomposes ImproveSocialHousingPlanning</t>
  </si>
  <si>
    <t>Type missing</t>
  </si>
  <si>
    <t>contributesTo DataTransparency with somePositive}}</t>
  </si>
  <si>
    <t>goal ManageHousingStock#"Manage Housing Stock" {importance 80}</t>
  </si>
  <si>
    <t>softgoal AdhereToRegulations#"Adhere to Government Regulations" {importance 70}</t>
  </si>
  <si>
    <t>task ShareDataWithApplication#"Share Data with Social Housing Application" {</t>
  </si>
  <si>
    <t>decomposes ManageHousingStock</t>
  </si>
  <si>
    <t>contributesTo AdhereToRegulations with somePositive}}</t>
  </si>
  <si>
    <t>goal ImproveSocialHousingPolicy#"Improve Social Housing Policy" {importance 80}</t>
  </si>
  <si>
    <t>Generic. Should be a softgoal.</t>
  </si>
  <si>
    <t>softgoal NationalDataStandard#"National Data Standard" {importance 75}</t>
  </si>
  <si>
    <t>task ImplementDataWarehouse#"Implement Data Warehouse with Predictive Capabilities" {</t>
  </si>
  <si>
    <t>decomposes ImproveSocialHousingPolicy</t>
  </si>
  <si>
    <t>contributesTo NationalDataStandard with somePositive}}</t>
  </si>
  <si>
    <t>goal RegionalHousingStrategy#"Regional Housing Strategy" {importance 80}</t>
  </si>
  <si>
    <t>softgoal GranularPredictions#"Granular Predictions" {importance 70}</t>
  </si>
  <si>
    <t>task EnsureDataQuality#"Ensure Data Quality and Consistency" {</t>
  </si>
  <si>
    <t>decomposes RegionalHousingStrategy</t>
  </si>
  <si>
    <t>contributesTo GranularPredictions with somePositive}}</t>
  </si>
  <si>
    <t>goal AccessInformation#"Access Information for Decision Making" {importance 80}</t>
  </si>
  <si>
    <t>Attributed to Housing Provider</t>
  </si>
  <si>
    <t>softgoal ImproveHousingAllocation#"Improve Housing Allocation" {importance 60}</t>
  </si>
  <si>
    <t>task UsePredictiveAnalytics#"Use Predictive Analytics from Application" {</t>
  </si>
  <si>
    <t>decomposes AccessInformation</t>
  </si>
  <si>
    <t>contributesTo ImproveHousingAllocation with somePositive}}</t>
  </si>
  <si>
    <t>goal SafeHousing#"Safe and Affordable Housing" {importance 100}</t>
  </si>
  <si>
    <t>Attributed to Social Housing Applicant</t>
  </si>
  <si>
    <t>softgoal PersonalDataProtection#"Personal Data Protection" {importance 90}</t>
  </si>
  <si>
    <t>task ApplyForHousing#"Apply for Housing using the Application" {</t>
  </si>
  <si>
    <t>decomposes SafeHousing</t>
  </si>
  <si>
    <t>contributesTo PersonalDataProtection with someNegative}}</t>
  </si>
  <si>
    <t>All actors have the same pattern: a goal, a softgoal (one has 2), and a task with an untyped decomposition and a (somePositive) contribution!</t>
  </si>
  <si>
    <t xml:space="preserve">Mix of elements from the prompt itself, of generic elements, and of some original elements </t>
  </si>
  <si>
    <t>Decompositions all missed a type, and only one decomposer</t>
  </si>
  <si>
    <t>Prompt 1</t>
  </si>
  <si>
    <t>Run 1</t>
  </si>
  <si>
    <t>Run 2</t>
  </si>
  <si>
    <t>Run 3</t>
  </si>
  <si>
    <t>Run 4</t>
  </si>
  <si>
    <t>Sentence</t>
  </si>
  <si>
    <t>Paragraph</t>
  </si>
  <si>
    <t>NotInPrompt</t>
  </si>
  <si>
    <t>Prompt 2</t>
  </si>
  <si>
    <t>Prompt 3</t>
  </si>
  <si>
    <t>Prompt 4</t>
  </si>
  <si>
    <t>Average % of all Elements in Ground Truth</t>
  </si>
  <si>
    <t>Avg % of Elements in Sentence</t>
  </si>
  <si>
    <t>* Only 1 actor + 1 goal more in paragraph vs. sentence, so numbers are insignificant</t>
  </si>
  <si>
    <t>Avg Number of Resp Elems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</si>
</sst>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
    <numFmt numFmtId="166" formatCode="0.0%"/>
  </numFmts>
  <fonts count="15">
    <font>
      <sz val="10.0"/>
      <color rgb="FF000000"/>
      <name val="Arial"/>
      <scheme val="minor"/>
    </font>
    <font>
      <color theme="1"/>
      <name val="Arial"/>
      <scheme val="minor"/>
    </font>
    <font>
      <color theme="1"/>
      <name val="Arial"/>
    </font>
    <font>
      <b/>
      <color theme="1"/>
      <name val="Arial"/>
      <scheme val="minor"/>
    </font>
    <font>
      <b/>
      <color theme="1"/>
      <name val="Arial"/>
    </font>
    <font>
      <sz val="11.0"/>
      <color rgb="FF000000"/>
      <name val="Calibri"/>
    </font>
    <font/>
    <font>
      <color rgb="FFFF0000"/>
      <name val="Arial"/>
      <scheme val="minor"/>
    </font>
    <font>
      <sz val="11.0"/>
      <color rgb="FF1F1F1F"/>
      <name val="&quot;Google Sans&quot;"/>
    </font>
    <font>
      <b/>
      <sz val="11.0"/>
      <color rgb="FF000000"/>
      <name val="Calibri"/>
    </font>
    <font>
      <sz val="11.0"/>
      <color theme="1"/>
      <name val="Arial"/>
      <scheme val="minor"/>
    </font>
    <font>
      <b/>
      <sz val="12.0"/>
      <color rgb="FF000000"/>
      <name val="Calibri"/>
    </font>
    <font>
      <sz val="12.0"/>
      <color rgb="FF000000"/>
      <name val="Calibri"/>
    </font>
    <font>
      <color rgb="FF000000"/>
      <name val="Arial"/>
    </font>
    <font>
      <b/>
      <sz val="11.0"/>
      <color theme="1"/>
      <name val="Arial"/>
      <scheme val="minor"/>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right"/>
    </xf>
    <xf borderId="0" fillId="0" fontId="2" numFmtId="0" xfId="0" applyAlignment="1" applyFont="1">
      <alignment vertical="bottom"/>
    </xf>
    <xf borderId="0" fillId="0" fontId="2" numFmtId="0" xfId="0" applyAlignment="1" applyFont="1">
      <alignment horizontal="right" vertical="bottom"/>
    </xf>
    <xf borderId="0" fillId="0" fontId="3" numFmtId="0" xfId="0" applyAlignment="1" applyFont="1">
      <alignment readingOrder="0"/>
    </xf>
    <xf borderId="0" fillId="0" fontId="3" numFmtId="0" xfId="0" applyFont="1"/>
    <xf borderId="0" fillId="0" fontId="3" numFmtId="0" xfId="0" applyAlignment="1" applyFont="1">
      <alignment horizontal="right"/>
    </xf>
    <xf borderId="0" fillId="0" fontId="1" numFmtId="0" xfId="0" applyAlignment="1" applyFont="1">
      <alignment readingOrder="0"/>
    </xf>
    <xf borderId="0" fillId="0" fontId="2" numFmtId="0" xfId="0" applyAlignment="1" applyFont="1">
      <alignment horizontal="right" readingOrder="0" vertical="bottom"/>
    </xf>
    <xf borderId="0" fillId="0" fontId="1" numFmtId="0" xfId="0" applyAlignment="1" applyFont="1">
      <alignment horizontal="right" readingOrder="0"/>
    </xf>
    <xf borderId="0" fillId="0" fontId="4" numFmtId="0" xfId="0" applyAlignment="1" applyFont="1">
      <alignment horizontal="right" vertical="bottom"/>
    </xf>
    <xf borderId="0" fillId="0" fontId="4" numFmtId="0" xfId="0" applyAlignment="1" applyFont="1">
      <alignment readingOrder="0" vertical="bottom"/>
    </xf>
    <xf borderId="0" fillId="2" fontId="2" numFmtId="0" xfId="0" applyAlignment="1" applyFill="1" applyFont="1">
      <alignment vertical="bottom"/>
    </xf>
    <xf borderId="0" fillId="2" fontId="1" numFmtId="0" xfId="0" applyAlignment="1" applyFont="1">
      <alignment readingOrder="0"/>
    </xf>
    <xf borderId="0" fillId="2" fontId="1" numFmtId="0" xfId="0" applyFont="1"/>
    <xf borderId="0" fillId="0" fontId="5" numFmtId="0" xfId="0" applyAlignment="1" applyFont="1">
      <alignment readingOrder="0"/>
    </xf>
    <xf borderId="1" fillId="0" fontId="1" numFmtId="0" xfId="0" applyAlignment="1" applyBorder="1" applyFont="1">
      <alignment readingOrder="0"/>
    </xf>
    <xf borderId="1" fillId="0" fontId="1" numFmtId="0" xfId="0" applyBorder="1" applyFont="1"/>
    <xf borderId="2" fillId="0" fontId="2" numFmtId="0" xfId="0" applyAlignment="1" applyBorder="1" applyFont="1">
      <alignment horizontal="center" readingOrder="0" vertical="bottom"/>
    </xf>
    <xf borderId="3" fillId="0" fontId="6" numFmtId="0" xfId="0" applyBorder="1" applyFont="1"/>
    <xf borderId="4" fillId="0" fontId="6" numFmtId="0" xfId="0" applyBorder="1" applyFont="1"/>
    <xf borderId="3" fillId="0" fontId="2" numFmtId="0" xfId="0" applyAlignment="1" applyBorder="1" applyFont="1">
      <alignment horizontal="center" vertical="bottom"/>
    </xf>
    <xf borderId="5" fillId="0" fontId="2" numFmtId="0" xfId="0" applyAlignment="1" applyBorder="1" applyFont="1">
      <alignment horizontal="right" vertical="bottom"/>
    </xf>
    <xf borderId="6" fillId="0" fontId="2" numFmtId="0" xfId="0" applyAlignment="1" applyBorder="1" applyFont="1">
      <alignment horizontal="right" vertical="bottom"/>
    </xf>
    <xf borderId="6" fillId="0" fontId="2" numFmtId="0" xfId="0" applyAlignment="1" applyBorder="1" applyFont="1">
      <alignment horizontal="right" readingOrder="0" vertical="bottom"/>
    </xf>
    <xf borderId="6" fillId="0" fontId="2" numFmtId="10" xfId="0" applyAlignment="1" applyBorder="1" applyFont="1" applyNumberFormat="1">
      <alignment horizontal="right" vertical="bottom"/>
    </xf>
    <xf borderId="7" fillId="0" fontId="4" numFmtId="0" xfId="0" applyAlignment="1" applyBorder="1" applyFont="1">
      <alignment horizontal="right" vertical="bottom"/>
    </xf>
    <xf borderId="1" fillId="0" fontId="4" numFmtId="0" xfId="0" applyAlignment="1" applyBorder="1" applyFont="1">
      <alignment horizontal="right" vertical="bottom"/>
    </xf>
    <xf borderId="8" fillId="0" fontId="4" numFmtId="0" xfId="0" applyAlignment="1" applyBorder="1" applyFont="1">
      <alignment horizontal="right" vertical="bottom"/>
    </xf>
    <xf borderId="1" fillId="0" fontId="4" numFmtId="0" xfId="0" applyAlignment="1" applyBorder="1" applyFont="1">
      <alignment horizontal="right" readingOrder="0" vertical="bottom"/>
    </xf>
    <xf borderId="8" fillId="0" fontId="4" numFmtId="10" xfId="0" applyAlignment="1" applyBorder="1" applyFont="1" applyNumberFormat="1">
      <alignment horizontal="right" readingOrder="0" vertical="bottom"/>
    </xf>
    <xf borderId="8" fillId="0" fontId="4" numFmtId="10" xfId="0" applyAlignment="1" applyBorder="1" applyFont="1" applyNumberFormat="1">
      <alignment horizontal="right" vertical="bottom"/>
    </xf>
    <xf borderId="9" fillId="0" fontId="3" numFmtId="0" xfId="0" applyAlignment="1" applyBorder="1" applyFont="1">
      <alignment readingOrder="0"/>
    </xf>
    <xf borderId="10" fillId="0" fontId="3" numFmtId="0" xfId="0" applyAlignment="1" applyBorder="1" applyFont="1">
      <alignment readingOrder="0"/>
    </xf>
    <xf borderId="11" fillId="0" fontId="3" numFmtId="0" xfId="0" applyAlignment="1" applyBorder="1" applyFont="1">
      <alignment readingOrder="0"/>
    </xf>
    <xf borderId="5" fillId="0" fontId="1" numFmtId="0" xfId="0" applyAlignment="1" applyBorder="1" applyFont="1">
      <alignment readingOrder="0"/>
    </xf>
    <xf borderId="0" fillId="0" fontId="1" numFmtId="0" xfId="0" applyFont="1"/>
    <xf borderId="6" fillId="0" fontId="1" numFmtId="0" xfId="0" applyAlignment="1" applyBorder="1" applyFont="1">
      <alignment readingOrder="0"/>
    </xf>
    <xf borderId="7" fillId="0" fontId="3" numFmtId="0" xfId="0" applyAlignment="1" applyBorder="1" applyFont="1">
      <alignment readingOrder="0"/>
    </xf>
    <xf borderId="1" fillId="0" fontId="3" numFmtId="0" xfId="0" applyBorder="1" applyFont="1"/>
    <xf borderId="8" fillId="0" fontId="3" numFmtId="0" xfId="0" applyBorder="1" applyFont="1"/>
    <xf borderId="0" fillId="0" fontId="1" numFmtId="0" xfId="0" applyAlignment="1" applyFont="1">
      <alignment vertical="bottom"/>
    </xf>
    <xf borderId="0" fillId="0" fontId="1" numFmtId="0" xfId="0" applyAlignment="1" applyFont="1">
      <alignment readingOrder="0" vertical="bottom"/>
    </xf>
    <xf borderId="0" fillId="0" fontId="5" numFmtId="0" xfId="0" applyAlignment="1" applyFont="1">
      <alignment readingOrder="0" vertical="bottom"/>
    </xf>
    <xf borderId="0" fillId="2" fontId="1" numFmtId="0" xfId="0" applyAlignment="1" applyFont="1">
      <alignment vertical="bottom"/>
    </xf>
    <xf borderId="0" fillId="0" fontId="5" numFmtId="0" xfId="0" applyFont="1"/>
    <xf borderId="2" fillId="0" fontId="1" numFmtId="0" xfId="0" applyAlignment="1" applyBorder="1" applyFont="1">
      <alignment horizontal="center" readingOrder="0"/>
    </xf>
    <xf borderId="2" fillId="0" fontId="1" numFmtId="0" xfId="0" applyAlignment="1" applyBorder="1" applyFont="1">
      <alignment horizontal="center"/>
    </xf>
    <xf borderId="3" fillId="0" fontId="1" numFmtId="0" xfId="0" applyAlignment="1" applyBorder="1" applyFont="1">
      <alignment horizontal="center"/>
    </xf>
    <xf borderId="12" fillId="0" fontId="1" numFmtId="0" xfId="0" applyBorder="1" applyFont="1"/>
    <xf borderId="2" fillId="0" fontId="1" numFmtId="0" xfId="0" applyBorder="1" applyFont="1"/>
    <xf borderId="5" fillId="0" fontId="1" numFmtId="0" xfId="0" applyBorder="1" applyFont="1"/>
    <xf borderId="6" fillId="0" fontId="1" numFmtId="0" xfId="0" applyBorder="1" applyFont="1"/>
    <xf borderId="12" fillId="0" fontId="1" numFmtId="0" xfId="0" applyAlignment="1" applyBorder="1" applyFont="1">
      <alignment readingOrder="0"/>
    </xf>
    <xf borderId="2" fillId="0" fontId="1" numFmtId="0" xfId="0" applyAlignment="1" applyBorder="1" applyFont="1">
      <alignment readingOrder="0"/>
    </xf>
    <xf borderId="6" fillId="0" fontId="1" numFmtId="10" xfId="0" applyBorder="1" applyFont="1" applyNumberFormat="1"/>
    <xf borderId="0" fillId="0" fontId="1" numFmtId="10" xfId="0" applyFont="1" applyNumberFormat="1"/>
    <xf borderId="12" fillId="0" fontId="3" numFmtId="0" xfId="0" applyBorder="1" applyFont="1"/>
    <xf borderId="2" fillId="0" fontId="3" numFmtId="0" xfId="0" applyBorder="1" applyFont="1"/>
    <xf borderId="1" fillId="0" fontId="3" numFmtId="10" xfId="0" applyAlignment="1" applyBorder="1" applyFont="1" applyNumberFormat="1">
      <alignment readingOrder="0"/>
    </xf>
    <xf borderId="7" fillId="0" fontId="3" numFmtId="0" xfId="0" applyBorder="1" applyFont="1"/>
    <xf borderId="1" fillId="0" fontId="3" numFmtId="10" xfId="0" applyBorder="1" applyFont="1" applyNumberFormat="1"/>
    <xf borderId="8" fillId="0" fontId="3" numFmtId="10" xfId="0" applyBorder="1" applyFont="1" applyNumberFormat="1"/>
    <xf borderId="9" fillId="0" fontId="1" numFmtId="0" xfId="0" applyAlignment="1" applyBorder="1" applyFont="1">
      <alignment readingOrder="0"/>
    </xf>
    <xf borderId="10" fillId="0" fontId="1" numFmtId="0" xfId="0" applyAlignment="1" applyBorder="1" applyFont="1">
      <alignment readingOrder="0"/>
    </xf>
    <xf borderId="11" fillId="0" fontId="1" numFmtId="0" xfId="0" applyAlignment="1" applyBorder="1" applyFont="1">
      <alignment readingOrder="0"/>
    </xf>
    <xf borderId="0" fillId="0" fontId="2" numFmtId="0" xfId="0" applyAlignment="1" applyFont="1">
      <alignment readingOrder="0" vertical="bottom"/>
    </xf>
    <xf borderId="0" fillId="2" fontId="2" numFmtId="0" xfId="0" applyAlignment="1" applyFont="1">
      <alignment readingOrder="0" vertical="bottom"/>
    </xf>
    <xf borderId="0" fillId="0" fontId="7" numFmtId="0" xfId="0" applyAlignment="1" applyFont="1">
      <alignment readingOrder="0"/>
    </xf>
    <xf borderId="0" fillId="3" fontId="8" numFmtId="0" xfId="0" applyAlignment="1" applyFill="1" applyFont="1">
      <alignment readingOrder="0"/>
    </xf>
    <xf borderId="0" fillId="0" fontId="3" numFmtId="0" xfId="0" applyAlignment="1" applyFont="1">
      <alignment readingOrder="0" vertical="bottom"/>
    </xf>
    <xf borderId="0" fillId="0" fontId="2" numFmtId="0" xfId="0" applyAlignment="1" applyFont="1">
      <alignment vertical="bottom"/>
    </xf>
    <xf borderId="0" fillId="2" fontId="2" numFmtId="0" xfId="0" applyAlignment="1" applyFont="1">
      <alignment vertical="bottom"/>
    </xf>
    <xf borderId="0" fillId="0" fontId="4" numFmtId="0" xfId="0" applyAlignment="1" applyFont="1">
      <alignment vertical="bottom"/>
    </xf>
    <xf borderId="1" fillId="0" fontId="2" numFmtId="0" xfId="0" applyAlignment="1" applyBorder="1" applyFont="1">
      <alignment vertical="bottom"/>
    </xf>
    <xf borderId="0" fillId="0" fontId="9" numFmtId="0" xfId="0" applyAlignment="1" applyFont="1">
      <alignment readingOrder="0"/>
    </xf>
    <xf borderId="0" fillId="0" fontId="10" numFmtId="0" xfId="0" applyFont="1"/>
    <xf borderId="0" fillId="0" fontId="2" numFmtId="0" xfId="0" applyAlignment="1" applyFont="1">
      <alignment horizontal="left" readingOrder="0" vertical="bottom"/>
    </xf>
    <xf borderId="0" fillId="2" fontId="2" numFmtId="0" xfId="0" applyAlignment="1" applyFont="1">
      <alignment horizontal="left" readingOrder="0" vertical="bottom"/>
    </xf>
    <xf borderId="0" fillId="0" fontId="1" numFmtId="0" xfId="0" applyAlignment="1" applyFont="1">
      <alignment horizontal="left" readingOrder="0"/>
    </xf>
    <xf borderId="0" fillId="0" fontId="3" numFmtId="0" xfId="0" applyAlignment="1" applyFont="1">
      <alignment horizontal="left" readingOrder="0"/>
    </xf>
    <xf borderId="0" fillId="3" fontId="11" numFmtId="0" xfId="0" applyAlignment="1" applyFont="1">
      <alignment horizontal="left" readingOrder="0"/>
    </xf>
    <xf borderId="0" fillId="3" fontId="12" numFmtId="0" xfId="0" applyAlignment="1" applyFont="1">
      <alignment horizontal="left" readingOrder="0"/>
    </xf>
    <xf borderId="1" fillId="0" fontId="1" numFmtId="0" xfId="0" applyAlignment="1" applyBorder="1" applyFont="1">
      <alignment horizontal="left" readingOrder="0"/>
    </xf>
    <xf borderId="0" fillId="0" fontId="1" numFmtId="0" xfId="0" applyAlignment="1" applyFont="1">
      <alignment horizontal="left"/>
    </xf>
    <xf borderId="0" fillId="3" fontId="13" numFmtId="0" xfId="0" applyAlignment="1" applyFont="1">
      <alignment horizontal="left" readingOrder="0"/>
    </xf>
    <xf borderId="0" fillId="0" fontId="14" numFmtId="0" xfId="0" applyAlignment="1" applyFont="1">
      <alignment readingOrder="0"/>
    </xf>
    <xf borderId="13" fillId="0" fontId="2" numFmtId="0" xfId="0" applyAlignment="1" applyBorder="1" applyFont="1">
      <alignment horizontal="center"/>
    </xf>
    <xf borderId="14" fillId="0" fontId="6" numFmtId="0" xfId="0" applyBorder="1" applyFont="1"/>
    <xf borderId="1" fillId="0" fontId="2" numFmtId="0" xfId="0" applyAlignment="1" applyBorder="1" applyFont="1">
      <alignment horizontal="right" vertical="bottom"/>
    </xf>
    <xf borderId="8" fillId="0" fontId="2" numFmtId="0" xfId="0" applyAlignment="1" applyBorder="1" applyFont="1">
      <alignment horizontal="right" vertical="bottom"/>
    </xf>
    <xf borderId="15" fillId="0" fontId="2" numFmtId="0" xfId="0" applyAlignment="1" applyBorder="1" applyFont="1">
      <alignment horizontal="right" vertical="bottom"/>
    </xf>
    <xf borderId="0" fillId="0" fontId="2" numFmtId="10" xfId="0" applyAlignment="1" applyFont="1" applyNumberFormat="1">
      <alignment horizontal="right" vertical="bottom"/>
    </xf>
    <xf borderId="14" fillId="0" fontId="2" numFmtId="0" xfId="0" applyAlignment="1" applyBorder="1" applyFont="1">
      <alignment horizontal="right" readingOrder="0" vertical="bottom"/>
    </xf>
    <xf borderId="1" fillId="0" fontId="2" numFmtId="10" xfId="0" applyAlignment="1" applyBorder="1" applyFont="1" applyNumberFormat="1">
      <alignment horizontal="right" vertical="bottom"/>
    </xf>
    <xf borderId="8" fillId="0" fontId="2" numFmtId="10" xfId="0" applyAlignment="1" applyBorder="1" applyFont="1" applyNumberFormat="1">
      <alignment horizontal="right" vertical="bottom"/>
    </xf>
    <xf borderId="13" fillId="0" fontId="2" numFmtId="0" xfId="0" applyAlignment="1" applyBorder="1" applyFont="1">
      <alignment horizontal="center" readingOrder="0"/>
    </xf>
    <xf borderId="13" fillId="2" fontId="2" numFmtId="0" xfId="0" applyAlignment="1" applyBorder="1" applyFont="1">
      <alignment horizontal="center"/>
    </xf>
    <xf borderId="3" fillId="2" fontId="2" numFmtId="0" xfId="0" applyAlignment="1" applyBorder="1" applyFont="1">
      <alignment horizontal="center" readingOrder="0" vertical="bottom"/>
    </xf>
    <xf borderId="1" fillId="2" fontId="2" numFmtId="0" xfId="0" applyAlignment="1" applyBorder="1" applyFont="1">
      <alignment horizontal="right" vertical="bottom"/>
    </xf>
    <xf borderId="8" fillId="2" fontId="2" numFmtId="0" xfId="0" applyAlignment="1" applyBorder="1" applyFont="1">
      <alignment horizontal="right" vertical="bottom"/>
    </xf>
    <xf borderId="13" fillId="2" fontId="1" numFmtId="0" xfId="0" applyAlignment="1" applyBorder="1" applyFont="1">
      <alignment horizontal="right" readingOrder="0" vertical="center"/>
    </xf>
    <xf borderId="15" fillId="2" fontId="2" numFmtId="0" xfId="0" applyAlignment="1" applyBorder="1" applyFont="1">
      <alignment horizontal="right" vertical="bottom"/>
    </xf>
    <xf borderId="0" fillId="2" fontId="2" numFmtId="10" xfId="0" applyAlignment="1" applyFont="1" applyNumberFormat="1">
      <alignment horizontal="right" vertical="bottom"/>
    </xf>
    <xf borderId="6" fillId="2" fontId="2" numFmtId="10" xfId="0" applyAlignment="1" applyBorder="1" applyFont="1" applyNumberFormat="1">
      <alignment horizontal="right" vertical="bottom"/>
    </xf>
    <xf borderId="14" fillId="2" fontId="2" numFmtId="0" xfId="0" applyAlignment="1" applyBorder="1" applyFont="1">
      <alignment horizontal="right" readingOrder="0" vertical="bottom"/>
    </xf>
    <xf borderId="1" fillId="2" fontId="2" numFmtId="10" xfId="0" applyAlignment="1" applyBorder="1" applyFont="1" applyNumberFormat="1">
      <alignment horizontal="right" vertical="bottom"/>
    </xf>
    <xf borderId="8" fillId="2" fontId="2" numFmtId="10" xfId="0" applyAlignment="1" applyBorder="1" applyFont="1" applyNumberFormat="1">
      <alignment horizontal="right" vertical="bottom"/>
    </xf>
    <xf borderId="9" fillId="2" fontId="2" numFmtId="10" xfId="0" applyAlignment="1" applyBorder="1" applyFont="1" applyNumberFormat="1">
      <alignment horizontal="right" vertical="bottom"/>
    </xf>
    <xf borderId="10" fillId="2" fontId="2" numFmtId="10" xfId="0" applyAlignment="1" applyBorder="1" applyFont="1" applyNumberFormat="1">
      <alignment horizontal="right" vertical="bottom"/>
    </xf>
    <xf borderId="11" fillId="2" fontId="2" numFmtId="10" xfId="0" applyAlignment="1" applyBorder="1" applyFont="1" applyNumberFormat="1">
      <alignment horizontal="right" vertical="bottom"/>
    </xf>
    <xf borderId="5" fillId="2" fontId="2" numFmtId="10" xfId="0" applyAlignment="1" applyBorder="1" applyFont="1" applyNumberFormat="1">
      <alignment horizontal="right" vertical="bottom"/>
    </xf>
    <xf borderId="5" fillId="2" fontId="2" numFmtId="0" xfId="0" applyAlignment="1" applyBorder="1" applyFont="1">
      <alignment horizontal="right" vertical="bottom"/>
    </xf>
    <xf borderId="7" fillId="2" fontId="2" numFmtId="0" xfId="0" applyAlignment="1" applyBorder="1" applyFont="1">
      <alignment horizontal="right" readingOrder="0" vertical="bottom"/>
    </xf>
    <xf borderId="7" fillId="2" fontId="2" numFmtId="10" xfId="0" applyAlignment="1" applyBorder="1" applyFont="1" applyNumberFormat="1">
      <alignment horizontal="right" vertical="bottom"/>
    </xf>
    <xf borderId="0" fillId="0" fontId="2" numFmtId="0" xfId="0" applyAlignment="1" applyFont="1">
      <alignment horizontal="center"/>
    </xf>
    <xf borderId="0" fillId="0" fontId="2" numFmtId="0" xfId="0" applyAlignment="1" applyFont="1">
      <alignment horizontal="center" vertical="bottom"/>
    </xf>
    <xf borderId="0" fillId="0" fontId="2" numFmtId="0" xfId="0" applyAlignment="1" applyFont="1">
      <alignment horizontal="left" vertical="bottom"/>
    </xf>
    <xf borderId="9" fillId="0" fontId="2" numFmtId="0" xfId="0" applyAlignment="1" applyBorder="1" applyFont="1">
      <alignment horizontal="right" readingOrder="0" vertical="center"/>
    </xf>
    <xf borderId="10" fillId="0" fontId="2" numFmtId="10" xfId="0" applyAlignment="1" applyBorder="1" applyFont="1" applyNumberFormat="1">
      <alignment vertical="bottom"/>
    </xf>
    <xf borderId="11" fillId="0" fontId="6" numFmtId="0" xfId="0" applyBorder="1" applyFont="1"/>
    <xf borderId="0" fillId="0" fontId="2" numFmtId="164" xfId="0" applyAlignment="1" applyFont="1" applyNumberFormat="1">
      <alignment horizontal="right" vertical="bottom"/>
    </xf>
    <xf borderId="0" fillId="0" fontId="2" numFmtId="165" xfId="0" applyAlignment="1" applyFont="1" applyNumberFormat="1">
      <alignment horizontal="right" vertical="bottom"/>
    </xf>
    <xf borderId="7" fillId="0" fontId="6" numFmtId="0" xfId="0" applyBorder="1" applyFont="1"/>
    <xf borderId="1" fillId="0" fontId="2" numFmtId="10" xfId="0" applyAlignment="1" applyBorder="1" applyFont="1" applyNumberFormat="1">
      <alignment vertical="bottom"/>
    </xf>
    <xf borderId="8" fillId="0" fontId="6" numFmtId="0" xfId="0" applyBorder="1" applyFont="1"/>
    <xf borderId="10" fillId="0" fontId="2" numFmtId="10" xfId="0" applyAlignment="1" applyBorder="1" applyFont="1" applyNumberFormat="1">
      <alignment horizontal="right" vertical="bottom"/>
    </xf>
    <xf borderId="11" fillId="0" fontId="1" numFmtId="10" xfId="0" applyBorder="1" applyFont="1" applyNumberFormat="1"/>
    <xf borderId="8" fillId="0" fontId="1" numFmtId="10" xfId="0" applyBorder="1" applyFont="1" applyNumberFormat="1"/>
    <xf borderId="0" fillId="0" fontId="2" numFmtId="0" xfId="0" applyAlignment="1" applyFont="1">
      <alignment horizontal="right" readingOrder="0" vertical="center"/>
    </xf>
    <xf borderId="0" fillId="2" fontId="2" numFmtId="0" xfId="0" applyAlignment="1" applyFont="1">
      <alignment horizontal="center" vertical="bottom"/>
    </xf>
    <xf borderId="0" fillId="2" fontId="2" numFmtId="0" xfId="0" applyAlignment="1" applyFont="1">
      <alignment horizontal="center" readingOrder="0" vertical="bottom"/>
    </xf>
    <xf borderId="0" fillId="2" fontId="2" numFmtId="0" xfId="0" applyAlignment="1" applyFont="1">
      <alignment horizontal="right" vertical="bottom"/>
    </xf>
    <xf borderId="9" fillId="2" fontId="2" numFmtId="166" xfId="0" applyAlignment="1" applyBorder="1" applyFont="1" applyNumberFormat="1">
      <alignment horizontal="center" vertical="bottom"/>
    </xf>
    <xf borderId="10" fillId="2" fontId="2" numFmtId="166" xfId="0" applyAlignment="1" applyBorder="1" applyFont="1" applyNumberFormat="1">
      <alignment horizontal="center" vertical="bottom"/>
    </xf>
    <xf borderId="11" fillId="2" fontId="2" numFmtId="166" xfId="0" applyAlignment="1" applyBorder="1" applyFont="1" applyNumberFormat="1">
      <alignment horizontal="center" vertical="bottom"/>
    </xf>
    <xf borderId="5" fillId="2" fontId="2" numFmtId="166" xfId="0" applyAlignment="1" applyBorder="1" applyFont="1" applyNumberFormat="1">
      <alignment horizontal="center" vertical="bottom"/>
    </xf>
    <xf borderId="0" fillId="2" fontId="2" numFmtId="166" xfId="0" applyAlignment="1" applyFont="1" applyNumberFormat="1">
      <alignment horizontal="center" vertical="bottom"/>
    </xf>
    <xf borderId="6" fillId="2" fontId="2" numFmtId="166" xfId="0" applyAlignment="1" applyBorder="1" applyFont="1" applyNumberFormat="1">
      <alignment horizontal="center" vertical="bottom"/>
    </xf>
    <xf borderId="7" fillId="2" fontId="2" numFmtId="164" xfId="0" applyAlignment="1" applyBorder="1" applyFont="1" applyNumberFormat="1">
      <alignment horizontal="center" vertical="bottom"/>
    </xf>
    <xf borderId="1" fillId="2" fontId="2" numFmtId="164" xfId="0" applyAlignment="1" applyBorder="1" applyFont="1" applyNumberFormat="1">
      <alignment horizontal="center" vertical="bottom"/>
    </xf>
    <xf borderId="8" fillId="2" fontId="2" numFmtId="164" xfId="0" applyAlignment="1" applyBorder="1" applyFont="1" applyNumberForma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38"/>
    <col customWidth="1" min="3" max="3" width="12.75"/>
    <col customWidth="1" min="4" max="4" width="17.13"/>
    <col customWidth="1" min="6" max="6" width="17.88"/>
  </cols>
  <sheetData>
    <row r="1">
      <c r="A1" s="1" t="s">
        <v>0</v>
      </c>
      <c r="F1" s="2"/>
    </row>
    <row r="2">
      <c r="F2" s="2"/>
    </row>
    <row r="3">
      <c r="A3" s="3" t="s">
        <v>1</v>
      </c>
      <c r="B3" s="3" t="s">
        <v>2</v>
      </c>
      <c r="C3" s="3" t="s">
        <v>3</v>
      </c>
      <c r="D3" s="3" t="s">
        <v>4</v>
      </c>
      <c r="E3" s="3"/>
      <c r="F3" s="4"/>
      <c r="G3" s="3"/>
      <c r="H3" s="3"/>
      <c r="I3" s="3"/>
      <c r="J3" s="3"/>
      <c r="K3" s="3"/>
      <c r="L3" s="3"/>
      <c r="M3" s="3"/>
      <c r="N3" s="3"/>
      <c r="O3" s="3"/>
      <c r="P3" s="3"/>
      <c r="Q3" s="3"/>
      <c r="R3" s="3"/>
      <c r="S3" s="3"/>
      <c r="T3" s="3"/>
      <c r="U3" s="3"/>
      <c r="V3" s="3"/>
      <c r="W3" s="3"/>
      <c r="X3" s="3"/>
      <c r="Y3" s="3"/>
      <c r="Z3" s="3"/>
    </row>
    <row r="4">
      <c r="A4" s="5" t="s">
        <v>5</v>
      </c>
      <c r="B4" s="5" t="s">
        <v>6</v>
      </c>
      <c r="C4" s="1" t="s">
        <v>7</v>
      </c>
      <c r="D4" s="1" t="s">
        <v>7</v>
      </c>
      <c r="F4" s="2"/>
    </row>
    <row r="5">
      <c r="A5" s="1" t="s">
        <v>8</v>
      </c>
      <c r="B5" s="1" t="s">
        <v>9</v>
      </c>
      <c r="C5" s="1" t="s">
        <v>7</v>
      </c>
      <c r="D5" s="1" t="s">
        <v>7</v>
      </c>
      <c r="F5" s="2"/>
    </row>
    <row r="6">
      <c r="A6" s="1" t="s">
        <v>10</v>
      </c>
      <c r="B6" s="1" t="s">
        <v>9</v>
      </c>
      <c r="C6" s="1" t="s">
        <v>7</v>
      </c>
      <c r="D6" s="1" t="s">
        <v>7</v>
      </c>
      <c r="F6" s="2"/>
    </row>
    <row r="7">
      <c r="A7" s="5" t="s">
        <v>11</v>
      </c>
      <c r="B7" s="5" t="s">
        <v>6</v>
      </c>
      <c r="C7" s="5" t="s">
        <v>7</v>
      </c>
      <c r="D7" s="5" t="s">
        <v>7</v>
      </c>
      <c r="E7" s="6"/>
      <c r="F7" s="7"/>
      <c r="G7" s="6"/>
      <c r="H7" s="6"/>
      <c r="I7" s="6"/>
      <c r="J7" s="6"/>
      <c r="K7" s="6"/>
      <c r="L7" s="6"/>
      <c r="M7" s="6"/>
      <c r="N7" s="6"/>
      <c r="O7" s="6"/>
      <c r="P7" s="6"/>
      <c r="Q7" s="6"/>
      <c r="R7" s="6"/>
      <c r="S7" s="6"/>
      <c r="T7" s="6"/>
      <c r="U7" s="6"/>
      <c r="V7" s="6"/>
      <c r="W7" s="6"/>
      <c r="X7" s="6"/>
      <c r="Y7" s="6"/>
      <c r="Z7" s="6"/>
    </row>
    <row r="8">
      <c r="A8" s="1" t="s">
        <v>12</v>
      </c>
      <c r="B8" s="1" t="s">
        <v>9</v>
      </c>
      <c r="C8" s="1" t="s">
        <v>7</v>
      </c>
      <c r="D8" s="1" t="s">
        <v>7</v>
      </c>
      <c r="F8" s="2"/>
    </row>
    <row r="9">
      <c r="A9" s="5" t="s">
        <v>13</v>
      </c>
      <c r="B9" s="5" t="s">
        <v>6</v>
      </c>
      <c r="C9" s="5" t="s">
        <v>14</v>
      </c>
      <c r="D9" s="5" t="s">
        <v>14</v>
      </c>
      <c r="E9" s="6"/>
      <c r="F9" s="7"/>
      <c r="G9" s="6"/>
      <c r="H9" s="6"/>
      <c r="I9" s="6"/>
      <c r="J9" s="6"/>
      <c r="K9" s="6"/>
      <c r="L9" s="6"/>
      <c r="M9" s="6"/>
      <c r="N9" s="6"/>
      <c r="O9" s="6"/>
      <c r="P9" s="6"/>
      <c r="Q9" s="6"/>
      <c r="R9" s="6"/>
      <c r="S9" s="6"/>
      <c r="T9" s="6"/>
      <c r="U9" s="6"/>
      <c r="V9" s="6"/>
      <c r="W9" s="6"/>
      <c r="X9" s="6"/>
      <c r="Y9" s="6"/>
      <c r="Z9" s="6"/>
    </row>
    <row r="10">
      <c r="A10" s="1" t="s">
        <v>15</v>
      </c>
      <c r="B10" s="1" t="s">
        <v>9</v>
      </c>
      <c r="C10" s="1" t="s">
        <v>7</v>
      </c>
      <c r="D10" s="1" t="s">
        <v>7</v>
      </c>
      <c r="F10" s="2"/>
    </row>
    <row r="11">
      <c r="A11" s="1" t="s">
        <v>16</v>
      </c>
      <c r="B11" s="1" t="s">
        <v>9</v>
      </c>
      <c r="C11" s="1" t="s">
        <v>7</v>
      </c>
      <c r="D11" s="1" t="s">
        <v>7</v>
      </c>
      <c r="F11" s="2"/>
    </row>
    <row r="12">
      <c r="A12" s="1" t="s">
        <v>17</v>
      </c>
      <c r="B12" s="1" t="s">
        <v>9</v>
      </c>
      <c r="C12" s="1" t="s">
        <v>7</v>
      </c>
      <c r="D12" s="1" t="s">
        <v>7</v>
      </c>
      <c r="F12" s="2"/>
    </row>
    <row r="13">
      <c r="A13" s="1" t="s">
        <v>18</v>
      </c>
      <c r="B13" s="1" t="s">
        <v>9</v>
      </c>
      <c r="C13" s="1" t="s">
        <v>7</v>
      </c>
      <c r="D13" s="1" t="s">
        <v>7</v>
      </c>
      <c r="F13" s="2"/>
    </row>
    <row r="14">
      <c r="A14" s="1" t="s">
        <v>19</v>
      </c>
      <c r="B14" s="1" t="s">
        <v>9</v>
      </c>
      <c r="C14" s="1" t="s">
        <v>20</v>
      </c>
      <c r="D14" s="1" t="s">
        <v>20</v>
      </c>
      <c r="F14" s="2"/>
    </row>
    <row r="15">
      <c r="A15" s="1" t="s">
        <v>21</v>
      </c>
      <c r="B15" s="1" t="s">
        <v>9</v>
      </c>
      <c r="C15" s="1" t="s">
        <v>20</v>
      </c>
      <c r="D15" s="1" t="s">
        <v>20</v>
      </c>
      <c r="F15" s="2"/>
    </row>
    <row r="16">
      <c r="A16" s="5" t="s">
        <v>22</v>
      </c>
      <c r="B16" s="5" t="s">
        <v>6</v>
      </c>
      <c r="C16" s="5" t="s">
        <v>7</v>
      </c>
      <c r="D16" s="5" t="s">
        <v>7</v>
      </c>
      <c r="E16" s="6"/>
      <c r="F16" s="7"/>
      <c r="G16" s="6"/>
      <c r="H16" s="6"/>
      <c r="I16" s="6"/>
      <c r="J16" s="6"/>
      <c r="K16" s="6"/>
      <c r="L16" s="6"/>
      <c r="M16" s="6"/>
      <c r="N16" s="6"/>
      <c r="O16" s="6"/>
      <c r="P16" s="6"/>
      <c r="Q16" s="6"/>
      <c r="R16" s="6"/>
      <c r="S16" s="6"/>
      <c r="T16" s="6"/>
      <c r="U16" s="6"/>
      <c r="V16" s="6"/>
      <c r="W16" s="6"/>
      <c r="X16" s="6"/>
      <c r="Y16" s="6"/>
      <c r="Z16" s="6"/>
    </row>
    <row r="17">
      <c r="A17" s="1" t="s">
        <v>23</v>
      </c>
      <c r="B17" s="1" t="s">
        <v>9</v>
      </c>
      <c r="C17" s="1" t="s">
        <v>7</v>
      </c>
      <c r="D17" s="1" t="s">
        <v>7</v>
      </c>
      <c r="F17" s="2"/>
    </row>
    <row r="18">
      <c r="A18" s="1" t="s">
        <v>24</v>
      </c>
      <c r="B18" s="1" t="s">
        <v>9</v>
      </c>
      <c r="C18" s="1" t="s">
        <v>20</v>
      </c>
      <c r="D18" s="1" t="s">
        <v>20</v>
      </c>
      <c r="F18" s="2"/>
    </row>
    <row r="19">
      <c r="A19" s="1" t="s">
        <v>25</v>
      </c>
      <c r="B19" s="1" t="s">
        <v>9</v>
      </c>
      <c r="C19" s="1" t="s">
        <v>7</v>
      </c>
      <c r="D19" s="1" t="s">
        <v>7</v>
      </c>
      <c r="F19" s="2"/>
    </row>
    <row r="20">
      <c r="A20" s="1" t="s">
        <v>26</v>
      </c>
      <c r="B20" s="1" t="s">
        <v>9</v>
      </c>
      <c r="C20" s="1" t="s">
        <v>20</v>
      </c>
      <c r="D20" s="1" t="s">
        <v>20</v>
      </c>
      <c r="F20" s="2"/>
    </row>
    <row r="21">
      <c r="A21" s="5" t="s">
        <v>27</v>
      </c>
      <c r="B21" s="5" t="s">
        <v>6</v>
      </c>
      <c r="C21" s="5" t="s">
        <v>14</v>
      </c>
      <c r="D21" s="5" t="s">
        <v>14</v>
      </c>
      <c r="E21" s="6"/>
      <c r="F21" s="7"/>
      <c r="G21" s="6"/>
      <c r="H21" s="6"/>
      <c r="I21" s="6"/>
      <c r="J21" s="6"/>
      <c r="K21" s="6"/>
      <c r="L21" s="6"/>
      <c r="M21" s="6"/>
      <c r="N21" s="6"/>
      <c r="O21" s="6"/>
      <c r="P21" s="6"/>
      <c r="Q21" s="6"/>
      <c r="R21" s="6"/>
      <c r="S21" s="6"/>
      <c r="T21" s="6"/>
      <c r="U21" s="6"/>
      <c r="V21" s="6"/>
      <c r="W21" s="6"/>
      <c r="X21" s="6"/>
      <c r="Y21" s="6"/>
      <c r="Z21" s="6"/>
    </row>
    <row r="22">
      <c r="A22" s="1" t="s">
        <v>28</v>
      </c>
      <c r="B22" s="1" t="s">
        <v>9</v>
      </c>
      <c r="C22" s="1" t="s">
        <v>7</v>
      </c>
      <c r="D22" s="1" t="s">
        <v>7</v>
      </c>
      <c r="F22" s="2"/>
    </row>
    <row r="23">
      <c r="A23" s="1" t="s">
        <v>29</v>
      </c>
      <c r="B23" s="1" t="s">
        <v>9</v>
      </c>
      <c r="C23" s="1" t="s">
        <v>7</v>
      </c>
      <c r="D23" s="1" t="s">
        <v>7</v>
      </c>
      <c r="E23" s="6"/>
      <c r="F23" s="7"/>
      <c r="G23" s="6"/>
      <c r="H23" s="6"/>
      <c r="I23" s="6"/>
      <c r="J23" s="6"/>
      <c r="K23" s="6"/>
      <c r="L23" s="6"/>
      <c r="M23" s="6"/>
      <c r="N23" s="6"/>
      <c r="O23" s="6"/>
      <c r="P23" s="6"/>
      <c r="Q23" s="6"/>
      <c r="R23" s="6"/>
      <c r="S23" s="6"/>
      <c r="T23" s="6"/>
      <c r="U23" s="6"/>
      <c r="V23" s="6"/>
      <c r="W23" s="6"/>
      <c r="X23" s="6"/>
      <c r="Y23" s="6"/>
      <c r="Z23" s="6"/>
    </row>
    <row r="24">
      <c r="A24" s="8" t="s">
        <v>30</v>
      </c>
      <c r="B24" s="1" t="s">
        <v>9</v>
      </c>
      <c r="C24" s="1" t="s">
        <v>7</v>
      </c>
      <c r="D24" s="1" t="s">
        <v>7</v>
      </c>
      <c r="E24" s="6"/>
      <c r="F24" s="7"/>
      <c r="G24" s="6"/>
      <c r="H24" s="6"/>
      <c r="I24" s="6"/>
      <c r="J24" s="6"/>
      <c r="K24" s="6"/>
      <c r="L24" s="6"/>
      <c r="M24" s="6"/>
      <c r="N24" s="6"/>
      <c r="O24" s="6"/>
      <c r="P24" s="6"/>
      <c r="Q24" s="6"/>
      <c r="R24" s="6"/>
      <c r="S24" s="6"/>
      <c r="T24" s="6"/>
      <c r="U24" s="6"/>
      <c r="V24" s="6"/>
      <c r="W24" s="6"/>
      <c r="X24" s="6"/>
      <c r="Y24" s="6"/>
      <c r="Z24" s="6"/>
    </row>
    <row r="25">
      <c r="A25" s="5" t="s">
        <v>31</v>
      </c>
      <c r="B25" s="5" t="s">
        <v>6</v>
      </c>
      <c r="C25" s="5" t="s">
        <v>14</v>
      </c>
      <c r="D25" s="5" t="s">
        <v>14</v>
      </c>
      <c r="E25" s="6"/>
      <c r="F25" s="7"/>
      <c r="G25" s="6"/>
      <c r="H25" s="6"/>
      <c r="I25" s="6"/>
      <c r="J25" s="6"/>
      <c r="K25" s="6"/>
      <c r="L25" s="6"/>
      <c r="M25" s="6"/>
      <c r="N25" s="6"/>
      <c r="O25" s="6"/>
      <c r="P25" s="6"/>
      <c r="Q25" s="6"/>
      <c r="R25" s="6"/>
      <c r="S25" s="6"/>
      <c r="T25" s="6"/>
      <c r="U25" s="6"/>
      <c r="V25" s="6"/>
      <c r="W25" s="6"/>
      <c r="X25" s="6"/>
      <c r="Y25" s="6"/>
      <c r="Z25" s="6"/>
    </row>
    <row r="26">
      <c r="A26" s="1" t="s">
        <v>32</v>
      </c>
      <c r="B26" s="1" t="s">
        <v>9</v>
      </c>
      <c r="C26" s="1" t="s">
        <v>14</v>
      </c>
      <c r="D26" s="1" t="s">
        <v>20</v>
      </c>
      <c r="F26" s="2"/>
    </row>
    <row r="27">
      <c r="A27" s="1" t="s">
        <v>24</v>
      </c>
      <c r="B27" s="1" t="s">
        <v>9</v>
      </c>
      <c r="C27" s="1" t="s">
        <v>20</v>
      </c>
      <c r="D27" s="1" t="s">
        <v>20</v>
      </c>
      <c r="F27" s="2"/>
    </row>
    <row r="28">
      <c r="A28" s="1" t="s">
        <v>33</v>
      </c>
      <c r="B28" s="1" t="s">
        <v>9</v>
      </c>
      <c r="C28" s="1" t="s">
        <v>20</v>
      </c>
      <c r="D28" s="1" t="s">
        <v>20</v>
      </c>
      <c r="F28" s="2"/>
    </row>
    <row r="29">
      <c r="A29" s="1" t="s">
        <v>34</v>
      </c>
      <c r="B29" s="1" t="s">
        <v>9</v>
      </c>
      <c r="C29" s="1" t="s">
        <v>20</v>
      </c>
      <c r="D29" s="1" t="s">
        <v>20</v>
      </c>
      <c r="F29" s="2"/>
    </row>
    <row r="30">
      <c r="A30" s="5" t="s">
        <v>35</v>
      </c>
      <c r="B30" s="5" t="s">
        <v>6</v>
      </c>
      <c r="C30" s="5" t="s">
        <v>7</v>
      </c>
      <c r="D30" s="5" t="s">
        <v>14</v>
      </c>
      <c r="E30" s="6"/>
      <c r="F30" s="7"/>
      <c r="G30" s="6"/>
      <c r="H30" s="6"/>
      <c r="I30" s="6"/>
      <c r="J30" s="6"/>
      <c r="K30" s="6"/>
      <c r="L30" s="6"/>
      <c r="M30" s="6"/>
      <c r="N30" s="6"/>
      <c r="O30" s="6"/>
      <c r="P30" s="6"/>
      <c r="Q30" s="6"/>
      <c r="R30" s="6"/>
      <c r="S30" s="6"/>
      <c r="T30" s="6"/>
      <c r="U30" s="6"/>
      <c r="V30" s="6"/>
      <c r="W30" s="6"/>
      <c r="X30" s="6"/>
      <c r="Y30" s="6"/>
      <c r="Z30" s="6"/>
    </row>
    <row r="31">
      <c r="A31" s="1" t="s">
        <v>36</v>
      </c>
      <c r="B31" s="1" t="s">
        <v>9</v>
      </c>
      <c r="C31" s="1" t="s">
        <v>7</v>
      </c>
      <c r="D31" s="1" t="s">
        <v>7</v>
      </c>
      <c r="F31" s="2"/>
    </row>
    <row r="32">
      <c r="A32" s="1" t="s">
        <v>37</v>
      </c>
      <c r="B32" s="1" t="s">
        <v>9</v>
      </c>
      <c r="C32" s="1" t="s">
        <v>7</v>
      </c>
      <c r="D32" s="1" t="s">
        <v>7</v>
      </c>
      <c r="F32" s="2"/>
    </row>
    <row r="33">
      <c r="A33" s="1" t="s">
        <v>38</v>
      </c>
      <c r="B33" s="1" t="s">
        <v>9</v>
      </c>
      <c r="C33" s="1" t="s">
        <v>7</v>
      </c>
      <c r="D33" s="1" t="s">
        <v>7</v>
      </c>
      <c r="F33" s="2"/>
    </row>
    <row r="34">
      <c r="A34" s="1" t="s">
        <v>39</v>
      </c>
      <c r="B34" s="1" t="s">
        <v>9</v>
      </c>
      <c r="C34" s="1" t="s">
        <v>7</v>
      </c>
      <c r="D34" s="1" t="s">
        <v>7</v>
      </c>
      <c r="F34" s="2"/>
    </row>
    <row r="35">
      <c r="A35" s="1" t="s">
        <v>40</v>
      </c>
      <c r="B35" s="1" t="s">
        <v>9</v>
      </c>
      <c r="C35" s="1" t="s">
        <v>7</v>
      </c>
      <c r="D35" s="1" t="s">
        <v>7</v>
      </c>
      <c r="F35" s="2"/>
    </row>
    <row r="36">
      <c r="A36" s="1" t="s">
        <v>41</v>
      </c>
      <c r="B36" s="1" t="s">
        <v>9</v>
      </c>
      <c r="C36" s="1" t="s">
        <v>7</v>
      </c>
      <c r="D36" s="1" t="s">
        <v>7</v>
      </c>
      <c r="F36" s="2"/>
    </row>
    <row r="37">
      <c r="A37" s="1" t="s">
        <v>42</v>
      </c>
      <c r="B37" s="1" t="s">
        <v>9</v>
      </c>
      <c r="C37" s="1" t="s">
        <v>7</v>
      </c>
      <c r="D37" s="1" t="s">
        <v>7</v>
      </c>
      <c r="F37" s="2"/>
    </row>
    <row r="38">
      <c r="A38" s="5" t="s">
        <v>43</v>
      </c>
      <c r="B38" s="5" t="s">
        <v>6</v>
      </c>
      <c r="C38" s="5" t="s">
        <v>7</v>
      </c>
      <c r="D38" s="5" t="s">
        <v>7</v>
      </c>
      <c r="E38" s="6"/>
      <c r="F38" s="7"/>
      <c r="G38" s="6"/>
      <c r="H38" s="6"/>
      <c r="I38" s="6"/>
      <c r="J38" s="6"/>
      <c r="K38" s="6"/>
      <c r="L38" s="6"/>
      <c r="M38" s="6"/>
      <c r="N38" s="6"/>
      <c r="O38" s="6"/>
      <c r="P38" s="6"/>
      <c r="Q38" s="6"/>
      <c r="R38" s="6"/>
      <c r="S38" s="6"/>
      <c r="T38" s="6"/>
      <c r="U38" s="6"/>
      <c r="V38" s="6"/>
      <c r="W38" s="6"/>
      <c r="X38" s="6"/>
      <c r="Y38" s="6"/>
      <c r="Z38" s="6"/>
    </row>
    <row r="39">
      <c r="A39" s="1" t="s">
        <v>44</v>
      </c>
      <c r="B39" s="1" t="s">
        <v>9</v>
      </c>
      <c r="C39" s="1" t="s">
        <v>20</v>
      </c>
      <c r="D39" s="1" t="s">
        <v>20</v>
      </c>
      <c r="F39" s="2"/>
    </row>
    <row r="40">
      <c r="A40" s="1" t="s">
        <v>45</v>
      </c>
      <c r="B40" s="1" t="s">
        <v>9</v>
      </c>
      <c r="C40" s="1" t="s">
        <v>20</v>
      </c>
      <c r="D40" s="1" t="s">
        <v>20</v>
      </c>
      <c r="F40" s="2"/>
    </row>
    <row r="41">
      <c r="A41" s="1" t="s">
        <v>46</v>
      </c>
      <c r="B41" s="1" t="s">
        <v>9</v>
      </c>
      <c r="C41" s="1" t="s">
        <v>20</v>
      </c>
      <c r="D41" s="1" t="s">
        <v>20</v>
      </c>
      <c r="F41" s="2"/>
    </row>
    <row r="42">
      <c r="A42" s="5" t="s">
        <v>47</v>
      </c>
      <c r="B42" s="5" t="s">
        <v>6</v>
      </c>
      <c r="C42" s="5" t="s">
        <v>14</v>
      </c>
      <c r="D42" s="5" t="s">
        <v>14</v>
      </c>
      <c r="F42" s="2"/>
    </row>
    <row r="43">
      <c r="A43" s="1" t="s">
        <v>48</v>
      </c>
      <c r="B43" s="1" t="s">
        <v>9</v>
      </c>
      <c r="C43" s="1" t="s">
        <v>20</v>
      </c>
      <c r="D43" s="1" t="s">
        <v>20</v>
      </c>
      <c r="F43" s="2"/>
    </row>
    <row r="44">
      <c r="A44" s="1" t="s">
        <v>49</v>
      </c>
      <c r="B44" s="1" t="s">
        <v>9</v>
      </c>
      <c r="C44" s="1" t="s">
        <v>20</v>
      </c>
      <c r="D44" s="1" t="s">
        <v>20</v>
      </c>
      <c r="F44" s="2"/>
    </row>
    <row r="45">
      <c r="A45" s="1" t="s">
        <v>50</v>
      </c>
      <c r="B45" s="1" t="s">
        <v>9</v>
      </c>
      <c r="C45" s="1" t="s">
        <v>20</v>
      </c>
      <c r="D45" s="1" t="s">
        <v>20</v>
      </c>
      <c r="F45" s="2"/>
    </row>
    <row r="46">
      <c r="A46" s="1" t="s">
        <v>51</v>
      </c>
      <c r="B46" s="1" t="s">
        <v>9</v>
      </c>
      <c r="C46" s="1" t="s">
        <v>7</v>
      </c>
      <c r="D46" s="1" t="s">
        <v>7</v>
      </c>
      <c r="F46" s="2"/>
    </row>
    <row r="47">
      <c r="A47" s="3"/>
      <c r="B47" s="4" t="s">
        <v>52</v>
      </c>
      <c r="C47" s="4" t="s">
        <v>53</v>
      </c>
      <c r="D47" s="9" t="s">
        <v>54</v>
      </c>
      <c r="E47" s="4" t="s">
        <v>55</v>
      </c>
      <c r="F47" s="10" t="s">
        <v>56</v>
      </c>
    </row>
    <row r="48">
      <c r="A48" s="4" t="s">
        <v>6</v>
      </c>
      <c r="B48" s="4">
        <f t="shared" ref="B48:B50" si="1">countif(B$4:B$46,A48)</f>
        <v>9</v>
      </c>
      <c r="C48" s="4">
        <f t="shared" ref="C48:C55" si="2">countifs(B$4:B$46,A48,C$4:C$46,"YES")</f>
        <v>4</v>
      </c>
      <c r="D48" s="4">
        <f t="shared" ref="D48:D55" si="3">countifs(B$4:B$46,A48,C$4:C$46,"Yes (indirectly)")</f>
        <v>0</v>
      </c>
      <c r="E48" s="4">
        <f t="shared" ref="E48:E55" si="4">countifs(B$4:B$46,A48,D$4:D$46,"Yes")</f>
        <v>5</v>
      </c>
      <c r="F48" s="4">
        <f t="shared" ref="F48:F55" si="5">countifs(B$4:B$46,A48,D$4:D$46,"Yes (indirectly)")</f>
        <v>0</v>
      </c>
    </row>
    <row r="49">
      <c r="A49" s="4" t="s">
        <v>57</v>
      </c>
      <c r="B49" s="4">
        <f t="shared" si="1"/>
        <v>0</v>
      </c>
      <c r="C49" s="4">
        <f t="shared" si="2"/>
        <v>0</v>
      </c>
      <c r="D49" s="4">
        <f t="shared" si="3"/>
        <v>0</v>
      </c>
      <c r="E49" s="4">
        <f t="shared" si="4"/>
        <v>0</v>
      </c>
      <c r="F49" s="4">
        <f t="shared" si="5"/>
        <v>0</v>
      </c>
    </row>
    <row r="50">
      <c r="A50" s="4" t="s">
        <v>9</v>
      </c>
      <c r="B50" s="4">
        <f t="shared" si="1"/>
        <v>34</v>
      </c>
      <c r="C50" s="4">
        <f t="shared" si="2"/>
        <v>1</v>
      </c>
      <c r="D50" s="4">
        <f t="shared" si="3"/>
        <v>13</v>
      </c>
      <c r="E50" s="4">
        <f t="shared" si="4"/>
        <v>0</v>
      </c>
      <c r="F50" s="4">
        <f t="shared" si="5"/>
        <v>14</v>
      </c>
    </row>
    <row r="51">
      <c r="A51" s="4" t="s">
        <v>58</v>
      </c>
      <c r="B51" s="9">
        <v>0.0</v>
      </c>
      <c r="C51" s="4">
        <f t="shared" si="2"/>
        <v>0</v>
      </c>
      <c r="D51" s="4">
        <f t="shared" si="3"/>
        <v>0</v>
      </c>
      <c r="E51" s="4">
        <f t="shared" si="4"/>
        <v>0</v>
      </c>
      <c r="F51" s="4">
        <f t="shared" si="5"/>
        <v>0</v>
      </c>
    </row>
    <row r="52">
      <c r="A52" s="4" t="s">
        <v>59</v>
      </c>
      <c r="B52" s="9">
        <v>0.0</v>
      </c>
      <c r="C52" s="4">
        <f t="shared" si="2"/>
        <v>0</v>
      </c>
      <c r="D52" s="4">
        <f t="shared" si="3"/>
        <v>0</v>
      </c>
      <c r="E52" s="4">
        <f t="shared" si="4"/>
        <v>0</v>
      </c>
      <c r="F52" s="4">
        <f t="shared" si="5"/>
        <v>0</v>
      </c>
    </row>
    <row r="53">
      <c r="A53" s="4" t="s">
        <v>60</v>
      </c>
      <c r="B53" s="9">
        <v>0.0</v>
      </c>
      <c r="C53" s="4">
        <f t="shared" si="2"/>
        <v>0</v>
      </c>
      <c r="D53" s="4">
        <f t="shared" si="3"/>
        <v>0</v>
      </c>
      <c r="E53" s="4">
        <f t="shared" si="4"/>
        <v>0</v>
      </c>
      <c r="F53" s="4">
        <f t="shared" si="5"/>
        <v>0</v>
      </c>
    </row>
    <row r="54">
      <c r="A54" s="4" t="s">
        <v>61</v>
      </c>
      <c r="B54" s="9">
        <v>0.0</v>
      </c>
      <c r="C54" s="4">
        <f t="shared" si="2"/>
        <v>0</v>
      </c>
      <c r="D54" s="4">
        <f t="shared" si="3"/>
        <v>0</v>
      </c>
      <c r="E54" s="4">
        <f t="shared" si="4"/>
        <v>0</v>
      </c>
      <c r="F54" s="4">
        <f t="shared" si="5"/>
        <v>0</v>
      </c>
    </row>
    <row r="55">
      <c r="A55" s="4" t="s">
        <v>62</v>
      </c>
      <c r="B55" s="9">
        <v>0.0</v>
      </c>
      <c r="C55" s="4">
        <f t="shared" si="2"/>
        <v>0</v>
      </c>
      <c r="D55" s="4">
        <f t="shared" si="3"/>
        <v>0</v>
      </c>
      <c r="E55" s="4">
        <f t="shared" si="4"/>
        <v>0</v>
      </c>
      <c r="F55" s="4">
        <f t="shared" si="5"/>
        <v>0</v>
      </c>
    </row>
    <row r="56">
      <c r="A56" s="11" t="s">
        <v>63</v>
      </c>
      <c r="B56" s="11">
        <f t="shared" ref="B56:F56" si="6">sum(B48:B55)</f>
        <v>43</v>
      </c>
      <c r="C56" s="11">
        <f t="shared" si="6"/>
        <v>5</v>
      </c>
      <c r="D56" s="11">
        <f t="shared" si="6"/>
        <v>13</v>
      </c>
      <c r="E56" s="11">
        <f t="shared" si="6"/>
        <v>5</v>
      </c>
      <c r="F56" s="11">
        <f t="shared" si="6"/>
        <v>14</v>
      </c>
    </row>
    <row r="57">
      <c r="A57" s="4" t="s">
        <v>64</v>
      </c>
      <c r="B57" s="4">
        <f>46-3</f>
        <v>43</v>
      </c>
      <c r="C57" s="4">
        <f>countif(C$4:C$46,"Yes")</f>
        <v>5</v>
      </c>
      <c r="D57" s="4">
        <f>countif(C$4:C$46,"Yes (indirectly)")</f>
        <v>13</v>
      </c>
      <c r="E57" s="4">
        <f>countif(D$4:D$46,"Yes")</f>
        <v>5</v>
      </c>
      <c r="F57" s="4">
        <f>countif(D$4:D$46,"Yes (indirectly)")</f>
        <v>14</v>
      </c>
    </row>
    <row r="58">
      <c r="F58" s="2"/>
    </row>
    <row r="59">
      <c r="F59" s="2"/>
    </row>
    <row r="60">
      <c r="F60" s="2"/>
    </row>
    <row r="61">
      <c r="F61" s="2"/>
    </row>
    <row r="62">
      <c r="F62" s="2"/>
    </row>
    <row r="63">
      <c r="F63" s="2"/>
    </row>
    <row r="64">
      <c r="F64" s="2"/>
    </row>
    <row r="65">
      <c r="F65" s="2"/>
    </row>
    <row r="66">
      <c r="F66" s="2"/>
    </row>
    <row r="67">
      <c r="F67" s="2"/>
    </row>
    <row r="68">
      <c r="F68" s="2"/>
    </row>
    <row r="69">
      <c r="F69" s="2"/>
    </row>
    <row r="70">
      <c r="F70" s="2"/>
    </row>
    <row r="71">
      <c r="F71" s="2"/>
    </row>
    <row r="72">
      <c r="F72" s="2"/>
    </row>
    <row r="73">
      <c r="F73" s="2"/>
    </row>
    <row r="74">
      <c r="F74" s="2"/>
    </row>
    <row r="75">
      <c r="F75" s="2"/>
    </row>
    <row r="76">
      <c r="F76" s="2"/>
    </row>
    <row r="77">
      <c r="F77" s="2"/>
    </row>
    <row r="78">
      <c r="F78" s="2"/>
    </row>
    <row r="79">
      <c r="F79" s="2"/>
    </row>
    <row r="80">
      <c r="F80" s="2"/>
    </row>
    <row r="81">
      <c r="F81" s="2"/>
    </row>
    <row r="82">
      <c r="F82" s="2"/>
    </row>
    <row r="83">
      <c r="F83" s="2"/>
    </row>
    <row r="84">
      <c r="F84" s="2"/>
    </row>
    <row r="85">
      <c r="F85" s="2"/>
    </row>
    <row r="86">
      <c r="F86" s="2"/>
    </row>
    <row r="87">
      <c r="F87" s="2"/>
    </row>
    <row r="88">
      <c r="F88" s="2"/>
    </row>
    <row r="89">
      <c r="F89" s="2"/>
    </row>
    <row r="90">
      <c r="F90" s="2"/>
    </row>
    <row r="91">
      <c r="F91" s="2"/>
    </row>
    <row r="92">
      <c r="F92" s="2"/>
    </row>
    <row r="93">
      <c r="F93" s="2"/>
    </row>
    <row r="94">
      <c r="F94" s="2"/>
    </row>
    <row r="95">
      <c r="F95" s="2"/>
    </row>
    <row r="96">
      <c r="F96" s="2"/>
    </row>
    <row r="97">
      <c r="F97" s="2"/>
    </row>
    <row r="98">
      <c r="F98" s="2"/>
    </row>
    <row r="99">
      <c r="F99" s="2"/>
    </row>
    <row r="100">
      <c r="F100" s="2"/>
    </row>
    <row r="101">
      <c r="F101" s="2"/>
    </row>
    <row r="102">
      <c r="F102" s="2"/>
    </row>
    <row r="103">
      <c r="F103" s="2"/>
    </row>
    <row r="104">
      <c r="F104" s="2"/>
    </row>
    <row r="105">
      <c r="F105" s="2"/>
    </row>
    <row r="106">
      <c r="F106" s="2"/>
    </row>
    <row r="107">
      <c r="F107" s="2"/>
    </row>
    <row r="108">
      <c r="F108" s="2"/>
    </row>
    <row r="109">
      <c r="F109" s="2"/>
    </row>
    <row r="110">
      <c r="F110" s="2"/>
    </row>
    <row r="111">
      <c r="F111" s="2"/>
    </row>
    <row r="112">
      <c r="F112" s="2"/>
    </row>
    <row r="113">
      <c r="F113" s="2"/>
    </row>
    <row r="114">
      <c r="F114" s="2"/>
    </row>
    <row r="115">
      <c r="F115" s="2"/>
    </row>
    <row r="116">
      <c r="F116" s="2"/>
    </row>
    <row r="117">
      <c r="F117" s="2"/>
    </row>
    <row r="118">
      <c r="F118" s="2"/>
    </row>
    <row r="119">
      <c r="F119" s="2"/>
    </row>
    <row r="120">
      <c r="F120" s="2"/>
    </row>
    <row r="121">
      <c r="F121" s="2"/>
    </row>
    <row r="122">
      <c r="F122" s="2"/>
    </row>
    <row r="123">
      <c r="F123" s="2"/>
    </row>
    <row r="124">
      <c r="F124" s="2"/>
    </row>
    <row r="125">
      <c r="F125" s="2"/>
    </row>
    <row r="126">
      <c r="F126" s="2"/>
    </row>
    <row r="127">
      <c r="F127" s="2"/>
    </row>
    <row r="128">
      <c r="F128" s="2"/>
    </row>
    <row r="129">
      <c r="F129" s="2"/>
    </row>
    <row r="130">
      <c r="F130" s="2"/>
    </row>
    <row r="131">
      <c r="F131" s="2"/>
    </row>
    <row r="132">
      <c r="F132" s="2"/>
    </row>
    <row r="133">
      <c r="F133" s="2"/>
    </row>
    <row r="134">
      <c r="F134" s="2"/>
    </row>
    <row r="135">
      <c r="F135" s="2"/>
    </row>
    <row r="136">
      <c r="F136" s="2"/>
    </row>
    <row r="137">
      <c r="F137" s="2"/>
    </row>
    <row r="138">
      <c r="F138" s="2"/>
    </row>
    <row r="139">
      <c r="F139" s="2"/>
    </row>
    <row r="140">
      <c r="F140" s="2"/>
    </row>
    <row r="141">
      <c r="F141" s="2"/>
    </row>
    <row r="142">
      <c r="F142" s="2"/>
    </row>
    <row r="143">
      <c r="F143" s="2"/>
    </row>
    <row r="144">
      <c r="F144" s="2"/>
    </row>
    <row r="145">
      <c r="F145" s="2"/>
    </row>
    <row r="146">
      <c r="F146" s="2"/>
    </row>
    <row r="147">
      <c r="F147" s="2"/>
    </row>
    <row r="148">
      <c r="F148" s="2"/>
    </row>
    <row r="149">
      <c r="F149" s="2"/>
    </row>
    <row r="150">
      <c r="F150" s="2"/>
    </row>
    <row r="151">
      <c r="F151" s="2"/>
    </row>
    <row r="152">
      <c r="F152" s="2"/>
    </row>
    <row r="153">
      <c r="F153" s="2"/>
    </row>
    <row r="154">
      <c r="F154" s="2"/>
    </row>
    <row r="155">
      <c r="F155" s="2"/>
    </row>
    <row r="156">
      <c r="F156" s="2"/>
    </row>
    <row r="157">
      <c r="F157" s="2"/>
    </row>
    <row r="158">
      <c r="F158" s="2"/>
    </row>
    <row r="159">
      <c r="F159" s="2"/>
    </row>
    <row r="160">
      <c r="F160" s="2"/>
    </row>
    <row r="161">
      <c r="F161" s="2"/>
    </row>
    <row r="162">
      <c r="F162" s="2"/>
    </row>
    <row r="163">
      <c r="F163" s="2"/>
    </row>
    <row r="164">
      <c r="F164" s="2"/>
    </row>
    <row r="165">
      <c r="F165" s="2"/>
    </row>
    <row r="166">
      <c r="F166" s="2"/>
    </row>
    <row r="167">
      <c r="F167" s="2"/>
    </row>
    <row r="168">
      <c r="F168" s="2"/>
    </row>
    <row r="169">
      <c r="F169" s="2"/>
    </row>
    <row r="170">
      <c r="F170" s="2"/>
    </row>
    <row r="171">
      <c r="F171" s="2"/>
    </row>
    <row r="172">
      <c r="F172" s="2"/>
    </row>
    <row r="173">
      <c r="F173" s="2"/>
    </row>
    <row r="174">
      <c r="F174" s="2"/>
    </row>
    <row r="175">
      <c r="F175" s="2"/>
    </row>
    <row r="176">
      <c r="F176" s="2"/>
    </row>
    <row r="177">
      <c r="F177" s="2"/>
    </row>
    <row r="178">
      <c r="F178" s="2"/>
    </row>
    <row r="179">
      <c r="F179" s="2"/>
    </row>
    <row r="180">
      <c r="F180" s="2"/>
    </row>
    <row r="181">
      <c r="F181" s="2"/>
    </row>
    <row r="182">
      <c r="F182" s="2"/>
    </row>
    <row r="183">
      <c r="F183" s="2"/>
    </row>
    <row r="184">
      <c r="F184" s="2"/>
    </row>
    <row r="185">
      <c r="F185" s="2"/>
    </row>
    <row r="186">
      <c r="F186" s="2"/>
    </row>
    <row r="187">
      <c r="F187" s="2"/>
    </row>
    <row r="188">
      <c r="F188" s="2"/>
    </row>
    <row r="189">
      <c r="F189" s="2"/>
    </row>
    <row r="190">
      <c r="F190" s="2"/>
    </row>
    <row r="191">
      <c r="F191" s="2"/>
    </row>
    <row r="192">
      <c r="F192" s="2"/>
    </row>
    <row r="193">
      <c r="F193" s="2"/>
    </row>
    <row r="194">
      <c r="F194" s="2"/>
    </row>
    <row r="195">
      <c r="F195" s="2"/>
    </row>
    <row r="196">
      <c r="F196" s="2"/>
    </row>
    <row r="197">
      <c r="F197" s="2"/>
    </row>
    <row r="198">
      <c r="F198" s="2"/>
    </row>
    <row r="199">
      <c r="F199" s="2"/>
    </row>
    <row r="200">
      <c r="F200" s="2"/>
    </row>
    <row r="201">
      <c r="F201" s="2"/>
    </row>
    <row r="202">
      <c r="F202" s="2"/>
    </row>
    <row r="203">
      <c r="F203" s="2"/>
    </row>
    <row r="204">
      <c r="F204" s="2"/>
    </row>
    <row r="205">
      <c r="F205" s="2"/>
    </row>
    <row r="206">
      <c r="F206" s="2"/>
    </row>
    <row r="207">
      <c r="F207" s="2"/>
    </row>
    <row r="208">
      <c r="F208" s="2"/>
    </row>
    <row r="209">
      <c r="F209" s="2"/>
    </row>
    <row r="210">
      <c r="F210" s="2"/>
    </row>
    <row r="211">
      <c r="F211" s="2"/>
    </row>
    <row r="212">
      <c r="F212" s="2"/>
    </row>
    <row r="213">
      <c r="F213" s="2"/>
    </row>
    <row r="214">
      <c r="F214" s="2"/>
    </row>
    <row r="215">
      <c r="F215" s="2"/>
    </row>
    <row r="216">
      <c r="F216" s="2"/>
    </row>
    <row r="217">
      <c r="F217" s="2"/>
    </row>
    <row r="218">
      <c r="F218" s="2"/>
    </row>
    <row r="219">
      <c r="F219" s="2"/>
    </row>
    <row r="220">
      <c r="F220" s="2"/>
    </row>
    <row r="221">
      <c r="F221" s="2"/>
    </row>
    <row r="222">
      <c r="F222" s="2"/>
    </row>
    <row r="223">
      <c r="F223" s="2"/>
    </row>
    <row r="224">
      <c r="F224" s="2"/>
    </row>
    <row r="225">
      <c r="F225" s="2"/>
    </row>
    <row r="226">
      <c r="F226" s="2"/>
    </row>
    <row r="227">
      <c r="F227" s="2"/>
    </row>
    <row r="228">
      <c r="F228" s="2"/>
    </row>
    <row r="229">
      <c r="F229" s="2"/>
    </row>
    <row r="230">
      <c r="F230" s="2"/>
    </row>
    <row r="231">
      <c r="F231" s="2"/>
    </row>
    <row r="232">
      <c r="F232" s="2"/>
    </row>
    <row r="233">
      <c r="F233" s="2"/>
    </row>
    <row r="234">
      <c r="F234" s="2"/>
    </row>
    <row r="235">
      <c r="F235" s="2"/>
    </row>
    <row r="236">
      <c r="F236" s="2"/>
    </row>
    <row r="237">
      <c r="F237" s="2"/>
    </row>
    <row r="238">
      <c r="F238" s="2"/>
    </row>
    <row r="239">
      <c r="F239" s="2"/>
    </row>
    <row r="240">
      <c r="F240" s="2"/>
    </row>
    <row r="241">
      <c r="F241" s="2"/>
    </row>
    <row r="242">
      <c r="F242" s="2"/>
    </row>
    <row r="243">
      <c r="F243" s="2"/>
    </row>
    <row r="244">
      <c r="F244" s="2"/>
    </row>
    <row r="245">
      <c r="F245" s="2"/>
    </row>
    <row r="246">
      <c r="F246" s="2"/>
    </row>
    <row r="247">
      <c r="F247" s="2"/>
    </row>
    <row r="248">
      <c r="F248" s="2"/>
    </row>
    <row r="249">
      <c r="F249" s="2"/>
    </row>
    <row r="250">
      <c r="F250" s="2"/>
    </row>
    <row r="251">
      <c r="F251" s="2"/>
    </row>
    <row r="252">
      <c r="F252" s="2"/>
    </row>
    <row r="253">
      <c r="F253" s="2"/>
    </row>
    <row r="254">
      <c r="F254" s="2"/>
    </row>
    <row r="255">
      <c r="F255" s="2"/>
    </row>
    <row r="256">
      <c r="F256" s="2"/>
    </row>
    <row r="257">
      <c r="F257" s="2"/>
    </row>
    <row r="258">
      <c r="F258" s="2"/>
    </row>
    <row r="259">
      <c r="F259" s="2"/>
    </row>
    <row r="260">
      <c r="F260" s="2"/>
    </row>
    <row r="261">
      <c r="F261" s="2"/>
    </row>
    <row r="262">
      <c r="F262" s="2"/>
    </row>
    <row r="263">
      <c r="F263" s="2"/>
    </row>
    <row r="264">
      <c r="F264" s="2"/>
    </row>
    <row r="265">
      <c r="F265" s="2"/>
    </row>
    <row r="266">
      <c r="F266" s="2"/>
    </row>
    <row r="267">
      <c r="F267" s="2"/>
    </row>
    <row r="268">
      <c r="F268" s="2"/>
    </row>
    <row r="269">
      <c r="F269" s="2"/>
    </row>
    <row r="270">
      <c r="F270" s="2"/>
    </row>
    <row r="271">
      <c r="F271" s="2"/>
    </row>
    <row r="272">
      <c r="F272" s="2"/>
    </row>
    <row r="273">
      <c r="F273" s="2"/>
    </row>
    <row r="274">
      <c r="F274" s="2"/>
    </row>
    <row r="275">
      <c r="F275" s="2"/>
    </row>
    <row r="276">
      <c r="F276" s="2"/>
    </row>
    <row r="277">
      <c r="F277" s="2"/>
    </row>
    <row r="278">
      <c r="F278" s="2"/>
    </row>
    <row r="279">
      <c r="F279" s="2"/>
    </row>
    <row r="280">
      <c r="F280" s="2"/>
    </row>
    <row r="281">
      <c r="F281" s="2"/>
    </row>
    <row r="282">
      <c r="F282" s="2"/>
    </row>
    <row r="283">
      <c r="F283" s="2"/>
    </row>
    <row r="284">
      <c r="F284" s="2"/>
    </row>
    <row r="285">
      <c r="F285" s="2"/>
    </row>
    <row r="286">
      <c r="F286" s="2"/>
    </row>
    <row r="287">
      <c r="F287" s="2"/>
    </row>
    <row r="288">
      <c r="F288" s="2"/>
    </row>
    <row r="289">
      <c r="F289" s="2"/>
    </row>
    <row r="290">
      <c r="F290" s="2"/>
    </row>
    <row r="291">
      <c r="F291" s="2"/>
    </row>
    <row r="292">
      <c r="F292" s="2"/>
    </row>
    <row r="293">
      <c r="F293" s="2"/>
    </row>
    <row r="294">
      <c r="F294" s="2"/>
    </row>
    <row r="295">
      <c r="F295" s="2"/>
    </row>
    <row r="296">
      <c r="F296" s="2"/>
    </row>
    <row r="297">
      <c r="F297" s="2"/>
    </row>
    <row r="298">
      <c r="F298" s="2"/>
    </row>
    <row r="299">
      <c r="F299" s="2"/>
    </row>
    <row r="300">
      <c r="F300" s="2"/>
    </row>
    <row r="301">
      <c r="F301" s="2"/>
    </row>
    <row r="302">
      <c r="F302" s="2"/>
    </row>
    <row r="303">
      <c r="F303" s="2"/>
    </row>
    <row r="304">
      <c r="F304" s="2"/>
    </row>
    <row r="305">
      <c r="F305" s="2"/>
    </row>
    <row r="306">
      <c r="F306" s="2"/>
    </row>
    <row r="307">
      <c r="F307" s="2"/>
    </row>
    <row r="308">
      <c r="F308" s="2"/>
    </row>
    <row r="309">
      <c r="F309" s="2"/>
    </row>
    <row r="310">
      <c r="F310" s="2"/>
    </row>
    <row r="311">
      <c r="F311" s="2"/>
    </row>
    <row r="312">
      <c r="F312" s="2"/>
    </row>
    <row r="313">
      <c r="F313" s="2"/>
    </row>
    <row r="314">
      <c r="F314" s="2"/>
    </row>
    <row r="315">
      <c r="F315" s="2"/>
    </row>
    <row r="316">
      <c r="F316" s="2"/>
    </row>
    <row r="317">
      <c r="F317" s="2"/>
    </row>
    <row r="318">
      <c r="F318" s="2"/>
    </row>
    <row r="319">
      <c r="F319" s="2"/>
    </row>
    <row r="320">
      <c r="F320" s="2"/>
    </row>
    <row r="321">
      <c r="F321" s="2"/>
    </row>
    <row r="322">
      <c r="F322" s="2"/>
    </row>
    <row r="323">
      <c r="F323" s="2"/>
    </row>
    <row r="324">
      <c r="F324" s="2"/>
    </row>
    <row r="325">
      <c r="F325" s="2"/>
    </row>
    <row r="326">
      <c r="F326" s="2"/>
    </row>
    <row r="327">
      <c r="F327" s="2"/>
    </row>
    <row r="328">
      <c r="F328" s="2"/>
    </row>
    <row r="329">
      <c r="F329" s="2"/>
    </row>
    <row r="330">
      <c r="F330" s="2"/>
    </row>
    <row r="331">
      <c r="F331" s="2"/>
    </row>
    <row r="332">
      <c r="F332" s="2"/>
    </row>
    <row r="333">
      <c r="F333" s="2"/>
    </row>
    <row r="334">
      <c r="F334" s="2"/>
    </row>
    <row r="335">
      <c r="F335" s="2"/>
    </row>
    <row r="336">
      <c r="F336" s="2"/>
    </row>
    <row r="337">
      <c r="F337" s="2"/>
    </row>
    <row r="338">
      <c r="F338" s="2"/>
    </row>
    <row r="339">
      <c r="F339" s="2"/>
    </row>
    <row r="340">
      <c r="F340" s="2"/>
    </row>
    <row r="341">
      <c r="F341" s="2"/>
    </row>
    <row r="342">
      <c r="F342" s="2"/>
    </row>
    <row r="343">
      <c r="F343" s="2"/>
    </row>
    <row r="344">
      <c r="F344" s="2"/>
    </row>
    <row r="345">
      <c r="F345" s="2"/>
    </row>
    <row r="346">
      <c r="F346" s="2"/>
    </row>
    <row r="347">
      <c r="F347" s="2"/>
    </row>
    <row r="348">
      <c r="F348" s="2"/>
    </row>
    <row r="349">
      <c r="F349" s="2"/>
    </row>
    <row r="350">
      <c r="F350" s="2"/>
    </row>
    <row r="351">
      <c r="F351" s="2"/>
    </row>
    <row r="352">
      <c r="F352" s="2"/>
    </row>
    <row r="353">
      <c r="F353" s="2"/>
    </row>
    <row r="354">
      <c r="F354" s="2"/>
    </row>
    <row r="355">
      <c r="F355" s="2"/>
    </row>
    <row r="356">
      <c r="F356" s="2"/>
    </row>
    <row r="357">
      <c r="F357" s="2"/>
    </row>
    <row r="358">
      <c r="F358" s="2"/>
    </row>
    <row r="359">
      <c r="F359" s="2"/>
    </row>
    <row r="360">
      <c r="F360" s="2"/>
    </row>
    <row r="361">
      <c r="F361" s="2"/>
    </row>
    <row r="362">
      <c r="F362" s="2"/>
    </row>
    <row r="363">
      <c r="F363" s="2"/>
    </row>
    <row r="364">
      <c r="F364" s="2"/>
    </row>
    <row r="365">
      <c r="F365" s="2"/>
    </row>
    <row r="366">
      <c r="F366" s="2"/>
    </row>
    <row r="367">
      <c r="F367" s="2"/>
    </row>
    <row r="368">
      <c r="F368" s="2"/>
    </row>
    <row r="369">
      <c r="F369" s="2"/>
    </row>
    <row r="370">
      <c r="F370" s="2"/>
    </row>
    <row r="371">
      <c r="F371" s="2"/>
    </row>
    <row r="372">
      <c r="F372" s="2"/>
    </row>
    <row r="373">
      <c r="F373" s="2"/>
    </row>
    <row r="374">
      <c r="F374" s="2"/>
    </row>
    <row r="375">
      <c r="F375" s="2"/>
    </row>
    <row r="376">
      <c r="F376" s="2"/>
    </row>
    <row r="377">
      <c r="F377" s="2"/>
    </row>
    <row r="378">
      <c r="F378" s="2"/>
    </row>
    <row r="379">
      <c r="F379" s="2"/>
    </row>
    <row r="380">
      <c r="F380" s="2"/>
    </row>
    <row r="381">
      <c r="F381" s="2"/>
    </row>
    <row r="382">
      <c r="F382" s="2"/>
    </row>
    <row r="383">
      <c r="F383" s="2"/>
    </row>
    <row r="384">
      <c r="F384" s="2"/>
    </row>
    <row r="385">
      <c r="F385" s="2"/>
    </row>
    <row r="386">
      <c r="F386" s="2"/>
    </row>
    <row r="387">
      <c r="F387" s="2"/>
    </row>
    <row r="388">
      <c r="F388" s="2"/>
    </row>
    <row r="389">
      <c r="F389" s="2"/>
    </row>
    <row r="390">
      <c r="F390" s="2"/>
    </row>
    <row r="391">
      <c r="F391" s="2"/>
    </row>
    <row r="392">
      <c r="F392" s="2"/>
    </row>
    <row r="393">
      <c r="F393" s="2"/>
    </row>
    <row r="394">
      <c r="F394" s="2"/>
    </row>
    <row r="395">
      <c r="F395" s="2"/>
    </row>
    <row r="396">
      <c r="F396" s="2"/>
    </row>
    <row r="397">
      <c r="F397" s="2"/>
    </row>
    <row r="398">
      <c r="F398" s="2"/>
    </row>
    <row r="399">
      <c r="F399" s="2"/>
    </row>
    <row r="400">
      <c r="F400" s="2"/>
    </row>
    <row r="401">
      <c r="F401" s="2"/>
    </row>
    <row r="402">
      <c r="F402" s="2"/>
    </row>
    <row r="403">
      <c r="F403" s="2"/>
    </row>
    <row r="404">
      <c r="F404" s="2"/>
    </row>
    <row r="405">
      <c r="F405" s="2"/>
    </row>
    <row r="406">
      <c r="F406" s="2"/>
    </row>
    <row r="407">
      <c r="F407" s="2"/>
    </row>
    <row r="408">
      <c r="F408" s="2"/>
    </row>
    <row r="409">
      <c r="F409" s="2"/>
    </row>
    <row r="410">
      <c r="F410" s="2"/>
    </row>
    <row r="411">
      <c r="F411" s="2"/>
    </row>
    <row r="412">
      <c r="F412" s="2"/>
    </row>
    <row r="413">
      <c r="F413" s="2"/>
    </row>
    <row r="414">
      <c r="F414" s="2"/>
    </row>
    <row r="415">
      <c r="F415" s="2"/>
    </row>
    <row r="416">
      <c r="F416" s="2"/>
    </row>
    <row r="417">
      <c r="F417" s="2"/>
    </row>
    <row r="418">
      <c r="F418" s="2"/>
    </row>
    <row r="419">
      <c r="F419" s="2"/>
    </row>
    <row r="420">
      <c r="F420" s="2"/>
    </row>
    <row r="421">
      <c r="F421" s="2"/>
    </row>
    <row r="422">
      <c r="F422" s="2"/>
    </row>
    <row r="423">
      <c r="F423" s="2"/>
    </row>
    <row r="424">
      <c r="F424" s="2"/>
    </row>
    <row r="425">
      <c r="F425" s="2"/>
    </row>
    <row r="426">
      <c r="F426" s="2"/>
    </row>
    <row r="427">
      <c r="F427" s="2"/>
    </row>
    <row r="428">
      <c r="F428" s="2"/>
    </row>
    <row r="429">
      <c r="F429" s="2"/>
    </row>
    <row r="430">
      <c r="F430" s="2"/>
    </row>
    <row r="431">
      <c r="F431" s="2"/>
    </row>
    <row r="432">
      <c r="F432" s="2"/>
    </row>
    <row r="433">
      <c r="F433" s="2"/>
    </row>
    <row r="434">
      <c r="F434" s="2"/>
    </row>
    <row r="435">
      <c r="F435" s="2"/>
    </row>
    <row r="436">
      <c r="F436" s="2"/>
    </row>
    <row r="437">
      <c r="F437" s="2"/>
    </row>
    <row r="438">
      <c r="F438" s="2"/>
    </row>
    <row r="439">
      <c r="F439" s="2"/>
    </row>
    <row r="440">
      <c r="F440" s="2"/>
    </row>
    <row r="441">
      <c r="F441" s="2"/>
    </row>
    <row r="442">
      <c r="F442" s="2"/>
    </row>
    <row r="443">
      <c r="F443" s="2"/>
    </row>
    <row r="444">
      <c r="F444" s="2"/>
    </row>
    <row r="445">
      <c r="F445" s="2"/>
    </row>
    <row r="446">
      <c r="F446" s="2"/>
    </row>
    <row r="447">
      <c r="F447" s="2"/>
    </row>
    <row r="448">
      <c r="F448" s="2"/>
    </row>
    <row r="449">
      <c r="F449" s="2"/>
    </row>
    <row r="450">
      <c r="F450" s="2"/>
    </row>
    <row r="451">
      <c r="F451" s="2"/>
    </row>
    <row r="452">
      <c r="F452" s="2"/>
    </row>
    <row r="453">
      <c r="F453" s="2"/>
    </row>
    <row r="454">
      <c r="F454" s="2"/>
    </row>
    <row r="455">
      <c r="F455" s="2"/>
    </row>
    <row r="456">
      <c r="F456" s="2"/>
    </row>
    <row r="457">
      <c r="F457" s="2"/>
    </row>
    <row r="458">
      <c r="F458" s="2"/>
    </row>
    <row r="459">
      <c r="F459" s="2"/>
    </row>
    <row r="460">
      <c r="F460" s="2"/>
    </row>
    <row r="461">
      <c r="F461" s="2"/>
    </row>
    <row r="462">
      <c r="F462" s="2"/>
    </row>
    <row r="463">
      <c r="F463" s="2"/>
    </row>
    <row r="464">
      <c r="F464" s="2"/>
    </row>
    <row r="465">
      <c r="F465" s="2"/>
    </row>
    <row r="466">
      <c r="F466" s="2"/>
    </row>
    <row r="467">
      <c r="F467" s="2"/>
    </row>
    <row r="468">
      <c r="F468" s="2"/>
    </row>
    <row r="469">
      <c r="F469" s="2"/>
    </row>
    <row r="470">
      <c r="F470" s="2"/>
    </row>
    <row r="471">
      <c r="F471" s="2"/>
    </row>
    <row r="472">
      <c r="F472" s="2"/>
    </row>
    <row r="473">
      <c r="F473" s="2"/>
    </row>
    <row r="474">
      <c r="F474" s="2"/>
    </row>
    <row r="475">
      <c r="F475" s="2"/>
    </row>
    <row r="476">
      <c r="F476" s="2"/>
    </row>
    <row r="477">
      <c r="F477" s="2"/>
    </row>
    <row r="478">
      <c r="F478" s="2"/>
    </row>
    <row r="479">
      <c r="F479" s="2"/>
    </row>
    <row r="480">
      <c r="F480" s="2"/>
    </row>
    <row r="481">
      <c r="F481" s="2"/>
    </row>
    <row r="482">
      <c r="F482" s="2"/>
    </row>
    <row r="483">
      <c r="F483" s="2"/>
    </row>
    <row r="484">
      <c r="F484" s="2"/>
    </row>
    <row r="485">
      <c r="F485" s="2"/>
    </row>
    <row r="486">
      <c r="F486" s="2"/>
    </row>
    <row r="487">
      <c r="F487" s="2"/>
    </row>
    <row r="488">
      <c r="F488" s="2"/>
    </row>
    <row r="489">
      <c r="F489" s="2"/>
    </row>
    <row r="490">
      <c r="F490" s="2"/>
    </row>
    <row r="491">
      <c r="F491" s="2"/>
    </row>
    <row r="492">
      <c r="F492" s="2"/>
    </row>
    <row r="493">
      <c r="F493" s="2"/>
    </row>
    <row r="494">
      <c r="F494" s="2"/>
    </row>
    <row r="495">
      <c r="F495" s="2"/>
    </row>
    <row r="496">
      <c r="F496" s="2"/>
    </row>
    <row r="497">
      <c r="F497" s="2"/>
    </row>
    <row r="498">
      <c r="F498" s="2"/>
    </row>
    <row r="499">
      <c r="F499" s="2"/>
    </row>
    <row r="500">
      <c r="F500" s="2"/>
    </row>
    <row r="501">
      <c r="F501" s="2"/>
    </row>
    <row r="502">
      <c r="F502" s="2"/>
    </row>
    <row r="503">
      <c r="F503" s="2"/>
    </row>
    <row r="504">
      <c r="F504" s="2"/>
    </row>
    <row r="505">
      <c r="F505" s="2"/>
    </row>
    <row r="506">
      <c r="F506" s="2"/>
    </row>
    <row r="507">
      <c r="F507" s="2"/>
    </row>
    <row r="508">
      <c r="F508" s="2"/>
    </row>
    <row r="509">
      <c r="F509" s="2"/>
    </row>
    <row r="510">
      <c r="F510" s="2"/>
    </row>
    <row r="511">
      <c r="F511" s="2"/>
    </row>
    <row r="512">
      <c r="F512" s="2"/>
    </row>
    <row r="513">
      <c r="F513" s="2"/>
    </row>
    <row r="514">
      <c r="F514" s="2"/>
    </row>
    <row r="515">
      <c r="F515" s="2"/>
    </row>
    <row r="516">
      <c r="F516" s="2"/>
    </row>
    <row r="517">
      <c r="F517" s="2"/>
    </row>
    <row r="518">
      <c r="F518" s="2"/>
    </row>
    <row r="519">
      <c r="F519" s="2"/>
    </row>
    <row r="520">
      <c r="F520" s="2"/>
    </row>
    <row r="521">
      <c r="F521" s="2"/>
    </row>
    <row r="522">
      <c r="F522" s="2"/>
    </row>
    <row r="523">
      <c r="F523" s="2"/>
    </row>
    <row r="524">
      <c r="F524" s="2"/>
    </row>
    <row r="525">
      <c r="F525" s="2"/>
    </row>
    <row r="526">
      <c r="F526" s="2"/>
    </row>
    <row r="527">
      <c r="F527" s="2"/>
    </row>
    <row r="528">
      <c r="F528" s="2"/>
    </row>
    <row r="529">
      <c r="F529" s="2"/>
    </row>
    <row r="530">
      <c r="F530" s="2"/>
    </row>
    <row r="531">
      <c r="F531" s="2"/>
    </row>
    <row r="532">
      <c r="F532" s="2"/>
    </row>
    <row r="533">
      <c r="F533" s="2"/>
    </row>
    <row r="534">
      <c r="F534" s="2"/>
    </row>
    <row r="535">
      <c r="F535" s="2"/>
    </row>
    <row r="536">
      <c r="F536" s="2"/>
    </row>
    <row r="537">
      <c r="F537" s="2"/>
    </row>
    <row r="538">
      <c r="F538" s="2"/>
    </row>
    <row r="539">
      <c r="F539" s="2"/>
    </row>
    <row r="540">
      <c r="F540" s="2"/>
    </row>
    <row r="541">
      <c r="F541" s="2"/>
    </row>
    <row r="542">
      <c r="F542" s="2"/>
    </row>
    <row r="543">
      <c r="F543" s="2"/>
    </row>
    <row r="544">
      <c r="F544" s="2"/>
    </row>
    <row r="545">
      <c r="F545" s="2"/>
    </row>
    <row r="546">
      <c r="F546" s="2"/>
    </row>
    <row r="547">
      <c r="F547" s="2"/>
    </row>
    <row r="548">
      <c r="F548" s="2"/>
    </row>
    <row r="549">
      <c r="F549" s="2"/>
    </row>
    <row r="550">
      <c r="F550" s="2"/>
    </row>
    <row r="551">
      <c r="F551" s="2"/>
    </row>
    <row r="552">
      <c r="F552" s="2"/>
    </row>
    <row r="553">
      <c r="F553" s="2"/>
    </row>
    <row r="554">
      <c r="F554" s="2"/>
    </row>
    <row r="555">
      <c r="F555" s="2"/>
    </row>
    <row r="556">
      <c r="F556" s="2"/>
    </row>
    <row r="557">
      <c r="F557" s="2"/>
    </row>
    <row r="558">
      <c r="F558" s="2"/>
    </row>
    <row r="559">
      <c r="F559" s="2"/>
    </row>
    <row r="560">
      <c r="F560" s="2"/>
    </row>
    <row r="561">
      <c r="F561" s="2"/>
    </row>
    <row r="562">
      <c r="F562" s="2"/>
    </row>
    <row r="563">
      <c r="F563" s="2"/>
    </row>
    <row r="564">
      <c r="F564" s="2"/>
    </row>
    <row r="565">
      <c r="F565" s="2"/>
    </row>
    <row r="566">
      <c r="F566" s="2"/>
    </row>
    <row r="567">
      <c r="F567" s="2"/>
    </row>
    <row r="568">
      <c r="F568" s="2"/>
    </row>
    <row r="569">
      <c r="F569" s="2"/>
    </row>
    <row r="570">
      <c r="F570" s="2"/>
    </row>
    <row r="571">
      <c r="F571" s="2"/>
    </row>
    <row r="572">
      <c r="F572" s="2"/>
    </row>
    <row r="573">
      <c r="F573" s="2"/>
    </row>
    <row r="574">
      <c r="F574" s="2"/>
    </row>
    <row r="575">
      <c r="F575" s="2"/>
    </row>
    <row r="576">
      <c r="F576" s="2"/>
    </row>
    <row r="577">
      <c r="F577" s="2"/>
    </row>
    <row r="578">
      <c r="F578" s="2"/>
    </row>
    <row r="579">
      <c r="F579" s="2"/>
    </row>
    <row r="580">
      <c r="F580" s="2"/>
    </row>
    <row r="581">
      <c r="F581" s="2"/>
    </row>
    <row r="582">
      <c r="F582" s="2"/>
    </row>
    <row r="583">
      <c r="F583" s="2"/>
    </row>
    <row r="584">
      <c r="F584" s="2"/>
    </row>
    <row r="585">
      <c r="F585" s="2"/>
    </row>
    <row r="586">
      <c r="F586" s="2"/>
    </row>
    <row r="587">
      <c r="F587" s="2"/>
    </row>
    <row r="588">
      <c r="F588" s="2"/>
    </row>
    <row r="589">
      <c r="F589" s="2"/>
    </row>
    <row r="590">
      <c r="F590" s="2"/>
    </row>
    <row r="591">
      <c r="F591" s="2"/>
    </row>
    <row r="592">
      <c r="F592" s="2"/>
    </row>
    <row r="593">
      <c r="F593" s="2"/>
    </row>
    <row r="594">
      <c r="F594" s="2"/>
    </row>
    <row r="595">
      <c r="F595" s="2"/>
    </row>
    <row r="596">
      <c r="F596" s="2"/>
    </row>
    <row r="597">
      <c r="F597" s="2"/>
    </row>
    <row r="598">
      <c r="F598" s="2"/>
    </row>
    <row r="599">
      <c r="F599" s="2"/>
    </row>
    <row r="600">
      <c r="F600" s="2"/>
    </row>
    <row r="601">
      <c r="F601" s="2"/>
    </row>
    <row r="602">
      <c r="F602" s="2"/>
    </row>
    <row r="603">
      <c r="F603" s="2"/>
    </row>
    <row r="604">
      <c r="F604" s="2"/>
    </row>
    <row r="605">
      <c r="F605" s="2"/>
    </row>
    <row r="606">
      <c r="F606" s="2"/>
    </row>
    <row r="607">
      <c r="F607" s="2"/>
    </row>
    <row r="608">
      <c r="F608" s="2"/>
    </row>
    <row r="609">
      <c r="F609" s="2"/>
    </row>
    <row r="610">
      <c r="F610" s="2"/>
    </row>
    <row r="611">
      <c r="F611" s="2"/>
    </row>
    <row r="612">
      <c r="F612" s="2"/>
    </row>
    <row r="613">
      <c r="F613" s="2"/>
    </row>
    <row r="614">
      <c r="F614" s="2"/>
    </row>
    <row r="615">
      <c r="F615" s="2"/>
    </row>
    <row r="616">
      <c r="F616" s="2"/>
    </row>
    <row r="617">
      <c r="F617" s="2"/>
    </row>
    <row r="618">
      <c r="F618" s="2"/>
    </row>
    <row r="619">
      <c r="F619" s="2"/>
    </row>
    <row r="620">
      <c r="F620" s="2"/>
    </row>
    <row r="621">
      <c r="F621" s="2"/>
    </row>
    <row r="622">
      <c r="F622" s="2"/>
    </row>
    <row r="623">
      <c r="F623" s="2"/>
    </row>
    <row r="624">
      <c r="F624" s="2"/>
    </row>
    <row r="625">
      <c r="F625" s="2"/>
    </row>
    <row r="626">
      <c r="F626" s="2"/>
    </row>
    <row r="627">
      <c r="F627" s="2"/>
    </row>
    <row r="628">
      <c r="F628" s="2"/>
    </row>
    <row r="629">
      <c r="F629" s="2"/>
    </row>
    <row r="630">
      <c r="F630" s="2"/>
    </row>
    <row r="631">
      <c r="F631" s="2"/>
    </row>
    <row r="632">
      <c r="F632" s="2"/>
    </row>
    <row r="633">
      <c r="F633" s="2"/>
    </row>
    <row r="634">
      <c r="F634" s="2"/>
    </row>
    <row r="635">
      <c r="F635" s="2"/>
    </row>
    <row r="636">
      <c r="F636" s="2"/>
    </row>
    <row r="637">
      <c r="F637" s="2"/>
    </row>
    <row r="638">
      <c r="F638" s="2"/>
    </row>
    <row r="639">
      <c r="F639" s="2"/>
    </row>
    <row r="640">
      <c r="F640" s="2"/>
    </row>
    <row r="641">
      <c r="F641" s="2"/>
    </row>
    <row r="642">
      <c r="F642" s="2"/>
    </row>
    <row r="643">
      <c r="F643" s="2"/>
    </row>
    <row r="644">
      <c r="F644" s="2"/>
    </row>
    <row r="645">
      <c r="F645" s="2"/>
    </row>
    <row r="646">
      <c r="F646" s="2"/>
    </row>
    <row r="647">
      <c r="F647" s="2"/>
    </row>
    <row r="648">
      <c r="F648" s="2"/>
    </row>
    <row r="649">
      <c r="F649" s="2"/>
    </row>
    <row r="650">
      <c r="F650" s="2"/>
    </row>
    <row r="651">
      <c r="F651" s="2"/>
    </row>
    <row r="652">
      <c r="F652" s="2"/>
    </row>
    <row r="653">
      <c r="F653" s="2"/>
    </row>
    <row r="654">
      <c r="F654" s="2"/>
    </row>
    <row r="655">
      <c r="F655" s="2"/>
    </row>
    <row r="656">
      <c r="F656" s="2"/>
    </row>
    <row r="657">
      <c r="F657" s="2"/>
    </row>
    <row r="658">
      <c r="F658" s="2"/>
    </row>
    <row r="659">
      <c r="F659" s="2"/>
    </row>
    <row r="660">
      <c r="F660" s="2"/>
    </row>
    <row r="661">
      <c r="F661" s="2"/>
    </row>
    <row r="662">
      <c r="F662" s="2"/>
    </row>
    <row r="663">
      <c r="F663" s="2"/>
    </row>
    <row r="664">
      <c r="F664" s="2"/>
    </row>
    <row r="665">
      <c r="F665" s="2"/>
    </row>
    <row r="666">
      <c r="F666" s="2"/>
    </row>
    <row r="667">
      <c r="F667" s="2"/>
    </row>
    <row r="668">
      <c r="F668" s="2"/>
    </row>
    <row r="669">
      <c r="F669" s="2"/>
    </row>
    <row r="670">
      <c r="F670" s="2"/>
    </row>
    <row r="671">
      <c r="F671" s="2"/>
    </row>
    <row r="672">
      <c r="F672" s="2"/>
    </row>
    <row r="673">
      <c r="F673" s="2"/>
    </row>
    <row r="674">
      <c r="F674" s="2"/>
    </row>
    <row r="675">
      <c r="F675" s="2"/>
    </row>
    <row r="676">
      <c r="F676" s="2"/>
    </row>
    <row r="677">
      <c r="F677" s="2"/>
    </row>
    <row r="678">
      <c r="F678" s="2"/>
    </row>
    <row r="679">
      <c r="F679" s="2"/>
    </row>
    <row r="680">
      <c r="F680" s="2"/>
    </row>
    <row r="681">
      <c r="F681" s="2"/>
    </row>
    <row r="682">
      <c r="F682" s="2"/>
    </row>
    <row r="683">
      <c r="F683" s="2"/>
    </row>
    <row r="684">
      <c r="F684" s="2"/>
    </row>
    <row r="685">
      <c r="F685" s="2"/>
    </row>
    <row r="686">
      <c r="F686" s="2"/>
    </row>
    <row r="687">
      <c r="F687" s="2"/>
    </row>
    <row r="688">
      <c r="F688" s="2"/>
    </row>
    <row r="689">
      <c r="F689" s="2"/>
    </row>
    <row r="690">
      <c r="F690" s="2"/>
    </row>
    <row r="691">
      <c r="F691" s="2"/>
    </row>
    <row r="692">
      <c r="F692" s="2"/>
    </row>
    <row r="693">
      <c r="F693" s="2"/>
    </row>
    <row r="694">
      <c r="F694" s="2"/>
    </row>
    <row r="695">
      <c r="F695" s="2"/>
    </row>
    <row r="696">
      <c r="F696" s="2"/>
    </row>
    <row r="697">
      <c r="F697" s="2"/>
    </row>
    <row r="698">
      <c r="F698" s="2"/>
    </row>
    <row r="699">
      <c r="F699" s="2"/>
    </row>
    <row r="700">
      <c r="F700" s="2"/>
    </row>
    <row r="701">
      <c r="F701" s="2"/>
    </row>
    <row r="702">
      <c r="F702" s="2"/>
    </row>
    <row r="703">
      <c r="F703" s="2"/>
    </row>
    <row r="704">
      <c r="F704" s="2"/>
    </row>
    <row r="705">
      <c r="F705" s="2"/>
    </row>
    <row r="706">
      <c r="F706" s="2"/>
    </row>
    <row r="707">
      <c r="F707" s="2"/>
    </row>
    <row r="708">
      <c r="F708" s="2"/>
    </row>
    <row r="709">
      <c r="F709" s="2"/>
    </row>
    <row r="710">
      <c r="F710" s="2"/>
    </row>
    <row r="711">
      <c r="F711" s="2"/>
    </row>
    <row r="712">
      <c r="F712" s="2"/>
    </row>
    <row r="713">
      <c r="F713" s="2"/>
    </row>
    <row r="714">
      <c r="F714" s="2"/>
    </row>
    <row r="715">
      <c r="F715" s="2"/>
    </row>
    <row r="716">
      <c r="F716" s="2"/>
    </row>
    <row r="717">
      <c r="F717" s="2"/>
    </row>
    <row r="718">
      <c r="F718" s="2"/>
    </row>
    <row r="719">
      <c r="F719" s="2"/>
    </row>
    <row r="720">
      <c r="F720" s="2"/>
    </row>
    <row r="721">
      <c r="F721" s="2"/>
    </row>
    <row r="722">
      <c r="F722" s="2"/>
    </row>
    <row r="723">
      <c r="F723" s="2"/>
    </row>
    <row r="724">
      <c r="F724" s="2"/>
    </row>
    <row r="725">
      <c r="F725" s="2"/>
    </row>
    <row r="726">
      <c r="F726" s="2"/>
    </row>
    <row r="727">
      <c r="F727" s="2"/>
    </row>
    <row r="728">
      <c r="F728" s="2"/>
    </row>
    <row r="729">
      <c r="F729" s="2"/>
    </row>
    <row r="730">
      <c r="F730" s="2"/>
    </row>
    <row r="731">
      <c r="F731" s="2"/>
    </row>
    <row r="732">
      <c r="F732" s="2"/>
    </row>
    <row r="733">
      <c r="F733" s="2"/>
    </row>
    <row r="734">
      <c r="F734" s="2"/>
    </row>
    <row r="735">
      <c r="F735" s="2"/>
    </row>
    <row r="736">
      <c r="F736" s="2"/>
    </row>
    <row r="737">
      <c r="F737" s="2"/>
    </row>
    <row r="738">
      <c r="F738" s="2"/>
    </row>
    <row r="739">
      <c r="F739" s="2"/>
    </row>
    <row r="740">
      <c r="F740" s="2"/>
    </row>
    <row r="741">
      <c r="F741" s="2"/>
    </row>
    <row r="742">
      <c r="F742" s="2"/>
    </row>
    <row r="743">
      <c r="F743" s="2"/>
    </row>
    <row r="744">
      <c r="F744" s="2"/>
    </row>
    <row r="745">
      <c r="F745" s="2"/>
    </row>
    <row r="746">
      <c r="F746" s="2"/>
    </row>
    <row r="747">
      <c r="F747" s="2"/>
    </row>
    <row r="748">
      <c r="F748" s="2"/>
    </row>
    <row r="749">
      <c r="F749" s="2"/>
    </row>
    <row r="750">
      <c r="F750" s="2"/>
    </row>
    <row r="751">
      <c r="F751" s="2"/>
    </row>
    <row r="752">
      <c r="F752" s="2"/>
    </row>
    <row r="753">
      <c r="F753" s="2"/>
    </row>
    <row r="754">
      <c r="F754" s="2"/>
    </row>
    <row r="755">
      <c r="F755" s="2"/>
    </row>
    <row r="756">
      <c r="F756" s="2"/>
    </row>
    <row r="757">
      <c r="F757" s="2"/>
    </row>
    <row r="758">
      <c r="F758" s="2"/>
    </row>
    <row r="759">
      <c r="F759" s="2"/>
    </row>
    <row r="760">
      <c r="F760" s="2"/>
    </row>
    <row r="761">
      <c r="F761" s="2"/>
    </row>
    <row r="762">
      <c r="F762" s="2"/>
    </row>
    <row r="763">
      <c r="F763" s="2"/>
    </row>
    <row r="764">
      <c r="F764" s="2"/>
    </row>
    <row r="765">
      <c r="F765" s="2"/>
    </row>
    <row r="766">
      <c r="F766" s="2"/>
    </row>
    <row r="767">
      <c r="F767" s="2"/>
    </row>
    <row r="768">
      <c r="F768" s="2"/>
    </row>
    <row r="769">
      <c r="F769" s="2"/>
    </row>
    <row r="770">
      <c r="F770" s="2"/>
    </row>
    <row r="771">
      <c r="F771" s="2"/>
    </row>
    <row r="772">
      <c r="F772" s="2"/>
    </row>
    <row r="773">
      <c r="F773" s="2"/>
    </row>
    <row r="774">
      <c r="F774" s="2"/>
    </row>
    <row r="775">
      <c r="F775" s="2"/>
    </row>
    <row r="776">
      <c r="F776" s="2"/>
    </row>
    <row r="777">
      <c r="F777" s="2"/>
    </row>
    <row r="778">
      <c r="F778" s="2"/>
    </row>
    <row r="779">
      <c r="F779" s="2"/>
    </row>
    <row r="780">
      <c r="F780" s="2"/>
    </row>
    <row r="781">
      <c r="F781" s="2"/>
    </row>
    <row r="782">
      <c r="F782" s="2"/>
    </row>
    <row r="783">
      <c r="F783" s="2"/>
    </row>
    <row r="784">
      <c r="F784" s="2"/>
    </row>
    <row r="785">
      <c r="F785" s="2"/>
    </row>
    <row r="786">
      <c r="F786" s="2"/>
    </row>
    <row r="787">
      <c r="F787" s="2"/>
    </row>
    <row r="788">
      <c r="F788" s="2"/>
    </row>
    <row r="789">
      <c r="F789" s="2"/>
    </row>
    <row r="790">
      <c r="F790" s="2"/>
    </row>
    <row r="791">
      <c r="F791" s="2"/>
    </row>
    <row r="792">
      <c r="F792" s="2"/>
    </row>
    <row r="793">
      <c r="F793" s="2"/>
    </row>
    <row r="794">
      <c r="F794" s="2"/>
    </row>
    <row r="795">
      <c r="F795" s="2"/>
    </row>
    <row r="796">
      <c r="F796" s="2"/>
    </row>
    <row r="797">
      <c r="F797" s="2"/>
    </row>
    <row r="798">
      <c r="F798" s="2"/>
    </row>
    <row r="799">
      <c r="F799" s="2"/>
    </row>
    <row r="800">
      <c r="F800" s="2"/>
    </row>
    <row r="801">
      <c r="F801" s="2"/>
    </row>
    <row r="802">
      <c r="F802" s="2"/>
    </row>
    <row r="803">
      <c r="F803" s="2"/>
    </row>
    <row r="804">
      <c r="F804" s="2"/>
    </row>
    <row r="805">
      <c r="F805" s="2"/>
    </row>
    <row r="806">
      <c r="F806" s="2"/>
    </row>
    <row r="807">
      <c r="F807" s="2"/>
    </row>
    <row r="808">
      <c r="F808" s="2"/>
    </row>
    <row r="809">
      <c r="F809" s="2"/>
    </row>
    <row r="810">
      <c r="F810" s="2"/>
    </row>
    <row r="811">
      <c r="F811" s="2"/>
    </row>
    <row r="812">
      <c r="F812" s="2"/>
    </row>
    <row r="813">
      <c r="F813" s="2"/>
    </row>
    <row r="814">
      <c r="F814" s="2"/>
    </row>
    <row r="815">
      <c r="F815" s="2"/>
    </row>
    <row r="816">
      <c r="F816" s="2"/>
    </row>
    <row r="817">
      <c r="F817" s="2"/>
    </row>
    <row r="818">
      <c r="F818" s="2"/>
    </row>
    <row r="819">
      <c r="F819" s="2"/>
    </row>
    <row r="820">
      <c r="F820" s="2"/>
    </row>
    <row r="821">
      <c r="F821" s="2"/>
    </row>
    <row r="822">
      <c r="F822" s="2"/>
    </row>
    <row r="823">
      <c r="F823" s="2"/>
    </row>
    <row r="824">
      <c r="F824" s="2"/>
    </row>
    <row r="825">
      <c r="F825" s="2"/>
    </row>
    <row r="826">
      <c r="F826" s="2"/>
    </row>
    <row r="827">
      <c r="F827" s="2"/>
    </row>
    <row r="828">
      <c r="F828" s="2"/>
    </row>
    <row r="829">
      <c r="F829" s="2"/>
    </row>
    <row r="830">
      <c r="F830" s="2"/>
    </row>
    <row r="831">
      <c r="F831" s="2"/>
    </row>
    <row r="832">
      <c r="F832" s="2"/>
    </row>
    <row r="833">
      <c r="F833" s="2"/>
    </row>
    <row r="834">
      <c r="F834" s="2"/>
    </row>
    <row r="835">
      <c r="F835" s="2"/>
    </row>
    <row r="836">
      <c r="F836" s="2"/>
    </row>
    <row r="837">
      <c r="F837" s="2"/>
    </row>
    <row r="838">
      <c r="F838" s="2"/>
    </row>
    <row r="839">
      <c r="F839" s="2"/>
    </row>
    <row r="840">
      <c r="F840" s="2"/>
    </row>
    <row r="841">
      <c r="F841" s="2"/>
    </row>
    <row r="842">
      <c r="F842" s="2"/>
    </row>
    <row r="843">
      <c r="F843" s="2"/>
    </row>
    <row r="844">
      <c r="F844" s="2"/>
    </row>
    <row r="845">
      <c r="F845" s="2"/>
    </row>
    <row r="846">
      <c r="F846" s="2"/>
    </row>
    <row r="847">
      <c r="F847" s="2"/>
    </row>
    <row r="848">
      <c r="F848" s="2"/>
    </row>
    <row r="849">
      <c r="F849" s="2"/>
    </row>
    <row r="850">
      <c r="F850" s="2"/>
    </row>
    <row r="851">
      <c r="F851" s="2"/>
    </row>
    <row r="852">
      <c r="F852" s="2"/>
    </row>
    <row r="853">
      <c r="F853" s="2"/>
    </row>
    <row r="854">
      <c r="F854" s="2"/>
    </row>
    <row r="855">
      <c r="F855" s="2"/>
    </row>
    <row r="856">
      <c r="F856" s="2"/>
    </row>
    <row r="857">
      <c r="F857" s="2"/>
    </row>
    <row r="858">
      <c r="F858" s="2"/>
    </row>
    <row r="859">
      <c r="F859" s="2"/>
    </row>
    <row r="860">
      <c r="F860" s="2"/>
    </row>
    <row r="861">
      <c r="F861" s="2"/>
    </row>
    <row r="862">
      <c r="F862" s="2"/>
    </row>
    <row r="863">
      <c r="F863" s="2"/>
    </row>
    <row r="864">
      <c r="F864" s="2"/>
    </row>
    <row r="865">
      <c r="F865" s="2"/>
    </row>
    <row r="866">
      <c r="F866" s="2"/>
    </row>
    <row r="867">
      <c r="F867" s="2"/>
    </row>
    <row r="868">
      <c r="F868" s="2"/>
    </row>
    <row r="869">
      <c r="F869" s="2"/>
    </row>
    <row r="870">
      <c r="F870" s="2"/>
    </row>
    <row r="871">
      <c r="F871" s="2"/>
    </row>
    <row r="872">
      <c r="F872" s="2"/>
    </row>
    <row r="873">
      <c r="F873" s="2"/>
    </row>
    <row r="874">
      <c r="F874" s="2"/>
    </row>
    <row r="875">
      <c r="F875" s="2"/>
    </row>
    <row r="876">
      <c r="F876" s="2"/>
    </row>
    <row r="877">
      <c r="F877" s="2"/>
    </row>
    <row r="878">
      <c r="F878" s="2"/>
    </row>
    <row r="879">
      <c r="F879" s="2"/>
    </row>
    <row r="880">
      <c r="F880" s="2"/>
    </row>
    <row r="881">
      <c r="F881" s="2"/>
    </row>
    <row r="882">
      <c r="F882" s="2"/>
    </row>
    <row r="883">
      <c r="F883" s="2"/>
    </row>
    <row r="884">
      <c r="F884" s="2"/>
    </row>
    <row r="885">
      <c r="F885" s="2"/>
    </row>
    <row r="886">
      <c r="F886" s="2"/>
    </row>
    <row r="887">
      <c r="F887" s="2"/>
    </row>
    <row r="888">
      <c r="F888" s="2"/>
    </row>
    <row r="889">
      <c r="F889" s="2"/>
    </row>
    <row r="890">
      <c r="F890" s="2"/>
    </row>
    <row r="891">
      <c r="F891" s="2"/>
    </row>
    <row r="892">
      <c r="F892" s="2"/>
    </row>
    <row r="893">
      <c r="F893" s="2"/>
    </row>
    <row r="894">
      <c r="F894" s="2"/>
    </row>
    <row r="895">
      <c r="F895" s="2"/>
    </row>
    <row r="896">
      <c r="F896" s="2"/>
    </row>
    <row r="897">
      <c r="F897" s="2"/>
    </row>
    <row r="898">
      <c r="F898" s="2"/>
    </row>
    <row r="899">
      <c r="F899" s="2"/>
    </row>
    <row r="900">
      <c r="F900" s="2"/>
    </row>
    <row r="901">
      <c r="F901" s="2"/>
    </row>
    <row r="902">
      <c r="F902" s="2"/>
    </row>
    <row r="903">
      <c r="F903" s="2"/>
    </row>
    <row r="904">
      <c r="F904" s="2"/>
    </row>
    <row r="905">
      <c r="F905" s="2"/>
    </row>
    <row r="906">
      <c r="F906" s="2"/>
    </row>
    <row r="907">
      <c r="F907" s="2"/>
    </row>
    <row r="908">
      <c r="F908" s="2"/>
    </row>
    <row r="909">
      <c r="F909" s="2"/>
    </row>
    <row r="910">
      <c r="F910" s="2"/>
    </row>
    <row r="911">
      <c r="F911" s="2"/>
    </row>
    <row r="912">
      <c r="F912" s="2"/>
    </row>
    <row r="913">
      <c r="F913" s="2"/>
    </row>
    <row r="914">
      <c r="F914" s="2"/>
    </row>
    <row r="915">
      <c r="F915" s="2"/>
    </row>
    <row r="916">
      <c r="F916" s="2"/>
    </row>
    <row r="917">
      <c r="F917" s="2"/>
    </row>
    <row r="918">
      <c r="F918" s="2"/>
    </row>
    <row r="919">
      <c r="F919" s="2"/>
    </row>
    <row r="920">
      <c r="F920" s="2"/>
    </row>
    <row r="921">
      <c r="F921" s="2"/>
    </row>
    <row r="922">
      <c r="F922" s="2"/>
    </row>
    <row r="923">
      <c r="F923" s="2"/>
    </row>
    <row r="924">
      <c r="F924" s="2"/>
    </row>
    <row r="925">
      <c r="F925" s="2"/>
    </row>
    <row r="926">
      <c r="F926" s="2"/>
    </row>
    <row r="927">
      <c r="F927" s="2"/>
    </row>
    <row r="928">
      <c r="F928" s="2"/>
    </row>
    <row r="929">
      <c r="F929" s="2"/>
    </row>
    <row r="930">
      <c r="F930" s="2"/>
    </row>
    <row r="931">
      <c r="F931" s="2"/>
    </row>
    <row r="932">
      <c r="F932" s="2"/>
    </row>
    <row r="933">
      <c r="F933" s="2"/>
    </row>
    <row r="934">
      <c r="F934" s="2"/>
    </row>
    <row r="935">
      <c r="F935" s="2"/>
    </row>
    <row r="936">
      <c r="F936" s="2"/>
    </row>
    <row r="937">
      <c r="F937" s="2"/>
    </row>
    <row r="938">
      <c r="F938" s="2"/>
    </row>
    <row r="939">
      <c r="F939" s="2"/>
    </row>
    <row r="940">
      <c r="F940" s="2"/>
    </row>
    <row r="941">
      <c r="F941" s="2"/>
    </row>
    <row r="942">
      <c r="F942" s="2"/>
    </row>
    <row r="943">
      <c r="F943" s="2"/>
    </row>
    <row r="944">
      <c r="F944" s="2"/>
    </row>
    <row r="945">
      <c r="F945" s="2"/>
    </row>
    <row r="946">
      <c r="F946" s="2"/>
    </row>
    <row r="947">
      <c r="F947" s="2"/>
    </row>
    <row r="948">
      <c r="F948" s="2"/>
    </row>
    <row r="949">
      <c r="F949" s="2"/>
    </row>
    <row r="950">
      <c r="F950" s="2"/>
    </row>
    <row r="951">
      <c r="F951" s="2"/>
    </row>
    <row r="952">
      <c r="F952" s="2"/>
    </row>
    <row r="953">
      <c r="F953" s="2"/>
    </row>
    <row r="954">
      <c r="F954" s="2"/>
    </row>
    <row r="955">
      <c r="F955" s="2"/>
    </row>
    <row r="956">
      <c r="F956" s="2"/>
    </row>
    <row r="957">
      <c r="F957" s="2"/>
    </row>
    <row r="958">
      <c r="F958" s="2"/>
    </row>
    <row r="959">
      <c r="F959" s="2"/>
    </row>
    <row r="960">
      <c r="F960" s="2"/>
    </row>
    <row r="961">
      <c r="F961" s="2"/>
    </row>
    <row r="962">
      <c r="F962" s="2"/>
    </row>
    <row r="963">
      <c r="F963" s="2"/>
    </row>
    <row r="964">
      <c r="F964" s="2"/>
    </row>
    <row r="965">
      <c r="F965" s="2"/>
    </row>
    <row r="966">
      <c r="F966" s="2"/>
    </row>
    <row r="967">
      <c r="F967" s="2"/>
    </row>
    <row r="968">
      <c r="F968" s="2"/>
    </row>
    <row r="969">
      <c r="F969" s="2"/>
    </row>
    <row r="970">
      <c r="F970" s="2"/>
    </row>
    <row r="971">
      <c r="F971" s="2"/>
    </row>
    <row r="972">
      <c r="F972" s="2"/>
    </row>
    <row r="973">
      <c r="F973" s="2"/>
    </row>
    <row r="974">
      <c r="F974" s="2"/>
    </row>
    <row r="975">
      <c r="F975" s="2"/>
    </row>
    <row r="976">
      <c r="F976" s="2"/>
    </row>
    <row r="977">
      <c r="F977" s="2"/>
    </row>
    <row r="978">
      <c r="F978" s="2"/>
    </row>
    <row r="979">
      <c r="F979" s="2"/>
    </row>
    <row r="980">
      <c r="F980" s="2"/>
    </row>
    <row r="981">
      <c r="F981" s="2"/>
    </row>
    <row r="982">
      <c r="F982" s="2"/>
    </row>
    <row r="983">
      <c r="F983" s="2"/>
    </row>
    <row r="984">
      <c r="F984" s="2"/>
    </row>
    <row r="985">
      <c r="F985" s="2"/>
    </row>
    <row r="986">
      <c r="F986" s="2"/>
    </row>
    <row r="987">
      <c r="F987" s="2"/>
    </row>
    <row r="988">
      <c r="F988" s="2"/>
    </row>
    <row r="989">
      <c r="F989" s="2"/>
    </row>
    <row r="990">
      <c r="F990" s="2"/>
    </row>
    <row r="991">
      <c r="F991" s="2"/>
    </row>
    <row r="992">
      <c r="F992" s="2"/>
    </row>
    <row r="993">
      <c r="F993" s="2"/>
    </row>
    <row r="994">
      <c r="F994" s="2"/>
    </row>
    <row r="995">
      <c r="F995" s="2"/>
    </row>
    <row r="996">
      <c r="F996" s="2"/>
    </row>
    <row r="997">
      <c r="F997" s="2"/>
    </row>
    <row r="998">
      <c r="F998" s="2"/>
    </row>
    <row r="999">
      <c r="F999" s="2"/>
    </row>
    <row r="1000">
      <c r="F1000" s="2"/>
    </row>
    <row r="1001">
      <c r="F1001" s="2"/>
    </row>
    <row r="1002">
      <c r="F1002" s="2"/>
    </row>
    <row r="1003">
      <c r="F1003" s="2"/>
    </row>
    <row r="1004">
      <c r="F1004" s="2"/>
    </row>
    <row r="1005">
      <c r="F1005" s="2"/>
    </row>
    <row r="1006">
      <c r="F1006" s="2"/>
    </row>
    <row r="1007">
      <c r="F1007" s="2"/>
    </row>
    <row r="1008">
      <c r="F1008" s="2"/>
    </row>
    <row r="1009">
      <c r="F1009" s="2"/>
    </row>
    <row r="1010">
      <c r="F1010" s="2"/>
    </row>
    <row r="1011">
      <c r="F1011" s="2"/>
    </row>
    <row r="1012">
      <c r="F1012" s="2"/>
    </row>
    <row r="1013">
      <c r="F1013" s="2"/>
    </row>
    <row r="1014">
      <c r="F1014" s="2"/>
    </row>
    <row r="1015">
      <c r="F1015" s="2"/>
    </row>
    <row r="1016">
      <c r="F1016" s="2"/>
    </row>
    <row r="1017">
      <c r="F1017" s="2"/>
    </row>
    <row r="1018">
      <c r="F1018" s="2"/>
    </row>
    <row r="1019">
      <c r="F1019" s="2"/>
    </row>
    <row r="1020">
      <c r="F1020" s="2"/>
    </row>
    <row r="1021">
      <c r="F1021" s="2"/>
    </row>
    <row r="1022">
      <c r="F1022" s="2"/>
    </row>
    <row r="1023">
      <c r="F1023" s="2"/>
    </row>
    <row r="1024">
      <c r="F1024" s="2"/>
    </row>
    <row r="1025">
      <c r="F1025" s="2"/>
    </row>
    <row r="1026">
      <c r="F1026" s="2"/>
    </row>
    <row r="1027">
      <c r="F1027" s="2"/>
    </row>
    <row r="1028">
      <c r="F1028"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75"/>
    <col customWidth="1" min="5" max="5" width="69.13"/>
    <col customWidth="1" min="6" max="6" width="13.88"/>
    <col customWidth="1" min="7" max="7" width="26.88"/>
  </cols>
  <sheetData>
    <row r="1">
      <c r="A1" s="12" t="s">
        <v>398</v>
      </c>
      <c r="B1" s="3"/>
      <c r="C1" s="3"/>
      <c r="D1" s="3"/>
      <c r="E1" s="1"/>
      <c r="F1" s="1"/>
      <c r="G1" s="1"/>
    </row>
    <row r="2">
      <c r="A2" s="3"/>
      <c r="B2" s="3"/>
      <c r="C2" s="3"/>
      <c r="D2" s="3"/>
      <c r="E2" s="1"/>
      <c r="F2" s="1"/>
      <c r="G2" s="1"/>
    </row>
    <row r="3">
      <c r="A3" s="13" t="s">
        <v>1</v>
      </c>
      <c r="B3" s="13" t="s">
        <v>2</v>
      </c>
      <c r="C3" s="13" t="s">
        <v>3</v>
      </c>
      <c r="D3" s="13" t="s">
        <v>4</v>
      </c>
      <c r="E3" s="14" t="s">
        <v>170</v>
      </c>
      <c r="F3" s="14" t="s">
        <v>67</v>
      </c>
      <c r="G3" s="14" t="s">
        <v>68</v>
      </c>
    </row>
    <row r="4">
      <c r="A4" s="5" t="s">
        <v>5</v>
      </c>
      <c r="B4" s="5" t="s">
        <v>6</v>
      </c>
      <c r="C4" s="1" t="s">
        <v>7</v>
      </c>
      <c r="D4" s="72" t="s">
        <v>7</v>
      </c>
    </row>
    <row r="5">
      <c r="A5" s="1" t="s">
        <v>8</v>
      </c>
      <c r="B5" s="1" t="s">
        <v>9</v>
      </c>
      <c r="C5" s="1" t="s">
        <v>7</v>
      </c>
      <c r="D5" s="72" t="s">
        <v>7</v>
      </c>
      <c r="E5" s="1"/>
    </row>
    <row r="6">
      <c r="A6" s="1" t="s">
        <v>10</v>
      </c>
      <c r="B6" s="1" t="s">
        <v>9</v>
      </c>
      <c r="C6" s="1" t="s">
        <v>7</v>
      </c>
      <c r="D6" s="72" t="s">
        <v>7</v>
      </c>
      <c r="E6" s="1"/>
    </row>
    <row r="7">
      <c r="A7" s="5" t="s">
        <v>11</v>
      </c>
      <c r="B7" s="5" t="s">
        <v>6</v>
      </c>
      <c r="C7" s="5" t="s">
        <v>7</v>
      </c>
      <c r="D7" s="74" t="s">
        <v>7</v>
      </c>
      <c r="E7" s="1"/>
    </row>
    <row r="8">
      <c r="A8" s="1" t="s">
        <v>12</v>
      </c>
      <c r="B8" s="1" t="s">
        <v>9</v>
      </c>
      <c r="C8" s="1" t="s">
        <v>7</v>
      </c>
      <c r="D8" s="72" t="s">
        <v>7</v>
      </c>
      <c r="E8" s="1"/>
    </row>
    <row r="9">
      <c r="A9" s="5" t="s">
        <v>13</v>
      </c>
      <c r="B9" s="5" t="s">
        <v>6</v>
      </c>
      <c r="C9" s="5" t="s">
        <v>14</v>
      </c>
      <c r="D9" s="74" t="s">
        <v>14</v>
      </c>
      <c r="E9" s="5" t="s">
        <v>129</v>
      </c>
      <c r="F9" s="5">
        <v>1.0</v>
      </c>
      <c r="G9" s="6"/>
      <c r="H9" s="6"/>
      <c r="I9" s="6"/>
      <c r="J9" s="6"/>
      <c r="K9" s="6"/>
      <c r="L9" s="6"/>
      <c r="M9" s="6"/>
      <c r="N9" s="6"/>
      <c r="O9" s="6"/>
      <c r="P9" s="6"/>
      <c r="Q9" s="6"/>
      <c r="R9" s="6"/>
      <c r="S9" s="6"/>
      <c r="T9" s="6"/>
      <c r="U9" s="6"/>
      <c r="V9" s="6"/>
      <c r="W9" s="6"/>
      <c r="X9" s="6"/>
      <c r="Y9" s="6"/>
      <c r="Z9" s="6"/>
      <c r="AA9" s="6"/>
    </row>
    <row r="10">
      <c r="A10" s="1" t="s">
        <v>15</v>
      </c>
      <c r="B10" s="1" t="s">
        <v>9</v>
      </c>
      <c r="C10" s="1" t="s">
        <v>7</v>
      </c>
      <c r="D10" s="72" t="s">
        <v>7</v>
      </c>
      <c r="E10" s="1"/>
    </row>
    <row r="11">
      <c r="A11" s="1" t="s">
        <v>16</v>
      </c>
      <c r="B11" s="1" t="s">
        <v>9</v>
      </c>
      <c r="C11" s="1" t="s">
        <v>7</v>
      </c>
      <c r="D11" s="72" t="s">
        <v>7</v>
      </c>
      <c r="E11" s="1"/>
    </row>
    <row r="12">
      <c r="A12" s="1" t="s">
        <v>17</v>
      </c>
      <c r="B12" s="1" t="s">
        <v>9</v>
      </c>
      <c r="C12" s="1" t="s">
        <v>7</v>
      </c>
      <c r="D12" s="72" t="s">
        <v>7</v>
      </c>
      <c r="E12" s="1"/>
    </row>
    <row r="13">
      <c r="A13" s="1" t="s">
        <v>18</v>
      </c>
      <c r="B13" s="1" t="s">
        <v>9</v>
      </c>
      <c r="C13" s="1" t="s">
        <v>7</v>
      </c>
      <c r="D13" s="72" t="s">
        <v>7</v>
      </c>
      <c r="E13" s="1"/>
    </row>
    <row r="14">
      <c r="A14" s="1" t="s">
        <v>19</v>
      </c>
      <c r="B14" s="1" t="s">
        <v>9</v>
      </c>
      <c r="C14" s="1" t="s">
        <v>20</v>
      </c>
      <c r="D14" s="72" t="s">
        <v>20</v>
      </c>
      <c r="E14" s="1" t="s">
        <v>399</v>
      </c>
      <c r="F14" s="1">
        <v>1.0</v>
      </c>
    </row>
    <row r="15">
      <c r="A15" s="1" t="s">
        <v>21</v>
      </c>
      <c r="B15" s="1" t="s">
        <v>9</v>
      </c>
      <c r="C15" s="1" t="s">
        <v>20</v>
      </c>
      <c r="D15" s="72" t="s">
        <v>20</v>
      </c>
      <c r="E15" s="1"/>
    </row>
    <row r="16">
      <c r="A16" s="5" t="s">
        <v>22</v>
      </c>
      <c r="B16" s="5" t="s">
        <v>6</v>
      </c>
      <c r="C16" s="5" t="s">
        <v>7</v>
      </c>
      <c r="D16" s="74" t="s">
        <v>7</v>
      </c>
      <c r="E16" s="1"/>
    </row>
    <row r="17">
      <c r="A17" s="1" t="s">
        <v>23</v>
      </c>
      <c r="B17" s="1" t="s">
        <v>9</v>
      </c>
      <c r="C17" s="1" t="s">
        <v>7</v>
      </c>
      <c r="D17" s="72" t="s">
        <v>7</v>
      </c>
      <c r="E17" s="1"/>
    </row>
    <row r="18">
      <c r="A18" s="1" t="s">
        <v>24</v>
      </c>
      <c r="B18" s="1" t="s">
        <v>9</v>
      </c>
      <c r="C18" s="1" t="s">
        <v>20</v>
      </c>
      <c r="D18" s="72" t="s">
        <v>20</v>
      </c>
      <c r="E18" s="1"/>
    </row>
    <row r="19">
      <c r="A19" s="1" t="s">
        <v>25</v>
      </c>
      <c r="B19" s="1" t="s">
        <v>9</v>
      </c>
      <c r="C19" s="1" t="s">
        <v>7</v>
      </c>
      <c r="D19" s="72" t="s">
        <v>7</v>
      </c>
      <c r="E19" s="1"/>
    </row>
    <row r="20">
      <c r="A20" s="1" t="s">
        <v>26</v>
      </c>
      <c r="B20" s="1" t="s">
        <v>9</v>
      </c>
      <c r="C20" s="1" t="s">
        <v>20</v>
      </c>
      <c r="D20" s="72" t="s">
        <v>20</v>
      </c>
      <c r="E20" s="1"/>
    </row>
    <row r="21">
      <c r="A21" s="5" t="s">
        <v>27</v>
      </c>
      <c r="B21" s="5" t="s">
        <v>6</v>
      </c>
      <c r="C21" s="5" t="s">
        <v>14</v>
      </c>
      <c r="D21" s="74" t="s">
        <v>14</v>
      </c>
      <c r="E21" s="5" t="s">
        <v>130</v>
      </c>
      <c r="F21" s="5">
        <v>1.0</v>
      </c>
      <c r="G21" s="6"/>
      <c r="H21" s="6"/>
      <c r="I21" s="6"/>
      <c r="J21" s="6"/>
      <c r="K21" s="6"/>
      <c r="L21" s="6"/>
      <c r="M21" s="6"/>
      <c r="N21" s="6"/>
      <c r="O21" s="6"/>
      <c r="P21" s="6"/>
      <c r="Q21" s="6"/>
      <c r="R21" s="6"/>
      <c r="S21" s="6"/>
      <c r="T21" s="6"/>
      <c r="U21" s="6"/>
      <c r="V21" s="6"/>
      <c r="W21" s="6"/>
      <c r="X21" s="6"/>
      <c r="Y21" s="6"/>
      <c r="Z21" s="6"/>
      <c r="AA21" s="6"/>
    </row>
    <row r="22">
      <c r="A22" s="1" t="s">
        <v>28</v>
      </c>
      <c r="B22" s="1" t="s">
        <v>9</v>
      </c>
      <c r="C22" s="1" t="s">
        <v>7</v>
      </c>
      <c r="D22" s="72" t="s">
        <v>7</v>
      </c>
      <c r="E22" s="1"/>
    </row>
    <row r="23">
      <c r="A23" s="1" t="s">
        <v>29</v>
      </c>
      <c r="B23" s="1" t="s">
        <v>9</v>
      </c>
      <c r="C23" s="1" t="s">
        <v>7</v>
      </c>
      <c r="D23" s="72" t="s">
        <v>7</v>
      </c>
      <c r="E23" s="1" t="s">
        <v>400</v>
      </c>
      <c r="F23" s="1">
        <v>0.5</v>
      </c>
      <c r="G23" s="1" t="s">
        <v>401</v>
      </c>
    </row>
    <row r="24">
      <c r="A24" s="8" t="s">
        <v>30</v>
      </c>
      <c r="B24" s="1" t="s">
        <v>9</v>
      </c>
      <c r="C24" s="1" t="s">
        <v>7</v>
      </c>
      <c r="D24" s="72" t="s">
        <v>7</v>
      </c>
      <c r="E24" s="1"/>
    </row>
    <row r="25">
      <c r="A25" s="5" t="s">
        <v>31</v>
      </c>
      <c r="B25" s="5" t="s">
        <v>6</v>
      </c>
      <c r="C25" s="5" t="s">
        <v>14</v>
      </c>
      <c r="D25" s="74" t="s">
        <v>14</v>
      </c>
      <c r="E25" s="5" t="s">
        <v>131</v>
      </c>
      <c r="F25" s="5">
        <v>1.0</v>
      </c>
      <c r="G25" s="6"/>
      <c r="H25" s="6"/>
      <c r="I25" s="6"/>
      <c r="J25" s="6"/>
      <c r="K25" s="6"/>
      <c r="L25" s="6"/>
      <c r="M25" s="6"/>
      <c r="N25" s="6"/>
      <c r="O25" s="6"/>
      <c r="P25" s="6"/>
      <c r="Q25" s="6"/>
      <c r="R25" s="6"/>
      <c r="S25" s="6"/>
      <c r="T25" s="6"/>
      <c r="U25" s="6"/>
      <c r="V25" s="6"/>
      <c r="W25" s="6"/>
      <c r="X25" s="6"/>
      <c r="Y25" s="6"/>
      <c r="Z25" s="6"/>
      <c r="AA25" s="6"/>
    </row>
    <row r="26">
      <c r="A26" s="1" t="s">
        <v>32</v>
      </c>
      <c r="B26" s="1" t="s">
        <v>9</v>
      </c>
      <c r="C26" s="1" t="s">
        <v>14</v>
      </c>
      <c r="D26" s="72" t="s">
        <v>20</v>
      </c>
      <c r="E26" s="1"/>
    </row>
    <row r="27">
      <c r="A27" s="1" t="s">
        <v>24</v>
      </c>
      <c r="B27" s="1" t="s">
        <v>9</v>
      </c>
      <c r="C27" s="1" t="s">
        <v>20</v>
      </c>
      <c r="D27" s="72" t="s">
        <v>20</v>
      </c>
      <c r="E27" s="1"/>
    </row>
    <row r="28">
      <c r="A28" s="1" t="s">
        <v>33</v>
      </c>
      <c r="B28" s="1" t="s">
        <v>9</v>
      </c>
      <c r="C28" s="1" t="s">
        <v>20</v>
      </c>
      <c r="D28" s="72" t="s">
        <v>20</v>
      </c>
      <c r="E28" s="1"/>
    </row>
    <row r="29">
      <c r="A29" s="1" t="s">
        <v>34</v>
      </c>
      <c r="B29" s="1" t="s">
        <v>9</v>
      </c>
      <c r="C29" s="1" t="s">
        <v>20</v>
      </c>
      <c r="D29" s="72" t="s">
        <v>20</v>
      </c>
      <c r="E29" s="1"/>
    </row>
    <row r="30">
      <c r="A30" s="5" t="s">
        <v>35</v>
      </c>
      <c r="B30" s="5" t="s">
        <v>6</v>
      </c>
      <c r="C30" s="5" t="s">
        <v>7</v>
      </c>
      <c r="D30" s="74" t="s">
        <v>14</v>
      </c>
      <c r="E30" s="1"/>
    </row>
    <row r="31">
      <c r="A31" s="1" t="s">
        <v>36</v>
      </c>
      <c r="B31" s="1" t="s">
        <v>9</v>
      </c>
      <c r="C31" s="1" t="s">
        <v>7</v>
      </c>
      <c r="D31" s="72" t="s">
        <v>7</v>
      </c>
      <c r="E31" s="1"/>
    </row>
    <row r="32">
      <c r="A32" s="1" t="s">
        <v>37</v>
      </c>
      <c r="B32" s="1" t="s">
        <v>9</v>
      </c>
      <c r="C32" s="1" t="s">
        <v>7</v>
      </c>
      <c r="D32" s="72" t="s">
        <v>7</v>
      </c>
      <c r="E32" s="1"/>
    </row>
    <row r="33">
      <c r="A33" s="1" t="s">
        <v>38</v>
      </c>
      <c r="B33" s="1" t="s">
        <v>9</v>
      </c>
      <c r="C33" s="1" t="s">
        <v>7</v>
      </c>
      <c r="D33" s="72" t="s">
        <v>7</v>
      </c>
      <c r="E33" s="1"/>
    </row>
    <row r="34">
      <c r="A34" s="1" t="s">
        <v>39</v>
      </c>
      <c r="B34" s="1" t="s">
        <v>9</v>
      </c>
      <c r="C34" s="1" t="s">
        <v>7</v>
      </c>
      <c r="D34" s="72" t="s">
        <v>7</v>
      </c>
      <c r="E34" s="1"/>
    </row>
    <row r="35">
      <c r="A35" s="1" t="s">
        <v>40</v>
      </c>
      <c r="B35" s="1" t="s">
        <v>9</v>
      </c>
      <c r="C35" s="1" t="s">
        <v>7</v>
      </c>
      <c r="D35" s="72" t="s">
        <v>7</v>
      </c>
      <c r="E35" s="1"/>
    </row>
    <row r="36">
      <c r="A36" s="1" t="s">
        <v>41</v>
      </c>
      <c r="B36" s="1" t="s">
        <v>9</v>
      </c>
      <c r="C36" s="1" t="s">
        <v>7</v>
      </c>
      <c r="D36" s="72" t="s">
        <v>7</v>
      </c>
      <c r="E36" s="1"/>
    </row>
    <row r="37">
      <c r="A37" s="1" t="s">
        <v>42</v>
      </c>
      <c r="B37" s="1" t="s">
        <v>9</v>
      </c>
      <c r="C37" s="1" t="s">
        <v>7</v>
      </c>
      <c r="D37" s="72" t="s">
        <v>7</v>
      </c>
      <c r="E37" s="1"/>
    </row>
    <row r="38">
      <c r="A38" s="5" t="s">
        <v>43</v>
      </c>
      <c r="B38" s="5" t="s">
        <v>6</v>
      </c>
      <c r="C38" s="5" t="s">
        <v>7</v>
      </c>
      <c r="D38" s="74" t="s">
        <v>7</v>
      </c>
      <c r="E38" s="1"/>
    </row>
    <row r="39">
      <c r="A39" s="1" t="s">
        <v>44</v>
      </c>
      <c r="B39" s="1" t="s">
        <v>9</v>
      </c>
      <c r="C39" s="1" t="s">
        <v>20</v>
      </c>
      <c r="D39" s="72" t="s">
        <v>20</v>
      </c>
      <c r="E39" s="1"/>
    </row>
    <row r="40">
      <c r="A40" s="1" t="s">
        <v>45</v>
      </c>
      <c r="B40" s="1" t="s">
        <v>9</v>
      </c>
      <c r="C40" s="1" t="s">
        <v>20</v>
      </c>
      <c r="D40" s="72" t="s">
        <v>20</v>
      </c>
      <c r="E40" s="1" t="s">
        <v>402</v>
      </c>
      <c r="F40" s="1">
        <v>0.5</v>
      </c>
      <c r="G40" s="1" t="s">
        <v>403</v>
      </c>
    </row>
    <row r="41">
      <c r="A41" s="1" t="s">
        <v>46</v>
      </c>
      <c r="B41" s="1" t="s">
        <v>9</v>
      </c>
      <c r="C41" s="1" t="s">
        <v>20</v>
      </c>
      <c r="D41" s="72" t="s">
        <v>20</v>
      </c>
      <c r="E41" s="1"/>
    </row>
    <row r="42">
      <c r="A42" s="5" t="s">
        <v>47</v>
      </c>
      <c r="B42" s="5" t="s">
        <v>6</v>
      </c>
      <c r="C42" s="5" t="s">
        <v>14</v>
      </c>
      <c r="D42" s="74" t="s">
        <v>14</v>
      </c>
      <c r="E42" s="5" t="s">
        <v>137</v>
      </c>
      <c r="F42" s="5">
        <v>1.0</v>
      </c>
      <c r="G42" s="6"/>
      <c r="H42" s="6"/>
      <c r="I42" s="6"/>
      <c r="J42" s="6"/>
      <c r="K42" s="6"/>
      <c r="L42" s="6"/>
      <c r="M42" s="6"/>
      <c r="N42" s="6"/>
      <c r="O42" s="6"/>
      <c r="P42" s="6"/>
      <c r="Q42" s="6"/>
      <c r="R42" s="6"/>
      <c r="S42" s="6"/>
      <c r="T42" s="6"/>
      <c r="U42" s="6"/>
      <c r="V42" s="6"/>
      <c r="W42" s="6"/>
      <c r="X42" s="6"/>
      <c r="Y42" s="6"/>
      <c r="Z42" s="6"/>
      <c r="AA42" s="6"/>
    </row>
    <row r="43">
      <c r="A43" s="1" t="s">
        <v>48</v>
      </c>
      <c r="B43" s="1" t="s">
        <v>9</v>
      </c>
      <c r="C43" s="1" t="s">
        <v>20</v>
      </c>
      <c r="D43" s="72" t="s">
        <v>20</v>
      </c>
      <c r="E43" s="1"/>
    </row>
    <row r="44">
      <c r="A44" s="1" t="s">
        <v>49</v>
      </c>
      <c r="B44" s="1" t="s">
        <v>9</v>
      </c>
      <c r="C44" s="1" t="s">
        <v>20</v>
      </c>
      <c r="D44" s="72" t="s">
        <v>20</v>
      </c>
      <c r="E44" s="1"/>
    </row>
    <row r="45">
      <c r="A45" s="1" t="s">
        <v>50</v>
      </c>
      <c r="B45" s="1" t="s">
        <v>9</v>
      </c>
      <c r="C45" s="1" t="s">
        <v>20</v>
      </c>
      <c r="D45" s="72" t="s">
        <v>20</v>
      </c>
      <c r="E45" s="1"/>
    </row>
    <row r="46">
      <c r="A46" s="17" t="s">
        <v>51</v>
      </c>
      <c r="B46" s="17" t="s">
        <v>9</v>
      </c>
      <c r="C46" s="17" t="s">
        <v>7</v>
      </c>
      <c r="D46" s="75" t="s">
        <v>7</v>
      </c>
      <c r="E46" s="18"/>
      <c r="F46" s="18"/>
      <c r="G46" s="18"/>
      <c r="H46" s="18"/>
      <c r="I46" s="18"/>
    </row>
    <row r="47">
      <c r="B47" s="1" t="s">
        <v>9</v>
      </c>
      <c r="C47" s="1" t="s">
        <v>7</v>
      </c>
      <c r="D47" s="67" t="s">
        <v>7</v>
      </c>
      <c r="E47" s="1" t="s">
        <v>404</v>
      </c>
      <c r="F47" s="1" t="s">
        <v>75</v>
      </c>
      <c r="G47" s="1" t="s">
        <v>405</v>
      </c>
    </row>
    <row r="48">
      <c r="B48" s="1" t="s">
        <v>58</v>
      </c>
      <c r="C48" s="1" t="s">
        <v>7</v>
      </c>
      <c r="D48" s="67" t="s">
        <v>7</v>
      </c>
      <c r="E48" s="1" t="s">
        <v>406</v>
      </c>
      <c r="F48" s="1" t="s">
        <v>75</v>
      </c>
    </row>
    <row r="49">
      <c r="B49" s="1" t="s">
        <v>57</v>
      </c>
      <c r="C49" s="1" t="s">
        <v>7</v>
      </c>
      <c r="D49" s="67" t="s">
        <v>7</v>
      </c>
      <c r="E49" s="1" t="s">
        <v>407</v>
      </c>
      <c r="F49" s="1" t="s">
        <v>75</v>
      </c>
      <c r="G49" s="1" t="s">
        <v>408</v>
      </c>
    </row>
    <row r="50">
      <c r="B50" s="1" t="s">
        <v>58</v>
      </c>
      <c r="C50" s="1" t="s">
        <v>7</v>
      </c>
      <c r="D50" s="67" t="s">
        <v>7</v>
      </c>
      <c r="E50" s="1" t="s">
        <v>409</v>
      </c>
      <c r="F50" s="1" t="s">
        <v>75</v>
      </c>
    </row>
    <row r="51">
      <c r="D51" s="67"/>
      <c r="E51" s="1"/>
    </row>
    <row r="52">
      <c r="B52" s="1" t="s">
        <v>9</v>
      </c>
      <c r="C52" s="1" t="s">
        <v>7</v>
      </c>
      <c r="D52" s="67" t="s">
        <v>7</v>
      </c>
      <c r="E52" s="1" t="s">
        <v>410</v>
      </c>
      <c r="F52" s="1" t="s">
        <v>75</v>
      </c>
    </row>
    <row r="53">
      <c r="B53" s="1" t="s">
        <v>58</v>
      </c>
      <c r="C53" s="1" t="s">
        <v>7</v>
      </c>
      <c r="D53" s="67" t="s">
        <v>7</v>
      </c>
      <c r="E53" s="1" t="s">
        <v>411</v>
      </c>
      <c r="F53" s="1" t="s">
        <v>75</v>
      </c>
      <c r="G53" s="1" t="s">
        <v>253</v>
      </c>
    </row>
    <row r="54">
      <c r="B54" s="1" t="s">
        <v>57</v>
      </c>
      <c r="C54" s="1" t="s">
        <v>7</v>
      </c>
      <c r="D54" s="67" t="s">
        <v>7</v>
      </c>
      <c r="E54" s="1" t="s">
        <v>412</v>
      </c>
      <c r="F54" s="1" t="s">
        <v>75</v>
      </c>
      <c r="G54" s="1" t="s">
        <v>253</v>
      </c>
    </row>
    <row r="55">
      <c r="B55" s="1" t="s">
        <v>58</v>
      </c>
      <c r="C55" s="1" t="s">
        <v>7</v>
      </c>
      <c r="D55" s="72" t="s">
        <v>20</v>
      </c>
      <c r="E55" s="1" t="s">
        <v>413</v>
      </c>
      <c r="F55" s="1" t="s">
        <v>75</v>
      </c>
    </row>
    <row r="56">
      <c r="D56" s="67"/>
      <c r="E56" s="1"/>
    </row>
    <row r="57">
      <c r="B57" s="1" t="s">
        <v>9</v>
      </c>
      <c r="C57" s="1" t="s">
        <v>7</v>
      </c>
      <c r="D57" s="67" t="s">
        <v>7</v>
      </c>
      <c r="E57" s="1" t="s">
        <v>414</v>
      </c>
      <c r="F57" s="1" t="s">
        <v>75</v>
      </c>
    </row>
    <row r="58">
      <c r="B58" s="1" t="s">
        <v>58</v>
      </c>
      <c r="C58" s="1" t="s">
        <v>7</v>
      </c>
      <c r="D58" s="67" t="s">
        <v>7</v>
      </c>
      <c r="E58" s="1" t="s">
        <v>415</v>
      </c>
      <c r="F58" s="1" t="s">
        <v>75</v>
      </c>
    </row>
    <row r="59">
      <c r="B59" s="1" t="s">
        <v>57</v>
      </c>
      <c r="C59" s="1" t="s">
        <v>7</v>
      </c>
      <c r="D59" s="67" t="s">
        <v>7</v>
      </c>
      <c r="E59" s="1" t="s">
        <v>416</v>
      </c>
      <c r="F59" s="1" t="s">
        <v>75</v>
      </c>
      <c r="G59" s="1" t="s">
        <v>253</v>
      </c>
    </row>
    <row r="60">
      <c r="B60" s="1" t="s">
        <v>58</v>
      </c>
      <c r="C60" s="1" t="s">
        <v>7</v>
      </c>
      <c r="D60" s="67" t="s">
        <v>7</v>
      </c>
      <c r="E60" s="1" t="s">
        <v>417</v>
      </c>
      <c r="F60" s="1" t="s">
        <v>75</v>
      </c>
      <c r="G60" s="1" t="s">
        <v>253</v>
      </c>
    </row>
    <row r="61">
      <c r="D61" s="67"/>
      <c r="E61" s="1"/>
    </row>
    <row r="62">
      <c r="B62" s="1" t="s">
        <v>9</v>
      </c>
      <c r="C62" s="1" t="s">
        <v>7</v>
      </c>
      <c r="D62" s="67" t="s">
        <v>7</v>
      </c>
      <c r="E62" s="1" t="s">
        <v>418</v>
      </c>
      <c r="F62" s="1" t="s">
        <v>75</v>
      </c>
    </row>
    <row r="63">
      <c r="B63" s="1" t="s">
        <v>58</v>
      </c>
      <c r="C63" s="1" t="s">
        <v>7</v>
      </c>
      <c r="D63" s="67" t="s">
        <v>7</v>
      </c>
      <c r="E63" s="1" t="s">
        <v>419</v>
      </c>
      <c r="F63" s="1" t="s">
        <v>75</v>
      </c>
      <c r="G63" s="1" t="s">
        <v>253</v>
      </c>
    </row>
    <row r="64">
      <c r="B64" s="1" t="s">
        <v>57</v>
      </c>
      <c r="C64" s="1" t="s">
        <v>7</v>
      </c>
      <c r="D64" s="67" t="s">
        <v>7</v>
      </c>
      <c r="E64" s="1" t="s">
        <v>416</v>
      </c>
      <c r="F64" s="1" t="s">
        <v>75</v>
      </c>
      <c r="G64" s="1" t="s">
        <v>253</v>
      </c>
    </row>
    <row r="65">
      <c r="B65" s="1" t="s">
        <v>58</v>
      </c>
      <c r="C65" s="1" t="s">
        <v>7</v>
      </c>
      <c r="D65" s="67" t="s">
        <v>7</v>
      </c>
      <c r="E65" s="1" t="s">
        <v>417</v>
      </c>
      <c r="F65" s="1" t="s">
        <v>75</v>
      </c>
      <c r="G65" s="1" t="s">
        <v>253</v>
      </c>
    </row>
    <row r="66">
      <c r="B66" s="1" t="s">
        <v>58</v>
      </c>
      <c r="C66" s="1" t="s">
        <v>7</v>
      </c>
      <c r="D66" s="67" t="s">
        <v>7</v>
      </c>
      <c r="E66" s="1" t="s">
        <v>420</v>
      </c>
      <c r="F66" s="1" t="s">
        <v>75</v>
      </c>
    </row>
    <row r="67">
      <c r="D67" s="67"/>
      <c r="E67" s="1"/>
    </row>
    <row r="68">
      <c r="B68" s="1" t="s">
        <v>9</v>
      </c>
      <c r="C68" s="1" t="s">
        <v>14</v>
      </c>
      <c r="D68" s="67" t="s">
        <v>14</v>
      </c>
      <c r="E68" s="1" t="s">
        <v>421</v>
      </c>
      <c r="F68" s="1" t="s">
        <v>75</v>
      </c>
      <c r="H68" s="1" t="s">
        <v>422</v>
      </c>
    </row>
    <row r="69">
      <c r="B69" s="1" t="s">
        <v>58</v>
      </c>
      <c r="C69" s="1" t="s">
        <v>14</v>
      </c>
      <c r="D69" s="72" t="s">
        <v>20</v>
      </c>
      <c r="E69" s="1" t="s">
        <v>423</v>
      </c>
      <c r="F69" s="1" t="s">
        <v>75</v>
      </c>
      <c r="H69" s="1" t="s">
        <v>422</v>
      </c>
    </row>
    <row r="70">
      <c r="B70" s="1" t="s">
        <v>57</v>
      </c>
      <c r="C70" s="1" t="s">
        <v>7</v>
      </c>
      <c r="D70" s="72" t="s">
        <v>20</v>
      </c>
      <c r="E70" s="1" t="s">
        <v>424</v>
      </c>
      <c r="F70" s="1" t="s">
        <v>75</v>
      </c>
      <c r="G70" s="1" t="s">
        <v>408</v>
      </c>
      <c r="H70" s="1" t="s">
        <v>422</v>
      </c>
    </row>
    <row r="71">
      <c r="B71" s="1" t="s">
        <v>58</v>
      </c>
      <c r="C71" s="1" t="s">
        <v>7</v>
      </c>
      <c r="D71" s="67" t="s">
        <v>7</v>
      </c>
      <c r="E71" s="1" t="s">
        <v>425</v>
      </c>
      <c r="F71" s="1" t="s">
        <v>75</v>
      </c>
      <c r="H71" s="1" t="s">
        <v>422</v>
      </c>
    </row>
    <row r="72">
      <c r="B72" s="1" t="s">
        <v>58</v>
      </c>
      <c r="C72" s="1" t="s">
        <v>7</v>
      </c>
      <c r="D72" s="67" t="s">
        <v>7</v>
      </c>
      <c r="E72" s="1" t="s">
        <v>426</v>
      </c>
      <c r="F72" s="1" t="s">
        <v>75</v>
      </c>
      <c r="G72" s="1" t="s">
        <v>253</v>
      </c>
      <c r="H72" s="1" t="s">
        <v>422</v>
      </c>
    </row>
    <row r="73">
      <c r="B73" s="1" t="s">
        <v>58</v>
      </c>
      <c r="C73" s="1" t="s">
        <v>7</v>
      </c>
      <c r="D73" s="67" t="s">
        <v>7</v>
      </c>
      <c r="E73" s="1" t="s">
        <v>427</v>
      </c>
      <c r="F73" s="1" t="s">
        <v>75</v>
      </c>
      <c r="G73" s="1" t="s">
        <v>253</v>
      </c>
      <c r="H73" s="1" t="s">
        <v>422</v>
      </c>
    </row>
    <row r="74">
      <c r="B74" s="1" t="s">
        <v>57</v>
      </c>
      <c r="C74" s="1" t="s">
        <v>7</v>
      </c>
      <c r="D74" s="67" t="s">
        <v>7</v>
      </c>
      <c r="E74" s="1" t="s">
        <v>428</v>
      </c>
      <c r="F74" s="1" t="s">
        <v>75</v>
      </c>
      <c r="G74" s="1" t="s">
        <v>429</v>
      </c>
      <c r="H74" s="1" t="s">
        <v>422</v>
      </c>
    </row>
    <row r="75">
      <c r="D75" s="67"/>
      <c r="E75" s="1"/>
    </row>
    <row r="76">
      <c r="B76" s="1" t="s">
        <v>57</v>
      </c>
      <c r="C76" s="1" t="s">
        <v>7</v>
      </c>
      <c r="D76" s="67" t="s">
        <v>7</v>
      </c>
      <c r="E76" s="1" t="s">
        <v>430</v>
      </c>
      <c r="F76" s="1" t="s">
        <v>75</v>
      </c>
      <c r="G76" s="1" t="s">
        <v>253</v>
      </c>
      <c r="H76" s="1" t="s">
        <v>422</v>
      </c>
    </row>
    <row r="77">
      <c r="B77" s="1" t="s">
        <v>58</v>
      </c>
      <c r="C77" s="1" t="s">
        <v>7</v>
      </c>
      <c r="D77" s="67" t="s">
        <v>7</v>
      </c>
      <c r="E77" s="1" t="s">
        <v>431</v>
      </c>
      <c r="F77" s="1" t="s">
        <v>75</v>
      </c>
      <c r="G77" s="1" t="s">
        <v>253</v>
      </c>
      <c r="H77" s="1" t="s">
        <v>422</v>
      </c>
    </row>
    <row r="78">
      <c r="B78" s="1" t="s">
        <v>58</v>
      </c>
      <c r="C78" s="1" t="s">
        <v>7</v>
      </c>
      <c r="D78" s="72" t="s">
        <v>20</v>
      </c>
      <c r="E78" s="1" t="s">
        <v>432</v>
      </c>
      <c r="F78" s="1" t="s">
        <v>75</v>
      </c>
      <c r="G78" s="1" t="s">
        <v>433</v>
      </c>
      <c r="H78" s="1" t="s">
        <v>422</v>
      </c>
    </row>
    <row r="79">
      <c r="B79" s="1" t="s">
        <v>58</v>
      </c>
      <c r="C79" s="1" t="s">
        <v>7</v>
      </c>
      <c r="D79" s="67" t="s">
        <v>7</v>
      </c>
      <c r="E79" s="1" t="s">
        <v>434</v>
      </c>
      <c r="F79" s="1" t="s">
        <v>75</v>
      </c>
      <c r="G79" s="1" t="s">
        <v>253</v>
      </c>
      <c r="H79" s="1" t="s">
        <v>422</v>
      </c>
    </row>
    <row r="80">
      <c r="B80" s="1" t="s">
        <v>58</v>
      </c>
      <c r="C80" s="1" t="s">
        <v>7</v>
      </c>
      <c r="D80" s="67" t="s">
        <v>7</v>
      </c>
      <c r="E80" s="1" t="s">
        <v>435</v>
      </c>
      <c r="F80" s="1" t="s">
        <v>75</v>
      </c>
      <c r="G80" s="1" t="s">
        <v>253</v>
      </c>
      <c r="H80" s="1" t="s">
        <v>422</v>
      </c>
    </row>
    <row r="81">
      <c r="B81" s="1" t="s">
        <v>58</v>
      </c>
      <c r="C81" s="1" t="s">
        <v>7</v>
      </c>
      <c r="D81" s="67" t="s">
        <v>7</v>
      </c>
      <c r="E81" s="1" t="s">
        <v>436</v>
      </c>
      <c r="F81" s="1" t="s">
        <v>75</v>
      </c>
      <c r="G81" s="1" t="s">
        <v>253</v>
      </c>
      <c r="H81" s="1" t="s">
        <v>422</v>
      </c>
    </row>
    <row r="82">
      <c r="D82" s="3"/>
      <c r="E82" s="1"/>
    </row>
    <row r="83">
      <c r="A83" s="5" t="s">
        <v>114</v>
      </c>
      <c r="D83" s="3"/>
      <c r="E83" s="1"/>
    </row>
    <row r="84">
      <c r="A84" s="1" t="s">
        <v>437</v>
      </c>
      <c r="D84" s="3"/>
      <c r="E84" s="1"/>
    </row>
    <row r="85">
      <c r="A85" s="1" t="s">
        <v>438</v>
      </c>
      <c r="D85" s="3"/>
      <c r="E85" s="1"/>
    </row>
    <row r="86">
      <c r="A86" s="1" t="s">
        <v>439</v>
      </c>
      <c r="D86" s="3"/>
      <c r="E86" s="1"/>
    </row>
    <row r="87">
      <c r="A87" s="1" t="s">
        <v>440</v>
      </c>
      <c r="D87" s="3"/>
      <c r="E87" s="1"/>
    </row>
    <row r="88">
      <c r="D88" s="3"/>
      <c r="E88" s="1"/>
    </row>
    <row r="89">
      <c r="A89" s="47" t="s">
        <v>118</v>
      </c>
      <c r="B89" s="20"/>
      <c r="C89" s="20"/>
      <c r="D89" s="21"/>
      <c r="E89" s="48" t="s">
        <v>119</v>
      </c>
      <c r="F89" s="21"/>
      <c r="G89" s="49" t="s">
        <v>120</v>
      </c>
      <c r="H89" s="21"/>
      <c r="I89" s="49" t="s">
        <v>121</v>
      </c>
      <c r="J89" s="21"/>
    </row>
    <row r="90">
      <c r="A90" s="50" t="s">
        <v>2</v>
      </c>
      <c r="B90" s="50" t="s">
        <v>52</v>
      </c>
      <c r="C90" s="50" t="s">
        <v>53</v>
      </c>
      <c r="D90" s="51" t="s">
        <v>55</v>
      </c>
      <c r="E90" s="52" t="s">
        <v>52</v>
      </c>
      <c r="F90" s="37" t="s">
        <v>122</v>
      </c>
      <c r="G90" s="52" t="s">
        <v>14</v>
      </c>
      <c r="H90" s="37" t="s">
        <v>122</v>
      </c>
      <c r="I90" s="52" t="s">
        <v>14</v>
      </c>
      <c r="J90" s="53" t="s">
        <v>122</v>
      </c>
    </row>
    <row r="91">
      <c r="A91" s="50" t="s">
        <v>6</v>
      </c>
      <c r="B91" s="1">
        <v>4.0</v>
      </c>
      <c r="C91" s="1">
        <v>4.0</v>
      </c>
      <c r="D91" s="1">
        <v>4.0</v>
      </c>
      <c r="E91" s="36">
        <v>9.0</v>
      </c>
      <c r="F91" s="56">
        <f t="shared" ref="F91:F93" si="1">B91/E91</f>
        <v>0.4444444444</v>
      </c>
      <c r="G91" s="9">
        <v>4.0</v>
      </c>
      <c r="H91" s="57">
        <f t="shared" ref="H91:H93" si="2">B91/G91</f>
        <v>1</v>
      </c>
      <c r="I91" s="36">
        <v>5.0</v>
      </c>
      <c r="J91" s="56">
        <f t="shared" ref="J91:J93" si="3">B91/I91</f>
        <v>0.8</v>
      </c>
    </row>
    <row r="92">
      <c r="A92" s="50" t="s">
        <v>9</v>
      </c>
      <c r="B92" s="1">
        <v>2.0</v>
      </c>
      <c r="C92" s="1">
        <v>1.5</v>
      </c>
      <c r="D92" s="1">
        <v>1.5</v>
      </c>
      <c r="E92" s="36">
        <v>34.0</v>
      </c>
      <c r="F92" s="56">
        <f t="shared" si="1"/>
        <v>0.05882352941</v>
      </c>
      <c r="G92" s="9">
        <v>14.0</v>
      </c>
      <c r="H92" s="57">
        <f t="shared" si="2"/>
        <v>0.1428571429</v>
      </c>
      <c r="I92" s="36">
        <v>14.0</v>
      </c>
      <c r="J92" s="56">
        <f t="shared" si="3"/>
        <v>0.1428571429</v>
      </c>
    </row>
    <row r="93">
      <c r="A93" s="58" t="s">
        <v>123</v>
      </c>
      <c r="B93" s="58">
        <f t="shared" ref="B93:D93" si="4">SUM(B91:B92)</f>
        <v>6</v>
      </c>
      <c r="C93" s="58">
        <f t="shared" si="4"/>
        <v>5.5</v>
      </c>
      <c r="D93" s="58">
        <f t="shared" si="4"/>
        <v>5.5</v>
      </c>
      <c r="E93" s="39">
        <v>42.0</v>
      </c>
      <c r="F93" s="63">
        <f t="shared" si="1"/>
        <v>0.1428571429</v>
      </c>
      <c r="G93" s="61">
        <f>SUM(G91:G92)</f>
        <v>18</v>
      </c>
      <c r="H93" s="62">
        <f t="shared" si="2"/>
        <v>0.3333333333</v>
      </c>
      <c r="I93" s="61">
        <f>SUM(I91:I92)</f>
        <v>19</v>
      </c>
      <c r="J93" s="63">
        <f t="shared" si="3"/>
        <v>0.3157894737</v>
      </c>
    </row>
    <row r="95">
      <c r="A95" s="64" t="s">
        <v>124</v>
      </c>
      <c r="B95" s="65" t="s">
        <v>125</v>
      </c>
      <c r="C95" s="65" t="s">
        <v>3</v>
      </c>
      <c r="D95" s="65" t="s">
        <v>4</v>
      </c>
      <c r="E95" s="66" t="s">
        <v>126</v>
      </c>
    </row>
    <row r="96">
      <c r="A96" s="36" t="s">
        <v>127</v>
      </c>
      <c r="B96" s="1">
        <v>30.0</v>
      </c>
      <c r="C96" s="1">
        <v>2.0</v>
      </c>
      <c r="D96" s="1">
        <v>5.0</v>
      </c>
      <c r="E96" s="38">
        <v>25.0</v>
      </c>
    </row>
    <row r="97">
      <c r="A97" s="36" t="s">
        <v>79</v>
      </c>
      <c r="B97" s="1">
        <v>0.0</v>
      </c>
      <c r="C97" s="1">
        <v>0.0</v>
      </c>
      <c r="D97" s="1">
        <v>0.0</v>
      </c>
      <c r="E97" s="38">
        <v>0.0</v>
      </c>
    </row>
    <row r="98">
      <c r="A98" s="39" t="s">
        <v>63</v>
      </c>
      <c r="B98" s="40">
        <f t="shared" ref="B98:E98" si="5">SUM(B96:B97)</f>
        <v>30</v>
      </c>
      <c r="C98" s="40">
        <f t="shared" si="5"/>
        <v>2</v>
      </c>
      <c r="D98" s="40">
        <f t="shared" si="5"/>
        <v>5</v>
      </c>
      <c r="E98" s="41">
        <f t="shared" si="5"/>
        <v>25</v>
      </c>
      <c r="F98" s="6"/>
      <c r="G98" s="6"/>
      <c r="H98" s="6"/>
      <c r="I98" s="6"/>
      <c r="J98" s="6"/>
    </row>
    <row r="99">
      <c r="D99" s="3"/>
      <c r="E99" s="1"/>
    </row>
    <row r="100">
      <c r="D100" s="3"/>
      <c r="E100" s="1"/>
    </row>
    <row r="101">
      <c r="D101" s="3"/>
      <c r="E101" s="1"/>
    </row>
    <row r="102">
      <c r="D102" s="3"/>
      <c r="E102" s="1"/>
    </row>
    <row r="103">
      <c r="D103" s="3"/>
    </row>
    <row r="104">
      <c r="D104" s="3"/>
    </row>
    <row r="105">
      <c r="D105" s="3"/>
    </row>
    <row r="106">
      <c r="D106" s="3"/>
    </row>
    <row r="107">
      <c r="D107" s="3"/>
    </row>
    <row r="108">
      <c r="D108" s="3"/>
    </row>
    <row r="109">
      <c r="D109" s="3"/>
    </row>
    <row r="110">
      <c r="D110" s="3"/>
    </row>
    <row r="111">
      <c r="D111" s="3"/>
    </row>
    <row r="112">
      <c r="D112" s="3"/>
    </row>
    <row r="113">
      <c r="D113" s="3"/>
    </row>
    <row r="114">
      <c r="D114" s="3"/>
    </row>
    <row r="115">
      <c r="D115" s="3"/>
    </row>
    <row r="116">
      <c r="D116" s="3"/>
    </row>
    <row r="117">
      <c r="D117" s="3"/>
    </row>
    <row r="118">
      <c r="D118" s="3"/>
    </row>
    <row r="119">
      <c r="D119" s="3"/>
    </row>
    <row r="120">
      <c r="D120" s="3"/>
    </row>
    <row r="121">
      <c r="D121" s="3"/>
    </row>
    <row r="122">
      <c r="D122" s="3"/>
    </row>
    <row r="123">
      <c r="D123" s="3"/>
    </row>
    <row r="124">
      <c r="D124" s="3"/>
    </row>
    <row r="125">
      <c r="D125" s="3"/>
    </row>
    <row r="126">
      <c r="D126" s="3"/>
    </row>
    <row r="127">
      <c r="D127" s="3"/>
    </row>
    <row r="128">
      <c r="D128" s="3"/>
    </row>
    <row r="129">
      <c r="D129" s="3"/>
    </row>
    <row r="130">
      <c r="D130" s="3"/>
    </row>
    <row r="131">
      <c r="D131" s="3"/>
    </row>
    <row r="132">
      <c r="D132" s="3"/>
    </row>
    <row r="133">
      <c r="D133" s="3"/>
    </row>
    <row r="134">
      <c r="D134" s="3"/>
    </row>
    <row r="135">
      <c r="D135" s="3"/>
    </row>
    <row r="136">
      <c r="D136" s="3"/>
    </row>
    <row r="137">
      <c r="D137" s="3"/>
    </row>
    <row r="138">
      <c r="D138" s="3"/>
    </row>
    <row r="139">
      <c r="D139" s="3"/>
    </row>
    <row r="140">
      <c r="D140" s="3"/>
    </row>
    <row r="141">
      <c r="D141" s="3"/>
    </row>
    <row r="142">
      <c r="D142" s="3"/>
    </row>
    <row r="143">
      <c r="D143" s="3"/>
    </row>
    <row r="144">
      <c r="D144" s="3"/>
    </row>
    <row r="145">
      <c r="D145" s="3"/>
    </row>
    <row r="146">
      <c r="D146" s="3"/>
    </row>
    <row r="147">
      <c r="D147" s="3"/>
    </row>
    <row r="148">
      <c r="D148" s="3"/>
    </row>
    <row r="149">
      <c r="D149" s="3"/>
    </row>
    <row r="150">
      <c r="D150" s="3"/>
    </row>
    <row r="151">
      <c r="D151" s="3"/>
    </row>
    <row r="152">
      <c r="D152" s="3"/>
    </row>
    <row r="153">
      <c r="D153" s="3"/>
    </row>
    <row r="154">
      <c r="D154" s="3"/>
    </row>
    <row r="155">
      <c r="D155" s="3"/>
    </row>
    <row r="156">
      <c r="D156" s="3"/>
    </row>
    <row r="157">
      <c r="D157" s="3"/>
    </row>
    <row r="158">
      <c r="D158" s="3"/>
    </row>
    <row r="159">
      <c r="D159" s="3"/>
    </row>
    <row r="160">
      <c r="D160" s="3"/>
    </row>
    <row r="161">
      <c r="D161" s="3"/>
    </row>
    <row r="162">
      <c r="D162" s="3"/>
    </row>
    <row r="163">
      <c r="D163" s="3"/>
    </row>
    <row r="164">
      <c r="D164" s="3"/>
    </row>
    <row r="165">
      <c r="D165" s="3"/>
    </row>
    <row r="166">
      <c r="D166" s="3"/>
    </row>
    <row r="167">
      <c r="D167" s="3"/>
    </row>
    <row r="168">
      <c r="D168" s="3"/>
    </row>
    <row r="169">
      <c r="D169" s="3"/>
    </row>
    <row r="170">
      <c r="D170" s="3"/>
    </row>
    <row r="171">
      <c r="D171" s="3"/>
    </row>
    <row r="172">
      <c r="D172" s="3"/>
    </row>
    <row r="173">
      <c r="D173" s="3"/>
    </row>
    <row r="174">
      <c r="D174" s="3"/>
    </row>
    <row r="175">
      <c r="D175" s="3"/>
    </row>
    <row r="176">
      <c r="D176" s="3"/>
    </row>
    <row r="177">
      <c r="D177" s="3"/>
    </row>
    <row r="178">
      <c r="D178" s="3"/>
    </row>
    <row r="179">
      <c r="D179" s="3"/>
    </row>
    <row r="180">
      <c r="D180" s="3"/>
    </row>
    <row r="181">
      <c r="D181" s="3"/>
    </row>
    <row r="182">
      <c r="D182" s="3"/>
    </row>
    <row r="183">
      <c r="D183" s="3"/>
    </row>
    <row r="184">
      <c r="D184" s="3"/>
    </row>
    <row r="185">
      <c r="D185" s="3"/>
    </row>
    <row r="186">
      <c r="D186" s="3"/>
    </row>
    <row r="187">
      <c r="D187" s="3"/>
    </row>
    <row r="188">
      <c r="D188" s="3"/>
    </row>
    <row r="189">
      <c r="D189" s="3"/>
    </row>
    <row r="190">
      <c r="D190" s="3"/>
    </row>
    <row r="191">
      <c r="D191" s="3"/>
    </row>
    <row r="192">
      <c r="D192" s="3"/>
    </row>
    <row r="193">
      <c r="D193" s="3"/>
    </row>
    <row r="194">
      <c r="D194" s="3"/>
    </row>
    <row r="195">
      <c r="D195" s="3"/>
    </row>
    <row r="196">
      <c r="D196" s="3"/>
    </row>
    <row r="197">
      <c r="D197" s="3"/>
    </row>
    <row r="198">
      <c r="D198" s="3"/>
    </row>
    <row r="199">
      <c r="D199" s="3"/>
    </row>
    <row r="200">
      <c r="D200" s="3"/>
    </row>
    <row r="201">
      <c r="D201" s="3"/>
    </row>
    <row r="202">
      <c r="D202" s="3"/>
    </row>
    <row r="203">
      <c r="D203" s="3"/>
    </row>
    <row r="204">
      <c r="D204" s="3"/>
    </row>
    <row r="205">
      <c r="D205" s="3"/>
    </row>
    <row r="206">
      <c r="D206" s="3"/>
    </row>
    <row r="207">
      <c r="D207" s="3"/>
    </row>
    <row r="208">
      <c r="D208" s="3"/>
    </row>
    <row r="209">
      <c r="D209" s="3"/>
    </row>
    <row r="210">
      <c r="D210" s="3"/>
    </row>
    <row r="211">
      <c r="D211" s="3"/>
    </row>
    <row r="212">
      <c r="D212" s="3"/>
    </row>
    <row r="213">
      <c r="D213" s="3"/>
    </row>
    <row r="214">
      <c r="D214" s="3"/>
    </row>
    <row r="215">
      <c r="D215" s="3"/>
    </row>
    <row r="216">
      <c r="D216" s="3"/>
    </row>
    <row r="217">
      <c r="D217" s="3"/>
    </row>
    <row r="218">
      <c r="D218" s="3"/>
    </row>
    <row r="219">
      <c r="D219" s="3"/>
    </row>
    <row r="220">
      <c r="D220" s="3"/>
    </row>
    <row r="221">
      <c r="D221" s="3"/>
    </row>
    <row r="222">
      <c r="D222" s="3"/>
    </row>
    <row r="223">
      <c r="D223" s="3"/>
    </row>
    <row r="224">
      <c r="D224" s="3"/>
    </row>
    <row r="225">
      <c r="D225" s="3"/>
    </row>
    <row r="226">
      <c r="D226" s="3"/>
    </row>
    <row r="227">
      <c r="D227" s="3"/>
    </row>
    <row r="228">
      <c r="D228" s="3"/>
    </row>
    <row r="229">
      <c r="D229" s="3"/>
    </row>
    <row r="230">
      <c r="D230" s="3"/>
    </row>
    <row r="231">
      <c r="D231" s="3"/>
    </row>
    <row r="232">
      <c r="D232" s="3"/>
    </row>
    <row r="233">
      <c r="D233" s="3"/>
    </row>
    <row r="234">
      <c r="D234" s="3"/>
    </row>
    <row r="235">
      <c r="D235" s="3"/>
    </row>
    <row r="236">
      <c r="D236" s="3"/>
    </row>
    <row r="237">
      <c r="D237" s="3"/>
    </row>
    <row r="238">
      <c r="D238" s="3"/>
    </row>
    <row r="239">
      <c r="D239" s="3"/>
    </row>
    <row r="240">
      <c r="D240" s="3"/>
    </row>
    <row r="241">
      <c r="D241" s="3"/>
    </row>
    <row r="242">
      <c r="D242" s="3"/>
    </row>
    <row r="243">
      <c r="D243" s="3"/>
    </row>
    <row r="244">
      <c r="D244" s="3"/>
    </row>
    <row r="245">
      <c r="D245" s="3"/>
    </row>
    <row r="246">
      <c r="D246" s="3"/>
    </row>
    <row r="247">
      <c r="D247" s="3"/>
    </row>
    <row r="248">
      <c r="D248" s="3"/>
    </row>
    <row r="249">
      <c r="D249" s="3"/>
    </row>
    <row r="250">
      <c r="D250" s="3"/>
    </row>
    <row r="251">
      <c r="D251" s="3"/>
    </row>
    <row r="252">
      <c r="D252" s="3"/>
    </row>
    <row r="253">
      <c r="D253" s="3"/>
    </row>
    <row r="254">
      <c r="D254" s="3"/>
    </row>
    <row r="255">
      <c r="D255" s="3"/>
    </row>
    <row r="256">
      <c r="D256" s="3"/>
    </row>
    <row r="257">
      <c r="D257" s="3"/>
    </row>
    <row r="258">
      <c r="D258" s="3"/>
    </row>
    <row r="259">
      <c r="D259" s="3"/>
    </row>
    <row r="260">
      <c r="D260" s="3"/>
    </row>
    <row r="261">
      <c r="D261" s="3"/>
    </row>
    <row r="262">
      <c r="D262" s="3"/>
    </row>
    <row r="263">
      <c r="D263" s="3"/>
    </row>
    <row r="264">
      <c r="D264" s="3"/>
    </row>
    <row r="265">
      <c r="D265" s="3"/>
    </row>
    <row r="266">
      <c r="D266" s="3"/>
    </row>
    <row r="267">
      <c r="D267" s="3"/>
    </row>
    <row r="268">
      <c r="D268" s="3"/>
    </row>
    <row r="269">
      <c r="D269" s="3"/>
    </row>
    <row r="270">
      <c r="D270" s="3"/>
    </row>
    <row r="271">
      <c r="D271" s="3"/>
    </row>
    <row r="272">
      <c r="D272" s="3"/>
    </row>
    <row r="273">
      <c r="D273" s="3"/>
    </row>
    <row r="274">
      <c r="D274" s="3"/>
    </row>
    <row r="275">
      <c r="D275" s="3"/>
    </row>
    <row r="276">
      <c r="D276" s="3"/>
    </row>
    <row r="277">
      <c r="D277" s="3"/>
    </row>
    <row r="278">
      <c r="D278" s="3"/>
    </row>
    <row r="279">
      <c r="D279" s="3"/>
    </row>
    <row r="280">
      <c r="D280" s="3"/>
    </row>
    <row r="281">
      <c r="D281" s="3"/>
    </row>
    <row r="282">
      <c r="D282" s="3"/>
    </row>
    <row r="283">
      <c r="D283" s="3"/>
    </row>
    <row r="284">
      <c r="D284" s="3"/>
    </row>
    <row r="285">
      <c r="D285" s="3"/>
    </row>
    <row r="286">
      <c r="D286" s="3"/>
    </row>
    <row r="287">
      <c r="D287" s="3"/>
    </row>
    <row r="288">
      <c r="D288" s="3"/>
    </row>
    <row r="289">
      <c r="D289" s="3"/>
    </row>
    <row r="290">
      <c r="D290" s="3"/>
    </row>
    <row r="291">
      <c r="D291" s="3"/>
    </row>
    <row r="292">
      <c r="D292" s="3"/>
    </row>
    <row r="293">
      <c r="D293" s="3"/>
    </row>
    <row r="294">
      <c r="D294" s="3"/>
    </row>
    <row r="295">
      <c r="D295" s="3"/>
    </row>
    <row r="296">
      <c r="D296" s="3"/>
    </row>
    <row r="297">
      <c r="D297" s="3"/>
    </row>
    <row r="298">
      <c r="D298" s="3"/>
    </row>
    <row r="299">
      <c r="D299" s="3"/>
    </row>
    <row r="300">
      <c r="D300" s="3"/>
    </row>
    <row r="301">
      <c r="D301" s="3"/>
    </row>
    <row r="302">
      <c r="D302" s="3"/>
    </row>
    <row r="303">
      <c r="D303" s="3"/>
    </row>
    <row r="304">
      <c r="D304" s="3"/>
    </row>
    <row r="305">
      <c r="D305" s="3"/>
    </row>
    <row r="306">
      <c r="D306" s="3"/>
    </row>
    <row r="307">
      <c r="D307" s="3"/>
    </row>
    <row r="308">
      <c r="D308" s="3"/>
    </row>
    <row r="309">
      <c r="D309" s="3"/>
    </row>
    <row r="310">
      <c r="D310" s="3"/>
    </row>
    <row r="311">
      <c r="D311" s="3"/>
    </row>
    <row r="312">
      <c r="D312" s="3"/>
    </row>
    <row r="313">
      <c r="D313" s="3"/>
    </row>
    <row r="314">
      <c r="D314" s="3"/>
    </row>
    <row r="315">
      <c r="D315" s="3"/>
    </row>
    <row r="316">
      <c r="D316" s="3"/>
    </row>
    <row r="317">
      <c r="D317" s="3"/>
    </row>
    <row r="318">
      <c r="D318" s="3"/>
    </row>
    <row r="319">
      <c r="D319" s="3"/>
    </row>
    <row r="320">
      <c r="D320" s="3"/>
    </row>
    <row r="321">
      <c r="D321" s="3"/>
    </row>
    <row r="322">
      <c r="D322" s="3"/>
    </row>
    <row r="323">
      <c r="D323" s="3"/>
    </row>
    <row r="324">
      <c r="D324" s="3"/>
    </row>
    <row r="325">
      <c r="D325" s="3"/>
    </row>
    <row r="326">
      <c r="D326" s="3"/>
    </row>
    <row r="327">
      <c r="D327" s="3"/>
    </row>
    <row r="328">
      <c r="D328" s="3"/>
    </row>
    <row r="329">
      <c r="D329" s="3"/>
    </row>
    <row r="330">
      <c r="D330" s="3"/>
    </row>
    <row r="331">
      <c r="D331" s="3"/>
    </row>
    <row r="332">
      <c r="D332" s="3"/>
    </row>
    <row r="333">
      <c r="D333" s="3"/>
    </row>
    <row r="334">
      <c r="D334" s="3"/>
    </row>
    <row r="335">
      <c r="D335" s="3"/>
    </row>
    <row r="336">
      <c r="D336" s="3"/>
    </row>
    <row r="337">
      <c r="D337" s="3"/>
    </row>
    <row r="338">
      <c r="D338" s="3"/>
    </row>
    <row r="339">
      <c r="D339" s="3"/>
    </row>
    <row r="340">
      <c r="D340" s="3"/>
    </row>
    <row r="341">
      <c r="D341" s="3"/>
    </row>
    <row r="342">
      <c r="D342" s="3"/>
    </row>
    <row r="343">
      <c r="D343" s="3"/>
    </row>
    <row r="344">
      <c r="D344" s="3"/>
    </row>
    <row r="345">
      <c r="D345" s="3"/>
    </row>
    <row r="346">
      <c r="D346" s="3"/>
    </row>
    <row r="347">
      <c r="D347" s="3"/>
    </row>
    <row r="348">
      <c r="D348" s="3"/>
    </row>
    <row r="349">
      <c r="D349" s="3"/>
    </row>
    <row r="350">
      <c r="D350" s="3"/>
    </row>
    <row r="351">
      <c r="D351" s="3"/>
    </row>
    <row r="352">
      <c r="D352" s="3"/>
    </row>
    <row r="353">
      <c r="D353" s="3"/>
    </row>
    <row r="354">
      <c r="D354" s="3"/>
    </row>
    <row r="355">
      <c r="D355" s="3"/>
    </row>
    <row r="356">
      <c r="D356" s="3"/>
    </row>
    <row r="357">
      <c r="D357" s="3"/>
    </row>
    <row r="358">
      <c r="D358" s="3"/>
    </row>
    <row r="359">
      <c r="D359" s="3"/>
    </row>
    <row r="360">
      <c r="D360" s="3"/>
    </row>
    <row r="361">
      <c r="D361" s="3"/>
    </row>
    <row r="362">
      <c r="D362" s="3"/>
    </row>
    <row r="363">
      <c r="D363" s="3"/>
    </row>
    <row r="364">
      <c r="D364" s="3"/>
    </row>
    <row r="365">
      <c r="D365" s="3"/>
    </row>
    <row r="366">
      <c r="D366" s="3"/>
    </row>
    <row r="367">
      <c r="D367" s="3"/>
    </row>
    <row r="368">
      <c r="D368" s="3"/>
    </row>
    <row r="369">
      <c r="D369" s="3"/>
    </row>
    <row r="370">
      <c r="D370" s="3"/>
    </row>
    <row r="371">
      <c r="D371" s="3"/>
    </row>
    <row r="372">
      <c r="D372" s="3"/>
    </row>
    <row r="373">
      <c r="D373" s="3"/>
    </row>
    <row r="374">
      <c r="D374" s="3"/>
    </row>
    <row r="375">
      <c r="D375" s="3"/>
    </row>
    <row r="376">
      <c r="D376" s="3"/>
    </row>
    <row r="377">
      <c r="D377" s="3"/>
    </row>
    <row r="378">
      <c r="D378" s="3"/>
    </row>
    <row r="379">
      <c r="D379" s="3"/>
    </row>
    <row r="380">
      <c r="D380" s="3"/>
    </row>
    <row r="381">
      <c r="D381" s="3"/>
    </row>
    <row r="382">
      <c r="D382" s="3"/>
    </row>
    <row r="383">
      <c r="D383" s="3"/>
    </row>
    <row r="384">
      <c r="D384" s="3"/>
    </row>
    <row r="385">
      <c r="D385" s="3"/>
    </row>
    <row r="386">
      <c r="D386" s="3"/>
    </row>
    <row r="387">
      <c r="D387" s="3"/>
    </row>
    <row r="388">
      <c r="D388" s="3"/>
    </row>
    <row r="389">
      <c r="D389" s="3"/>
    </row>
    <row r="390">
      <c r="D390" s="3"/>
    </row>
    <row r="391">
      <c r="D391" s="3"/>
    </row>
    <row r="392">
      <c r="D392" s="3"/>
    </row>
    <row r="393">
      <c r="D393" s="3"/>
    </row>
    <row r="394">
      <c r="D394" s="3"/>
    </row>
    <row r="395">
      <c r="D395" s="3"/>
    </row>
    <row r="396">
      <c r="D396" s="3"/>
    </row>
    <row r="397">
      <c r="D397" s="3"/>
    </row>
    <row r="398">
      <c r="D398" s="3"/>
    </row>
    <row r="399">
      <c r="D399" s="3"/>
    </row>
    <row r="400">
      <c r="D400" s="3"/>
    </row>
    <row r="401">
      <c r="D401" s="3"/>
    </row>
    <row r="402">
      <c r="D402" s="3"/>
    </row>
    <row r="403">
      <c r="D403" s="3"/>
    </row>
    <row r="404">
      <c r="D404" s="3"/>
    </row>
    <row r="405">
      <c r="D405" s="3"/>
    </row>
    <row r="406">
      <c r="D406" s="3"/>
    </row>
    <row r="407">
      <c r="D407" s="3"/>
    </row>
    <row r="408">
      <c r="D408" s="3"/>
    </row>
    <row r="409">
      <c r="D409" s="3"/>
    </row>
    <row r="410">
      <c r="D410" s="3"/>
    </row>
    <row r="411">
      <c r="D411" s="3"/>
    </row>
    <row r="412">
      <c r="D412" s="3"/>
    </row>
    <row r="413">
      <c r="D413" s="3"/>
    </row>
    <row r="414">
      <c r="D414" s="3"/>
    </row>
    <row r="415">
      <c r="D415" s="3"/>
    </row>
    <row r="416">
      <c r="D416" s="3"/>
    </row>
    <row r="417">
      <c r="D417" s="3"/>
    </row>
    <row r="418">
      <c r="D418" s="3"/>
    </row>
    <row r="419">
      <c r="D419" s="3"/>
    </row>
    <row r="420">
      <c r="D420" s="3"/>
    </row>
    <row r="421">
      <c r="D421" s="3"/>
    </row>
    <row r="422">
      <c r="D422" s="3"/>
    </row>
    <row r="423">
      <c r="D423" s="3"/>
    </row>
    <row r="424">
      <c r="D424" s="3"/>
    </row>
    <row r="425">
      <c r="D425" s="3"/>
    </row>
    <row r="426">
      <c r="D426" s="3"/>
    </row>
    <row r="427">
      <c r="D427" s="3"/>
    </row>
    <row r="428">
      <c r="D428" s="3"/>
    </row>
    <row r="429">
      <c r="D429" s="3"/>
    </row>
    <row r="430">
      <c r="D430" s="3"/>
    </row>
    <row r="431">
      <c r="D431" s="3"/>
    </row>
    <row r="432">
      <c r="D432" s="3"/>
    </row>
    <row r="433">
      <c r="D433" s="3"/>
    </row>
    <row r="434">
      <c r="D434" s="3"/>
    </row>
    <row r="435">
      <c r="D435" s="3"/>
    </row>
    <row r="436">
      <c r="D436" s="3"/>
    </row>
    <row r="437">
      <c r="D437" s="3"/>
    </row>
    <row r="438">
      <c r="D438" s="3"/>
    </row>
    <row r="439">
      <c r="D439" s="3"/>
    </row>
    <row r="440">
      <c r="D440" s="3"/>
    </row>
    <row r="441">
      <c r="D441" s="3"/>
    </row>
    <row r="442">
      <c r="D442" s="3"/>
    </row>
    <row r="443">
      <c r="D443" s="3"/>
    </row>
    <row r="444">
      <c r="D444" s="3"/>
    </row>
    <row r="445">
      <c r="D445" s="3"/>
    </row>
    <row r="446">
      <c r="D446" s="3"/>
    </row>
    <row r="447">
      <c r="D447" s="3"/>
    </row>
    <row r="448">
      <c r="D448" s="3"/>
    </row>
    <row r="449">
      <c r="D449" s="3"/>
    </row>
    <row r="450">
      <c r="D450" s="3"/>
    </row>
    <row r="451">
      <c r="D451" s="3"/>
    </row>
    <row r="452">
      <c r="D452" s="3"/>
    </row>
    <row r="453">
      <c r="D453" s="3"/>
    </row>
    <row r="454">
      <c r="D454" s="3"/>
    </row>
    <row r="455">
      <c r="D455" s="3"/>
    </row>
    <row r="456">
      <c r="D456" s="3"/>
    </row>
    <row r="457">
      <c r="D457" s="3"/>
    </row>
    <row r="458">
      <c r="D458" s="3"/>
    </row>
    <row r="459">
      <c r="D459" s="3"/>
    </row>
    <row r="460">
      <c r="D460" s="3"/>
    </row>
    <row r="461">
      <c r="D461" s="3"/>
    </row>
    <row r="462">
      <c r="D462" s="3"/>
    </row>
    <row r="463">
      <c r="D463" s="3"/>
    </row>
    <row r="464">
      <c r="D464" s="3"/>
    </row>
    <row r="465">
      <c r="D465" s="3"/>
    </row>
    <row r="466">
      <c r="D466" s="3"/>
    </row>
    <row r="467">
      <c r="D467" s="3"/>
    </row>
    <row r="468">
      <c r="D468" s="3"/>
    </row>
    <row r="469">
      <c r="D469" s="3"/>
    </row>
    <row r="470">
      <c r="D470" s="3"/>
    </row>
    <row r="471">
      <c r="D471" s="3"/>
    </row>
    <row r="472">
      <c r="D472" s="3"/>
    </row>
    <row r="473">
      <c r="D473" s="3"/>
    </row>
    <row r="474">
      <c r="D474" s="3"/>
    </row>
    <row r="475">
      <c r="D475" s="3"/>
    </row>
    <row r="476">
      <c r="D476" s="3"/>
    </row>
    <row r="477">
      <c r="D477" s="3"/>
    </row>
    <row r="478">
      <c r="D478" s="3"/>
    </row>
    <row r="479">
      <c r="D479" s="3"/>
    </row>
    <row r="480">
      <c r="D480" s="3"/>
    </row>
    <row r="481">
      <c r="D481" s="3"/>
    </row>
    <row r="482">
      <c r="D482" s="3"/>
    </row>
    <row r="483">
      <c r="D483" s="3"/>
    </row>
    <row r="484">
      <c r="D484" s="3"/>
    </row>
    <row r="485">
      <c r="D485" s="3"/>
    </row>
    <row r="486">
      <c r="D486" s="3"/>
    </row>
    <row r="487">
      <c r="D487" s="3"/>
    </row>
    <row r="488">
      <c r="D488" s="3"/>
    </row>
    <row r="489">
      <c r="D489" s="3"/>
    </row>
    <row r="490">
      <c r="D490" s="3"/>
    </row>
    <row r="491">
      <c r="D491" s="3"/>
    </row>
    <row r="492">
      <c r="D492" s="3"/>
    </row>
    <row r="493">
      <c r="D493" s="3"/>
    </row>
    <row r="494">
      <c r="D494" s="3"/>
    </row>
    <row r="495">
      <c r="D495" s="3"/>
    </row>
    <row r="496">
      <c r="D496" s="3"/>
    </row>
    <row r="497">
      <c r="D497" s="3"/>
    </row>
    <row r="498">
      <c r="D498" s="3"/>
    </row>
    <row r="499">
      <c r="D499" s="3"/>
    </row>
    <row r="500">
      <c r="D500" s="3"/>
    </row>
    <row r="501">
      <c r="D501" s="3"/>
    </row>
    <row r="502">
      <c r="D502" s="3"/>
    </row>
    <row r="503">
      <c r="D503" s="3"/>
    </row>
    <row r="504">
      <c r="D504" s="3"/>
    </row>
    <row r="505">
      <c r="D505" s="3"/>
    </row>
    <row r="506">
      <c r="D506" s="3"/>
    </row>
    <row r="507">
      <c r="D507" s="3"/>
    </row>
    <row r="508">
      <c r="D508" s="3"/>
    </row>
    <row r="509">
      <c r="D509" s="3"/>
    </row>
    <row r="510">
      <c r="D510" s="3"/>
    </row>
    <row r="511">
      <c r="D511" s="3"/>
    </row>
    <row r="512">
      <c r="D512" s="3"/>
    </row>
    <row r="513">
      <c r="D513" s="3"/>
    </row>
    <row r="514">
      <c r="D514" s="3"/>
    </row>
    <row r="515">
      <c r="D515" s="3"/>
    </row>
    <row r="516">
      <c r="D516" s="3"/>
    </row>
    <row r="517">
      <c r="D517" s="3"/>
    </row>
    <row r="518">
      <c r="D518" s="3"/>
    </row>
    <row r="519">
      <c r="D519" s="3"/>
    </row>
    <row r="520">
      <c r="D520" s="3"/>
    </row>
    <row r="521">
      <c r="D521" s="3"/>
    </row>
    <row r="522">
      <c r="D522" s="3"/>
    </row>
    <row r="523">
      <c r="D523" s="3"/>
    </row>
    <row r="524">
      <c r="D524" s="3"/>
    </row>
    <row r="525">
      <c r="D525" s="3"/>
    </row>
    <row r="526">
      <c r="D526" s="3"/>
    </row>
    <row r="527">
      <c r="D527" s="3"/>
    </row>
    <row r="528">
      <c r="D528" s="3"/>
    </row>
    <row r="529">
      <c r="D529" s="3"/>
    </row>
    <row r="530">
      <c r="D530" s="3"/>
    </row>
    <row r="531">
      <c r="D531" s="3"/>
    </row>
    <row r="532">
      <c r="D532" s="3"/>
    </row>
    <row r="533">
      <c r="D533" s="3"/>
    </row>
    <row r="534">
      <c r="D534" s="3"/>
    </row>
    <row r="535">
      <c r="D535" s="3"/>
    </row>
    <row r="536">
      <c r="D536" s="3"/>
    </row>
    <row r="537">
      <c r="D537" s="3"/>
    </row>
    <row r="538">
      <c r="D538" s="3"/>
    </row>
    <row r="539">
      <c r="D539" s="3"/>
    </row>
    <row r="540">
      <c r="D540" s="3"/>
    </row>
    <row r="541">
      <c r="D541" s="3"/>
    </row>
    <row r="542">
      <c r="D542" s="3"/>
    </row>
    <row r="543">
      <c r="D543" s="3"/>
    </row>
    <row r="544">
      <c r="D544" s="3"/>
    </row>
    <row r="545">
      <c r="D545" s="3"/>
    </row>
    <row r="546">
      <c r="D546" s="3"/>
    </row>
    <row r="547">
      <c r="D547" s="3"/>
    </row>
    <row r="548">
      <c r="D548" s="3"/>
    </row>
    <row r="549">
      <c r="D549" s="3"/>
    </row>
    <row r="550">
      <c r="D550" s="3"/>
    </row>
    <row r="551">
      <c r="D551" s="3"/>
    </row>
    <row r="552">
      <c r="D552" s="3"/>
    </row>
    <row r="553">
      <c r="D553" s="3"/>
    </row>
    <row r="554">
      <c r="D554" s="3"/>
    </row>
    <row r="555">
      <c r="D555" s="3"/>
    </row>
    <row r="556">
      <c r="D556" s="3"/>
    </row>
    <row r="557">
      <c r="D557" s="3"/>
    </row>
    <row r="558">
      <c r="D558" s="3"/>
    </row>
    <row r="559">
      <c r="D559" s="3"/>
    </row>
    <row r="560">
      <c r="D560" s="3"/>
    </row>
    <row r="561">
      <c r="D561" s="3"/>
    </row>
    <row r="562">
      <c r="D562" s="3"/>
    </row>
    <row r="563">
      <c r="D563" s="3"/>
    </row>
    <row r="564">
      <c r="D564" s="3"/>
    </row>
    <row r="565">
      <c r="D565" s="3"/>
    </row>
    <row r="566">
      <c r="D566" s="3"/>
    </row>
    <row r="567">
      <c r="D567" s="3"/>
    </row>
    <row r="568">
      <c r="D568" s="3"/>
    </row>
    <row r="569">
      <c r="D569" s="3"/>
    </row>
    <row r="570">
      <c r="D570" s="3"/>
    </row>
    <row r="571">
      <c r="D571" s="3"/>
    </row>
    <row r="572">
      <c r="D572" s="3"/>
    </row>
    <row r="573">
      <c r="D573" s="3"/>
    </row>
    <row r="574">
      <c r="D574" s="3"/>
    </row>
    <row r="575">
      <c r="D575" s="3"/>
    </row>
    <row r="576">
      <c r="D576" s="3"/>
    </row>
    <row r="577">
      <c r="D577" s="3"/>
    </row>
    <row r="578">
      <c r="D578" s="3"/>
    </row>
    <row r="579">
      <c r="D579" s="3"/>
    </row>
    <row r="580">
      <c r="D580" s="3"/>
    </row>
    <row r="581">
      <c r="D581" s="3"/>
    </row>
    <row r="582">
      <c r="D582" s="3"/>
    </row>
    <row r="583">
      <c r="D583" s="3"/>
    </row>
    <row r="584">
      <c r="D584" s="3"/>
    </row>
    <row r="585">
      <c r="D585" s="3"/>
    </row>
    <row r="586">
      <c r="D586" s="3"/>
    </row>
    <row r="587">
      <c r="D587" s="3"/>
    </row>
    <row r="588">
      <c r="D588" s="3"/>
    </row>
    <row r="589">
      <c r="D589" s="3"/>
    </row>
    <row r="590">
      <c r="D590" s="3"/>
    </row>
    <row r="591">
      <c r="D591" s="3"/>
    </row>
    <row r="592">
      <c r="D592" s="3"/>
    </row>
    <row r="593">
      <c r="D593" s="3"/>
    </row>
    <row r="594">
      <c r="D594" s="3"/>
    </row>
    <row r="595">
      <c r="D595" s="3"/>
    </row>
    <row r="596">
      <c r="D596" s="3"/>
    </row>
    <row r="597">
      <c r="D597" s="3"/>
    </row>
    <row r="598">
      <c r="D598" s="3"/>
    </row>
    <row r="599">
      <c r="D599" s="3"/>
    </row>
    <row r="600">
      <c r="D600" s="3"/>
    </row>
    <row r="601">
      <c r="D601" s="3"/>
    </row>
    <row r="602">
      <c r="D602" s="3"/>
    </row>
    <row r="603">
      <c r="D603" s="3"/>
    </row>
    <row r="604">
      <c r="D604" s="3"/>
    </row>
    <row r="605">
      <c r="D605" s="3"/>
    </row>
    <row r="606">
      <c r="D606" s="3"/>
    </row>
    <row r="607">
      <c r="D607" s="3"/>
    </row>
    <row r="608">
      <c r="D608" s="3"/>
    </row>
    <row r="609">
      <c r="D609" s="3"/>
    </row>
    <row r="610">
      <c r="D610" s="3"/>
    </row>
    <row r="611">
      <c r="D611" s="3"/>
    </row>
    <row r="612">
      <c r="D612" s="3"/>
    </row>
    <row r="613">
      <c r="D613" s="3"/>
    </row>
    <row r="614">
      <c r="D614" s="3"/>
    </row>
    <row r="615">
      <c r="D615" s="3"/>
    </row>
    <row r="616">
      <c r="D616" s="3"/>
    </row>
    <row r="617">
      <c r="D617" s="3"/>
    </row>
    <row r="618">
      <c r="D618" s="3"/>
    </row>
    <row r="619">
      <c r="D619" s="3"/>
    </row>
    <row r="620">
      <c r="D620" s="3"/>
    </row>
    <row r="621">
      <c r="D621" s="3"/>
    </row>
    <row r="622">
      <c r="D622" s="3"/>
    </row>
    <row r="623">
      <c r="D623" s="3"/>
    </row>
    <row r="624">
      <c r="D624" s="3"/>
    </row>
    <row r="625">
      <c r="D625" s="3"/>
    </row>
    <row r="626">
      <c r="D626" s="3"/>
    </row>
    <row r="627">
      <c r="D627" s="3"/>
    </row>
    <row r="628">
      <c r="D628" s="3"/>
    </row>
    <row r="629">
      <c r="D629" s="3"/>
    </row>
    <row r="630">
      <c r="D630" s="3"/>
    </row>
    <row r="631">
      <c r="D631" s="3"/>
    </row>
    <row r="632">
      <c r="D632" s="3"/>
    </row>
    <row r="633">
      <c r="D633" s="3"/>
    </row>
    <row r="634">
      <c r="D634" s="3"/>
    </row>
    <row r="635">
      <c r="D635" s="3"/>
    </row>
    <row r="636">
      <c r="D636" s="3"/>
    </row>
    <row r="637">
      <c r="D637" s="3"/>
    </row>
    <row r="638">
      <c r="D638" s="3"/>
    </row>
    <row r="639">
      <c r="D639" s="3"/>
    </row>
    <row r="640">
      <c r="D640" s="3"/>
    </row>
    <row r="641">
      <c r="D641" s="3"/>
    </row>
    <row r="642">
      <c r="D642" s="3"/>
    </row>
    <row r="643">
      <c r="D643" s="3"/>
    </row>
    <row r="644">
      <c r="D644" s="3"/>
    </row>
    <row r="645">
      <c r="D645" s="3"/>
    </row>
    <row r="646">
      <c r="D646" s="3"/>
    </row>
    <row r="647">
      <c r="D647" s="3"/>
    </row>
    <row r="648">
      <c r="D648" s="3"/>
    </row>
    <row r="649">
      <c r="D649" s="3"/>
    </row>
    <row r="650">
      <c r="D650" s="3"/>
    </row>
    <row r="651">
      <c r="D651" s="3"/>
    </row>
    <row r="652">
      <c r="D652" s="3"/>
    </row>
    <row r="653">
      <c r="D653" s="3"/>
    </row>
    <row r="654">
      <c r="D654" s="3"/>
    </row>
    <row r="655">
      <c r="D655" s="3"/>
    </row>
    <row r="656">
      <c r="D656" s="3"/>
    </row>
    <row r="657">
      <c r="D657" s="3"/>
    </row>
    <row r="658">
      <c r="D658" s="3"/>
    </row>
    <row r="659">
      <c r="D659" s="3"/>
    </row>
    <row r="660">
      <c r="D660" s="3"/>
    </row>
    <row r="661">
      <c r="D661" s="3"/>
    </row>
    <row r="662">
      <c r="D662" s="3"/>
    </row>
    <row r="663">
      <c r="D663" s="3"/>
    </row>
    <row r="664">
      <c r="D664" s="3"/>
    </row>
    <row r="665">
      <c r="D665" s="3"/>
    </row>
    <row r="666">
      <c r="D666" s="3"/>
    </row>
    <row r="667">
      <c r="D667" s="3"/>
    </row>
    <row r="668">
      <c r="D668" s="3"/>
    </row>
    <row r="669">
      <c r="D669" s="3"/>
    </row>
    <row r="670">
      <c r="D670" s="3"/>
    </row>
    <row r="671">
      <c r="D671" s="3"/>
    </row>
    <row r="672">
      <c r="D672" s="3"/>
    </row>
    <row r="673">
      <c r="D673" s="3"/>
    </row>
    <row r="674">
      <c r="D674" s="3"/>
    </row>
    <row r="675">
      <c r="D675" s="3"/>
    </row>
    <row r="676">
      <c r="D676" s="3"/>
    </row>
    <row r="677">
      <c r="D677" s="3"/>
    </row>
    <row r="678">
      <c r="D678" s="3"/>
    </row>
    <row r="679">
      <c r="D679" s="3"/>
    </row>
    <row r="680">
      <c r="D680" s="3"/>
    </row>
    <row r="681">
      <c r="D681" s="3"/>
    </row>
    <row r="682">
      <c r="D682" s="3"/>
    </row>
    <row r="683">
      <c r="D683" s="3"/>
    </row>
    <row r="684">
      <c r="D684" s="3"/>
    </row>
    <row r="685">
      <c r="D685" s="3"/>
    </row>
    <row r="686">
      <c r="D686" s="3"/>
    </row>
    <row r="687">
      <c r="D687" s="3"/>
    </row>
    <row r="688">
      <c r="D688" s="3"/>
    </row>
    <row r="689">
      <c r="D689" s="3"/>
    </row>
    <row r="690">
      <c r="D690" s="3"/>
    </row>
    <row r="691">
      <c r="D691" s="3"/>
    </row>
    <row r="692">
      <c r="D692" s="3"/>
    </row>
    <row r="693">
      <c r="D693" s="3"/>
    </row>
    <row r="694">
      <c r="D694" s="3"/>
    </row>
    <row r="695">
      <c r="D695" s="3"/>
    </row>
    <row r="696">
      <c r="D696" s="3"/>
    </row>
    <row r="697">
      <c r="D697" s="3"/>
    </row>
    <row r="698">
      <c r="D698" s="3"/>
    </row>
    <row r="699">
      <c r="D699" s="3"/>
    </row>
    <row r="700">
      <c r="D700" s="3"/>
    </row>
    <row r="701">
      <c r="D701" s="3"/>
    </row>
    <row r="702">
      <c r="D702" s="3"/>
    </row>
    <row r="703">
      <c r="D703" s="3"/>
    </row>
    <row r="704">
      <c r="D704" s="3"/>
    </row>
    <row r="705">
      <c r="D705" s="3"/>
    </row>
    <row r="706">
      <c r="D706" s="3"/>
    </row>
    <row r="707">
      <c r="D707" s="3"/>
    </row>
    <row r="708">
      <c r="D708" s="3"/>
    </row>
    <row r="709">
      <c r="D709" s="3"/>
    </row>
    <row r="710">
      <c r="D710" s="3"/>
    </row>
    <row r="711">
      <c r="D711" s="3"/>
    </row>
    <row r="712">
      <c r="D712" s="3"/>
    </row>
    <row r="713">
      <c r="D713" s="3"/>
    </row>
    <row r="714">
      <c r="D714" s="3"/>
    </row>
    <row r="715">
      <c r="D715" s="3"/>
    </row>
    <row r="716">
      <c r="D716" s="3"/>
    </row>
    <row r="717">
      <c r="D717" s="3"/>
    </row>
    <row r="718">
      <c r="D718" s="3"/>
    </row>
    <row r="719">
      <c r="D719" s="3"/>
    </row>
    <row r="720">
      <c r="D720" s="3"/>
    </row>
    <row r="721">
      <c r="D721" s="3"/>
    </row>
    <row r="722">
      <c r="D722" s="3"/>
    </row>
    <row r="723">
      <c r="D723" s="3"/>
    </row>
    <row r="724">
      <c r="D724" s="3"/>
    </row>
    <row r="725">
      <c r="D725" s="3"/>
    </row>
    <row r="726">
      <c r="D726" s="3"/>
    </row>
    <row r="727">
      <c r="D727" s="3"/>
    </row>
    <row r="728">
      <c r="D728" s="3"/>
    </row>
    <row r="729">
      <c r="D729" s="3"/>
    </row>
    <row r="730">
      <c r="D730" s="3"/>
    </row>
    <row r="731">
      <c r="D731" s="3"/>
    </row>
    <row r="732">
      <c r="D732" s="3"/>
    </row>
    <row r="733">
      <c r="D733" s="3"/>
    </row>
    <row r="734">
      <c r="D734" s="3"/>
    </row>
    <row r="735">
      <c r="D735" s="3"/>
    </row>
    <row r="736">
      <c r="D736" s="3"/>
    </row>
    <row r="737">
      <c r="D737" s="3"/>
    </row>
    <row r="738">
      <c r="D738" s="3"/>
    </row>
    <row r="739">
      <c r="D739" s="3"/>
    </row>
    <row r="740">
      <c r="D740" s="3"/>
    </row>
    <row r="741">
      <c r="D741" s="3"/>
    </row>
    <row r="742">
      <c r="D742" s="3"/>
    </row>
    <row r="743">
      <c r="D743" s="3"/>
    </row>
    <row r="744">
      <c r="D744" s="3"/>
    </row>
    <row r="745">
      <c r="D745" s="3"/>
    </row>
    <row r="746">
      <c r="D746" s="3"/>
    </row>
    <row r="747">
      <c r="D747" s="3"/>
    </row>
    <row r="748">
      <c r="D748" s="3"/>
    </row>
    <row r="749">
      <c r="D749" s="3"/>
    </row>
    <row r="750">
      <c r="D750" s="3"/>
    </row>
    <row r="751">
      <c r="D751" s="3"/>
    </row>
    <row r="752">
      <c r="D752" s="3"/>
    </row>
    <row r="753">
      <c r="D753" s="3"/>
    </row>
    <row r="754">
      <c r="D754" s="3"/>
    </row>
    <row r="755">
      <c r="D755" s="3"/>
    </row>
    <row r="756">
      <c r="D756" s="3"/>
    </row>
    <row r="757">
      <c r="D757" s="3"/>
    </row>
    <row r="758">
      <c r="D758" s="3"/>
    </row>
    <row r="759">
      <c r="D759" s="3"/>
    </row>
    <row r="760">
      <c r="D760" s="3"/>
    </row>
    <row r="761">
      <c r="D761" s="3"/>
    </row>
    <row r="762">
      <c r="D762" s="3"/>
    </row>
    <row r="763">
      <c r="D763" s="3"/>
    </row>
    <row r="764">
      <c r="D764" s="3"/>
    </row>
    <row r="765">
      <c r="D765" s="3"/>
    </row>
    <row r="766">
      <c r="D766" s="3"/>
    </row>
    <row r="767">
      <c r="D767" s="3"/>
    </row>
    <row r="768">
      <c r="D768" s="3"/>
    </row>
    <row r="769">
      <c r="D769" s="3"/>
    </row>
    <row r="770">
      <c r="D770" s="3"/>
    </row>
    <row r="771">
      <c r="D771" s="3"/>
    </row>
    <row r="772">
      <c r="D772" s="3"/>
    </row>
    <row r="773">
      <c r="D773" s="3"/>
    </row>
    <row r="774">
      <c r="D774" s="3"/>
    </row>
    <row r="775">
      <c r="D775" s="3"/>
    </row>
    <row r="776">
      <c r="D776" s="3"/>
    </row>
    <row r="777">
      <c r="D777" s="3"/>
    </row>
    <row r="778">
      <c r="D778" s="3"/>
    </row>
    <row r="779">
      <c r="D779" s="3"/>
    </row>
    <row r="780">
      <c r="D780" s="3"/>
    </row>
    <row r="781">
      <c r="D781" s="3"/>
    </row>
    <row r="782">
      <c r="D782" s="3"/>
    </row>
    <row r="783">
      <c r="D783" s="3"/>
    </row>
    <row r="784">
      <c r="D784" s="3"/>
    </row>
    <row r="785">
      <c r="D785" s="3"/>
    </row>
    <row r="786">
      <c r="D786" s="3"/>
    </row>
    <row r="787">
      <c r="D787" s="3"/>
    </row>
    <row r="788">
      <c r="D788" s="3"/>
    </row>
    <row r="789">
      <c r="D789" s="3"/>
    </row>
    <row r="790">
      <c r="D790" s="3"/>
    </row>
    <row r="791">
      <c r="D791" s="3"/>
    </row>
    <row r="792">
      <c r="D792" s="3"/>
    </row>
    <row r="793">
      <c r="D793" s="3"/>
    </row>
    <row r="794">
      <c r="D794" s="3"/>
    </row>
    <row r="795">
      <c r="D795" s="3"/>
    </row>
    <row r="796">
      <c r="D796" s="3"/>
    </row>
    <row r="797">
      <c r="D797" s="3"/>
    </row>
    <row r="798">
      <c r="D798" s="3"/>
    </row>
    <row r="799">
      <c r="D799" s="3"/>
    </row>
    <row r="800">
      <c r="D800" s="3"/>
    </row>
    <row r="801">
      <c r="D801" s="3"/>
    </row>
    <row r="802">
      <c r="D802" s="3"/>
    </row>
    <row r="803">
      <c r="D803" s="3"/>
    </row>
    <row r="804">
      <c r="D804" s="3"/>
    </row>
    <row r="805">
      <c r="D805" s="3"/>
    </row>
    <row r="806">
      <c r="D806" s="3"/>
    </row>
    <row r="807">
      <c r="D807" s="3"/>
    </row>
    <row r="808">
      <c r="D808" s="3"/>
    </row>
    <row r="809">
      <c r="D809" s="3"/>
    </row>
    <row r="810">
      <c r="D810" s="3"/>
    </row>
    <row r="811">
      <c r="D811" s="3"/>
    </row>
    <row r="812">
      <c r="D812" s="3"/>
    </row>
    <row r="813">
      <c r="D813" s="3"/>
    </row>
    <row r="814">
      <c r="D814" s="3"/>
    </row>
    <row r="815">
      <c r="D815" s="3"/>
    </row>
    <row r="816">
      <c r="D816" s="3"/>
    </row>
    <row r="817">
      <c r="D817" s="3"/>
    </row>
    <row r="818">
      <c r="D818" s="3"/>
    </row>
    <row r="819">
      <c r="D819" s="3"/>
    </row>
    <row r="820">
      <c r="D820" s="3"/>
    </row>
    <row r="821">
      <c r="D821" s="3"/>
    </row>
    <row r="822">
      <c r="D822" s="3"/>
    </row>
    <row r="823">
      <c r="D823" s="3"/>
    </row>
    <row r="824">
      <c r="D824" s="3"/>
    </row>
    <row r="825">
      <c r="D825" s="3"/>
    </row>
    <row r="826">
      <c r="D826" s="3"/>
    </row>
    <row r="827">
      <c r="D827" s="3"/>
    </row>
    <row r="828">
      <c r="D828" s="3"/>
    </row>
    <row r="829">
      <c r="D829" s="3"/>
    </row>
    <row r="830">
      <c r="D830" s="3"/>
    </row>
    <row r="831">
      <c r="D831" s="3"/>
    </row>
    <row r="832">
      <c r="D832" s="3"/>
    </row>
    <row r="833">
      <c r="D833" s="3"/>
    </row>
    <row r="834">
      <c r="D834" s="3"/>
    </row>
    <row r="835">
      <c r="D835" s="3"/>
    </row>
    <row r="836">
      <c r="D836" s="3"/>
    </row>
    <row r="837">
      <c r="D837" s="3"/>
    </row>
    <row r="838">
      <c r="D838" s="3"/>
    </row>
    <row r="839">
      <c r="D839" s="3"/>
    </row>
    <row r="840">
      <c r="D840" s="3"/>
    </row>
    <row r="841">
      <c r="D841" s="3"/>
    </row>
    <row r="842">
      <c r="D842" s="3"/>
    </row>
    <row r="843">
      <c r="D843" s="3"/>
    </row>
    <row r="844">
      <c r="D844" s="3"/>
    </row>
    <row r="845">
      <c r="D845" s="3"/>
    </row>
    <row r="846">
      <c r="D846" s="3"/>
    </row>
    <row r="847">
      <c r="D847" s="3"/>
    </row>
    <row r="848">
      <c r="D848" s="3"/>
    </row>
    <row r="849">
      <c r="D849" s="3"/>
    </row>
    <row r="850">
      <c r="D850" s="3"/>
    </row>
    <row r="851">
      <c r="D851" s="3"/>
    </row>
    <row r="852">
      <c r="D852" s="3"/>
    </row>
    <row r="853">
      <c r="D853" s="3"/>
    </row>
    <row r="854">
      <c r="D854" s="3"/>
    </row>
    <row r="855">
      <c r="D855" s="3"/>
    </row>
    <row r="856">
      <c r="D856" s="3"/>
    </row>
    <row r="857">
      <c r="D857" s="3"/>
    </row>
    <row r="858">
      <c r="D858" s="3"/>
    </row>
    <row r="859">
      <c r="D859" s="3"/>
    </row>
    <row r="860">
      <c r="D860" s="3"/>
    </row>
    <row r="861">
      <c r="D861" s="3"/>
    </row>
    <row r="862">
      <c r="D862" s="3"/>
    </row>
    <row r="863">
      <c r="D863" s="3"/>
    </row>
    <row r="864">
      <c r="D864" s="3"/>
    </row>
    <row r="865">
      <c r="D865" s="3"/>
    </row>
    <row r="866">
      <c r="D866" s="3"/>
    </row>
    <row r="867">
      <c r="D867" s="3"/>
    </row>
    <row r="868">
      <c r="D868" s="3"/>
    </row>
    <row r="869">
      <c r="D869" s="3"/>
    </row>
    <row r="870">
      <c r="D870" s="3"/>
    </row>
    <row r="871">
      <c r="D871" s="3"/>
    </row>
    <row r="872">
      <c r="D872" s="3"/>
    </row>
    <row r="873">
      <c r="D873" s="3"/>
    </row>
    <row r="874">
      <c r="D874" s="3"/>
    </row>
    <row r="875">
      <c r="D875" s="3"/>
    </row>
    <row r="876">
      <c r="D876" s="3"/>
    </row>
    <row r="877">
      <c r="D877" s="3"/>
    </row>
    <row r="878">
      <c r="D878" s="3"/>
    </row>
    <row r="879">
      <c r="D879" s="3"/>
    </row>
    <row r="880">
      <c r="D880" s="3"/>
    </row>
    <row r="881">
      <c r="D881" s="3"/>
    </row>
    <row r="882">
      <c r="D882" s="3"/>
    </row>
    <row r="883">
      <c r="D883" s="3"/>
    </row>
    <row r="884">
      <c r="D884" s="3"/>
    </row>
    <row r="885">
      <c r="D885" s="3"/>
    </row>
    <row r="886">
      <c r="D886" s="3"/>
    </row>
    <row r="887">
      <c r="D887" s="3"/>
    </row>
    <row r="888">
      <c r="D888" s="3"/>
    </row>
    <row r="889">
      <c r="D889" s="3"/>
    </row>
    <row r="890">
      <c r="D890" s="3"/>
    </row>
    <row r="891">
      <c r="D891" s="3"/>
    </row>
    <row r="892">
      <c r="D892" s="3"/>
    </row>
    <row r="893">
      <c r="D893" s="3"/>
    </row>
    <row r="894">
      <c r="D894" s="3"/>
    </row>
    <row r="895">
      <c r="D895" s="3"/>
    </row>
    <row r="896">
      <c r="D896" s="3"/>
    </row>
    <row r="897">
      <c r="D897" s="3"/>
    </row>
    <row r="898">
      <c r="D898" s="3"/>
    </row>
    <row r="899">
      <c r="D899" s="3"/>
    </row>
    <row r="900">
      <c r="D900" s="3"/>
    </row>
    <row r="901">
      <c r="D901" s="3"/>
    </row>
    <row r="902">
      <c r="D902" s="3"/>
    </row>
    <row r="903">
      <c r="D903" s="3"/>
    </row>
    <row r="904">
      <c r="D904" s="3"/>
    </row>
    <row r="905">
      <c r="D905" s="3"/>
    </row>
    <row r="906">
      <c r="D906" s="3"/>
    </row>
    <row r="907">
      <c r="D907" s="3"/>
    </row>
    <row r="908">
      <c r="D908" s="3"/>
    </row>
    <row r="909">
      <c r="D909" s="3"/>
    </row>
    <row r="910">
      <c r="D910" s="3"/>
    </row>
    <row r="911">
      <c r="D911" s="3"/>
    </row>
    <row r="912">
      <c r="D912" s="3"/>
    </row>
    <row r="913">
      <c r="D913" s="3"/>
    </row>
    <row r="914">
      <c r="D914" s="3"/>
    </row>
    <row r="915">
      <c r="D915" s="3"/>
    </row>
    <row r="916">
      <c r="D916" s="3"/>
    </row>
    <row r="917">
      <c r="D917" s="3"/>
    </row>
    <row r="918">
      <c r="D918" s="3"/>
    </row>
    <row r="919">
      <c r="D919" s="3"/>
    </row>
    <row r="920">
      <c r="D920" s="3"/>
    </row>
    <row r="921">
      <c r="D921" s="3"/>
    </row>
    <row r="922">
      <c r="D922" s="3"/>
    </row>
    <row r="923">
      <c r="D923" s="3"/>
    </row>
    <row r="924">
      <c r="D924" s="3"/>
    </row>
    <row r="925">
      <c r="D925" s="3"/>
    </row>
    <row r="926">
      <c r="D926" s="3"/>
    </row>
    <row r="927">
      <c r="D927" s="3"/>
    </row>
    <row r="928">
      <c r="D928" s="3"/>
    </row>
    <row r="929">
      <c r="D929" s="3"/>
    </row>
    <row r="930">
      <c r="D930" s="3"/>
    </row>
    <row r="931">
      <c r="D931" s="3"/>
    </row>
    <row r="932">
      <c r="D932" s="3"/>
    </row>
    <row r="933">
      <c r="D933" s="3"/>
    </row>
    <row r="934">
      <c r="D934" s="3"/>
    </row>
    <row r="935">
      <c r="D935" s="3"/>
    </row>
    <row r="936">
      <c r="D936" s="3"/>
    </row>
    <row r="937">
      <c r="D937" s="3"/>
    </row>
    <row r="938">
      <c r="D938" s="3"/>
    </row>
    <row r="939">
      <c r="D939" s="3"/>
    </row>
    <row r="940">
      <c r="D940" s="3"/>
    </row>
    <row r="941">
      <c r="D941" s="3"/>
    </row>
    <row r="942">
      <c r="D942" s="3"/>
    </row>
    <row r="943">
      <c r="D943" s="3"/>
    </row>
    <row r="944">
      <c r="D944" s="3"/>
    </row>
    <row r="945">
      <c r="D945" s="3"/>
    </row>
    <row r="946">
      <c r="D946" s="3"/>
    </row>
    <row r="947">
      <c r="D947" s="3"/>
    </row>
    <row r="948">
      <c r="D948" s="3"/>
    </row>
    <row r="949">
      <c r="D949" s="3"/>
    </row>
    <row r="950">
      <c r="D950" s="3"/>
    </row>
    <row r="951">
      <c r="D951" s="3"/>
    </row>
    <row r="952">
      <c r="D952" s="3"/>
    </row>
    <row r="953">
      <c r="D953" s="3"/>
    </row>
    <row r="954">
      <c r="D954" s="3"/>
    </row>
    <row r="955">
      <c r="D955" s="3"/>
    </row>
    <row r="956">
      <c r="D956" s="3"/>
    </row>
    <row r="957">
      <c r="D957" s="3"/>
    </row>
    <row r="958">
      <c r="D958" s="3"/>
    </row>
    <row r="959">
      <c r="D959" s="3"/>
    </row>
    <row r="960">
      <c r="D960" s="3"/>
    </row>
    <row r="961">
      <c r="D961" s="3"/>
    </row>
    <row r="962">
      <c r="D962" s="3"/>
    </row>
    <row r="963">
      <c r="D963" s="3"/>
    </row>
    <row r="964">
      <c r="D964" s="3"/>
    </row>
    <row r="965">
      <c r="D965" s="3"/>
    </row>
    <row r="966">
      <c r="D966" s="3"/>
    </row>
    <row r="967">
      <c r="D967" s="3"/>
    </row>
    <row r="968">
      <c r="D968" s="3"/>
    </row>
    <row r="969">
      <c r="D969" s="3"/>
    </row>
    <row r="970">
      <c r="D970" s="3"/>
    </row>
    <row r="971">
      <c r="D971" s="3"/>
    </row>
    <row r="972">
      <c r="D972" s="3"/>
    </row>
    <row r="973">
      <c r="D973" s="3"/>
    </row>
    <row r="974">
      <c r="D974" s="3"/>
    </row>
    <row r="975">
      <c r="D975" s="3"/>
    </row>
    <row r="976">
      <c r="D976" s="3"/>
    </row>
    <row r="977">
      <c r="D977" s="3"/>
    </row>
    <row r="978">
      <c r="D978" s="3"/>
    </row>
    <row r="979">
      <c r="D979" s="3"/>
    </row>
    <row r="980">
      <c r="D980" s="3"/>
    </row>
    <row r="981">
      <c r="D981" s="3"/>
    </row>
    <row r="982">
      <c r="D982" s="3"/>
    </row>
    <row r="983">
      <c r="D983" s="3"/>
    </row>
    <row r="984">
      <c r="D984" s="3"/>
    </row>
    <row r="985">
      <c r="D985" s="3"/>
    </row>
    <row r="986">
      <c r="D986" s="3"/>
    </row>
    <row r="987">
      <c r="D987" s="3"/>
    </row>
    <row r="988">
      <c r="D988" s="3"/>
    </row>
    <row r="989">
      <c r="D989" s="3"/>
    </row>
    <row r="990">
      <c r="D990" s="3"/>
    </row>
    <row r="991">
      <c r="D991" s="3"/>
    </row>
  </sheetData>
  <mergeCells count="4">
    <mergeCell ref="A89:D89"/>
    <mergeCell ref="E89:F89"/>
    <mergeCell ref="G89:H89"/>
    <mergeCell ref="I89:J89"/>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5"/>
    <col customWidth="1" min="5" max="5" width="58.75"/>
    <col customWidth="1" min="6" max="6" width="15.63"/>
    <col customWidth="1" min="7" max="7" width="37.63"/>
  </cols>
  <sheetData>
    <row r="1">
      <c r="A1" s="5" t="s">
        <v>441</v>
      </c>
    </row>
    <row r="3">
      <c r="A3" s="13" t="s">
        <v>1</v>
      </c>
      <c r="B3" s="13" t="s">
        <v>2</v>
      </c>
      <c r="C3" s="13" t="s">
        <v>3</v>
      </c>
      <c r="D3" s="13" t="s">
        <v>4</v>
      </c>
      <c r="E3" s="14" t="s">
        <v>66</v>
      </c>
      <c r="F3" s="14" t="s">
        <v>67</v>
      </c>
      <c r="G3" s="14" t="s">
        <v>68</v>
      </c>
    </row>
    <row r="4">
      <c r="A4" s="5" t="s">
        <v>5</v>
      </c>
      <c r="B4" s="5" t="s">
        <v>6</v>
      </c>
      <c r="C4" s="1" t="s">
        <v>7</v>
      </c>
      <c r="D4" s="1" t="s">
        <v>7</v>
      </c>
    </row>
    <row r="5">
      <c r="A5" s="1" t="s">
        <v>8</v>
      </c>
      <c r="B5" s="1" t="s">
        <v>9</v>
      </c>
      <c r="C5" s="1" t="s">
        <v>7</v>
      </c>
      <c r="D5" s="1" t="s">
        <v>7</v>
      </c>
    </row>
    <row r="6">
      <c r="A6" s="1" t="s">
        <v>10</v>
      </c>
      <c r="B6" s="1" t="s">
        <v>9</v>
      </c>
      <c r="C6" s="1" t="s">
        <v>7</v>
      </c>
      <c r="D6" s="1" t="s">
        <v>7</v>
      </c>
    </row>
    <row r="7">
      <c r="A7" s="5" t="s">
        <v>11</v>
      </c>
      <c r="B7" s="5" t="s">
        <v>6</v>
      </c>
      <c r="C7" s="5" t="s">
        <v>7</v>
      </c>
      <c r="D7" s="5" t="s">
        <v>7</v>
      </c>
    </row>
    <row r="8">
      <c r="A8" s="1" t="s">
        <v>12</v>
      </c>
      <c r="B8" s="1" t="s">
        <v>9</v>
      </c>
      <c r="C8" s="1" t="s">
        <v>7</v>
      </c>
      <c r="D8" s="1" t="s">
        <v>7</v>
      </c>
    </row>
    <row r="9">
      <c r="A9" s="5" t="s">
        <v>13</v>
      </c>
      <c r="B9" s="5" t="s">
        <v>6</v>
      </c>
      <c r="C9" s="5" t="s">
        <v>14</v>
      </c>
      <c r="D9" s="5" t="s">
        <v>14</v>
      </c>
      <c r="E9" s="5" t="s">
        <v>442</v>
      </c>
      <c r="F9" s="5">
        <v>1.0</v>
      </c>
      <c r="G9" s="5"/>
      <c r="H9" s="6"/>
      <c r="I9" s="6"/>
      <c r="J9" s="6"/>
      <c r="K9" s="6"/>
      <c r="L9" s="6"/>
      <c r="M9" s="6"/>
      <c r="N9" s="6"/>
      <c r="O9" s="6"/>
      <c r="P9" s="6"/>
      <c r="Q9" s="6"/>
      <c r="R9" s="6"/>
      <c r="S9" s="6"/>
      <c r="T9" s="6"/>
      <c r="U9" s="6"/>
      <c r="V9" s="6"/>
      <c r="W9" s="6"/>
      <c r="X9" s="6"/>
      <c r="Y9" s="6"/>
      <c r="Z9" s="6"/>
      <c r="AA9" s="6"/>
    </row>
    <row r="10">
      <c r="A10" s="1" t="s">
        <v>15</v>
      </c>
      <c r="B10" s="1" t="s">
        <v>9</v>
      </c>
      <c r="C10" s="1" t="s">
        <v>7</v>
      </c>
      <c r="D10" s="1" t="s">
        <v>7</v>
      </c>
      <c r="E10" s="1"/>
      <c r="F10" s="1"/>
      <c r="G10" s="1"/>
    </row>
    <row r="11">
      <c r="A11" s="1" t="s">
        <v>16</v>
      </c>
      <c r="B11" s="1" t="s">
        <v>9</v>
      </c>
      <c r="C11" s="1" t="s">
        <v>7</v>
      </c>
      <c r="D11" s="1" t="s">
        <v>7</v>
      </c>
      <c r="E11" s="1"/>
      <c r="F11" s="1"/>
      <c r="G11" s="1"/>
    </row>
    <row r="12">
      <c r="A12" s="1" t="s">
        <v>17</v>
      </c>
      <c r="B12" s="1" t="s">
        <v>9</v>
      </c>
      <c r="C12" s="1" t="s">
        <v>7</v>
      </c>
      <c r="D12" s="1" t="s">
        <v>7</v>
      </c>
      <c r="E12" s="1"/>
      <c r="F12" s="1"/>
      <c r="G12" s="1"/>
    </row>
    <row r="13">
      <c r="A13" s="1" t="s">
        <v>18</v>
      </c>
      <c r="B13" s="1" t="s">
        <v>9</v>
      </c>
      <c r="C13" s="1" t="s">
        <v>7</v>
      </c>
      <c r="D13" s="1" t="s">
        <v>7</v>
      </c>
      <c r="E13" s="1"/>
      <c r="F13" s="1"/>
      <c r="G13" s="1"/>
    </row>
    <row r="14">
      <c r="A14" s="1" t="s">
        <v>19</v>
      </c>
      <c r="B14" s="1" t="s">
        <v>9</v>
      </c>
      <c r="C14" s="1" t="s">
        <v>20</v>
      </c>
      <c r="D14" s="1" t="s">
        <v>20</v>
      </c>
      <c r="E14" s="1"/>
      <c r="F14" s="1"/>
      <c r="G14" s="1"/>
    </row>
    <row r="15">
      <c r="A15" s="1" t="s">
        <v>21</v>
      </c>
      <c r="B15" s="1" t="s">
        <v>9</v>
      </c>
      <c r="C15" s="1" t="s">
        <v>20</v>
      </c>
      <c r="D15" s="1" t="s">
        <v>20</v>
      </c>
      <c r="E15" s="1"/>
      <c r="F15" s="1"/>
      <c r="G15" s="1"/>
    </row>
    <row r="16">
      <c r="A16" s="5" t="s">
        <v>22</v>
      </c>
      <c r="B16" s="5" t="s">
        <v>6</v>
      </c>
      <c r="C16" s="5" t="s">
        <v>7</v>
      </c>
      <c r="D16" s="5" t="s">
        <v>7</v>
      </c>
      <c r="E16" s="1"/>
      <c r="F16" s="1"/>
      <c r="G16" s="1"/>
    </row>
    <row r="17">
      <c r="A17" s="1" t="s">
        <v>23</v>
      </c>
      <c r="B17" s="1" t="s">
        <v>9</v>
      </c>
      <c r="C17" s="1" t="s">
        <v>7</v>
      </c>
      <c r="D17" s="1" t="s">
        <v>7</v>
      </c>
      <c r="E17" s="1"/>
      <c r="F17" s="1"/>
      <c r="G17" s="1"/>
    </row>
    <row r="18">
      <c r="A18" s="1" t="s">
        <v>24</v>
      </c>
      <c r="B18" s="1" t="s">
        <v>9</v>
      </c>
      <c r="C18" s="1" t="s">
        <v>20</v>
      </c>
      <c r="D18" s="1" t="s">
        <v>20</v>
      </c>
      <c r="E18" s="1"/>
      <c r="F18" s="1"/>
      <c r="G18" s="1"/>
    </row>
    <row r="19">
      <c r="A19" s="1" t="s">
        <v>25</v>
      </c>
      <c r="B19" s="1" t="s">
        <v>9</v>
      </c>
      <c r="C19" s="1" t="s">
        <v>7</v>
      </c>
      <c r="D19" s="1" t="s">
        <v>7</v>
      </c>
      <c r="E19" s="1"/>
      <c r="F19" s="1"/>
      <c r="G19" s="1"/>
    </row>
    <row r="20">
      <c r="A20" s="1" t="s">
        <v>26</v>
      </c>
      <c r="B20" s="1" t="s">
        <v>9</v>
      </c>
      <c r="C20" s="1" t="s">
        <v>20</v>
      </c>
      <c r="D20" s="1" t="s">
        <v>20</v>
      </c>
      <c r="E20" s="1"/>
      <c r="F20" s="1"/>
      <c r="G20" s="1"/>
    </row>
    <row r="21">
      <c r="A21" s="5" t="s">
        <v>27</v>
      </c>
      <c r="B21" s="5" t="s">
        <v>6</v>
      </c>
      <c r="C21" s="5" t="s">
        <v>14</v>
      </c>
      <c r="D21" s="5" t="s">
        <v>14</v>
      </c>
      <c r="E21" s="5" t="s">
        <v>443</v>
      </c>
      <c r="F21" s="5">
        <v>1.0</v>
      </c>
      <c r="G21" s="5"/>
      <c r="H21" s="6"/>
      <c r="I21" s="6"/>
      <c r="J21" s="6"/>
      <c r="K21" s="6"/>
      <c r="L21" s="6"/>
      <c r="M21" s="6"/>
      <c r="N21" s="6"/>
      <c r="O21" s="6"/>
      <c r="P21" s="6"/>
      <c r="Q21" s="6"/>
      <c r="R21" s="6"/>
      <c r="S21" s="6"/>
      <c r="T21" s="6"/>
      <c r="U21" s="6"/>
      <c r="V21" s="6"/>
      <c r="W21" s="6"/>
      <c r="X21" s="6"/>
      <c r="Y21" s="6"/>
      <c r="Z21" s="6"/>
      <c r="AA21" s="6"/>
    </row>
    <row r="22">
      <c r="A22" s="1" t="s">
        <v>28</v>
      </c>
      <c r="B22" s="1" t="s">
        <v>9</v>
      </c>
      <c r="C22" s="1" t="s">
        <v>7</v>
      </c>
      <c r="D22" s="1" t="s">
        <v>7</v>
      </c>
      <c r="E22" s="1"/>
      <c r="F22" s="1"/>
      <c r="G22" s="1"/>
    </row>
    <row r="23">
      <c r="A23" s="1" t="s">
        <v>29</v>
      </c>
      <c r="B23" s="1" t="s">
        <v>9</v>
      </c>
      <c r="C23" s="1" t="s">
        <v>7</v>
      </c>
      <c r="D23" s="1" t="s">
        <v>7</v>
      </c>
      <c r="E23" s="1" t="s">
        <v>444</v>
      </c>
      <c r="F23" s="1">
        <v>1.0</v>
      </c>
      <c r="G23" s="1"/>
    </row>
    <row r="24">
      <c r="A24" s="8" t="s">
        <v>30</v>
      </c>
      <c r="B24" s="1" t="s">
        <v>9</v>
      </c>
      <c r="C24" s="1" t="s">
        <v>7</v>
      </c>
      <c r="D24" s="1" t="s">
        <v>7</v>
      </c>
      <c r="E24" s="1"/>
      <c r="F24" s="1"/>
      <c r="G24" s="1"/>
    </row>
    <row r="25">
      <c r="A25" s="5" t="s">
        <v>31</v>
      </c>
      <c r="B25" s="5" t="s">
        <v>6</v>
      </c>
      <c r="C25" s="5" t="s">
        <v>14</v>
      </c>
      <c r="D25" s="5" t="s">
        <v>14</v>
      </c>
      <c r="E25" s="5" t="s">
        <v>445</v>
      </c>
      <c r="F25" s="5">
        <v>1.0</v>
      </c>
      <c r="G25" s="5"/>
      <c r="H25" s="6"/>
      <c r="I25" s="6"/>
      <c r="J25" s="6"/>
      <c r="K25" s="6"/>
      <c r="L25" s="6"/>
      <c r="M25" s="6"/>
      <c r="N25" s="6"/>
      <c r="O25" s="6"/>
      <c r="P25" s="6"/>
      <c r="Q25" s="6"/>
      <c r="R25" s="6"/>
      <c r="S25" s="6"/>
      <c r="T25" s="6"/>
      <c r="U25" s="6"/>
      <c r="V25" s="6"/>
      <c r="W25" s="6"/>
      <c r="X25" s="6"/>
      <c r="Y25" s="6"/>
      <c r="Z25" s="6"/>
      <c r="AA25" s="6"/>
    </row>
    <row r="26">
      <c r="A26" s="1" t="s">
        <v>32</v>
      </c>
      <c r="B26" s="1" t="s">
        <v>9</v>
      </c>
      <c r="C26" s="1" t="s">
        <v>14</v>
      </c>
      <c r="D26" s="1" t="s">
        <v>20</v>
      </c>
      <c r="E26" s="1"/>
      <c r="F26" s="1"/>
      <c r="G26" s="1"/>
    </row>
    <row r="27">
      <c r="A27" s="1" t="s">
        <v>24</v>
      </c>
      <c r="B27" s="1" t="s">
        <v>9</v>
      </c>
      <c r="C27" s="1" t="s">
        <v>20</v>
      </c>
      <c r="D27" s="1" t="s">
        <v>20</v>
      </c>
      <c r="E27" s="1"/>
      <c r="F27" s="1"/>
      <c r="G27" s="1"/>
    </row>
    <row r="28">
      <c r="A28" s="1" t="s">
        <v>33</v>
      </c>
      <c r="B28" s="1" t="s">
        <v>9</v>
      </c>
      <c r="C28" s="1" t="s">
        <v>20</v>
      </c>
      <c r="D28" s="1" t="s">
        <v>20</v>
      </c>
      <c r="E28" s="1"/>
      <c r="F28" s="1"/>
      <c r="G28" s="1"/>
    </row>
    <row r="29">
      <c r="A29" s="1" t="s">
        <v>34</v>
      </c>
      <c r="B29" s="1" t="s">
        <v>9</v>
      </c>
      <c r="C29" s="1" t="s">
        <v>20</v>
      </c>
      <c r="D29" s="1" t="s">
        <v>20</v>
      </c>
      <c r="E29" s="1"/>
      <c r="F29" s="1"/>
      <c r="G29" s="1"/>
    </row>
    <row r="30">
      <c r="A30" s="5" t="s">
        <v>35</v>
      </c>
      <c r="B30" s="5" t="s">
        <v>6</v>
      </c>
      <c r="C30" s="5" t="s">
        <v>7</v>
      </c>
      <c r="D30" s="5" t="s">
        <v>14</v>
      </c>
      <c r="E30" s="5" t="s">
        <v>446</v>
      </c>
      <c r="F30" s="5">
        <v>1.0</v>
      </c>
      <c r="G30" s="5"/>
      <c r="H30" s="6"/>
      <c r="I30" s="6"/>
      <c r="J30" s="6"/>
      <c r="K30" s="6"/>
      <c r="L30" s="6"/>
      <c r="M30" s="6"/>
      <c r="N30" s="6"/>
      <c r="O30" s="6"/>
      <c r="P30" s="6"/>
      <c r="Q30" s="6"/>
      <c r="R30" s="6"/>
      <c r="S30" s="6"/>
      <c r="T30" s="6"/>
      <c r="U30" s="6"/>
      <c r="V30" s="6"/>
      <c r="W30" s="6"/>
      <c r="X30" s="6"/>
      <c r="Y30" s="6"/>
      <c r="Z30" s="6"/>
      <c r="AA30" s="6"/>
    </row>
    <row r="31">
      <c r="A31" s="1" t="s">
        <v>36</v>
      </c>
      <c r="B31" s="1" t="s">
        <v>9</v>
      </c>
      <c r="C31" s="1" t="s">
        <v>7</v>
      </c>
      <c r="D31" s="1" t="s">
        <v>7</v>
      </c>
      <c r="E31" s="1"/>
      <c r="F31" s="1"/>
      <c r="G31" s="1"/>
    </row>
    <row r="32">
      <c r="A32" s="1" t="s">
        <v>37</v>
      </c>
      <c r="B32" s="1" t="s">
        <v>9</v>
      </c>
      <c r="C32" s="1" t="s">
        <v>7</v>
      </c>
      <c r="D32" s="1" t="s">
        <v>7</v>
      </c>
      <c r="E32" s="1" t="s">
        <v>447</v>
      </c>
      <c r="F32" s="1">
        <v>1.0</v>
      </c>
      <c r="G32" s="1"/>
    </row>
    <row r="33">
      <c r="A33" s="1" t="s">
        <v>38</v>
      </c>
      <c r="B33" s="1" t="s">
        <v>9</v>
      </c>
      <c r="C33" s="1" t="s">
        <v>7</v>
      </c>
      <c r="D33" s="1" t="s">
        <v>7</v>
      </c>
      <c r="E33" s="1"/>
      <c r="F33" s="1"/>
      <c r="G33" s="1"/>
    </row>
    <row r="34">
      <c r="A34" s="1" t="s">
        <v>39</v>
      </c>
      <c r="B34" s="1" t="s">
        <v>9</v>
      </c>
      <c r="C34" s="1" t="s">
        <v>7</v>
      </c>
      <c r="D34" s="1" t="s">
        <v>7</v>
      </c>
      <c r="E34" s="1"/>
      <c r="F34" s="1"/>
      <c r="G34" s="1"/>
    </row>
    <row r="35">
      <c r="A35" s="1" t="s">
        <v>40</v>
      </c>
      <c r="B35" s="1" t="s">
        <v>9</v>
      </c>
      <c r="C35" s="1" t="s">
        <v>7</v>
      </c>
      <c r="D35" s="1" t="s">
        <v>7</v>
      </c>
      <c r="E35" s="1"/>
      <c r="F35" s="1"/>
      <c r="G35" s="1"/>
    </row>
    <row r="36">
      <c r="A36" s="1" t="s">
        <v>41</v>
      </c>
      <c r="B36" s="1" t="s">
        <v>9</v>
      </c>
      <c r="C36" s="1" t="s">
        <v>7</v>
      </c>
      <c r="D36" s="1" t="s">
        <v>7</v>
      </c>
      <c r="E36" s="1"/>
      <c r="F36" s="1"/>
      <c r="G36" s="1"/>
    </row>
    <row r="37">
      <c r="A37" s="1" t="s">
        <v>42</v>
      </c>
      <c r="B37" s="1" t="s">
        <v>9</v>
      </c>
      <c r="C37" s="1" t="s">
        <v>7</v>
      </c>
      <c r="D37" s="1" t="s">
        <v>7</v>
      </c>
      <c r="E37" s="1"/>
      <c r="F37" s="1"/>
      <c r="G37" s="1"/>
    </row>
    <row r="38">
      <c r="A38" s="5" t="s">
        <v>43</v>
      </c>
      <c r="B38" s="5" t="s">
        <v>6</v>
      </c>
      <c r="C38" s="5" t="s">
        <v>7</v>
      </c>
      <c r="D38" s="5" t="s">
        <v>7</v>
      </c>
      <c r="E38" s="1"/>
      <c r="F38" s="1"/>
      <c r="G38" s="1"/>
    </row>
    <row r="39">
      <c r="A39" s="1" t="s">
        <v>44</v>
      </c>
      <c r="B39" s="1" t="s">
        <v>9</v>
      </c>
      <c r="C39" s="1" t="s">
        <v>20</v>
      </c>
      <c r="D39" s="1" t="s">
        <v>20</v>
      </c>
      <c r="E39" s="1"/>
      <c r="F39" s="1"/>
      <c r="G39" s="1"/>
    </row>
    <row r="40">
      <c r="A40" s="1" t="s">
        <v>45</v>
      </c>
      <c r="B40" s="1" t="s">
        <v>9</v>
      </c>
      <c r="C40" s="1" t="s">
        <v>20</v>
      </c>
      <c r="D40" s="1" t="s">
        <v>20</v>
      </c>
      <c r="E40" s="1"/>
      <c r="F40" s="1"/>
      <c r="G40" s="1"/>
    </row>
    <row r="41">
      <c r="A41" s="1" t="s">
        <v>46</v>
      </c>
      <c r="B41" s="1" t="s">
        <v>9</v>
      </c>
      <c r="C41" s="1" t="s">
        <v>20</v>
      </c>
      <c r="D41" s="1" t="s">
        <v>20</v>
      </c>
      <c r="E41" s="1"/>
      <c r="F41" s="1"/>
      <c r="G41" s="1"/>
    </row>
    <row r="42">
      <c r="A42" s="5" t="s">
        <v>47</v>
      </c>
      <c r="B42" s="5" t="s">
        <v>6</v>
      </c>
      <c r="C42" s="5" t="s">
        <v>14</v>
      </c>
      <c r="D42" s="5" t="s">
        <v>14</v>
      </c>
      <c r="E42" s="5" t="s">
        <v>448</v>
      </c>
      <c r="F42" s="5">
        <v>1.0</v>
      </c>
      <c r="G42" s="5"/>
      <c r="H42" s="6"/>
      <c r="I42" s="6"/>
      <c r="J42" s="6"/>
      <c r="K42" s="6"/>
      <c r="L42" s="6"/>
      <c r="M42" s="6"/>
      <c r="N42" s="6"/>
      <c r="O42" s="6"/>
      <c r="P42" s="6"/>
      <c r="Q42" s="6"/>
      <c r="R42" s="6"/>
      <c r="S42" s="6"/>
      <c r="T42" s="6"/>
      <c r="U42" s="6"/>
      <c r="V42" s="6"/>
      <c r="W42" s="6"/>
      <c r="X42" s="6"/>
      <c r="Y42" s="6"/>
      <c r="Z42" s="6"/>
      <c r="AA42" s="6"/>
    </row>
    <row r="43">
      <c r="A43" s="1" t="s">
        <v>48</v>
      </c>
      <c r="B43" s="1" t="s">
        <v>9</v>
      </c>
      <c r="C43" s="1" t="s">
        <v>20</v>
      </c>
      <c r="D43" s="1" t="s">
        <v>20</v>
      </c>
      <c r="E43" s="1"/>
      <c r="F43" s="1"/>
      <c r="G43" s="1"/>
    </row>
    <row r="44">
      <c r="A44" s="1" t="s">
        <v>49</v>
      </c>
      <c r="B44" s="1" t="s">
        <v>9</v>
      </c>
      <c r="C44" s="1" t="s">
        <v>20</v>
      </c>
      <c r="D44" s="1" t="s">
        <v>20</v>
      </c>
    </row>
    <row r="45">
      <c r="A45" s="1" t="s">
        <v>50</v>
      </c>
      <c r="B45" s="1" t="s">
        <v>9</v>
      </c>
      <c r="C45" s="1" t="s">
        <v>20</v>
      </c>
      <c r="D45" s="1" t="s">
        <v>20</v>
      </c>
    </row>
    <row r="46">
      <c r="A46" s="17" t="s">
        <v>51</v>
      </c>
      <c r="B46" s="17" t="s">
        <v>9</v>
      </c>
      <c r="C46" s="17" t="s">
        <v>7</v>
      </c>
      <c r="D46" s="17" t="s">
        <v>7</v>
      </c>
      <c r="E46" s="18"/>
      <c r="F46" s="18"/>
      <c r="G46" s="18"/>
      <c r="H46" s="18"/>
      <c r="I46" s="18"/>
    </row>
    <row r="47">
      <c r="B47" s="1" t="s">
        <v>9</v>
      </c>
      <c r="C47" s="1" t="s">
        <v>7</v>
      </c>
      <c r="D47" s="1" t="s">
        <v>14</v>
      </c>
      <c r="E47" s="1" t="s">
        <v>449</v>
      </c>
      <c r="F47" s="1" t="s">
        <v>75</v>
      </c>
    </row>
    <row r="48">
      <c r="A48" s="42"/>
      <c r="B48" s="1" t="s">
        <v>57</v>
      </c>
      <c r="C48" s="1" t="s">
        <v>7</v>
      </c>
      <c r="D48" s="1" t="s">
        <v>20</v>
      </c>
      <c r="E48" s="1" t="s">
        <v>450</v>
      </c>
      <c r="F48" s="1" t="s">
        <v>75</v>
      </c>
      <c r="G48" s="42"/>
      <c r="H48" s="42"/>
      <c r="I48" s="42"/>
      <c r="J48" s="42"/>
      <c r="K48" s="42"/>
      <c r="L48" s="42"/>
      <c r="M48" s="42"/>
      <c r="N48" s="42"/>
      <c r="O48" s="42"/>
      <c r="P48" s="42"/>
      <c r="Q48" s="42"/>
      <c r="R48" s="42"/>
      <c r="S48" s="42"/>
      <c r="T48" s="42"/>
      <c r="U48" s="42"/>
      <c r="V48" s="42"/>
      <c r="W48" s="42"/>
      <c r="X48" s="42"/>
      <c r="Y48" s="42"/>
      <c r="Z48" s="42"/>
    </row>
    <row r="49">
      <c r="A49" s="42"/>
      <c r="B49" s="1" t="s">
        <v>58</v>
      </c>
      <c r="C49" s="1" t="s">
        <v>7</v>
      </c>
      <c r="D49" s="43" t="s">
        <v>14</v>
      </c>
      <c r="E49" s="1" t="s">
        <v>451</v>
      </c>
      <c r="F49" s="1" t="s">
        <v>75</v>
      </c>
      <c r="G49" s="43" t="s">
        <v>452</v>
      </c>
      <c r="I49" s="42"/>
      <c r="J49" s="42"/>
      <c r="K49" s="42"/>
      <c r="L49" s="42"/>
      <c r="M49" s="42"/>
      <c r="N49" s="42"/>
      <c r="O49" s="42"/>
      <c r="P49" s="42"/>
      <c r="Q49" s="42"/>
      <c r="R49" s="42"/>
      <c r="S49" s="42"/>
      <c r="T49" s="42"/>
      <c r="U49" s="42"/>
      <c r="V49" s="42"/>
      <c r="W49" s="42"/>
      <c r="X49" s="42"/>
      <c r="Y49" s="42"/>
      <c r="Z49" s="42"/>
    </row>
    <row r="50">
      <c r="A50" s="42"/>
      <c r="B50" s="1" t="s">
        <v>59</v>
      </c>
      <c r="C50" s="1" t="s">
        <v>7</v>
      </c>
      <c r="D50" s="43" t="s">
        <v>14</v>
      </c>
      <c r="E50" s="1" t="s">
        <v>453</v>
      </c>
      <c r="F50" s="1" t="s">
        <v>75</v>
      </c>
      <c r="G50" s="42"/>
      <c r="H50" s="42"/>
      <c r="I50" s="42"/>
      <c r="J50" s="42"/>
      <c r="K50" s="42"/>
      <c r="L50" s="42"/>
      <c r="M50" s="42"/>
      <c r="N50" s="42"/>
      <c r="O50" s="42"/>
      <c r="P50" s="42"/>
      <c r="Q50" s="42"/>
      <c r="R50" s="42"/>
      <c r="S50" s="42"/>
      <c r="T50" s="42"/>
      <c r="U50" s="42"/>
      <c r="V50" s="42"/>
      <c r="W50" s="42"/>
      <c r="X50" s="42"/>
      <c r="Y50" s="42"/>
      <c r="Z50" s="42"/>
    </row>
    <row r="51">
      <c r="A51" s="42"/>
      <c r="B51" s="1" t="s">
        <v>57</v>
      </c>
      <c r="C51" s="1" t="s">
        <v>7</v>
      </c>
      <c r="D51" s="43" t="s">
        <v>7</v>
      </c>
      <c r="E51" s="1" t="s">
        <v>454</v>
      </c>
      <c r="F51" s="1" t="s">
        <v>75</v>
      </c>
      <c r="G51" s="1" t="s">
        <v>405</v>
      </c>
      <c r="H51" s="42"/>
      <c r="I51" s="42"/>
      <c r="J51" s="42"/>
      <c r="K51" s="42"/>
      <c r="L51" s="42"/>
      <c r="M51" s="42"/>
      <c r="N51" s="42"/>
      <c r="O51" s="42"/>
      <c r="P51" s="42"/>
      <c r="Q51" s="42"/>
      <c r="R51" s="42"/>
      <c r="S51" s="42"/>
      <c r="T51" s="42"/>
      <c r="U51" s="42"/>
      <c r="V51" s="42"/>
      <c r="W51" s="42"/>
      <c r="X51" s="42"/>
      <c r="Y51" s="42"/>
      <c r="Z51" s="42"/>
    </row>
    <row r="52">
      <c r="A52" s="42"/>
      <c r="B52" s="1" t="s">
        <v>58</v>
      </c>
      <c r="C52" s="1" t="s">
        <v>7</v>
      </c>
      <c r="D52" s="43" t="s">
        <v>7</v>
      </c>
      <c r="E52" s="1" t="s">
        <v>455</v>
      </c>
      <c r="F52" s="1" t="s">
        <v>75</v>
      </c>
      <c r="G52" s="42"/>
      <c r="H52" s="42"/>
      <c r="I52" s="42"/>
      <c r="J52" s="42"/>
      <c r="K52" s="42"/>
      <c r="L52" s="42"/>
      <c r="M52" s="42"/>
      <c r="N52" s="42"/>
      <c r="O52" s="42"/>
      <c r="P52" s="42"/>
      <c r="Q52" s="42"/>
      <c r="R52" s="42"/>
      <c r="S52" s="42"/>
      <c r="T52" s="42"/>
      <c r="U52" s="42"/>
      <c r="V52" s="42"/>
      <c r="W52" s="42"/>
      <c r="X52" s="42"/>
      <c r="Y52" s="42"/>
      <c r="Z52" s="42"/>
    </row>
    <row r="53">
      <c r="A53" s="42"/>
      <c r="B53" s="1" t="s">
        <v>59</v>
      </c>
      <c r="C53" s="1" t="s">
        <v>7</v>
      </c>
      <c r="D53" s="43" t="s">
        <v>7</v>
      </c>
      <c r="E53" s="1" t="s">
        <v>456</v>
      </c>
      <c r="F53" s="1" t="s">
        <v>75</v>
      </c>
      <c r="G53" s="42"/>
      <c r="H53" s="42"/>
      <c r="I53" s="42"/>
      <c r="J53" s="42"/>
      <c r="K53" s="42"/>
      <c r="L53" s="42"/>
      <c r="M53" s="42"/>
      <c r="N53" s="42"/>
      <c r="O53" s="42"/>
      <c r="P53" s="42"/>
      <c r="Q53" s="42"/>
      <c r="R53" s="42"/>
      <c r="S53" s="42"/>
      <c r="T53" s="42"/>
      <c r="U53" s="42"/>
      <c r="V53" s="42"/>
      <c r="W53" s="42"/>
      <c r="X53" s="42"/>
      <c r="Y53" s="42"/>
      <c r="Z53" s="42"/>
    </row>
    <row r="54">
      <c r="A54" s="42"/>
      <c r="B54" s="43"/>
      <c r="D54" s="43"/>
      <c r="E54" s="1"/>
      <c r="G54" s="42"/>
      <c r="H54" s="42"/>
      <c r="I54" s="42"/>
      <c r="J54" s="42"/>
      <c r="K54" s="42"/>
      <c r="L54" s="42"/>
      <c r="M54" s="42"/>
      <c r="N54" s="42"/>
      <c r="O54" s="42"/>
      <c r="P54" s="42"/>
      <c r="Q54" s="42"/>
      <c r="R54" s="42"/>
      <c r="S54" s="42"/>
      <c r="T54" s="42"/>
      <c r="U54" s="42"/>
      <c r="V54" s="42"/>
      <c r="W54" s="42"/>
      <c r="X54" s="42"/>
      <c r="Y54" s="42"/>
      <c r="Z54" s="42"/>
    </row>
    <row r="55">
      <c r="A55" s="42"/>
      <c r="B55" s="1" t="s">
        <v>9</v>
      </c>
      <c r="C55" s="1" t="s">
        <v>7</v>
      </c>
      <c r="D55" s="1" t="s">
        <v>20</v>
      </c>
      <c r="E55" s="1" t="s">
        <v>457</v>
      </c>
      <c r="F55" s="1" t="s">
        <v>75</v>
      </c>
      <c r="G55" s="42"/>
      <c r="H55" s="42"/>
      <c r="I55" s="42"/>
      <c r="J55" s="42"/>
      <c r="K55" s="42"/>
      <c r="L55" s="42"/>
      <c r="M55" s="42"/>
      <c r="N55" s="42"/>
      <c r="O55" s="42"/>
      <c r="P55" s="42"/>
      <c r="Q55" s="42"/>
      <c r="R55" s="42"/>
      <c r="S55" s="42"/>
      <c r="T55" s="42"/>
      <c r="U55" s="42"/>
      <c r="V55" s="42"/>
      <c r="W55" s="42"/>
      <c r="X55" s="42"/>
      <c r="Y55" s="42"/>
      <c r="Z55" s="42"/>
    </row>
    <row r="56">
      <c r="A56" s="42"/>
      <c r="B56" s="1" t="s">
        <v>58</v>
      </c>
      <c r="C56" s="1" t="s">
        <v>7</v>
      </c>
      <c r="D56" s="1" t="s">
        <v>20</v>
      </c>
      <c r="E56" s="1" t="s">
        <v>458</v>
      </c>
      <c r="F56" s="1" t="s">
        <v>75</v>
      </c>
      <c r="G56" s="43" t="s">
        <v>459</v>
      </c>
      <c r="H56" s="42"/>
      <c r="I56" s="42"/>
      <c r="J56" s="42"/>
      <c r="K56" s="42"/>
      <c r="L56" s="42"/>
      <c r="M56" s="42"/>
      <c r="N56" s="42"/>
      <c r="O56" s="42"/>
      <c r="P56" s="42"/>
      <c r="Q56" s="42"/>
      <c r="R56" s="42"/>
      <c r="S56" s="42"/>
      <c r="T56" s="42"/>
      <c r="U56" s="42"/>
      <c r="V56" s="42"/>
      <c r="W56" s="42"/>
      <c r="X56" s="42"/>
      <c r="Y56" s="42"/>
      <c r="Z56" s="42"/>
    </row>
    <row r="57">
      <c r="A57" s="42"/>
      <c r="B57" s="1" t="s">
        <v>59</v>
      </c>
      <c r="C57" s="1" t="s">
        <v>7</v>
      </c>
      <c r="D57" s="43" t="s">
        <v>14</v>
      </c>
      <c r="E57" s="1" t="s">
        <v>460</v>
      </c>
      <c r="F57" s="1" t="s">
        <v>75</v>
      </c>
      <c r="G57" s="43" t="s">
        <v>461</v>
      </c>
      <c r="H57" s="43"/>
      <c r="I57" s="42"/>
      <c r="J57" s="42"/>
      <c r="K57" s="42"/>
      <c r="L57" s="42"/>
      <c r="M57" s="42"/>
      <c r="N57" s="42"/>
      <c r="O57" s="42"/>
      <c r="P57" s="42"/>
      <c r="Q57" s="42"/>
      <c r="R57" s="42"/>
      <c r="S57" s="42"/>
      <c r="T57" s="42"/>
      <c r="U57" s="42"/>
      <c r="V57" s="42"/>
      <c r="W57" s="42"/>
      <c r="X57" s="42"/>
      <c r="Y57" s="42"/>
      <c r="Z57" s="42"/>
    </row>
    <row r="58">
      <c r="A58" s="42"/>
      <c r="B58" s="1" t="s">
        <v>57</v>
      </c>
      <c r="C58" s="1" t="s">
        <v>7</v>
      </c>
      <c r="D58" s="43" t="s">
        <v>7</v>
      </c>
      <c r="E58" s="1" t="s">
        <v>462</v>
      </c>
      <c r="F58" s="1" t="s">
        <v>75</v>
      </c>
      <c r="G58" s="42"/>
      <c r="H58" s="42"/>
      <c r="I58" s="42"/>
      <c r="J58" s="42"/>
      <c r="K58" s="42"/>
      <c r="L58" s="42"/>
      <c r="M58" s="42"/>
      <c r="N58" s="42"/>
      <c r="O58" s="42"/>
      <c r="P58" s="42"/>
      <c r="Q58" s="42"/>
      <c r="R58" s="42"/>
      <c r="S58" s="42"/>
      <c r="T58" s="42"/>
      <c r="U58" s="42"/>
      <c r="V58" s="42"/>
      <c r="W58" s="42"/>
      <c r="X58" s="42"/>
      <c r="Y58" s="42"/>
      <c r="Z58" s="42"/>
    </row>
    <row r="59">
      <c r="A59" s="42"/>
      <c r="B59" s="1" t="s">
        <v>58</v>
      </c>
      <c r="C59" s="1" t="s">
        <v>7</v>
      </c>
      <c r="D59" s="43" t="s">
        <v>7</v>
      </c>
      <c r="E59" s="1" t="s">
        <v>463</v>
      </c>
      <c r="F59" s="1" t="s">
        <v>75</v>
      </c>
      <c r="G59" s="42"/>
      <c r="H59" s="42"/>
      <c r="I59" s="42"/>
      <c r="J59" s="42"/>
      <c r="K59" s="42"/>
      <c r="L59" s="42"/>
      <c r="M59" s="42"/>
      <c r="N59" s="42"/>
      <c r="O59" s="42"/>
      <c r="P59" s="42"/>
      <c r="Q59" s="42"/>
      <c r="R59" s="42"/>
      <c r="S59" s="42"/>
      <c r="T59" s="42"/>
      <c r="U59" s="42"/>
      <c r="V59" s="42"/>
      <c r="W59" s="42"/>
      <c r="X59" s="42"/>
      <c r="Y59" s="42"/>
      <c r="Z59" s="42"/>
    </row>
    <row r="60">
      <c r="A60" s="42"/>
      <c r="B60" s="43"/>
      <c r="D60" s="43"/>
      <c r="E60" s="1"/>
      <c r="G60" s="42"/>
      <c r="H60" s="42"/>
      <c r="I60" s="42"/>
      <c r="J60" s="42"/>
      <c r="K60" s="42"/>
      <c r="L60" s="42"/>
      <c r="M60" s="42"/>
      <c r="N60" s="42"/>
      <c r="O60" s="42"/>
      <c r="P60" s="42"/>
      <c r="Q60" s="42"/>
      <c r="R60" s="42"/>
      <c r="S60" s="42"/>
      <c r="T60" s="42"/>
      <c r="U60" s="42"/>
      <c r="V60" s="42"/>
      <c r="W60" s="42"/>
      <c r="X60" s="42"/>
      <c r="Y60" s="42"/>
      <c r="Z60" s="42"/>
    </row>
    <row r="61">
      <c r="A61" s="42"/>
      <c r="B61" s="1" t="s">
        <v>57</v>
      </c>
      <c r="C61" s="1" t="s">
        <v>7</v>
      </c>
      <c r="D61" s="43" t="s">
        <v>7</v>
      </c>
      <c r="E61" s="1" t="s">
        <v>464</v>
      </c>
      <c r="F61" s="1" t="s">
        <v>75</v>
      </c>
      <c r="G61" s="43" t="s">
        <v>465</v>
      </c>
      <c r="H61" s="42"/>
      <c r="I61" s="42"/>
      <c r="J61" s="42"/>
      <c r="K61" s="42"/>
      <c r="L61" s="42"/>
      <c r="M61" s="42"/>
      <c r="N61" s="42"/>
      <c r="O61" s="42"/>
      <c r="P61" s="42"/>
      <c r="Q61" s="42"/>
      <c r="R61" s="42"/>
      <c r="S61" s="42"/>
      <c r="T61" s="42"/>
      <c r="U61" s="42"/>
      <c r="V61" s="42"/>
      <c r="W61" s="42"/>
      <c r="X61" s="42"/>
      <c r="Y61" s="42"/>
      <c r="Z61" s="42"/>
    </row>
    <row r="62">
      <c r="A62" s="42"/>
      <c r="B62" s="1" t="s">
        <v>58</v>
      </c>
      <c r="C62" s="1" t="s">
        <v>7</v>
      </c>
      <c r="D62" s="43" t="s">
        <v>7</v>
      </c>
      <c r="E62" s="1" t="s">
        <v>466</v>
      </c>
      <c r="F62" s="1" t="s">
        <v>75</v>
      </c>
      <c r="G62" s="43" t="s">
        <v>253</v>
      </c>
      <c r="H62" s="42"/>
      <c r="I62" s="42"/>
      <c r="J62" s="42"/>
      <c r="K62" s="42"/>
      <c r="L62" s="42"/>
      <c r="M62" s="42"/>
      <c r="N62" s="42"/>
      <c r="O62" s="42"/>
      <c r="P62" s="42"/>
      <c r="Q62" s="42"/>
      <c r="R62" s="42"/>
      <c r="S62" s="42"/>
      <c r="T62" s="42"/>
      <c r="U62" s="42"/>
      <c r="V62" s="42"/>
      <c r="W62" s="42"/>
      <c r="X62" s="42"/>
      <c r="Y62" s="42"/>
      <c r="Z62" s="42"/>
    </row>
    <row r="63">
      <c r="B63" s="1" t="s">
        <v>59</v>
      </c>
      <c r="C63" s="1" t="s">
        <v>7</v>
      </c>
      <c r="D63" s="43" t="s">
        <v>7</v>
      </c>
      <c r="E63" s="1" t="s">
        <v>467</v>
      </c>
      <c r="F63" s="1" t="s">
        <v>75</v>
      </c>
      <c r="G63" s="43" t="s">
        <v>253</v>
      </c>
    </row>
    <row r="64">
      <c r="B64" s="1" t="s">
        <v>57</v>
      </c>
      <c r="C64" s="1" t="s">
        <v>7</v>
      </c>
      <c r="D64" s="43" t="s">
        <v>7</v>
      </c>
      <c r="E64" s="1" t="s">
        <v>468</v>
      </c>
      <c r="F64" s="1" t="s">
        <v>75</v>
      </c>
      <c r="G64" s="43"/>
    </row>
    <row r="65">
      <c r="B65" s="1" t="s">
        <v>58</v>
      </c>
      <c r="C65" s="1" t="s">
        <v>7</v>
      </c>
      <c r="D65" s="1" t="s">
        <v>7</v>
      </c>
      <c r="E65" s="1" t="s">
        <v>469</v>
      </c>
      <c r="F65" s="1" t="s">
        <v>75</v>
      </c>
      <c r="G65" s="43" t="s">
        <v>253</v>
      </c>
    </row>
    <row r="66">
      <c r="B66" s="1" t="s">
        <v>59</v>
      </c>
      <c r="C66" s="1" t="s">
        <v>7</v>
      </c>
      <c r="D66" s="1" t="s">
        <v>7</v>
      </c>
      <c r="E66" s="1" t="s">
        <v>470</v>
      </c>
      <c r="F66" s="1" t="s">
        <v>75</v>
      </c>
      <c r="G66" s="43" t="s">
        <v>253</v>
      </c>
    </row>
    <row r="67">
      <c r="E67" s="1"/>
    </row>
    <row r="68">
      <c r="B68" s="1" t="s">
        <v>9</v>
      </c>
      <c r="C68" s="1" t="s">
        <v>7</v>
      </c>
      <c r="D68" s="1" t="s">
        <v>7</v>
      </c>
      <c r="E68" s="1" t="s">
        <v>471</v>
      </c>
      <c r="F68" s="1" t="s">
        <v>75</v>
      </c>
      <c r="G68" s="43" t="s">
        <v>253</v>
      </c>
    </row>
    <row r="69">
      <c r="B69" s="1" t="s">
        <v>57</v>
      </c>
      <c r="C69" s="1" t="s">
        <v>7</v>
      </c>
      <c r="D69" s="1" t="s">
        <v>7</v>
      </c>
      <c r="E69" s="1" t="s">
        <v>472</v>
      </c>
      <c r="F69" s="1" t="s">
        <v>75</v>
      </c>
      <c r="G69" s="43" t="s">
        <v>465</v>
      </c>
    </row>
    <row r="70">
      <c r="B70" s="1" t="s">
        <v>58</v>
      </c>
      <c r="C70" s="1" t="s">
        <v>7</v>
      </c>
      <c r="D70" s="1" t="s">
        <v>7</v>
      </c>
      <c r="E70" s="1" t="s">
        <v>473</v>
      </c>
      <c r="F70" s="1" t="s">
        <v>75</v>
      </c>
      <c r="G70" s="43" t="s">
        <v>253</v>
      </c>
    </row>
    <row r="71">
      <c r="B71" s="1" t="s">
        <v>59</v>
      </c>
      <c r="C71" s="1" t="s">
        <v>7</v>
      </c>
      <c r="D71" s="1" t="s">
        <v>7</v>
      </c>
      <c r="E71" s="1" t="s">
        <v>467</v>
      </c>
      <c r="F71" s="1" t="s">
        <v>75</v>
      </c>
      <c r="G71" s="43" t="s">
        <v>253</v>
      </c>
    </row>
    <row r="72">
      <c r="B72" s="1" t="s">
        <v>57</v>
      </c>
      <c r="C72" s="1" t="s">
        <v>7</v>
      </c>
      <c r="D72" s="1" t="s">
        <v>7</v>
      </c>
      <c r="E72" s="1" t="s">
        <v>474</v>
      </c>
      <c r="F72" s="1" t="s">
        <v>75</v>
      </c>
      <c r="G72" s="43"/>
    </row>
    <row r="73">
      <c r="B73" s="1" t="s">
        <v>58</v>
      </c>
      <c r="C73" s="1" t="s">
        <v>7</v>
      </c>
      <c r="D73" s="1" t="s">
        <v>7</v>
      </c>
      <c r="E73" s="1" t="s">
        <v>475</v>
      </c>
      <c r="F73" s="1" t="s">
        <v>75</v>
      </c>
      <c r="G73" s="43" t="s">
        <v>253</v>
      </c>
    </row>
    <row r="74">
      <c r="B74" s="1" t="s">
        <v>59</v>
      </c>
      <c r="C74" s="1" t="s">
        <v>7</v>
      </c>
      <c r="D74" s="1" t="s">
        <v>7</v>
      </c>
      <c r="E74" s="1" t="s">
        <v>476</v>
      </c>
      <c r="F74" s="1" t="s">
        <v>75</v>
      </c>
      <c r="G74" s="43" t="s">
        <v>253</v>
      </c>
    </row>
    <row r="75">
      <c r="E75" s="1"/>
    </row>
    <row r="76">
      <c r="B76" s="1" t="s">
        <v>58</v>
      </c>
      <c r="C76" s="1" t="s">
        <v>7</v>
      </c>
      <c r="D76" s="1" t="s">
        <v>7</v>
      </c>
      <c r="E76" s="1" t="s">
        <v>477</v>
      </c>
      <c r="F76" s="1" t="s">
        <v>75</v>
      </c>
    </row>
    <row r="77">
      <c r="B77" s="1" t="s">
        <v>59</v>
      </c>
      <c r="C77" s="1" t="s">
        <v>7</v>
      </c>
      <c r="D77" s="1" t="s">
        <v>7</v>
      </c>
      <c r="E77" s="1" t="s">
        <v>478</v>
      </c>
      <c r="F77" s="1" t="s">
        <v>75</v>
      </c>
    </row>
    <row r="78">
      <c r="B78" s="1" t="s">
        <v>57</v>
      </c>
      <c r="C78" s="1" t="s">
        <v>7</v>
      </c>
      <c r="D78" s="1" t="s">
        <v>20</v>
      </c>
      <c r="E78" s="1" t="s">
        <v>479</v>
      </c>
      <c r="F78" s="1" t="s">
        <v>75</v>
      </c>
    </row>
    <row r="79">
      <c r="B79" s="1" t="s">
        <v>58</v>
      </c>
      <c r="C79" s="1" t="s">
        <v>7</v>
      </c>
      <c r="D79" s="1" t="s">
        <v>14</v>
      </c>
      <c r="E79" s="1" t="s">
        <v>480</v>
      </c>
      <c r="F79" s="1" t="s">
        <v>75</v>
      </c>
    </row>
    <row r="80">
      <c r="E80" s="1"/>
    </row>
    <row r="81">
      <c r="B81" s="1" t="s">
        <v>481</v>
      </c>
      <c r="C81" s="1" t="s">
        <v>7</v>
      </c>
      <c r="D81" s="1" t="s">
        <v>7</v>
      </c>
      <c r="E81" s="1" t="s">
        <v>482</v>
      </c>
      <c r="F81" s="1" t="s">
        <v>79</v>
      </c>
      <c r="G81" s="1" t="s">
        <v>483</v>
      </c>
    </row>
    <row r="82">
      <c r="E82" s="1" t="s">
        <v>484</v>
      </c>
    </row>
    <row r="83">
      <c r="E83" s="1" t="s">
        <v>485</v>
      </c>
    </row>
    <row r="84">
      <c r="E84" s="1" t="s">
        <v>486</v>
      </c>
    </row>
    <row r="85">
      <c r="E85" s="1"/>
    </row>
    <row r="86">
      <c r="B86" s="1" t="s">
        <v>481</v>
      </c>
      <c r="C86" s="1" t="s">
        <v>7</v>
      </c>
      <c r="D86" s="1" t="s">
        <v>7</v>
      </c>
      <c r="E86" s="1" t="s">
        <v>487</v>
      </c>
      <c r="F86" s="1" t="s">
        <v>79</v>
      </c>
      <c r="G86" s="1" t="s">
        <v>483</v>
      </c>
    </row>
    <row r="87">
      <c r="E87" s="1" t="s">
        <v>488</v>
      </c>
    </row>
    <row r="88">
      <c r="E88" s="1"/>
    </row>
    <row r="89">
      <c r="B89" s="1" t="s">
        <v>481</v>
      </c>
      <c r="C89" s="1" t="s">
        <v>7</v>
      </c>
      <c r="D89" s="1" t="s">
        <v>7</v>
      </c>
      <c r="E89" s="1" t="s">
        <v>489</v>
      </c>
      <c r="F89" s="1" t="s">
        <v>79</v>
      </c>
      <c r="G89" s="1" t="s">
        <v>483</v>
      </c>
    </row>
    <row r="90">
      <c r="E90" s="1" t="s">
        <v>490</v>
      </c>
    </row>
    <row r="91">
      <c r="E91" s="1"/>
    </row>
    <row r="92">
      <c r="B92" s="1" t="s">
        <v>481</v>
      </c>
      <c r="C92" s="1" t="s">
        <v>7</v>
      </c>
      <c r="D92" s="1" t="s">
        <v>7</v>
      </c>
      <c r="E92" s="1" t="s">
        <v>491</v>
      </c>
      <c r="F92" s="1" t="s">
        <v>79</v>
      </c>
      <c r="G92" s="1" t="s">
        <v>483</v>
      </c>
    </row>
    <row r="93">
      <c r="E93" s="1" t="s">
        <v>492</v>
      </c>
    </row>
    <row r="94">
      <c r="E94" s="1" t="s">
        <v>493</v>
      </c>
    </row>
    <row r="95">
      <c r="E95" s="1" t="s">
        <v>494</v>
      </c>
    </row>
    <row r="96">
      <c r="E96" s="1"/>
    </row>
    <row r="97">
      <c r="B97" s="1" t="s">
        <v>481</v>
      </c>
      <c r="C97" s="1" t="s">
        <v>7</v>
      </c>
      <c r="D97" s="1" t="s">
        <v>7</v>
      </c>
      <c r="E97" s="1" t="s">
        <v>495</v>
      </c>
      <c r="F97" s="1" t="s">
        <v>79</v>
      </c>
      <c r="G97" s="1" t="s">
        <v>483</v>
      </c>
    </row>
    <row r="98">
      <c r="E98" s="1" t="s">
        <v>496</v>
      </c>
    </row>
    <row r="99">
      <c r="E99" s="1" t="s">
        <v>497</v>
      </c>
    </row>
    <row r="100">
      <c r="E100" s="1" t="s">
        <v>498</v>
      </c>
    </row>
    <row r="101">
      <c r="E101" s="1"/>
    </row>
    <row r="102">
      <c r="B102" s="1" t="s">
        <v>481</v>
      </c>
      <c r="C102" s="1" t="s">
        <v>7</v>
      </c>
      <c r="D102" s="1" t="s">
        <v>7</v>
      </c>
      <c r="E102" s="1" t="s">
        <v>499</v>
      </c>
      <c r="F102" s="1" t="s">
        <v>79</v>
      </c>
      <c r="G102" s="1" t="s">
        <v>483</v>
      </c>
    </row>
    <row r="103">
      <c r="E103" s="1" t="s">
        <v>500</v>
      </c>
    </row>
    <row r="104">
      <c r="E104" s="1"/>
    </row>
    <row r="105">
      <c r="B105" s="1" t="s">
        <v>481</v>
      </c>
      <c r="C105" s="1" t="s">
        <v>7</v>
      </c>
      <c r="D105" s="1" t="s">
        <v>7</v>
      </c>
      <c r="E105" s="1" t="s">
        <v>501</v>
      </c>
      <c r="F105" s="1" t="s">
        <v>79</v>
      </c>
      <c r="G105" s="1" t="s">
        <v>483</v>
      </c>
    </row>
    <row r="106">
      <c r="E106" s="1" t="s">
        <v>502</v>
      </c>
    </row>
    <row r="107">
      <c r="E107" s="77"/>
    </row>
    <row r="108">
      <c r="A108" s="5" t="s">
        <v>114</v>
      </c>
    </row>
    <row r="109">
      <c r="A109" s="1" t="s">
        <v>503</v>
      </c>
    </row>
    <row r="110">
      <c r="A110" s="1" t="s">
        <v>504</v>
      </c>
    </row>
    <row r="111">
      <c r="A111" s="1" t="s">
        <v>505</v>
      </c>
    </row>
    <row r="112">
      <c r="A112" s="1" t="s">
        <v>506</v>
      </c>
    </row>
    <row r="115">
      <c r="A115" s="47" t="s">
        <v>118</v>
      </c>
      <c r="B115" s="20"/>
      <c r="C115" s="20"/>
      <c r="D115" s="21"/>
      <c r="E115" s="48" t="s">
        <v>119</v>
      </c>
      <c r="F115" s="21"/>
      <c r="G115" s="49" t="s">
        <v>120</v>
      </c>
      <c r="H115" s="21"/>
      <c r="I115" s="49" t="s">
        <v>121</v>
      </c>
      <c r="J115" s="21"/>
    </row>
    <row r="116">
      <c r="A116" s="50" t="s">
        <v>2</v>
      </c>
      <c r="B116" s="50" t="s">
        <v>52</v>
      </c>
      <c r="C116" s="50" t="s">
        <v>53</v>
      </c>
      <c r="D116" s="51" t="s">
        <v>55</v>
      </c>
      <c r="E116" s="52" t="s">
        <v>52</v>
      </c>
      <c r="F116" s="37" t="s">
        <v>122</v>
      </c>
      <c r="G116" s="52" t="s">
        <v>14</v>
      </c>
      <c r="H116" s="37" t="s">
        <v>122</v>
      </c>
      <c r="I116" s="52" t="s">
        <v>14</v>
      </c>
      <c r="J116" s="53" t="s">
        <v>122</v>
      </c>
    </row>
    <row r="117">
      <c r="A117" s="50" t="s">
        <v>6</v>
      </c>
      <c r="B117" s="1">
        <v>5.0</v>
      </c>
      <c r="C117" s="1">
        <v>4.0</v>
      </c>
      <c r="D117" s="1">
        <v>5.0</v>
      </c>
      <c r="E117" s="36">
        <v>9.0</v>
      </c>
      <c r="F117" s="56">
        <f t="shared" ref="F117:F119" si="1">B117/E117</f>
        <v>0.5555555556</v>
      </c>
      <c r="G117" s="9">
        <v>4.0</v>
      </c>
      <c r="H117" s="57">
        <f t="shared" ref="H117:H119" si="2">B117/G117</f>
        <v>1.25</v>
      </c>
      <c r="I117" s="36">
        <v>5.0</v>
      </c>
      <c r="J117" s="56">
        <f t="shared" ref="J117:J119" si="3">B117/I117</f>
        <v>1</v>
      </c>
    </row>
    <row r="118">
      <c r="A118" s="50" t="s">
        <v>9</v>
      </c>
      <c r="B118" s="1">
        <v>2.0</v>
      </c>
      <c r="C118" s="1">
        <v>0.0</v>
      </c>
      <c r="D118" s="1">
        <v>0.0</v>
      </c>
      <c r="E118" s="36">
        <v>34.0</v>
      </c>
      <c r="F118" s="56">
        <f t="shared" si="1"/>
        <v>0.05882352941</v>
      </c>
      <c r="G118" s="9">
        <v>14.0</v>
      </c>
      <c r="H118" s="57">
        <f t="shared" si="2"/>
        <v>0.1428571429</v>
      </c>
      <c r="I118" s="36">
        <v>14.0</v>
      </c>
      <c r="J118" s="56">
        <f t="shared" si="3"/>
        <v>0.1428571429</v>
      </c>
    </row>
    <row r="119">
      <c r="A119" s="58" t="s">
        <v>123</v>
      </c>
      <c r="B119" s="58">
        <f t="shared" ref="B119:D119" si="4">SUM(B117:B118)</f>
        <v>7</v>
      </c>
      <c r="C119" s="58">
        <f t="shared" si="4"/>
        <v>4</v>
      </c>
      <c r="D119" s="58">
        <f t="shared" si="4"/>
        <v>5</v>
      </c>
      <c r="E119" s="39">
        <v>42.0</v>
      </c>
      <c r="F119" s="63">
        <f t="shared" si="1"/>
        <v>0.1666666667</v>
      </c>
      <c r="G119" s="61">
        <f>SUM(G117:G118)</f>
        <v>18</v>
      </c>
      <c r="H119" s="62">
        <f t="shared" si="2"/>
        <v>0.3888888889</v>
      </c>
      <c r="I119" s="61">
        <f>SUM(I117:I118)</f>
        <v>19</v>
      </c>
      <c r="J119" s="63">
        <f t="shared" si="3"/>
        <v>0.3684210526</v>
      </c>
    </row>
    <row r="121">
      <c r="A121" s="64" t="s">
        <v>124</v>
      </c>
      <c r="B121" s="65" t="s">
        <v>125</v>
      </c>
      <c r="C121" s="65" t="s">
        <v>3</v>
      </c>
      <c r="D121" s="65" t="s">
        <v>4</v>
      </c>
      <c r="E121" s="66" t="s">
        <v>126</v>
      </c>
    </row>
    <row r="122">
      <c r="A122" s="36" t="s">
        <v>127</v>
      </c>
      <c r="B122" s="1">
        <v>29.0</v>
      </c>
      <c r="C122" s="1">
        <v>0.0</v>
      </c>
      <c r="D122" s="1">
        <v>9.0</v>
      </c>
      <c r="E122" s="38">
        <v>20.0</v>
      </c>
    </row>
    <row r="123">
      <c r="A123" s="36" t="s">
        <v>79</v>
      </c>
      <c r="B123" s="1">
        <v>7.0</v>
      </c>
      <c r="C123" s="1">
        <v>0.0</v>
      </c>
      <c r="D123" s="1">
        <v>0.0</v>
      </c>
      <c r="E123" s="38">
        <v>7.0</v>
      </c>
    </row>
    <row r="124">
      <c r="A124" s="39" t="s">
        <v>63</v>
      </c>
      <c r="B124" s="40">
        <f t="shared" ref="B124:E124" si="5">SUM(B122:B123)</f>
        <v>36</v>
      </c>
      <c r="C124" s="40">
        <f t="shared" si="5"/>
        <v>0</v>
      </c>
      <c r="D124" s="40">
        <f t="shared" si="5"/>
        <v>9</v>
      </c>
      <c r="E124" s="41">
        <f t="shared" si="5"/>
        <v>27</v>
      </c>
      <c r="F124" s="6"/>
      <c r="G124" s="6"/>
      <c r="H124" s="6"/>
      <c r="I124" s="6"/>
      <c r="J124" s="6"/>
    </row>
  </sheetData>
  <mergeCells count="4">
    <mergeCell ref="A115:D115"/>
    <mergeCell ref="E115:F115"/>
    <mergeCell ref="G115:H115"/>
    <mergeCell ref="I115:J115"/>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63"/>
    <col customWidth="1" min="5" max="5" width="80.75"/>
    <col customWidth="1" min="7" max="7" width="35.5"/>
  </cols>
  <sheetData>
    <row r="1">
      <c r="A1" s="12" t="s">
        <v>323</v>
      </c>
      <c r="B1" s="3"/>
      <c r="C1" s="67"/>
      <c r="D1" s="72"/>
      <c r="E1" s="1"/>
      <c r="F1" s="1"/>
      <c r="G1" s="1"/>
    </row>
    <row r="2">
      <c r="A2" s="3"/>
      <c r="B2" s="3"/>
      <c r="C2" s="67"/>
      <c r="D2" s="72"/>
      <c r="E2" s="1"/>
      <c r="F2" s="1"/>
      <c r="G2" s="1"/>
    </row>
    <row r="3">
      <c r="A3" s="13" t="s">
        <v>1</v>
      </c>
      <c r="B3" s="13" t="s">
        <v>2</v>
      </c>
      <c r="C3" s="68" t="s">
        <v>3</v>
      </c>
      <c r="D3" s="73" t="s">
        <v>4</v>
      </c>
      <c r="E3" s="14" t="s">
        <v>170</v>
      </c>
      <c r="F3" s="14" t="s">
        <v>67</v>
      </c>
      <c r="G3" s="14" t="s">
        <v>68</v>
      </c>
    </row>
    <row r="4">
      <c r="A4" s="5" t="s">
        <v>5</v>
      </c>
      <c r="B4" s="5" t="s">
        <v>6</v>
      </c>
      <c r="C4" s="1" t="s">
        <v>7</v>
      </c>
      <c r="D4" s="72" t="s">
        <v>7</v>
      </c>
    </row>
    <row r="5">
      <c r="A5" s="1" t="s">
        <v>8</v>
      </c>
      <c r="B5" s="1" t="s">
        <v>9</v>
      </c>
      <c r="C5" s="1" t="s">
        <v>7</v>
      </c>
      <c r="D5" s="72" t="s">
        <v>7</v>
      </c>
    </row>
    <row r="6">
      <c r="A6" s="1" t="s">
        <v>10</v>
      </c>
      <c r="B6" s="1" t="s">
        <v>9</v>
      </c>
      <c r="C6" s="1" t="s">
        <v>7</v>
      </c>
      <c r="D6" s="72" t="s">
        <v>7</v>
      </c>
    </row>
    <row r="7">
      <c r="A7" s="5" t="s">
        <v>11</v>
      </c>
      <c r="B7" s="5" t="s">
        <v>6</v>
      </c>
      <c r="C7" s="5" t="s">
        <v>7</v>
      </c>
      <c r="D7" s="74" t="s">
        <v>7</v>
      </c>
    </row>
    <row r="8">
      <c r="A8" s="1" t="s">
        <v>12</v>
      </c>
      <c r="B8" s="1" t="s">
        <v>9</v>
      </c>
      <c r="C8" s="1" t="s">
        <v>7</v>
      </c>
      <c r="D8" s="72" t="s">
        <v>7</v>
      </c>
    </row>
    <row r="9">
      <c r="A9" s="5" t="s">
        <v>13</v>
      </c>
      <c r="B9" s="5" t="s">
        <v>6</v>
      </c>
      <c r="C9" s="5" t="s">
        <v>14</v>
      </c>
      <c r="D9" s="74" t="s">
        <v>14</v>
      </c>
      <c r="E9" s="5" t="s">
        <v>171</v>
      </c>
      <c r="F9" s="5">
        <v>1.0</v>
      </c>
      <c r="G9" s="6"/>
      <c r="H9" s="6"/>
      <c r="I9" s="6"/>
      <c r="J9" s="6"/>
      <c r="K9" s="6"/>
      <c r="L9" s="6"/>
      <c r="M9" s="6"/>
      <c r="N9" s="6"/>
      <c r="O9" s="6"/>
      <c r="P9" s="6"/>
      <c r="Q9" s="6"/>
      <c r="R9" s="6"/>
      <c r="S9" s="6"/>
      <c r="T9" s="6"/>
      <c r="U9" s="6"/>
      <c r="V9" s="6"/>
      <c r="W9" s="6"/>
      <c r="X9" s="6"/>
      <c r="Y9" s="6"/>
      <c r="Z9" s="6"/>
      <c r="AA9" s="6"/>
    </row>
    <row r="10">
      <c r="A10" s="1" t="s">
        <v>15</v>
      </c>
      <c r="B10" s="1" t="s">
        <v>9</v>
      </c>
      <c r="C10" s="1" t="s">
        <v>7</v>
      </c>
      <c r="D10" s="72" t="s">
        <v>7</v>
      </c>
    </row>
    <row r="11">
      <c r="A11" s="1" t="s">
        <v>16</v>
      </c>
      <c r="B11" s="1" t="s">
        <v>9</v>
      </c>
      <c r="C11" s="1" t="s">
        <v>7</v>
      </c>
      <c r="D11" s="72" t="s">
        <v>7</v>
      </c>
    </row>
    <row r="12">
      <c r="A12" s="1" t="s">
        <v>17</v>
      </c>
      <c r="B12" s="1" t="s">
        <v>9</v>
      </c>
      <c r="C12" s="1" t="s">
        <v>7</v>
      </c>
      <c r="D12" s="72" t="s">
        <v>7</v>
      </c>
    </row>
    <row r="13">
      <c r="A13" s="1" t="s">
        <v>18</v>
      </c>
      <c r="B13" s="1" t="s">
        <v>9</v>
      </c>
      <c r="C13" s="1" t="s">
        <v>7</v>
      </c>
      <c r="D13" s="72" t="s">
        <v>7</v>
      </c>
    </row>
    <row r="14">
      <c r="A14" s="1" t="s">
        <v>19</v>
      </c>
      <c r="B14" s="1" t="s">
        <v>9</v>
      </c>
      <c r="C14" s="1" t="s">
        <v>20</v>
      </c>
      <c r="D14" s="72" t="s">
        <v>20</v>
      </c>
    </row>
    <row r="15">
      <c r="A15" s="1" t="s">
        <v>21</v>
      </c>
      <c r="B15" s="1" t="s">
        <v>9</v>
      </c>
      <c r="C15" s="1" t="s">
        <v>20</v>
      </c>
      <c r="D15" s="72" t="s">
        <v>20</v>
      </c>
    </row>
    <row r="16">
      <c r="A16" s="5" t="s">
        <v>22</v>
      </c>
      <c r="B16" s="5" t="s">
        <v>6</v>
      </c>
      <c r="C16" s="5" t="s">
        <v>7</v>
      </c>
      <c r="D16" s="74" t="s">
        <v>7</v>
      </c>
      <c r="E16" s="1"/>
    </row>
    <row r="17">
      <c r="A17" s="1" t="s">
        <v>23</v>
      </c>
      <c r="B17" s="1" t="s">
        <v>9</v>
      </c>
      <c r="C17" s="1" t="s">
        <v>7</v>
      </c>
      <c r="D17" s="72" t="s">
        <v>7</v>
      </c>
      <c r="E17" s="1"/>
    </row>
    <row r="18">
      <c r="A18" s="1" t="s">
        <v>24</v>
      </c>
      <c r="B18" s="1" t="s">
        <v>9</v>
      </c>
      <c r="C18" s="1" t="s">
        <v>20</v>
      </c>
      <c r="D18" s="72" t="s">
        <v>20</v>
      </c>
      <c r="E18" s="1"/>
    </row>
    <row r="19">
      <c r="A19" s="1" t="s">
        <v>25</v>
      </c>
      <c r="B19" s="1" t="s">
        <v>9</v>
      </c>
      <c r="C19" s="1" t="s">
        <v>7</v>
      </c>
      <c r="D19" s="72" t="s">
        <v>7</v>
      </c>
      <c r="E19" s="1"/>
    </row>
    <row r="20">
      <c r="A20" s="1" t="s">
        <v>26</v>
      </c>
      <c r="B20" s="1" t="s">
        <v>9</v>
      </c>
      <c r="C20" s="1" t="s">
        <v>20</v>
      </c>
      <c r="D20" s="72" t="s">
        <v>20</v>
      </c>
      <c r="E20" s="1"/>
    </row>
    <row r="21">
      <c r="A21" s="5" t="s">
        <v>27</v>
      </c>
      <c r="B21" s="5" t="s">
        <v>6</v>
      </c>
      <c r="C21" s="5" t="s">
        <v>14</v>
      </c>
      <c r="D21" s="74" t="s">
        <v>14</v>
      </c>
      <c r="E21" s="5" t="s">
        <v>507</v>
      </c>
      <c r="F21" s="5">
        <v>1.0</v>
      </c>
      <c r="G21" s="6"/>
      <c r="H21" s="6"/>
      <c r="I21" s="6"/>
      <c r="J21" s="6"/>
      <c r="K21" s="6"/>
      <c r="L21" s="6"/>
      <c r="M21" s="6"/>
      <c r="N21" s="6"/>
      <c r="O21" s="6"/>
      <c r="P21" s="6"/>
      <c r="Q21" s="6"/>
      <c r="R21" s="6"/>
      <c r="S21" s="6"/>
      <c r="T21" s="6"/>
      <c r="U21" s="6"/>
      <c r="V21" s="6"/>
      <c r="W21" s="6"/>
      <c r="X21" s="6"/>
      <c r="Y21" s="6"/>
      <c r="Z21" s="6"/>
      <c r="AA21" s="6"/>
    </row>
    <row r="22">
      <c r="A22" s="1" t="s">
        <v>28</v>
      </c>
      <c r="B22" s="1" t="s">
        <v>9</v>
      </c>
      <c r="C22" s="1" t="s">
        <v>7</v>
      </c>
      <c r="D22" s="72" t="s">
        <v>7</v>
      </c>
      <c r="E22" s="1"/>
    </row>
    <row r="23">
      <c r="A23" s="1" t="s">
        <v>29</v>
      </c>
      <c r="B23" s="1" t="s">
        <v>9</v>
      </c>
      <c r="C23" s="1" t="s">
        <v>7</v>
      </c>
      <c r="D23" s="72" t="s">
        <v>7</v>
      </c>
      <c r="E23" s="1"/>
    </row>
    <row r="24">
      <c r="A24" s="8" t="s">
        <v>30</v>
      </c>
      <c r="B24" s="1" t="s">
        <v>9</v>
      </c>
      <c r="C24" s="1" t="s">
        <v>7</v>
      </c>
      <c r="D24" s="72" t="s">
        <v>7</v>
      </c>
      <c r="E24" s="1"/>
    </row>
    <row r="25">
      <c r="A25" s="5" t="s">
        <v>31</v>
      </c>
      <c r="B25" s="5" t="s">
        <v>6</v>
      </c>
      <c r="C25" s="5" t="s">
        <v>14</v>
      </c>
      <c r="D25" s="74" t="s">
        <v>14</v>
      </c>
      <c r="E25" s="5" t="s">
        <v>327</v>
      </c>
      <c r="F25" s="5">
        <v>1.0</v>
      </c>
      <c r="G25" s="6"/>
      <c r="H25" s="6"/>
      <c r="I25" s="6"/>
      <c r="J25" s="6"/>
      <c r="K25" s="6"/>
      <c r="L25" s="6"/>
      <c r="M25" s="6"/>
      <c r="N25" s="6"/>
      <c r="O25" s="6"/>
      <c r="P25" s="6"/>
      <c r="Q25" s="6"/>
      <c r="R25" s="6"/>
      <c r="S25" s="6"/>
      <c r="T25" s="6"/>
      <c r="U25" s="6"/>
      <c r="V25" s="6"/>
      <c r="W25" s="6"/>
      <c r="X25" s="6"/>
      <c r="Y25" s="6"/>
      <c r="Z25" s="6"/>
      <c r="AA25" s="6"/>
    </row>
    <row r="26">
      <c r="A26" s="1" t="s">
        <v>32</v>
      </c>
      <c r="B26" s="1" t="s">
        <v>9</v>
      </c>
      <c r="C26" s="1" t="s">
        <v>14</v>
      </c>
      <c r="D26" s="72" t="s">
        <v>20</v>
      </c>
      <c r="E26" s="1"/>
    </row>
    <row r="27">
      <c r="A27" s="1" t="s">
        <v>24</v>
      </c>
      <c r="B27" s="1" t="s">
        <v>9</v>
      </c>
      <c r="C27" s="1" t="s">
        <v>20</v>
      </c>
      <c r="D27" s="72" t="s">
        <v>20</v>
      </c>
      <c r="E27" s="1"/>
    </row>
    <row r="28">
      <c r="A28" s="1" t="s">
        <v>33</v>
      </c>
      <c r="B28" s="1" t="s">
        <v>9</v>
      </c>
      <c r="C28" s="1" t="s">
        <v>20</v>
      </c>
      <c r="D28" s="72" t="s">
        <v>20</v>
      </c>
      <c r="E28" s="1"/>
    </row>
    <row r="29">
      <c r="A29" s="1" t="s">
        <v>34</v>
      </c>
      <c r="B29" s="1" t="s">
        <v>9</v>
      </c>
      <c r="C29" s="1" t="s">
        <v>20</v>
      </c>
      <c r="D29" s="72" t="s">
        <v>20</v>
      </c>
      <c r="E29" s="1"/>
    </row>
    <row r="30">
      <c r="A30" s="5" t="s">
        <v>35</v>
      </c>
      <c r="B30" s="5" t="s">
        <v>6</v>
      </c>
      <c r="C30" s="5" t="s">
        <v>7</v>
      </c>
      <c r="D30" s="74" t="s">
        <v>14</v>
      </c>
      <c r="E30" s="1"/>
    </row>
    <row r="31">
      <c r="A31" s="1" t="s">
        <v>36</v>
      </c>
      <c r="B31" s="1" t="s">
        <v>9</v>
      </c>
      <c r="C31" s="1" t="s">
        <v>7</v>
      </c>
      <c r="D31" s="72" t="s">
        <v>7</v>
      </c>
      <c r="E31" s="1"/>
    </row>
    <row r="32">
      <c r="A32" s="1" t="s">
        <v>37</v>
      </c>
      <c r="B32" s="1" t="s">
        <v>9</v>
      </c>
      <c r="C32" s="1" t="s">
        <v>7</v>
      </c>
      <c r="D32" s="72" t="s">
        <v>7</v>
      </c>
      <c r="E32" s="1"/>
    </row>
    <row r="33">
      <c r="A33" s="1" t="s">
        <v>38</v>
      </c>
      <c r="B33" s="1" t="s">
        <v>9</v>
      </c>
      <c r="C33" s="1" t="s">
        <v>7</v>
      </c>
      <c r="D33" s="72" t="s">
        <v>7</v>
      </c>
      <c r="E33" s="1"/>
    </row>
    <row r="34">
      <c r="A34" s="1" t="s">
        <v>39</v>
      </c>
      <c r="B34" s="1" t="s">
        <v>9</v>
      </c>
      <c r="C34" s="1" t="s">
        <v>7</v>
      </c>
      <c r="D34" s="72" t="s">
        <v>7</v>
      </c>
      <c r="E34" s="1"/>
    </row>
    <row r="35">
      <c r="A35" s="1" t="s">
        <v>40</v>
      </c>
      <c r="B35" s="1" t="s">
        <v>9</v>
      </c>
      <c r="C35" s="1" t="s">
        <v>7</v>
      </c>
      <c r="D35" s="72" t="s">
        <v>7</v>
      </c>
      <c r="E35" s="1"/>
    </row>
    <row r="36">
      <c r="A36" s="1" t="s">
        <v>41</v>
      </c>
      <c r="B36" s="1" t="s">
        <v>9</v>
      </c>
      <c r="C36" s="1" t="s">
        <v>7</v>
      </c>
      <c r="D36" s="72" t="s">
        <v>7</v>
      </c>
      <c r="E36" s="1"/>
    </row>
    <row r="37">
      <c r="A37" s="1" t="s">
        <v>42</v>
      </c>
      <c r="B37" s="1" t="s">
        <v>9</v>
      </c>
      <c r="C37" s="1" t="s">
        <v>7</v>
      </c>
      <c r="D37" s="72" t="s">
        <v>7</v>
      </c>
      <c r="E37" s="1"/>
    </row>
    <row r="38">
      <c r="A38" s="5" t="s">
        <v>43</v>
      </c>
      <c r="B38" s="5" t="s">
        <v>6</v>
      </c>
      <c r="C38" s="5" t="s">
        <v>7</v>
      </c>
      <c r="D38" s="74" t="s">
        <v>7</v>
      </c>
      <c r="E38" s="1"/>
    </row>
    <row r="39">
      <c r="A39" s="1" t="s">
        <v>44</v>
      </c>
      <c r="B39" s="1" t="s">
        <v>9</v>
      </c>
      <c r="C39" s="1" t="s">
        <v>20</v>
      </c>
      <c r="D39" s="72" t="s">
        <v>20</v>
      </c>
      <c r="E39" s="1"/>
    </row>
    <row r="40">
      <c r="A40" s="1" t="s">
        <v>45</v>
      </c>
      <c r="B40" s="1" t="s">
        <v>9</v>
      </c>
      <c r="C40" s="1" t="s">
        <v>20</v>
      </c>
      <c r="D40" s="72" t="s">
        <v>20</v>
      </c>
      <c r="E40" s="1"/>
    </row>
    <row r="41">
      <c r="A41" s="1" t="s">
        <v>46</v>
      </c>
      <c r="B41" s="1" t="s">
        <v>9</v>
      </c>
      <c r="C41" s="1" t="s">
        <v>20</v>
      </c>
      <c r="D41" s="72" t="s">
        <v>20</v>
      </c>
      <c r="E41" s="1"/>
    </row>
    <row r="42">
      <c r="A42" s="5" t="s">
        <v>47</v>
      </c>
      <c r="B42" s="5" t="s">
        <v>6</v>
      </c>
      <c r="C42" s="5" t="s">
        <v>14</v>
      </c>
      <c r="D42" s="74" t="s">
        <v>14</v>
      </c>
      <c r="E42" s="5" t="s">
        <v>508</v>
      </c>
      <c r="F42" s="5">
        <v>1.0</v>
      </c>
      <c r="G42" s="6"/>
      <c r="H42" s="6"/>
      <c r="I42" s="6"/>
      <c r="J42" s="6"/>
      <c r="K42" s="6"/>
      <c r="L42" s="6"/>
      <c r="M42" s="6"/>
      <c r="N42" s="6"/>
      <c r="O42" s="6"/>
      <c r="P42" s="6"/>
      <c r="Q42" s="6"/>
      <c r="R42" s="6"/>
      <c r="S42" s="6"/>
      <c r="T42" s="6"/>
      <c r="U42" s="6"/>
      <c r="V42" s="6"/>
      <c r="W42" s="6"/>
      <c r="X42" s="6"/>
      <c r="Y42" s="6"/>
      <c r="Z42" s="6"/>
      <c r="AA42" s="6"/>
    </row>
    <row r="43">
      <c r="A43" s="1" t="s">
        <v>48</v>
      </c>
      <c r="B43" s="1" t="s">
        <v>9</v>
      </c>
      <c r="C43" s="1" t="s">
        <v>20</v>
      </c>
      <c r="D43" s="72" t="s">
        <v>20</v>
      </c>
      <c r="E43" s="1"/>
    </row>
    <row r="44">
      <c r="A44" s="1" t="s">
        <v>49</v>
      </c>
      <c r="B44" s="1" t="s">
        <v>9</v>
      </c>
      <c r="C44" s="1" t="s">
        <v>20</v>
      </c>
      <c r="D44" s="72" t="s">
        <v>20</v>
      </c>
    </row>
    <row r="45">
      <c r="A45" s="1" t="s">
        <v>50</v>
      </c>
      <c r="B45" s="1" t="s">
        <v>9</v>
      </c>
      <c r="C45" s="1" t="s">
        <v>20</v>
      </c>
      <c r="D45" s="72" t="s">
        <v>20</v>
      </c>
    </row>
    <row r="46">
      <c r="A46" s="17" t="s">
        <v>51</v>
      </c>
      <c r="B46" s="17" t="s">
        <v>9</v>
      </c>
      <c r="C46" s="17" t="s">
        <v>7</v>
      </c>
      <c r="D46" s="75" t="s">
        <v>7</v>
      </c>
      <c r="E46" s="18"/>
      <c r="F46" s="18"/>
      <c r="G46" s="18"/>
    </row>
    <row r="47">
      <c r="B47" s="1" t="s">
        <v>9</v>
      </c>
      <c r="C47" s="1" t="s">
        <v>7</v>
      </c>
      <c r="D47" s="67" t="s">
        <v>7</v>
      </c>
      <c r="E47" s="1" t="s">
        <v>509</v>
      </c>
      <c r="F47" s="1" t="s">
        <v>75</v>
      </c>
      <c r="G47" s="1"/>
      <c r="H47" s="1" t="s">
        <v>334</v>
      </c>
    </row>
    <row r="48">
      <c r="B48" s="1" t="s">
        <v>57</v>
      </c>
      <c r="C48" s="1" t="s">
        <v>7</v>
      </c>
      <c r="D48" s="67" t="s">
        <v>7</v>
      </c>
      <c r="E48" s="1" t="s">
        <v>510</v>
      </c>
      <c r="F48" s="1" t="s">
        <v>75</v>
      </c>
      <c r="G48" s="1"/>
      <c r="H48" s="1" t="s">
        <v>334</v>
      </c>
    </row>
    <row r="49">
      <c r="B49" s="1" t="s">
        <v>183</v>
      </c>
      <c r="C49" s="1" t="s">
        <v>7</v>
      </c>
      <c r="D49" s="67" t="s">
        <v>7</v>
      </c>
      <c r="E49" s="1" t="s">
        <v>511</v>
      </c>
      <c r="F49" s="1" t="s">
        <v>75</v>
      </c>
      <c r="G49" s="1"/>
      <c r="H49" s="1" t="s">
        <v>334</v>
      </c>
    </row>
    <row r="50">
      <c r="B50" s="1" t="s">
        <v>60</v>
      </c>
      <c r="C50" s="1" t="s">
        <v>7</v>
      </c>
      <c r="D50" s="67" t="s">
        <v>7</v>
      </c>
      <c r="E50" s="1" t="s">
        <v>512</v>
      </c>
      <c r="F50" s="1" t="s">
        <v>75</v>
      </c>
      <c r="G50" s="1" t="s">
        <v>513</v>
      </c>
    </row>
    <row r="51">
      <c r="B51" s="1" t="s">
        <v>58</v>
      </c>
      <c r="C51" s="1" t="s">
        <v>7</v>
      </c>
      <c r="D51" s="72" t="s">
        <v>20</v>
      </c>
      <c r="E51" s="1" t="s">
        <v>514</v>
      </c>
      <c r="F51" s="1" t="s">
        <v>75</v>
      </c>
      <c r="G51" s="1"/>
      <c r="H51" s="1" t="s">
        <v>334</v>
      </c>
    </row>
    <row r="52">
      <c r="B52" s="1" t="s">
        <v>60</v>
      </c>
      <c r="C52" s="1" t="s">
        <v>7</v>
      </c>
      <c r="D52" s="67" t="s">
        <v>7</v>
      </c>
      <c r="E52" s="1" t="s">
        <v>515</v>
      </c>
      <c r="F52" s="1" t="s">
        <v>75</v>
      </c>
      <c r="G52" s="1"/>
    </row>
    <row r="53">
      <c r="B53" s="1" t="s">
        <v>60</v>
      </c>
      <c r="C53" s="1" t="s">
        <v>7</v>
      </c>
      <c r="D53" s="67" t="s">
        <v>7</v>
      </c>
      <c r="E53" s="1" t="s">
        <v>516</v>
      </c>
      <c r="F53" s="1" t="s">
        <v>75</v>
      </c>
      <c r="G53" s="1"/>
    </row>
    <row r="54">
      <c r="B54" s="1"/>
      <c r="C54" s="1"/>
      <c r="D54" s="67"/>
      <c r="E54" s="1"/>
      <c r="G54" s="1"/>
    </row>
    <row r="55">
      <c r="B55" s="1" t="s">
        <v>9</v>
      </c>
      <c r="C55" s="1" t="s">
        <v>7</v>
      </c>
      <c r="D55" s="67" t="s">
        <v>7</v>
      </c>
      <c r="E55" s="1" t="s">
        <v>517</v>
      </c>
      <c r="F55" s="1" t="s">
        <v>75</v>
      </c>
      <c r="G55" s="1"/>
      <c r="H55" s="1" t="s">
        <v>518</v>
      </c>
    </row>
    <row r="56">
      <c r="B56" s="1" t="s">
        <v>57</v>
      </c>
      <c r="C56" s="1" t="s">
        <v>7</v>
      </c>
      <c r="D56" s="67" t="s">
        <v>7</v>
      </c>
      <c r="E56" s="1" t="s">
        <v>519</v>
      </c>
      <c r="F56" s="1" t="s">
        <v>75</v>
      </c>
      <c r="G56" s="1" t="s">
        <v>408</v>
      </c>
      <c r="H56" s="1" t="s">
        <v>518</v>
      </c>
    </row>
    <row r="57">
      <c r="B57" s="1" t="s">
        <v>58</v>
      </c>
      <c r="C57" s="1" t="s">
        <v>7</v>
      </c>
      <c r="D57" s="67" t="s">
        <v>7</v>
      </c>
      <c r="E57" s="1" t="s">
        <v>520</v>
      </c>
      <c r="F57" s="1" t="s">
        <v>75</v>
      </c>
      <c r="G57" s="1"/>
      <c r="H57" s="1" t="s">
        <v>518</v>
      </c>
    </row>
    <row r="58">
      <c r="B58" s="1" t="s">
        <v>60</v>
      </c>
      <c r="C58" s="1" t="s">
        <v>7</v>
      </c>
      <c r="D58" s="67" t="s">
        <v>7</v>
      </c>
      <c r="E58" s="1" t="s">
        <v>521</v>
      </c>
      <c r="F58" s="1" t="s">
        <v>75</v>
      </c>
      <c r="G58" s="1"/>
    </row>
    <row r="59">
      <c r="B59" s="1" t="s">
        <v>60</v>
      </c>
      <c r="C59" s="1" t="s">
        <v>7</v>
      </c>
      <c r="D59" s="67" t="s">
        <v>7</v>
      </c>
      <c r="E59" s="1" t="s">
        <v>522</v>
      </c>
      <c r="F59" s="1" t="s">
        <v>75</v>
      </c>
      <c r="G59" s="1"/>
    </row>
    <row r="60">
      <c r="B60" s="1" t="s">
        <v>183</v>
      </c>
      <c r="C60" s="1" t="s">
        <v>7</v>
      </c>
      <c r="D60" s="67" t="s">
        <v>7</v>
      </c>
      <c r="E60" s="1" t="s">
        <v>523</v>
      </c>
      <c r="F60" s="1" t="s">
        <v>75</v>
      </c>
      <c r="G60" s="1" t="s">
        <v>524</v>
      </c>
      <c r="H60" s="1" t="s">
        <v>518</v>
      </c>
    </row>
    <row r="61">
      <c r="B61" s="1" t="s">
        <v>60</v>
      </c>
      <c r="C61" s="1" t="s">
        <v>7</v>
      </c>
      <c r="D61" s="67" t="s">
        <v>7</v>
      </c>
      <c r="E61" s="1" t="s">
        <v>525</v>
      </c>
      <c r="F61" s="1" t="s">
        <v>75</v>
      </c>
      <c r="G61" s="1" t="s">
        <v>526</v>
      </c>
    </row>
    <row r="62">
      <c r="B62" s="1"/>
      <c r="C62" s="1"/>
      <c r="D62" s="67"/>
      <c r="E62" s="1"/>
      <c r="G62" s="1"/>
    </row>
    <row r="63">
      <c r="B63" s="1" t="s">
        <v>9</v>
      </c>
      <c r="C63" s="1" t="s">
        <v>7</v>
      </c>
      <c r="D63" s="67" t="s">
        <v>7</v>
      </c>
      <c r="E63" s="1" t="s">
        <v>527</v>
      </c>
      <c r="F63" s="1" t="s">
        <v>75</v>
      </c>
      <c r="G63" s="1" t="s">
        <v>253</v>
      </c>
      <c r="H63" s="1" t="s">
        <v>378</v>
      </c>
    </row>
    <row r="64">
      <c r="B64" s="1" t="s">
        <v>57</v>
      </c>
      <c r="C64" s="1" t="s">
        <v>7</v>
      </c>
      <c r="D64" s="67" t="s">
        <v>7</v>
      </c>
      <c r="E64" s="1" t="s">
        <v>528</v>
      </c>
      <c r="F64" s="1" t="s">
        <v>75</v>
      </c>
      <c r="G64" s="1" t="s">
        <v>253</v>
      </c>
      <c r="H64" s="1" t="s">
        <v>378</v>
      </c>
    </row>
    <row r="65">
      <c r="B65" s="1" t="s">
        <v>58</v>
      </c>
      <c r="C65" s="1" t="s">
        <v>7</v>
      </c>
      <c r="D65" s="67" t="s">
        <v>7</v>
      </c>
      <c r="E65" s="1" t="s">
        <v>529</v>
      </c>
      <c r="F65" s="1" t="s">
        <v>75</v>
      </c>
      <c r="G65" s="1" t="s">
        <v>253</v>
      </c>
      <c r="H65" s="1" t="s">
        <v>378</v>
      </c>
    </row>
    <row r="66">
      <c r="B66" s="1"/>
      <c r="C66" s="1"/>
      <c r="D66" s="67"/>
      <c r="E66" s="1"/>
      <c r="G66" s="1"/>
    </row>
    <row r="67">
      <c r="B67" s="1" t="s">
        <v>9</v>
      </c>
      <c r="C67" s="1" t="s">
        <v>7</v>
      </c>
      <c r="D67" s="67" t="s">
        <v>7</v>
      </c>
      <c r="E67" s="1" t="s">
        <v>530</v>
      </c>
      <c r="F67" s="1" t="s">
        <v>75</v>
      </c>
      <c r="G67" s="1" t="s">
        <v>253</v>
      </c>
      <c r="H67" s="1" t="s">
        <v>381</v>
      </c>
    </row>
    <row r="68">
      <c r="B68" s="1" t="s">
        <v>57</v>
      </c>
      <c r="C68" s="1" t="s">
        <v>7</v>
      </c>
      <c r="D68" s="67" t="s">
        <v>7</v>
      </c>
      <c r="E68" s="1" t="s">
        <v>531</v>
      </c>
      <c r="F68" s="1" t="s">
        <v>75</v>
      </c>
      <c r="G68" s="1"/>
      <c r="H68" s="1" t="s">
        <v>381</v>
      </c>
    </row>
    <row r="69">
      <c r="B69" s="1" t="s">
        <v>58</v>
      </c>
      <c r="C69" s="1" t="s">
        <v>7</v>
      </c>
      <c r="D69" s="67" t="s">
        <v>7</v>
      </c>
      <c r="E69" s="1" t="s">
        <v>532</v>
      </c>
      <c r="F69" s="1" t="s">
        <v>75</v>
      </c>
      <c r="G69" s="1" t="s">
        <v>253</v>
      </c>
      <c r="H69" s="1" t="s">
        <v>381</v>
      </c>
    </row>
    <row r="70">
      <c r="B70" s="1"/>
      <c r="C70" s="1"/>
      <c r="D70" s="67"/>
      <c r="E70" s="1"/>
      <c r="G70" s="1"/>
    </row>
    <row r="71">
      <c r="B71" s="1" t="s">
        <v>62</v>
      </c>
      <c r="C71" s="1" t="s">
        <v>7</v>
      </c>
      <c r="D71" s="67" t="s">
        <v>7</v>
      </c>
      <c r="E71" s="1" t="s">
        <v>533</v>
      </c>
      <c r="F71" s="1" t="s">
        <v>79</v>
      </c>
      <c r="G71" s="1" t="s">
        <v>274</v>
      </c>
      <c r="H71" s="1" t="s">
        <v>534</v>
      </c>
    </row>
    <row r="72">
      <c r="B72" s="1" t="s">
        <v>153</v>
      </c>
      <c r="C72" s="1" t="s">
        <v>7</v>
      </c>
      <c r="D72" s="67" t="s">
        <v>7</v>
      </c>
      <c r="E72" s="1" t="s">
        <v>535</v>
      </c>
      <c r="F72" s="1" t="s">
        <v>79</v>
      </c>
      <c r="G72" s="1" t="s">
        <v>274</v>
      </c>
      <c r="H72" s="1" t="s">
        <v>536</v>
      </c>
    </row>
    <row r="73">
      <c r="B73" s="1" t="s">
        <v>60</v>
      </c>
      <c r="C73" s="1" t="s">
        <v>7</v>
      </c>
      <c r="D73" s="67" t="s">
        <v>7</v>
      </c>
      <c r="E73" s="1" t="s">
        <v>537</v>
      </c>
      <c r="F73" s="1" t="s">
        <v>79</v>
      </c>
      <c r="G73" s="1" t="s">
        <v>274</v>
      </c>
      <c r="H73" s="1" t="s">
        <v>538</v>
      </c>
    </row>
    <row r="74">
      <c r="B74" s="1" t="s">
        <v>62</v>
      </c>
      <c r="C74" s="1" t="s">
        <v>7</v>
      </c>
      <c r="D74" s="67" t="s">
        <v>7</v>
      </c>
      <c r="E74" s="1" t="s">
        <v>539</v>
      </c>
      <c r="F74" s="1" t="s">
        <v>79</v>
      </c>
      <c r="G74" s="1" t="s">
        <v>274</v>
      </c>
      <c r="H74" s="1" t="s">
        <v>534</v>
      </c>
    </row>
    <row r="75">
      <c r="B75" s="1" t="s">
        <v>60</v>
      </c>
      <c r="C75" s="1" t="s">
        <v>7</v>
      </c>
      <c r="D75" s="67" t="s">
        <v>7</v>
      </c>
      <c r="E75" s="1" t="s">
        <v>540</v>
      </c>
      <c r="F75" s="1" t="s">
        <v>79</v>
      </c>
      <c r="G75" s="1" t="s">
        <v>274</v>
      </c>
      <c r="H75" s="1" t="s">
        <v>538</v>
      </c>
    </row>
    <row r="76">
      <c r="B76" s="1" t="s">
        <v>60</v>
      </c>
      <c r="C76" s="1" t="s">
        <v>7</v>
      </c>
      <c r="D76" s="67" t="s">
        <v>7</v>
      </c>
      <c r="E76" s="1" t="s">
        <v>541</v>
      </c>
      <c r="F76" s="1" t="s">
        <v>79</v>
      </c>
      <c r="G76" s="1" t="s">
        <v>274</v>
      </c>
      <c r="H76" s="1" t="s">
        <v>538</v>
      </c>
    </row>
    <row r="77">
      <c r="D77" s="3"/>
      <c r="E77" s="1"/>
    </row>
    <row r="78">
      <c r="A78" s="5" t="s">
        <v>114</v>
      </c>
      <c r="D78" s="3"/>
    </row>
    <row r="79">
      <c r="A79" s="1" t="s">
        <v>542</v>
      </c>
      <c r="D79" s="3"/>
    </row>
    <row r="80">
      <c r="A80" s="1" t="s">
        <v>543</v>
      </c>
      <c r="D80" s="3"/>
    </row>
    <row r="81">
      <c r="A81" s="1" t="s">
        <v>544</v>
      </c>
      <c r="D81" s="3"/>
    </row>
    <row r="82">
      <c r="A82" s="1" t="s">
        <v>545</v>
      </c>
      <c r="D82" s="3"/>
    </row>
    <row r="83">
      <c r="A83" s="1" t="s">
        <v>546</v>
      </c>
      <c r="D83" s="3"/>
    </row>
    <row r="84">
      <c r="D84" s="3"/>
    </row>
    <row r="85">
      <c r="D85" s="3"/>
    </row>
    <row r="86">
      <c r="A86" s="47" t="s">
        <v>118</v>
      </c>
      <c r="B86" s="20"/>
      <c r="C86" s="20"/>
      <c r="D86" s="21"/>
      <c r="E86" s="48" t="s">
        <v>119</v>
      </c>
      <c r="F86" s="21"/>
      <c r="G86" s="49" t="s">
        <v>120</v>
      </c>
      <c r="H86" s="21"/>
      <c r="I86" s="49" t="s">
        <v>121</v>
      </c>
      <c r="J86" s="21"/>
    </row>
    <row r="87">
      <c r="A87" s="50" t="s">
        <v>2</v>
      </c>
      <c r="B87" s="50" t="s">
        <v>52</v>
      </c>
      <c r="C87" s="50" t="s">
        <v>53</v>
      </c>
      <c r="D87" s="51" t="s">
        <v>55</v>
      </c>
      <c r="E87" s="52" t="s">
        <v>52</v>
      </c>
      <c r="F87" s="37" t="s">
        <v>122</v>
      </c>
      <c r="G87" s="52" t="s">
        <v>14</v>
      </c>
      <c r="H87" s="37" t="s">
        <v>122</v>
      </c>
      <c r="I87" s="52" t="s">
        <v>14</v>
      </c>
      <c r="J87" s="53" t="s">
        <v>122</v>
      </c>
    </row>
    <row r="88">
      <c r="A88" s="50" t="s">
        <v>6</v>
      </c>
      <c r="B88" s="1">
        <v>4.0</v>
      </c>
      <c r="C88" s="1">
        <v>4.0</v>
      </c>
      <c r="D88" s="1">
        <v>4.0</v>
      </c>
      <c r="E88" s="36">
        <v>9.0</v>
      </c>
      <c r="F88" s="56">
        <f t="shared" ref="F88:F90" si="1">B88/E88</f>
        <v>0.4444444444</v>
      </c>
      <c r="G88" s="9">
        <v>4.0</v>
      </c>
      <c r="H88" s="57">
        <f t="shared" ref="H88:H90" si="2">B88/G88</f>
        <v>1</v>
      </c>
      <c r="I88" s="36">
        <v>5.0</v>
      </c>
      <c r="J88" s="56">
        <f t="shared" ref="J88:J90" si="3">B88/I88</f>
        <v>0.8</v>
      </c>
    </row>
    <row r="89">
      <c r="A89" s="50" t="s">
        <v>9</v>
      </c>
      <c r="B89" s="1">
        <v>0.0</v>
      </c>
      <c r="C89" s="1">
        <v>0.0</v>
      </c>
      <c r="D89" s="1">
        <v>0.0</v>
      </c>
      <c r="E89" s="36">
        <v>34.0</v>
      </c>
      <c r="F89" s="56">
        <f t="shared" si="1"/>
        <v>0</v>
      </c>
      <c r="G89" s="9">
        <v>14.0</v>
      </c>
      <c r="H89" s="57">
        <f t="shared" si="2"/>
        <v>0</v>
      </c>
      <c r="I89" s="36">
        <v>14.0</v>
      </c>
      <c r="J89" s="56">
        <f t="shared" si="3"/>
        <v>0</v>
      </c>
    </row>
    <row r="90">
      <c r="A90" s="58" t="s">
        <v>123</v>
      </c>
      <c r="B90" s="58">
        <f t="shared" ref="B90:D90" si="4">SUM(B88:B89)</f>
        <v>4</v>
      </c>
      <c r="C90" s="58">
        <f t="shared" si="4"/>
        <v>4</v>
      </c>
      <c r="D90" s="58">
        <f t="shared" si="4"/>
        <v>4</v>
      </c>
      <c r="E90" s="39">
        <v>42.0</v>
      </c>
      <c r="F90" s="63">
        <f t="shared" si="1"/>
        <v>0.09523809524</v>
      </c>
      <c r="G90" s="61">
        <f>SUM(G88:G89)</f>
        <v>18</v>
      </c>
      <c r="H90" s="62">
        <f t="shared" si="2"/>
        <v>0.2222222222</v>
      </c>
      <c r="I90" s="61">
        <f>SUM(I88:I89)</f>
        <v>19</v>
      </c>
      <c r="J90" s="63">
        <f t="shared" si="3"/>
        <v>0.2105263158</v>
      </c>
    </row>
    <row r="92">
      <c r="A92" s="64" t="s">
        <v>124</v>
      </c>
      <c r="B92" s="65" t="s">
        <v>125</v>
      </c>
      <c r="C92" s="65" t="s">
        <v>3</v>
      </c>
      <c r="D92" s="65" t="s">
        <v>4</v>
      </c>
      <c r="E92" s="66" t="s">
        <v>126</v>
      </c>
    </row>
    <row r="93">
      <c r="A93" s="36" t="s">
        <v>127</v>
      </c>
      <c r="B93" s="1">
        <v>20.0</v>
      </c>
      <c r="C93" s="1">
        <v>0.0</v>
      </c>
      <c r="D93" s="1">
        <v>1.0</v>
      </c>
      <c r="E93" s="38">
        <v>19.0</v>
      </c>
    </row>
    <row r="94">
      <c r="A94" s="36" t="s">
        <v>79</v>
      </c>
      <c r="B94" s="1">
        <v>6.0</v>
      </c>
      <c r="C94" s="1">
        <v>0.0</v>
      </c>
      <c r="D94" s="1">
        <v>0.0</v>
      </c>
      <c r="E94" s="38">
        <v>6.0</v>
      </c>
    </row>
    <row r="95">
      <c r="A95" s="39" t="s">
        <v>63</v>
      </c>
      <c r="B95" s="40">
        <f t="shared" ref="B95:E95" si="5">SUM(B93:B94)</f>
        <v>26</v>
      </c>
      <c r="C95" s="40">
        <f t="shared" si="5"/>
        <v>0</v>
      </c>
      <c r="D95" s="40">
        <f t="shared" si="5"/>
        <v>1</v>
      </c>
      <c r="E95" s="41">
        <f t="shared" si="5"/>
        <v>25</v>
      </c>
      <c r="F95" s="6"/>
      <c r="G95" s="6"/>
      <c r="H95" s="6"/>
      <c r="I95" s="6"/>
      <c r="J95" s="6"/>
    </row>
    <row r="96">
      <c r="D96" s="3"/>
    </row>
    <row r="97">
      <c r="D97" s="3"/>
    </row>
    <row r="98">
      <c r="D98" s="3"/>
    </row>
    <row r="99">
      <c r="D99" s="3"/>
    </row>
    <row r="100">
      <c r="D100" s="3"/>
    </row>
    <row r="101">
      <c r="D101" s="3"/>
    </row>
    <row r="102">
      <c r="D102" s="3"/>
    </row>
    <row r="103">
      <c r="D103" s="3"/>
    </row>
    <row r="104">
      <c r="D104" s="3"/>
    </row>
    <row r="105">
      <c r="D105" s="3"/>
    </row>
    <row r="106">
      <c r="D106" s="3"/>
    </row>
    <row r="107">
      <c r="D107" s="3"/>
    </row>
    <row r="108">
      <c r="D108" s="3"/>
    </row>
    <row r="109">
      <c r="D109" s="3"/>
    </row>
    <row r="110">
      <c r="D110" s="3"/>
    </row>
    <row r="111">
      <c r="D111" s="3"/>
    </row>
    <row r="112">
      <c r="D112" s="3"/>
    </row>
    <row r="113">
      <c r="D113" s="3"/>
    </row>
    <row r="114">
      <c r="D114" s="3"/>
    </row>
    <row r="115">
      <c r="D115" s="3"/>
    </row>
    <row r="116">
      <c r="D116" s="3"/>
    </row>
    <row r="117">
      <c r="D117" s="3"/>
    </row>
    <row r="118">
      <c r="D118" s="3"/>
    </row>
    <row r="119">
      <c r="D119" s="3"/>
    </row>
    <row r="120">
      <c r="D120" s="3"/>
    </row>
    <row r="121">
      <c r="D121" s="3"/>
    </row>
    <row r="122">
      <c r="D122" s="3"/>
    </row>
    <row r="123">
      <c r="D123" s="3"/>
    </row>
    <row r="124">
      <c r="D124" s="3"/>
    </row>
    <row r="125">
      <c r="D125" s="3"/>
    </row>
    <row r="126">
      <c r="D126" s="3"/>
    </row>
    <row r="127">
      <c r="D127" s="3"/>
    </row>
    <row r="128">
      <c r="D128" s="3"/>
    </row>
    <row r="129">
      <c r="D129" s="3"/>
    </row>
    <row r="130">
      <c r="D130" s="3"/>
    </row>
    <row r="131">
      <c r="D131" s="3"/>
    </row>
    <row r="132">
      <c r="D132" s="3"/>
    </row>
    <row r="133">
      <c r="D133" s="3"/>
    </row>
    <row r="134">
      <c r="D134" s="3"/>
    </row>
    <row r="135">
      <c r="D135" s="3"/>
    </row>
    <row r="136">
      <c r="D136" s="3"/>
    </row>
    <row r="137">
      <c r="D137" s="3"/>
    </row>
    <row r="138">
      <c r="D138" s="3"/>
    </row>
    <row r="139">
      <c r="D139" s="3"/>
    </row>
    <row r="140">
      <c r="D140" s="3"/>
    </row>
    <row r="141">
      <c r="D141" s="3"/>
    </row>
    <row r="142">
      <c r="D142" s="3"/>
    </row>
    <row r="143">
      <c r="D143" s="3"/>
    </row>
    <row r="144">
      <c r="D144" s="3"/>
    </row>
    <row r="145">
      <c r="D145" s="3"/>
    </row>
    <row r="146">
      <c r="D146" s="3"/>
    </row>
    <row r="147">
      <c r="D147" s="3"/>
    </row>
    <row r="148">
      <c r="D148" s="3"/>
    </row>
    <row r="149">
      <c r="D149" s="3"/>
    </row>
    <row r="150">
      <c r="D150" s="3"/>
    </row>
    <row r="151">
      <c r="D151" s="3"/>
    </row>
    <row r="152">
      <c r="D152" s="3"/>
    </row>
    <row r="153">
      <c r="D153" s="3"/>
    </row>
    <row r="154">
      <c r="D154" s="3"/>
    </row>
    <row r="155">
      <c r="D155" s="3"/>
    </row>
    <row r="156">
      <c r="D156" s="3"/>
    </row>
    <row r="157">
      <c r="D157" s="3"/>
    </row>
    <row r="158">
      <c r="D158" s="3"/>
    </row>
    <row r="159">
      <c r="D159" s="3"/>
    </row>
    <row r="160">
      <c r="D160" s="3"/>
    </row>
    <row r="161">
      <c r="D161" s="3"/>
    </row>
    <row r="162">
      <c r="D162" s="3"/>
    </row>
    <row r="163">
      <c r="D163" s="3"/>
    </row>
    <row r="164">
      <c r="D164" s="3"/>
    </row>
    <row r="165">
      <c r="D165" s="3"/>
    </row>
    <row r="166">
      <c r="D166" s="3"/>
    </row>
    <row r="167">
      <c r="D167" s="3"/>
    </row>
    <row r="168">
      <c r="D168" s="3"/>
    </row>
    <row r="169">
      <c r="D169" s="3"/>
    </row>
    <row r="170">
      <c r="D170" s="3"/>
    </row>
    <row r="171">
      <c r="D171" s="3"/>
    </row>
    <row r="172">
      <c r="D172" s="3"/>
    </row>
    <row r="173">
      <c r="D173" s="3"/>
    </row>
    <row r="174">
      <c r="D174" s="3"/>
    </row>
    <row r="175">
      <c r="D175" s="3"/>
    </row>
    <row r="176">
      <c r="D176" s="3"/>
    </row>
    <row r="177">
      <c r="D177" s="3"/>
    </row>
    <row r="178">
      <c r="D178" s="3"/>
    </row>
    <row r="179">
      <c r="D179" s="3"/>
    </row>
    <row r="180">
      <c r="D180" s="3"/>
    </row>
    <row r="181">
      <c r="D181" s="3"/>
    </row>
    <row r="182">
      <c r="D182" s="3"/>
    </row>
    <row r="183">
      <c r="D183" s="3"/>
    </row>
    <row r="184">
      <c r="D184" s="3"/>
    </row>
    <row r="185">
      <c r="D185" s="3"/>
    </row>
    <row r="186">
      <c r="D186" s="3"/>
    </row>
    <row r="187">
      <c r="D187" s="3"/>
    </row>
    <row r="188">
      <c r="D188" s="3"/>
    </row>
    <row r="189">
      <c r="D189" s="3"/>
    </row>
    <row r="190">
      <c r="D190" s="3"/>
    </row>
    <row r="191">
      <c r="D191" s="3"/>
    </row>
    <row r="192">
      <c r="D192" s="3"/>
    </row>
    <row r="193">
      <c r="D193" s="3"/>
    </row>
    <row r="194">
      <c r="D194" s="3"/>
    </row>
    <row r="195">
      <c r="D195" s="3"/>
    </row>
    <row r="196">
      <c r="D196" s="3"/>
    </row>
    <row r="197">
      <c r="D197" s="3"/>
    </row>
    <row r="198">
      <c r="D198" s="3"/>
    </row>
    <row r="199">
      <c r="D199" s="3"/>
    </row>
    <row r="200">
      <c r="D200" s="3"/>
    </row>
    <row r="201">
      <c r="D201" s="3"/>
    </row>
    <row r="202">
      <c r="D202" s="3"/>
    </row>
    <row r="203">
      <c r="D203" s="3"/>
    </row>
    <row r="204">
      <c r="D204" s="3"/>
    </row>
    <row r="205">
      <c r="D205" s="3"/>
    </row>
    <row r="206">
      <c r="D206" s="3"/>
    </row>
    <row r="207">
      <c r="D207" s="3"/>
    </row>
    <row r="208">
      <c r="D208" s="3"/>
    </row>
    <row r="209">
      <c r="D209" s="3"/>
    </row>
    <row r="210">
      <c r="D210" s="3"/>
    </row>
    <row r="211">
      <c r="D211" s="3"/>
    </row>
    <row r="212">
      <c r="D212" s="3"/>
    </row>
    <row r="213">
      <c r="D213" s="3"/>
    </row>
    <row r="214">
      <c r="D214" s="3"/>
    </row>
    <row r="215">
      <c r="D215" s="3"/>
    </row>
    <row r="216">
      <c r="D216" s="3"/>
    </row>
    <row r="217">
      <c r="D217" s="3"/>
    </row>
    <row r="218">
      <c r="D218" s="3"/>
    </row>
    <row r="219">
      <c r="D219" s="3"/>
    </row>
    <row r="220">
      <c r="D220" s="3"/>
    </row>
    <row r="221">
      <c r="D221" s="3"/>
    </row>
    <row r="222">
      <c r="D222" s="3"/>
    </row>
    <row r="223">
      <c r="D223" s="3"/>
    </row>
    <row r="224">
      <c r="D224" s="3"/>
    </row>
    <row r="225">
      <c r="D225" s="3"/>
    </row>
    <row r="226">
      <c r="D226" s="3"/>
    </row>
    <row r="227">
      <c r="D227" s="3"/>
    </row>
    <row r="228">
      <c r="D228" s="3"/>
    </row>
    <row r="229">
      <c r="D229" s="3"/>
    </row>
    <row r="230">
      <c r="D230" s="3"/>
    </row>
    <row r="231">
      <c r="D231" s="3"/>
    </row>
    <row r="232">
      <c r="D232" s="3"/>
    </row>
    <row r="233">
      <c r="D233" s="3"/>
    </row>
    <row r="234">
      <c r="D234" s="3"/>
    </row>
    <row r="235">
      <c r="D235" s="3"/>
    </row>
    <row r="236">
      <c r="D236" s="3"/>
    </row>
    <row r="237">
      <c r="D237" s="3"/>
    </row>
    <row r="238">
      <c r="D238" s="3"/>
    </row>
    <row r="239">
      <c r="D239" s="3"/>
    </row>
    <row r="240">
      <c r="D240" s="3"/>
    </row>
    <row r="241">
      <c r="D241" s="3"/>
    </row>
    <row r="242">
      <c r="D242" s="3"/>
    </row>
    <row r="243">
      <c r="D243" s="3"/>
    </row>
    <row r="244">
      <c r="D244" s="3"/>
    </row>
    <row r="245">
      <c r="D245" s="3"/>
    </row>
    <row r="246">
      <c r="D246" s="3"/>
    </row>
    <row r="247">
      <c r="D247" s="3"/>
    </row>
    <row r="248">
      <c r="D248" s="3"/>
    </row>
    <row r="249">
      <c r="D249" s="3"/>
    </row>
    <row r="250">
      <c r="D250" s="3"/>
    </row>
    <row r="251">
      <c r="D251" s="3"/>
    </row>
    <row r="252">
      <c r="D252" s="3"/>
    </row>
    <row r="253">
      <c r="D253" s="3"/>
    </row>
    <row r="254">
      <c r="D254" s="3"/>
    </row>
    <row r="255">
      <c r="D255" s="3"/>
    </row>
    <row r="256">
      <c r="D256" s="3"/>
    </row>
    <row r="257">
      <c r="D257" s="3"/>
    </row>
    <row r="258">
      <c r="D258" s="3"/>
    </row>
    <row r="259">
      <c r="D259" s="3"/>
    </row>
    <row r="260">
      <c r="D260" s="3"/>
    </row>
    <row r="261">
      <c r="D261" s="3"/>
    </row>
    <row r="262">
      <c r="D262" s="3"/>
    </row>
    <row r="263">
      <c r="D263" s="3"/>
    </row>
    <row r="264">
      <c r="D264" s="3"/>
    </row>
    <row r="265">
      <c r="D265" s="3"/>
    </row>
    <row r="266">
      <c r="D266" s="3"/>
    </row>
    <row r="267">
      <c r="D267" s="3"/>
    </row>
    <row r="268">
      <c r="D268" s="3"/>
    </row>
    <row r="269">
      <c r="D269" s="3"/>
    </row>
    <row r="270">
      <c r="D270" s="3"/>
    </row>
    <row r="271">
      <c r="D271" s="3"/>
    </row>
    <row r="272">
      <c r="D272" s="3"/>
    </row>
    <row r="273">
      <c r="D273" s="3"/>
    </row>
    <row r="274">
      <c r="D274" s="3"/>
    </row>
    <row r="275">
      <c r="D275" s="3"/>
    </row>
    <row r="276">
      <c r="D276" s="3"/>
    </row>
    <row r="277">
      <c r="D277" s="3"/>
    </row>
    <row r="278">
      <c r="D278" s="3"/>
    </row>
    <row r="279">
      <c r="D279" s="3"/>
    </row>
    <row r="280">
      <c r="D280" s="3"/>
    </row>
    <row r="281">
      <c r="D281" s="3"/>
    </row>
    <row r="282">
      <c r="D282" s="3"/>
    </row>
    <row r="283">
      <c r="D283" s="3"/>
    </row>
    <row r="284">
      <c r="D284" s="3"/>
    </row>
    <row r="285">
      <c r="D285" s="3"/>
    </row>
    <row r="286">
      <c r="D286" s="3"/>
    </row>
    <row r="287">
      <c r="D287" s="3"/>
    </row>
    <row r="288">
      <c r="D288" s="3"/>
    </row>
    <row r="289">
      <c r="D289" s="3"/>
    </row>
    <row r="290">
      <c r="D290" s="3"/>
    </row>
    <row r="291">
      <c r="D291" s="3"/>
    </row>
    <row r="292">
      <c r="D292" s="3"/>
    </row>
    <row r="293">
      <c r="D293" s="3"/>
    </row>
    <row r="294">
      <c r="D294" s="3"/>
    </row>
    <row r="295">
      <c r="D295" s="3"/>
    </row>
    <row r="296">
      <c r="D296" s="3"/>
    </row>
    <row r="297">
      <c r="D297" s="3"/>
    </row>
    <row r="298">
      <c r="D298" s="3"/>
    </row>
    <row r="299">
      <c r="D299" s="3"/>
    </row>
    <row r="300">
      <c r="D300" s="3"/>
    </row>
    <row r="301">
      <c r="D301" s="3"/>
    </row>
    <row r="302">
      <c r="D302" s="3"/>
    </row>
    <row r="303">
      <c r="D303" s="3"/>
    </row>
    <row r="304">
      <c r="D304" s="3"/>
    </row>
    <row r="305">
      <c r="D305" s="3"/>
    </row>
    <row r="306">
      <c r="D306" s="3"/>
    </row>
    <row r="307">
      <c r="D307" s="3"/>
    </row>
    <row r="308">
      <c r="D308" s="3"/>
    </row>
    <row r="309">
      <c r="D309" s="3"/>
    </row>
    <row r="310">
      <c r="D310" s="3"/>
    </row>
    <row r="311">
      <c r="D311" s="3"/>
    </row>
    <row r="312">
      <c r="D312" s="3"/>
    </row>
    <row r="313">
      <c r="D313" s="3"/>
    </row>
    <row r="314">
      <c r="D314" s="3"/>
    </row>
    <row r="315">
      <c r="D315" s="3"/>
    </row>
    <row r="316">
      <c r="D316" s="3"/>
    </row>
    <row r="317">
      <c r="D317" s="3"/>
    </row>
    <row r="318">
      <c r="D318" s="3"/>
    </row>
    <row r="319">
      <c r="D319" s="3"/>
    </row>
    <row r="320">
      <c r="D320" s="3"/>
    </row>
    <row r="321">
      <c r="D321" s="3"/>
    </row>
    <row r="322">
      <c r="D322" s="3"/>
    </row>
    <row r="323">
      <c r="D323" s="3"/>
    </row>
    <row r="324">
      <c r="D324" s="3"/>
    </row>
    <row r="325">
      <c r="D325" s="3"/>
    </row>
    <row r="326">
      <c r="D326" s="3"/>
    </row>
    <row r="327">
      <c r="D327" s="3"/>
    </row>
    <row r="328">
      <c r="D328" s="3"/>
    </row>
    <row r="329">
      <c r="D329" s="3"/>
    </row>
    <row r="330">
      <c r="D330" s="3"/>
    </row>
    <row r="331">
      <c r="D331" s="3"/>
    </row>
    <row r="332">
      <c r="D332" s="3"/>
    </row>
    <row r="333">
      <c r="D333" s="3"/>
    </row>
    <row r="334">
      <c r="D334" s="3"/>
    </row>
    <row r="335">
      <c r="D335" s="3"/>
    </row>
    <row r="336">
      <c r="D336" s="3"/>
    </row>
    <row r="337">
      <c r="D337" s="3"/>
    </row>
    <row r="338">
      <c r="D338" s="3"/>
    </row>
    <row r="339">
      <c r="D339" s="3"/>
    </row>
    <row r="340">
      <c r="D340" s="3"/>
    </row>
    <row r="341">
      <c r="D341" s="3"/>
    </row>
    <row r="342">
      <c r="D342" s="3"/>
    </row>
    <row r="343">
      <c r="D343" s="3"/>
    </row>
    <row r="344">
      <c r="D344" s="3"/>
    </row>
    <row r="345">
      <c r="D345" s="3"/>
    </row>
    <row r="346">
      <c r="D346" s="3"/>
    </row>
    <row r="347">
      <c r="D347" s="3"/>
    </row>
    <row r="348">
      <c r="D348" s="3"/>
    </row>
    <row r="349">
      <c r="D349" s="3"/>
    </row>
    <row r="350">
      <c r="D350" s="3"/>
    </row>
    <row r="351">
      <c r="D351" s="3"/>
    </row>
    <row r="352">
      <c r="D352" s="3"/>
    </row>
    <row r="353">
      <c r="D353" s="3"/>
    </row>
    <row r="354">
      <c r="D354" s="3"/>
    </row>
    <row r="355">
      <c r="D355" s="3"/>
    </row>
    <row r="356">
      <c r="D356" s="3"/>
    </row>
    <row r="357">
      <c r="D357" s="3"/>
    </row>
    <row r="358">
      <c r="D358" s="3"/>
    </row>
    <row r="359">
      <c r="D359" s="3"/>
    </row>
    <row r="360">
      <c r="D360" s="3"/>
    </row>
    <row r="361">
      <c r="D361" s="3"/>
    </row>
    <row r="362">
      <c r="D362" s="3"/>
    </row>
    <row r="363">
      <c r="D363" s="3"/>
    </row>
    <row r="364">
      <c r="D364" s="3"/>
    </row>
    <row r="365">
      <c r="D365" s="3"/>
    </row>
    <row r="366">
      <c r="D366" s="3"/>
    </row>
    <row r="367">
      <c r="D367" s="3"/>
    </row>
    <row r="368">
      <c r="D368" s="3"/>
    </row>
    <row r="369">
      <c r="D369" s="3"/>
    </row>
    <row r="370">
      <c r="D370" s="3"/>
    </row>
    <row r="371">
      <c r="D371" s="3"/>
    </row>
    <row r="372">
      <c r="D372" s="3"/>
    </row>
    <row r="373">
      <c r="D373" s="3"/>
    </row>
    <row r="374">
      <c r="D374" s="3"/>
    </row>
    <row r="375">
      <c r="D375" s="3"/>
    </row>
    <row r="376">
      <c r="D376" s="3"/>
    </row>
    <row r="377">
      <c r="D377" s="3"/>
    </row>
    <row r="378">
      <c r="D378" s="3"/>
    </row>
    <row r="379">
      <c r="D379" s="3"/>
    </row>
    <row r="380">
      <c r="D380" s="3"/>
    </row>
    <row r="381">
      <c r="D381" s="3"/>
    </row>
    <row r="382">
      <c r="D382" s="3"/>
    </row>
    <row r="383">
      <c r="D383" s="3"/>
    </row>
    <row r="384">
      <c r="D384" s="3"/>
    </row>
    <row r="385">
      <c r="D385" s="3"/>
    </row>
    <row r="386">
      <c r="D386" s="3"/>
    </row>
    <row r="387">
      <c r="D387" s="3"/>
    </row>
    <row r="388">
      <c r="D388" s="3"/>
    </row>
    <row r="389">
      <c r="D389" s="3"/>
    </row>
    <row r="390">
      <c r="D390" s="3"/>
    </row>
    <row r="391">
      <c r="D391" s="3"/>
    </row>
    <row r="392">
      <c r="D392" s="3"/>
    </row>
    <row r="393">
      <c r="D393" s="3"/>
    </row>
    <row r="394">
      <c r="D394" s="3"/>
    </row>
    <row r="395">
      <c r="D395" s="3"/>
    </row>
    <row r="396">
      <c r="D396" s="3"/>
    </row>
    <row r="397">
      <c r="D397" s="3"/>
    </row>
    <row r="398">
      <c r="D398" s="3"/>
    </row>
    <row r="399">
      <c r="D399" s="3"/>
    </row>
    <row r="400">
      <c r="D400" s="3"/>
    </row>
    <row r="401">
      <c r="D401" s="3"/>
    </row>
    <row r="402">
      <c r="D402" s="3"/>
    </row>
    <row r="403">
      <c r="D403" s="3"/>
    </row>
    <row r="404">
      <c r="D404" s="3"/>
    </row>
    <row r="405">
      <c r="D405" s="3"/>
    </row>
    <row r="406">
      <c r="D406" s="3"/>
    </row>
    <row r="407">
      <c r="D407" s="3"/>
    </row>
    <row r="408">
      <c r="D408" s="3"/>
    </row>
    <row r="409">
      <c r="D409" s="3"/>
    </row>
    <row r="410">
      <c r="D410" s="3"/>
    </row>
    <row r="411">
      <c r="D411" s="3"/>
    </row>
    <row r="412">
      <c r="D412" s="3"/>
    </row>
    <row r="413">
      <c r="D413" s="3"/>
    </row>
    <row r="414">
      <c r="D414" s="3"/>
    </row>
    <row r="415">
      <c r="D415" s="3"/>
    </row>
    <row r="416">
      <c r="D416" s="3"/>
    </row>
    <row r="417">
      <c r="D417" s="3"/>
    </row>
    <row r="418">
      <c r="D418" s="3"/>
    </row>
    <row r="419">
      <c r="D419" s="3"/>
    </row>
    <row r="420">
      <c r="D420" s="3"/>
    </row>
    <row r="421">
      <c r="D421" s="3"/>
    </row>
    <row r="422">
      <c r="D422" s="3"/>
    </row>
    <row r="423">
      <c r="D423" s="3"/>
    </row>
    <row r="424">
      <c r="D424" s="3"/>
    </row>
    <row r="425">
      <c r="D425" s="3"/>
    </row>
    <row r="426">
      <c r="D426" s="3"/>
    </row>
    <row r="427">
      <c r="D427" s="3"/>
    </row>
    <row r="428">
      <c r="D428" s="3"/>
    </row>
    <row r="429">
      <c r="D429" s="3"/>
    </row>
    <row r="430">
      <c r="D430" s="3"/>
    </row>
    <row r="431">
      <c r="D431" s="3"/>
    </row>
    <row r="432">
      <c r="D432" s="3"/>
    </row>
    <row r="433">
      <c r="D433" s="3"/>
    </row>
    <row r="434">
      <c r="D434" s="3"/>
    </row>
    <row r="435">
      <c r="D435" s="3"/>
    </row>
    <row r="436">
      <c r="D436" s="3"/>
    </row>
    <row r="437">
      <c r="D437" s="3"/>
    </row>
    <row r="438">
      <c r="D438" s="3"/>
    </row>
    <row r="439">
      <c r="D439" s="3"/>
    </row>
    <row r="440">
      <c r="D440" s="3"/>
    </row>
    <row r="441">
      <c r="D441" s="3"/>
    </row>
    <row r="442">
      <c r="D442" s="3"/>
    </row>
    <row r="443">
      <c r="D443" s="3"/>
    </row>
    <row r="444">
      <c r="D444" s="3"/>
    </row>
    <row r="445">
      <c r="D445" s="3"/>
    </row>
    <row r="446">
      <c r="D446" s="3"/>
    </row>
    <row r="447">
      <c r="D447" s="3"/>
    </row>
    <row r="448">
      <c r="D448" s="3"/>
    </row>
    <row r="449">
      <c r="D449" s="3"/>
    </row>
    <row r="450">
      <c r="D450" s="3"/>
    </row>
    <row r="451">
      <c r="D451" s="3"/>
    </row>
    <row r="452">
      <c r="D452" s="3"/>
    </row>
    <row r="453">
      <c r="D453" s="3"/>
    </row>
    <row r="454">
      <c r="D454" s="3"/>
    </row>
    <row r="455">
      <c r="D455" s="3"/>
    </row>
    <row r="456">
      <c r="D456" s="3"/>
    </row>
    <row r="457">
      <c r="D457" s="3"/>
    </row>
    <row r="458">
      <c r="D458" s="3"/>
    </row>
    <row r="459">
      <c r="D459" s="3"/>
    </row>
    <row r="460">
      <c r="D460" s="3"/>
    </row>
    <row r="461">
      <c r="D461" s="3"/>
    </row>
    <row r="462">
      <c r="D462" s="3"/>
    </row>
    <row r="463">
      <c r="D463" s="3"/>
    </row>
    <row r="464">
      <c r="D464" s="3"/>
    </row>
    <row r="465">
      <c r="D465" s="3"/>
    </row>
    <row r="466">
      <c r="D466" s="3"/>
    </row>
    <row r="467">
      <c r="D467" s="3"/>
    </row>
    <row r="468">
      <c r="D468" s="3"/>
    </row>
    <row r="469">
      <c r="D469" s="3"/>
    </row>
    <row r="470">
      <c r="D470" s="3"/>
    </row>
    <row r="471">
      <c r="D471" s="3"/>
    </row>
    <row r="472">
      <c r="D472" s="3"/>
    </row>
    <row r="473">
      <c r="D473" s="3"/>
    </row>
    <row r="474">
      <c r="D474" s="3"/>
    </row>
    <row r="475">
      <c r="D475" s="3"/>
    </row>
    <row r="476">
      <c r="D476" s="3"/>
    </row>
    <row r="477">
      <c r="D477" s="3"/>
    </row>
    <row r="478">
      <c r="D478" s="3"/>
    </row>
    <row r="479">
      <c r="D479" s="3"/>
    </row>
    <row r="480">
      <c r="D480" s="3"/>
    </row>
    <row r="481">
      <c r="D481" s="3"/>
    </row>
    <row r="482">
      <c r="D482" s="3"/>
    </row>
    <row r="483">
      <c r="D483" s="3"/>
    </row>
    <row r="484">
      <c r="D484" s="3"/>
    </row>
    <row r="485">
      <c r="D485" s="3"/>
    </row>
    <row r="486">
      <c r="D486" s="3"/>
    </row>
    <row r="487">
      <c r="D487" s="3"/>
    </row>
    <row r="488">
      <c r="D488" s="3"/>
    </row>
    <row r="489">
      <c r="D489" s="3"/>
    </row>
    <row r="490">
      <c r="D490" s="3"/>
    </row>
    <row r="491">
      <c r="D491" s="3"/>
    </row>
    <row r="492">
      <c r="D492" s="3"/>
    </row>
    <row r="493">
      <c r="D493" s="3"/>
    </row>
    <row r="494">
      <c r="D494" s="3"/>
    </row>
    <row r="495">
      <c r="D495" s="3"/>
    </row>
    <row r="496">
      <c r="D496" s="3"/>
    </row>
    <row r="497">
      <c r="D497" s="3"/>
    </row>
    <row r="498">
      <c r="D498" s="3"/>
    </row>
    <row r="499">
      <c r="D499" s="3"/>
    </row>
    <row r="500">
      <c r="D500" s="3"/>
    </row>
    <row r="501">
      <c r="D501" s="3"/>
    </row>
    <row r="502">
      <c r="D502" s="3"/>
    </row>
    <row r="503">
      <c r="D503" s="3"/>
    </row>
    <row r="504">
      <c r="D504" s="3"/>
    </row>
    <row r="505">
      <c r="D505" s="3"/>
    </row>
    <row r="506">
      <c r="D506" s="3"/>
    </row>
    <row r="507">
      <c r="D507" s="3"/>
    </row>
    <row r="508">
      <c r="D508" s="3"/>
    </row>
    <row r="509">
      <c r="D509" s="3"/>
    </row>
    <row r="510">
      <c r="D510" s="3"/>
    </row>
    <row r="511">
      <c r="D511" s="3"/>
    </row>
    <row r="512">
      <c r="D512" s="3"/>
    </row>
    <row r="513">
      <c r="D513" s="3"/>
    </row>
    <row r="514">
      <c r="D514" s="3"/>
    </row>
    <row r="515">
      <c r="D515" s="3"/>
    </row>
    <row r="516">
      <c r="D516" s="3"/>
    </row>
    <row r="517">
      <c r="D517" s="3"/>
    </row>
    <row r="518">
      <c r="D518" s="3"/>
    </row>
    <row r="519">
      <c r="D519" s="3"/>
    </row>
    <row r="520">
      <c r="D520" s="3"/>
    </row>
    <row r="521">
      <c r="D521" s="3"/>
    </row>
    <row r="522">
      <c r="D522" s="3"/>
    </row>
    <row r="523">
      <c r="D523" s="3"/>
    </row>
    <row r="524">
      <c r="D524" s="3"/>
    </row>
    <row r="525">
      <c r="D525" s="3"/>
    </row>
    <row r="526">
      <c r="D526" s="3"/>
    </row>
    <row r="527">
      <c r="D527" s="3"/>
    </row>
    <row r="528">
      <c r="D528" s="3"/>
    </row>
    <row r="529">
      <c r="D529" s="3"/>
    </row>
    <row r="530">
      <c r="D530" s="3"/>
    </row>
    <row r="531">
      <c r="D531" s="3"/>
    </row>
    <row r="532">
      <c r="D532" s="3"/>
    </row>
    <row r="533">
      <c r="D533" s="3"/>
    </row>
    <row r="534">
      <c r="D534" s="3"/>
    </row>
    <row r="535">
      <c r="D535" s="3"/>
    </row>
    <row r="536">
      <c r="D536" s="3"/>
    </row>
    <row r="537">
      <c r="D537" s="3"/>
    </row>
    <row r="538">
      <c r="D538" s="3"/>
    </row>
    <row r="539">
      <c r="D539" s="3"/>
    </row>
    <row r="540">
      <c r="D540" s="3"/>
    </row>
    <row r="541">
      <c r="D541" s="3"/>
    </row>
    <row r="542">
      <c r="D542" s="3"/>
    </row>
    <row r="543">
      <c r="D543" s="3"/>
    </row>
    <row r="544">
      <c r="D544" s="3"/>
    </row>
    <row r="545">
      <c r="D545" s="3"/>
    </row>
    <row r="546">
      <c r="D546" s="3"/>
    </row>
    <row r="547">
      <c r="D547" s="3"/>
    </row>
    <row r="548">
      <c r="D548" s="3"/>
    </row>
    <row r="549">
      <c r="D549" s="3"/>
    </row>
    <row r="550">
      <c r="D550" s="3"/>
    </row>
    <row r="551">
      <c r="D551" s="3"/>
    </row>
    <row r="552">
      <c r="D552" s="3"/>
    </row>
    <row r="553">
      <c r="D553" s="3"/>
    </row>
    <row r="554">
      <c r="D554" s="3"/>
    </row>
    <row r="555">
      <c r="D555" s="3"/>
    </row>
    <row r="556">
      <c r="D556" s="3"/>
    </row>
    <row r="557">
      <c r="D557" s="3"/>
    </row>
    <row r="558">
      <c r="D558" s="3"/>
    </row>
    <row r="559">
      <c r="D559" s="3"/>
    </row>
    <row r="560">
      <c r="D560" s="3"/>
    </row>
    <row r="561">
      <c r="D561" s="3"/>
    </row>
    <row r="562">
      <c r="D562" s="3"/>
    </row>
    <row r="563">
      <c r="D563" s="3"/>
    </row>
    <row r="564">
      <c r="D564" s="3"/>
    </row>
    <row r="565">
      <c r="D565" s="3"/>
    </row>
    <row r="566">
      <c r="D566" s="3"/>
    </row>
    <row r="567">
      <c r="D567" s="3"/>
    </row>
    <row r="568">
      <c r="D568" s="3"/>
    </row>
    <row r="569">
      <c r="D569" s="3"/>
    </row>
    <row r="570">
      <c r="D570" s="3"/>
    </row>
    <row r="571">
      <c r="D571" s="3"/>
    </row>
    <row r="572">
      <c r="D572" s="3"/>
    </row>
    <row r="573">
      <c r="D573" s="3"/>
    </row>
    <row r="574">
      <c r="D574" s="3"/>
    </row>
    <row r="575">
      <c r="D575" s="3"/>
    </row>
    <row r="576">
      <c r="D576" s="3"/>
    </row>
    <row r="577">
      <c r="D577" s="3"/>
    </row>
    <row r="578">
      <c r="D578" s="3"/>
    </row>
    <row r="579">
      <c r="D579" s="3"/>
    </row>
    <row r="580">
      <c r="D580" s="3"/>
    </row>
    <row r="581">
      <c r="D581" s="3"/>
    </row>
    <row r="582">
      <c r="D582" s="3"/>
    </row>
    <row r="583">
      <c r="D583" s="3"/>
    </row>
    <row r="584">
      <c r="D584" s="3"/>
    </row>
    <row r="585">
      <c r="D585" s="3"/>
    </row>
    <row r="586">
      <c r="D586" s="3"/>
    </row>
    <row r="587">
      <c r="D587" s="3"/>
    </row>
    <row r="588">
      <c r="D588" s="3"/>
    </row>
    <row r="589">
      <c r="D589" s="3"/>
    </row>
    <row r="590">
      <c r="D590" s="3"/>
    </row>
    <row r="591">
      <c r="D591" s="3"/>
    </row>
    <row r="592">
      <c r="D592" s="3"/>
    </row>
    <row r="593">
      <c r="D593" s="3"/>
    </row>
    <row r="594">
      <c r="D594" s="3"/>
    </row>
    <row r="595">
      <c r="D595" s="3"/>
    </row>
    <row r="596">
      <c r="D596" s="3"/>
    </row>
    <row r="597">
      <c r="D597" s="3"/>
    </row>
    <row r="598">
      <c r="D598" s="3"/>
    </row>
    <row r="599">
      <c r="D599" s="3"/>
    </row>
    <row r="600">
      <c r="D600" s="3"/>
    </row>
    <row r="601">
      <c r="D601" s="3"/>
    </row>
    <row r="602">
      <c r="D602" s="3"/>
    </row>
    <row r="603">
      <c r="D603" s="3"/>
    </row>
    <row r="604">
      <c r="D604" s="3"/>
    </row>
    <row r="605">
      <c r="D605" s="3"/>
    </row>
    <row r="606">
      <c r="D606" s="3"/>
    </row>
    <row r="607">
      <c r="D607" s="3"/>
    </row>
    <row r="608">
      <c r="D608" s="3"/>
    </row>
    <row r="609">
      <c r="D609" s="3"/>
    </row>
    <row r="610">
      <c r="D610" s="3"/>
    </row>
    <row r="611">
      <c r="D611" s="3"/>
    </row>
    <row r="612">
      <c r="D612" s="3"/>
    </row>
    <row r="613">
      <c r="D613" s="3"/>
    </row>
    <row r="614">
      <c r="D614" s="3"/>
    </row>
    <row r="615">
      <c r="D615" s="3"/>
    </row>
    <row r="616">
      <c r="D616" s="3"/>
    </row>
    <row r="617">
      <c r="D617" s="3"/>
    </row>
    <row r="618">
      <c r="D618" s="3"/>
    </row>
    <row r="619">
      <c r="D619" s="3"/>
    </row>
    <row r="620">
      <c r="D620" s="3"/>
    </row>
    <row r="621">
      <c r="D621" s="3"/>
    </row>
    <row r="622">
      <c r="D622" s="3"/>
    </row>
    <row r="623">
      <c r="D623" s="3"/>
    </row>
    <row r="624">
      <c r="D624" s="3"/>
    </row>
    <row r="625">
      <c r="D625" s="3"/>
    </row>
    <row r="626">
      <c r="D626" s="3"/>
    </row>
    <row r="627">
      <c r="D627" s="3"/>
    </row>
    <row r="628">
      <c r="D628" s="3"/>
    </row>
    <row r="629">
      <c r="D629" s="3"/>
    </row>
    <row r="630">
      <c r="D630" s="3"/>
    </row>
    <row r="631">
      <c r="D631" s="3"/>
    </row>
    <row r="632">
      <c r="D632" s="3"/>
    </row>
    <row r="633">
      <c r="D633" s="3"/>
    </row>
    <row r="634">
      <c r="D634" s="3"/>
    </row>
    <row r="635">
      <c r="D635" s="3"/>
    </row>
    <row r="636">
      <c r="D636" s="3"/>
    </row>
    <row r="637">
      <c r="D637" s="3"/>
    </row>
    <row r="638">
      <c r="D638" s="3"/>
    </row>
    <row r="639">
      <c r="D639" s="3"/>
    </row>
    <row r="640">
      <c r="D640" s="3"/>
    </row>
    <row r="641">
      <c r="D641" s="3"/>
    </row>
    <row r="642">
      <c r="D642" s="3"/>
    </row>
    <row r="643">
      <c r="D643" s="3"/>
    </row>
    <row r="644">
      <c r="D644" s="3"/>
    </row>
    <row r="645">
      <c r="D645" s="3"/>
    </row>
    <row r="646">
      <c r="D646" s="3"/>
    </row>
    <row r="647">
      <c r="D647" s="3"/>
    </row>
    <row r="648">
      <c r="D648" s="3"/>
    </row>
    <row r="649">
      <c r="D649" s="3"/>
    </row>
    <row r="650">
      <c r="D650" s="3"/>
    </row>
    <row r="651">
      <c r="D651" s="3"/>
    </row>
    <row r="652">
      <c r="D652" s="3"/>
    </row>
    <row r="653">
      <c r="D653" s="3"/>
    </row>
    <row r="654">
      <c r="D654" s="3"/>
    </row>
    <row r="655">
      <c r="D655" s="3"/>
    </row>
    <row r="656">
      <c r="D656" s="3"/>
    </row>
    <row r="657">
      <c r="D657" s="3"/>
    </row>
    <row r="658">
      <c r="D658" s="3"/>
    </row>
    <row r="659">
      <c r="D659" s="3"/>
    </row>
    <row r="660">
      <c r="D660" s="3"/>
    </row>
    <row r="661">
      <c r="D661" s="3"/>
    </row>
    <row r="662">
      <c r="D662" s="3"/>
    </row>
    <row r="663">
      <c r="D663" s="3"/>
    </row>
    <row r="664">
      <c r="D664" s="3"/>
    </row>
    <row r="665">
      <c r="D665" s="3"/>
    </row>
    <row r="666">
      <c r="D666" s="3"/>
    </row>
    <row r="667">
      <c r="D667" s="3"/>
    </row>
    <row r="668">
      <c r="D668" s="3"/>
    </row>
    <row r="669">
      <c r="D669" s="3"/>
    </row>
    <row r="670">
      <c r="D670" s="3"/>
    </row>
    <row r="671">
      <c r="D671" s="3"/>
    </row>
    <row r="672">
      <c r="D672" s="3"/>
    </row>
    <row r="673">
      <c r="D673" s="3"/>
    </row>
    <row r="674">
      <c r="D674" s="3"/>
    </row>
    <row r="675">
      <c r="D675" s="3"/>
    </row>
    <row r="676">
      <c r="D676" s="3"/>
    </row>
    <row r="677">
      <c r="D677" s="3"/>
    </row>
    <row r="678">
      <c r="D678" s="3"/>
    </row>
    <row r="679">
      <c r="D679" s="3"/>
    </row>
    <row r="680">
      <c r="D680" s="3"/>
    </row>
    <row r="681">
      <c r="D681" s="3"/>
    </row>
    <row r="682">
      <c r="D682" s="3"/>
    </row>
    <row r="683">
      <c r="D683" s="3"/>
    </row>
    <row r="684">
      <c r="D684" s="3"/>
    </row>
    <row r="685">
      <c r="D685" s="3"/>
    </row>
    <row r="686">
      <c r="D686" s="3"/>
    </row>
    <row r="687">
      <c r="D687" s="3"/>
    </row>
    <row r="688">
      <c r="D688" s="3"/>
    </row>
    <row r="689">
      <c r="D689" s="3"/>
    </row>
    <row r="690">
      <c r="D690" s="3"/>
    </row>
    <row r="691">
      <c r="D691" s="3"/>
    </row>
    <row r="692">
      <c r="D692" s="3"/>
    </row>
    <row r="693">
      <c r="D693" s="3"/>
    </row>
    <row r="694">
      <c r="D694" s="3"/>
    </row>
    <row r="695">
      <c r="D695" s="3"/>
    </row>
    <row r="696">
      <c r="D696" s="3"/>
    </row>
    <row r="697">
      <c r="D697" s="3"/>
    </row>
    <row r="698">
      <c r="D698" s="3"/>
    </row>
    <row r="699">
      <c r="D699" s="3"/>
    </row>
    <row r="700">
      <c r="D700" s="3"/>
    </row>
    <row r="701">
      <c r="D701" s="3"/>
    </row>
    <row r="702">
      <c r="D702" s="3"/>
    </row>
    <row r="703">
      <c r="D703" s="3"/>
    </row>
    <row r="704">
      <c r="D704" s="3"/>
    </row>
    <row r="705">
      <c r="D705" s="3"/>
    </row>
    <row r="706">
      <c r="D706" s="3"/>
    </row>
    <row r="707">
      <c r="D707" s="3"/>
    </row>
    <row r="708">
      <c r="D708" s="3"/>
    </row>
    <row r="709">
      <c r="D709" s="3"/>
    </row>
    <row r="710">
      <c r="D710" s="3"/>
    </row>
    <row r="711">
      <c r="D711" s="3"/>
    </row>
    <row r="712">
      <c r="D712" s="3"/>
    </row>
    <row r="713">
      <c r="D713" s="3"/>
    </row>
    <row r="714">
      <c r="D714" s="3"/>
    </row>
    <row r="715">
      <c r="D715" s="3"/>
    </row>
    <row r="716">
      <c r="D716" s="3"/>
    </row>
    <row r="717">
      <c r="D717" s="3"/>
    </row>
    <row r="718">
      <c r="D718" s="3"/>
    </row>
    <row r="719">
      <c r="D719" s="3"/>
    </row>
    <row r="720">
      <c r="D720" s="3"/>
    </row>
    <row r="721">
      <c r="D721" s="3"/>
    </row>
    <row r="722">
      <c r="D722" s="3"/>
    </row>
    <row r="723">
      <c r="D723" s="3"/>
    </row>
    <row r="724">
      <c r="D724" s="3"/>
    </row>
    <row r="725">
      <c r="D725" s="3"/>
    </row>
    <row r="726">
      <c r="D726" s="3"/>
    </row>
    <row r="727">
      <c r="D727" s="3"/>
    </row>
    <row r="728">
      <c r="D728" s="3"/>
    </row>
    <row r="729">
      <c r="D729" s="3"/>
    </row>
    <row r="730">
      <c r="D730" s="3"/>
    </row>
    <row r="731">
      <c r="D731" s="3"/>
    </row>
    <row r="732">
      <c r="D732" s="3"/>
    </row>
    <row r="733">
      <c r="D733" s="3"/>
    </row>
    <row r="734">
      <c r="D734" s="3"/>
    </row>
    <row r="735">
      <c r="D735" s="3"/>
    </row>
    <row r="736">
      <c r="D736" s="3"/>
    </row>
    <row r="737">
      <c r="D737" s="3"/>
    </row>
    <row r="738">
      <c r="D738" s="3"/>
    </row>
    <row r="739">
      <c r="D739" s="3"/>
    </row>
    <row r="740">
      <c r="D740" s="3"/>
    </row>
    <row r="741">
      <c r="D741" s="3"/>
    </row>
    <row r="742">
      <c r="D742" s="3"/>
    </row>
    <row r="743">
      <c r="D743" s="3"/>
    </row>
    <row r="744">
      <c r="D744" s="3"/>
    </row>
    <row r="745">
      <c r="D745" s="3"/>
    </row>
    <row r="746">
      <c r="D746" s="3"/>
    </row>
    <row r="747">
      <c r="D747" s="3"/>
    </row>
    <row r="748">
      <c r="D748" s="3"/>
    </row>
    <row r="749">
      <c r="D749" s="3"/>
    </row>
    <row r="750">
      <c r="D750" s="3"/>
    </row>
    <row r="751">
      <c r="D751" s="3"/>
    </row>
    <row r="752">
      <c r="D752" s="3"/>
    </row>
    <row r="753">
      <c r="D753" s="3"/>
    </row>
    <row r="754">
      <c r="D754" s="3"/>
    </row>
    <row r="755">
      <c r="D755" s="3"/>
    </row>
    <row r="756">
      <c r="D756" s="3"/>
    </row>
    <row r="757">
      <c r="D757" s="3"/>
    </row>
    <row r="758">
      <c r="D758" s="3"/>
    </row>
    <row r="759">
      <c r="D759" s="3"/>
    </row>
    <row r="760">
      <c r="D760" s="3"/>
    </row>
    <row r="761">
      <c r="D761" s="3"/>
    </row>
    <row r="762">
      <c r="D762" s="3"/>
    </row>
    <row r="763">
      <c r="D763" s="3"/>
    </row>
    <row r="764">
      <c r="D764" s="3"/>
    </row>
    <row r="765">
      <c r="D765" s="3"/>
    </row>
    <row r="766">
      <c r="D766" s="3"/>
    </row>
    <row r="767">
      <c r="D767" s="3"/>
    </row>
    <row r="768">
      <c r="D768" s="3"/>
    </row>
    <row r="769">
      <c r="D769" s="3"/>
    </row>
    <row r="770">
      <c r="D770" s="3"/>
    </row>
    <row r="771">
      <c r="D771" s="3"/>
    </row>
    <row r="772">
      <c r="D772" s="3"/>
    </row>
    <row r="773">
      <c r="D773" s="3"/>
    </row>
    <row r="774">
      <c r="D774" s="3"/>
    </row>
    <row r="775">
      <c r="D775" s="3"/>
    </row>
    <row r="776">
      <c r="D776" s="3"/>
    </row>
    <row r="777">
      <c r="D777" s="3"/>
    </row>
    <row r="778">
      <c r="D778" s="3"/>
    </row>
    <row r="779">
      <c r="D779" s="3"/>
    </row>
    <row r="780">
      <c r="D780" s="3"/>
    </row>
    <row r="781">
      <c r="D781" s="3"/>
    </row>
    <row r="782">
      <c r="D782" s="3"/>
    </row>
    <row r="783">
      <c r="D783" s="3"/>
    </row>
    <row r="784">
      <c r="D784" s="3"/>
    </row>
    <row r="785">
      <c r="D785" s="3"/>
    </row>
    <row r="786">
      <c r="D786" s="3"/>
    </row>
    <row r="787">
      <c r="D787" s="3"/>
    </row>
    <row r="788">
      <c r="D788" s="3"/>
    </row>
    <row r="789">
      <c r="D789" s="3"/>
    </row>
    <row r="790">
      <c r="D790" s="3"/>
    </row>
    <row r="791">
      <c r="D791" s="3"/>
    </row>
    <row r="792">
      <c r="D792" s="3"/>
    </row>
    <row r="793">
      <c r="D793" s="3"/>
    </row>
    <row r="794">
      <c r="D794" s="3"/>
    </row>
    <row r="795">
      <c r="D795" s="3"/>
    </row>
    <row r="796">
      <c r="D796" s="3"/>
    </row>
    <row r="797">
      <c r="D797" s="3"/>
    </row>
    <row r="798">
      <c r="D798" s="3"/>
    </row>
    <row r="799">
      <c r="D799" s="3"/>
    </row>
    <row r="800">
      <c r="D800" s="3"/>
    </row>
    <row r="801">
      <c r="D801" s="3"/>
    </row>
    <row r="802">
      <c r="D802" s="3"/>
    </row>
    <row r="803">
      <c r="D803" s="3"/>
    </row>
    <row r="804">
      <c r="D804" s="3"/>
    </row>
    <row r="805">
      <c r="D805" s="3"/>
    </row>
    <row r="806">
      <c r="D806" s="3"/>
    </row>
    <row r="807">
      <c r="D807" s="3"/>
    </row>
    <row r="808">
      <c r="D808" s="3"/>
    </row>
    <row r="809">
      <c r="D809" s="3"/>
    </row>
    <row r="810">
      <c r="D810" s="3"/>
    </row>
    <row r="811">
      <c r="D811" s="3"/>
    </row>
    <row r="812">
      <c r="D812" s="3"/>
    </row>
    <row r="813">
      <c r="D813" s="3"/>
    </row>
    <row r="814">
      <c r="D814" s="3"/>
    </row>
    <row r="815">
      <c r="D815" s="3"/>
    </row>
    <row r="816">
      <c r="D816" s="3"/>
    </row>
    <row r="817">
      <c r="D817" s="3"/>
    </row>
    <row r="818">
      <c r="D818" s="3"/>
    </row>
    <row r="819">
      <c r="D819" s="3"/>
    </row>
    <row r="820">
      <c r="D820" s="3"/>
    </row>
    <row r="821">
      <c r="D821" s="3"/>
    </row>
    <row r="822">
      <c r="D822" s="3"/>
    </row>
    <row r="823">
      <c r="D823" s="3"/>
    </row>
    <row r="824">
      <c r="D824" s="3"/>
    </row>
    <row r="825">
      <c r="D825" s="3"/>
    </row>
    <row r="826">
      <c r="D826" s="3"/>
    </row>
    <row r="827">
      <c r="D827" s="3"/>
    </row>
    <row r="828">
      <c r="D828" s="3"/>
    </row>
    <row r="829">
      <c r="D829" s="3"/>
    </row>
    <row r="830">
      <c r="D830" s="3"/>
    </row>
    <row r="831">
      <c r="D831" s="3"/>
    </row>
    <row r="832">
      <c r="D832" s="3"/>
    </row>
    <row r="833">
      <c r="D833" s="3"/>
    </row>
    <row r="834">
      <c r="D834" s="3"/>
    </row>
    <row r="835">
      <c r="D835" s="3"/>
    </row>
    <row r="836">
      <c r="D836" s="3"/>
    </row>
    <row r="837">
      <c r="D837" s="3"/>
    </row>
    <row r="838">
      <c r="D838" s="3"/>
    </row>
    <row r="839">
      <c r="D839" s="3"/>
    </row>
    <row r="840">
      <c r="D840" s="3"/>
    </row>
    <row r="841">
      <c r="D841" s="3"/>
    </row>
    <row r="842">
      <c r="D842" s="3"/>
    </row>
    <row r="843">
      <c r="D843" s="3"/>
    </row>
    <row r="844">
      <c r="D844" s="3"/>
    </row>
    <row r="845">
      <c r="D845" s="3"/>
    </row>
    <row r="846">
      <c r="D846" s="3"/>
    </row>
    <row r="847">
      <c r="D847" s="3"/>
    </row>
    <row r="848">
      <c r="D848" s="3"/>
    </row>
    <row r="849">
      <c r="D849" s="3"/>
    </row>
    <row r="850">
      <c r="D850" s="3"/>
    </row>
    <row r="851">
      <c r="D851" s="3"/>
    </row>
    <row r="852">
      <c r="D852" s="3"/>
    </row>
    <row r="853">
      <c r="D853" s="3"/>
    </row>
    <row r="854">
      <c r="D854" s="3"/>
    </row>
    <row r="855">
      <c r="D855" s="3"/>
    </row>
    <row r="856">
      <c r="D856" s="3"/>
    </row>
    <row r="857">
      <c r="D857" s="3"/>
    </row>
    <row r="858">
      <c r="D858" s="3"/>
    </row>
    <row r="859">
      <c r="D859" s="3"/>
    </row>
    <row r="860">
      <c r="D860" s="3"/>
    </row>
    <row r="861">
      <c r="D861" s="3"/>
    </row>
    <row r="862">
      <c r="D862" s="3"/>
    </row>
    <row r="863">
      <c r="D863" s="3"/>
    </row>
    <row r="864">
      <c r="D864" s="3"/>
    </row>
    <row r="865">
      <c r="D865" s="3"/>
    </row>
    <row r="866">
      <c r="D866" s="3"/>
    </row>
    <row r="867">
      <c r="D867" s="3"/>
    </row>
    <row r="868">
      <c r="D868" s="3"/>
    </row>
    <row r="869">
      <c r="D869" s="3"/>
    </row>
    <row r="870">
      <c r="D870" s="3"/>
    </row>
    <row r="871">
      <c r="D871" s="3"/>
    </row>
    <row r="872">
      <c r="D872" s="3"/>
    </row>
    <row r="873">
      <c r="D873" s="3"/>
    </row>
    <row r="874">
      <c r="D874" s="3"/>
    </row>
    <row r="875">
      <c r="D875" s="3"/>
    </row>
    <row r="876">
      <c r="D876" s="3"/>
    </row>
    <row r="877">
      <c r="D877" s="3"/>
    </row>
    <row r="878">
      <c r="D878" s="3"/>
    </row>
    <row r="879">
      <c r="D879" s="3"/>
    </row>
    <row r="880">
      <c r="D880" s="3"/>
    </row>
    <row r="881">
      <c r="D881" s="3"/>
    </row>
    <row r="882">
      <c r="D882" s="3"/>
    </row>
    <row r="883">
      <c r="D883" s="3"/>
    </row>
    <row r="884">
      <c r="D884" s="3"/>
    </row>
    <row r="885">
      <c r="D885" s="3"/>
    </row>
    <row r="886">
      <c r="D886" s="3"/>
    </row>
    <row r="887">
      <c r="D887" s="3"/>
    </row>
    <row r="888">
      <c r="D888" s="3"/>
    </row>
    <row r="889">
      <c r="D889" s="3"/>
    </row>
    <row r="890">
      <c r="D890" s="3"/>
    </row>
    <row r="891">
      <c r="D891" s="3"/>
    </row>
    <row r="892">
      <c r="D892" s="3"/>
    </row>
    <row r="893">
      <c r="D893" s="3"/>
    </row>
    <row r="894">
      <c r="D894" s="3"/>
    </row>
    <row r="895">
      <c r="D895" s="3"/>
    </row>
    <row r="896">
      <c r="D896" s="3"/>
    </row>
    <row r="897">
      <c r="D897" s="3"/>
    </row>
    <row r="898">
      <c r="D898" s="3"/>
    </row>
    <row r="899">
      <c r="D899" s="3"/>
    </row>
    <row r="900">
      <c r="D900" s="3"/>
    </row>
    <row r="901">
      <c r="D901" s="3"/>
    </row>
    <row r="902">
      <c r="D902" s="3"/>
    </row>
    <row r="903">
      <c r="D903" s="3"/>
    </row>
    <row r="904">
      <c r="D904" s="3"/>
    </row>
    <row r="905">
      <c r="D905" s="3"/>
    </row>
    <row r="906">
      <c r="D906" s="3"/>
    </row>
    <row r="907">
      <c r="D907" s="3"/>
    </row>
    <row r="908">
      <c r="D908" s="3"/>
    </row>
    <row r="909">
      <c r="D909" s="3"/>
    </row>
    <row r="910">
      <c r="D910" s="3"/>
    </row>
    <row r="911">
      <c r="D911" s="3"/>
    </row>
    <row r="912">
      <c r="D912" s="3"/>
    </row>
    <row r="913">
      <c r="D913" s="3"/>
    </row>
    <row r="914">
      <c r="D914" s="3"/>
    </row>
    <row r="915">
      <c r="D915" s="3"/>
    </row>
    <row r="916">
      <c r="D916" s="3"/>
    </row>
    <row r="917">
      <c r="D917" s="3"/>
    </row>
    <row r="918">
      <c r="D918" s="3"/>
    </row>
    <row r="919">
      <c r="D919" s="3"/>
    </row>
    <row r="920">
      <c r="D920" s="3"/>
    </row>
    <row r="921">
      <c r="D921" s="3"/>
    </row>
    <row r="922">
      <c r="D922" s="3"/>
    </row>
    <row r="923">
      <c r="D923" s="3"/>
    </row>
    <row r="924">
      <c r="D924" s="3"/>
    </row>
    <row r="925">
      <c r="D925" s="3"/>
    </row>
    <row r="926">
      <c r="D926" s="3"/>
    </row>
    <row r="927">
      <c r="D927" s="3"/>
    </row>
    <row r="928">
      <c r="D928" s="3"/>
    </row>
    <row r="929">
      <c r="D929" s="3"/>
    </row>
    <row r="930">
      <c r="D930" s="3"/>
    </row>
    <row r="931">
      <c r="D931" s="3"/>
    </row>
    <row r="932">
      <c r="D932" s="3"/>
    </row>
    <row r="933">
      <c r="D933" s="3"/>
    </row>
    <row r="934">
      <c r="D934" s="3"/>
    </row>
    <row r="935">
      <c r="D935" s="3"/>
    </row>
    <row r="936">
      <c r="D936" s="3"/>
    </row>
    <row r="937">
      <c r="D937" s="3"/>
    </row>
    <row r="938">
      <c r="D938" s="3"/>
    </row>
    <row r="939">
      <c r="D939" s="3"/>
    </row>
    <row r="940">
      <c r="D940" s="3"/>
    </row>
    <row r="941">
      <c r="D941" s="3"/>
    </row>
    <row r="942">
      <c r="D942" s="3"/>
    </row>
    <row r="943">
      <c r="D943" s="3"/>
    </row>
    <row r="944">
      <c r="D944" s="3"/>
    </row>
    <row r="945">
      <c r="D945" s="3"/>
    </row>
    <row r="946">
      <c r="D946" s="3"/>
    </row>
    <row r="947">
      <c r="D947" s="3"/>
    </row>
    <row r="948">
      <c r="D948" s="3"/>
    </row>
    <row r="949">
      <c r="D949" s="3"/>
    </row>
    <row r="950">
      <c r="D950" s="3"/>
    </row>
    <row r="951">
      <c r="D951" s="3"/>
    </row>
    <row r="952">
      <c r="D952" s="3"/>
    </row>
    <row r="953">
      <c r="D953" s="3"/>
    </row>
    <row r="954">
      <c r="D954" s="3"/>
    </row>
    <row r="955">
      <c r="D955" s="3"/>
    </row>
    <row r="956">
      <c r="D956" s="3"/>
    </row>
    <row r="957">
      <c r="D957" s="3"/>
    </row>
    <row r="958">
      <c r="D958" s="3"/>
    </row>
    <row r="959">
      <c r="D959" s="3"/>
    </row>
    <row r="960">
      <c r="D960" s="3"/>
    </row>
    <row r="961">
      <c r="D961" s="3"/>
    </row>
    <row r="962">
      <c r="D962" s="3"/>
    </row>
    <row r="963">
      <c r="D963" s="3"/>
    </row>
    <row r="964">
      <c r="D964" s="3"/>
    </row>
    <row r="965">
      <c r="D965" s="3"/>
    </row>
    <row r="966">
      <c r="D966" s="3"/>
    </row>
    <row r="967">
      <c r="D967" s="3"/>
    </row>
    <row r="968">
      <c r="D968" s="3"/>
    </row>
    <row r="969">
      <c r="D969" s="3"/>
    </row>
    <row r="970">
      <c r="D970" s="3"/>
    </row>
    <row r="971">
      <c r="D971" s="3"/>
    </row>
    <row r="972">
      <c r="D972" s="3"/>
    </row>
    <row r="973">
      <c r="D973" s="3"/>
    </row>
    <row r="974">
      <c r="D974" s="3"/>
    </row>
    <row r="975">
      <c r="D975" s="3"/>
    </row>
    <row r="976">
      <c r="D976" s="3"/>
    </row>
    <row r="977">
      <c r="D977" s="3"/>
    </row>
    <row r="978">
      <c r="D978" s="3"/>
    </row>
    <row r="979">
      <c r="D979" s="3"/>
    </row>
    <row r="980">
      <c r="D980" s="3"/>
    </row>
    <row r="981">
      <c r="D981" s="3"/>
    </row>
    <row r="982">
      <c r="D982" s="3"/>
    </row>
    <row r="983">
      <c r="D983" s="3"/>
    </row>
    <row r="984">
      <c r="D984" s="3"/>
    </row>
    <row r="985">
      <c r="D985" s="3"/>
    </row>
    <row r="986">
      <c r="D986" s="3"/>
    </row>
    <row r="987">
      <c r="D987" s="3"/>
    </row>
    <row r="988">
      <c r="D988" s="3"/>
    </row>
    <row r="989">
      <c r="D989" s="3"/>
    </row>
    <row r="990">
      <c r="D990" s="3"/>
    </row>
    <row r="991">
      <c r="D991" s="3"/>
    </row>
  </sheetData>
  <mergeCells count="4">
    <mergeCell ref="A86:D86"/>
    <mergeCell ref="E86:F86"/>
    <mergeCell ref="G86:H86"/>
    <mergeCell ref="I86:J8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5"/>
    <col customWidth="1" min="5" max="5" width="75.88"/>
    <col customWidth="1" min="7" max="7" width="41.5"/>
  </cols>
  <sheetData>
    <row r="1">
      <c r="A1" s="5" t="s">
        <v>547</v>
      </c>
    </row>
    <row r="3">
      <c r="A3" s="13" t="s">
        <v>1</v>
      </c>
      <c r="B3" s="13" t="s">
        <v>2</v>
      </c>
      <c r="C3" s="13" t="s">
        <v>3</v>
      </c>
      <c r="D3" s="13" t="s">
        <v>4</v>
      </c>
      <c r="E3" s="14" t="s">
        <v>66</v>
      </c>
      <c r="F3" s="14" t="s">
        <v>67</v>
      </c>
      <c r="G3" s="14" t="s">
        <v>68</v>
      </c>
    </row>
    <row r="4">
      <c r="A4" s="5" t="s">
        <v>5</v>
      </c>
      <c r="B4" s="5" t="s">
        <v>6</v>
      </c>
      <c r="C4" s="1" t="s">
        <v>7</v>
      </c>
      <c r="D4" s="1" t="s">
        <v>7</v>
      </c>
    </row>
    <row r="5">
      <c r="A5" s="1" t="s">
        <v>8</v>
      </c>
      <c r="B5" s="1" t="s">
        <v>9</v>
      </c>
      <c r="C5" s="1" t="s">
        <v>7</v>
      </c>
      <c r="D5" s="1" t="s">
        <v>7</v>
      </c>
    </row>
    <row r="6">
      <c r="A6" s="1" t="s">
        <v>10</v>
      </c>
      <c r="B6" s="1" t="s">
        <v>9</v>
      </c>
      <c r="C6" s="1" t="s">
        <v>7</v>
      </c>
      <c r="D6" s="1" t="s">
        <v>7</v>
      </c>
    </row>
    <row r="7">
      <c r="A7" s="5" t="s">
        <v>11</v>
      </c>
      <c r="B7" s="5" t="s">
        <v>6</v>
      </c>
      <c r="C7" s="5" t="s">
        <v>7</v>
      </c>
      <c r="D7" s="5" t="s">
        <v>7</v>
      </c>
    </row>
    <row r="8">
      <c r="A8" s="1" t="s">
        <v>12</v>
      </c>
      <c r="B8" s="1" t="s">
        <v>9</v>
      </c>
      <c r="C8" s="1" t="s">
        <v>7</v>
      </c>
      <c r="D8" s="1" t="s">
        <v>7</v>
      </c>
    </row>
    <row r="9">
      <c r="A9" s="5" t="s">
        <v>13</v>
      </c>
      <c r="B9" s="5" t="s">
        <v>6</v>
      </c>
      <c r="C9" s="5" t="s">
        <v>14</v>
      </c>
      <c r="D9" s="5" t="s">
        <v>14</v>
      </c>
      <c r="E9" s="5" t="s">
        <v>548</v>
      </c>
      <c r="F9" s="5">
        <v>1.0</v>
      </c>
      <c r="G9" s="6"/>
      <c r="H9" s="6"/>
      <c r="I9" s="6"/>
      <c r="J9" s="6"/>
      <c r="K9" s="6"/>
      <c r="L9" s="6"/>
      <c r="M9" s="6"/>
      <c r="N9" s="6"/>
      <c r="O9" s="6"/>
      <c r="P9" s="6"/>
      <c r="Q9" s="6"/>
      <c r="R9" s="6"/>
      <c r="S9" s="6"/>
      <c r="T9" s="6"/>
      <c r="U9" s="6"/>
      <c r="V9" s="6"/>
      <c r="W9" s="6"/>
      <c r="X9" s="6"/>
      <c r="Y9" s="6"/>
      <c r="Z9" s="6"/>
      <c r="AA9" s="6"/>
    </row>
    <row r="10">
      <c r="A10" s="1" t="s">
        <v>15</v>
      </c>
      <c r="B10" s="1" t="s">
        <v>9</v>
      </c>
      <c r="C10" s="1" t="s">
        <v>7</v>
      </c>
      <c r="D10" s="1" t="s">
        <v>7</v>
      </c>
    </row>
    <row r="11">
      <c r="A11" s="1" t="s">
        <v>16</v>
      </c>
      <c r="B11" s="1" t="s">
        <v>9</v>
      </c>
      <c r="C11" s="1" t="s">
        <v>7</v>
      </c>
      <c r="D11" s="1" t="s">
        <v>7</v>
      </c>
    </row>
    <row r="12">
      <c r="A12" s="1" t="s">
        <v>17</v>
      </c>
      <c r="B12" s="1" t="s">
        <v>9</v>
      </c>
      <c r="C12" s="1" t="s">
        <v>7</v>
      </c>
      <c r="D12" s="1" t="s">
        <v>7</v>
      </c>
    </row>
    <row r="13">
      <c r="A13" s="1" t="s">
        <v>18</v>
      </c>
      <c r="B13" s="1" t="s">
        <v>9</v>
      </c>
      <c r="C13" s="1" t="s">
        <v>7</v>
      </c>
      <c r="D13" s="1" t="s">
        <v>7</v>
      </c>
    </row>
    <row r="14">
      <c r="A14" s="1" t="s">
        <v>19</v>
      </c>
      <c r="B14" s="1" t="s">
        <v>9</v>
      </c>
      <c r="C14" s="1" t="s">
        <v>20</v>
      </c>
      <c r="D14" s="1" t="s">
        <v>20</v>
      </c>
    </row>
    <row r="15">
      <c r="A15" s="1" t="s">
        <v>21</v>
      </c>
      <c r="B15" s="1" t="s">
        <v>9</v>
      </c>
      <c r="C15" s="1" t="s">
        <v>20</v>
      </c>
      <c r="D15" s="1" t="s">
        <v>20</v>
      </c>
    </row>
    <row r="16">
      <c r="A16" s="5" t="s">
        <v>22</v>
      </c>
      <c r="B16" s="5" t="s">
        <v>6</v>
      </c>
      <c r="C16" s="5" t="s">
        <v>7</v>
      </c>
      <c r="D16" s="5" t="s">
        <v>7</v>
      </c>
    </row>
    <row r="17">
      <c r="A17" s="1" t="s">
        <v>23</v>
      </c>
      <c r="B17" s="1" t="s">
        <v>9</v>
      </c>
      <c r="C17" s="1" t="s">
        <v>7</v>
      </c>
      <c r="D17" s="1" t="s">
        <v>7</v>
      </c>
    </row>
    <row r="18">
      <c r="A18" s="1" t="s">
        <v>24</v>
      </c>
      <c r="B18" s="1" t="s">
        <v>9</v>
      </c>
      <c r="C18" s="1" t="s">
        <v>20</v>
      </c>
      <c r="D18" s="1" t="s">
        <v>20</v>
      </c>
    </row>
    <row r="19">
      <c r="A19" s="1" t="s">
        <v>25</v>
      </c>
      <c r="B19" s="1" t="s">
        <v>9</v>
      </c>
      <c r="C19" s="1" t="s">
        <v>7</v>
      </c>
      <c r="D19" s="1" t="s">
        <v>7</v>
      </c>
    </row>
    <row r="20">
      <c r="A20" s="1" t="s">
        <v>26</v>
      </c>
      <c r="B20" s="1" t="s">
        <v>9</v>
      </c>
      <c r="C20" s="1" t="s">
        <v>20</v>
      </c>
      <c r="D20" s="1" t="s">
        <v>20</v>
      </c>
    </row>
    <row r="21">
      <c r="A21" s="5" t="s">
        <v>27</v>
      </c>
      <c r="B21" s="5" t="s">
        <v>6</v>
      </c>
      <c r="C21" s="5" t="s">
        <v>14</v>
      </c>
      <c r="D21" s="5" t="s">
        <v>14</v>
      </c>
      <c r="E21" s="5" t="s">
        <v>549</v>
      </c>
      <c r="F21" s="5">
        <v>1.0</v>
      </c>
      <c r="G21" s="6"/>
      <c r="H21" s="6"/>
      <c r="I21" s="6"/>
      <c r="J21" s="6"/>
      <c r="K21" s="6"/>
      <c r="L21" s="6"/>
      <c r="M21" s="6"/>
      <c r="N21" s="6"/>
      <c r="O21" s="6"/>
      <c r="P21" s="6"/>
      <c r="Q21" s="6"/>
      <c r="R21" s="6"/>
      <c r="S21" s="6"/>
      <c r="T21" s="6"/>
      <c r="U21" s="6"/>
      <c r="V21" s="6"/>
      <c r="W21" s="6"/>
      <c r="X21" s="6"/>
      <c r="Y21" s="6"/>
      <c r="Z21" s="6"/>
      <c r="AA21" s="6"/>
    </row>
    <row r="22">
      <c r="A22" s="1" t="s">
        <v>28</v>
      </c>
      <c r="B22" s="1" t="s">
        <v>9</v>
      </c>
      <c r="C22" s="1" t="s">
        <v>7</v>
      </c>
      <c r="D22" s="1" t="s">
        <v>7</v>
      </c>
    </row>
    <row r="23">
      <c r="A23" s="1" t="s">
        <v>29</v>
      </c>
      <c r="B23" s="1" t="s">
        <v>9</v>
      </c>
      <c r="C23" s="1" t="s">
        <v>7</v>
      </c>
      <c r="D23" s="1" t="s">
        <v>7</v>
      </c>
      <c r="E23" s="16" t="s">
        <v>550</v>
      </c>
      <c r="F23" s="1">
        <v>1.0</v>
      </c>
    </row>
    <row r="24">
      <c r="A24" s="8" t="s">
        <v>30</v>
      </c>
      <c r="B24" s="1" t="s">
        <v>9</v>
      </c>
      <c r="C24" s="1" t="s">
        <v>7</v>
      </c>
      <c r="D24" s="1" t="s">
        <v>7</v>
      </c>
    </row>
    <row r="25">
      <c r="A25" s="5" t="s">
        <v>31</v>
      </c>
      <c r="B25" s="5" t="s">
        <v>6</v>
      </c>
      <c r="C25" s="5" t="s">
        <v>14</v>
      </c>
      <c r="D25" s="5" t="s">
        <v>14</v>
      </c>
      <c r="E25" s="5" t="s">
        <v>551</v>
      </c>
      <c r="F25" s="5">
        <v>1.0</v>
      </c>
      <c r="G25" s="6"/>
      <c r="H25" s="6"/>
      <c r="I25" s="6"/>
      <c r="J25" s="6"/>
      <c r="K25" s="6"/>
      <c r="L25" s="6"/>
      <c r="M25" s="6"/>
      <c r="N25" s="6"/>
      <c r="O25" s="6"/>
      <c r="P25" s="6"/>
      <c r="Q25" s="6"/>
      <c r="R25" s="6"/>
      <c r="S25" s="6"/>
      <c r="T25" s="6"/>
      <c r="U25" s="6"/>
      <c r="V25" s="6"/>
      <c r="W25" s="6"/>
      <c r="X25" s="6"/>
      <c r="Y25" s="6"/>
      <c r="Z25" s="6"/>
      <c r="AA25" s="6"/>
    </row>
    <row r="26">
      <c r="A26" s="1" t="s">
        <v>32</v>
      </c>
      <c r="B26" s="1" t="s">
        <v>9</v>
      </c>
      <c r="C26" s="1" t="s">
        <v>14</v>
      </c>
      <c r="D26" s="1" t="s">
        <v>20</v>
      </c>
    </row>
    <row r="27">
      <c r="A27" s="1" t="s">
        <v>24</v>
      </c>
      <c r="B27" s="1" t="s">
        <v>9</v>
      </c>
      <c r="C27" s="1" t="s">
        <v>20</v>
      </c>
      <c r="D27" s="1" t="s">
        <v>20</v>
      </c>
    </row>
    <row r="28">
      <c r="A28" s="1" t="s">
        <v>33</v>
      </c>
      <c r="B28" s="1" t="s">
        <v>9</v>
      </c>
      <c r="C28" s="1" t="s">
        <v>20</v>
      </c>
      <c r="D28" s="1" t="s">
        <v>20</v>
      </c>
    </row>
    <row r="29">
      <c r="A29" s="1" t="s">
        <v>34</v>
      </c>
      <c r="B29" s="1" t="s">
        <v>9</v>
      </c>
      <c r="C29" s="1" t="s">
        <v>20</v>
      </c>
      <c r="D29" s="1" t="s">
        <v>20</v>
      </c>
    </row>
    <row r="30">
      <c r="A30" s="5" t="s">
        <v>35</v>
      </c>
      <c r="B30" s="5" t="s">
        <v>6</v>
      </c>
      <c r="C30" s="5" t="s">
        <v>7</v>
      </c>
      <c r="D30" s="5" t="s">
        <v>14</v>
      </c>
      <c r="E30" s="5" t="s">
        <v>552</v>
      </c>
      <c r="F30" s="5">
        <v>1.0</v>
      </c>
      <c r="G30" s="6"/>
      <c r="H30" s="6"/>
      <c r="I30" s="6"/>
      <c r="J30" s="6"/>
      <c r="K30" s="6"/>
      <c r="L30" s="6"/>
      <c r="M30" s="6"/>
      <c r="N30" s="6"/>
      <c r="O30" s="6"/>
      <c r="P30" s="6"/>
      <c r="Q30" s="6"/>
      <c r="R30" s="6"/>
      <c r="S30" s="6"/>
      <c r="T30" s="6"/>
      <c r="U30" s="6"/>
      <c r="V30" s="6"/>
      <c r="W30" s="6"/>
      <c r="X30" s="6"/>
      <c r="Y30" s="6"/>
      <c r="Z30" s="6"/>
      <c r="AA30" s="6"/>
    </row>
    <row r="31">
      <c r="A31" s="1" t="s">
        <v>36</v>
      </c>
      <c r="B31" s="1" t="s">
        <v>9</v>
      </c>
      <c r="C31" s="1" t="s">
        <v>7</v>
      </c>
      <c r="D31" s="1" t="s">
        <v>7</v>
      </c>
      <c r="E31" s="16"/>
    </row>
    <row r="32">
      <c r="A32" s="1" t="s">
        <v>37</v>
      </c>
      <c r="B32" s="1" t="s">
        <v>9</v>
      </c>
      <c r="C32" s="1" t="s">
        <v>7</v>
      </c>
      <c r="D32" s="1" t="s">
        <v>7</v>
      </c>
    </row>
    <row r="33">
      <c r="A33" s="1" t="s">
        <v>38</v>
      </c>
      <c r="B33" s="1" t="s">
        <v>9</v>
      </c>
      <c r="C33" s="1" t="s">
        <v>7</v>
      </c>
      <c r="D33" s="1" t="s">
        <v>7</v>
      </c>
      <c r="E33" s="16"/>
    </row>
    <row r="34">
      <c r="A34" s="1" t="s">
        <v>39</v>
      </c>
      <c r="B34" s="1" t="s">
        <v>9</v>
      </c>
      <c r="C34" s="1" t="s">
        <v>7</v>
      </c>
      <c r="D34" s="1" t="s">
        <v>7</v>
      </c>
    </row>
    <row r="35">
      <c r="A35" s="1" t="s">
        <v>40</v>
      </c>
      <c r="B35" s="1" t="s">
        <v>9</v>
      </c>
      <c r="C35" s="1" t="s">
        <v>7</v>
      </c>
      <c r="D35" s="1" t="s">
        <v>7</v>
      </c>
    </row>
    <row r="36">
      <c r="A36" s="1" t="s">
        <v>41</v>
      </c>
      <c r="B36" s="1" t="s">
        <v>9</v>
      </c>
      <c r="C36" s="1" t="s">
        <v>7</v>
      </c>
      <c r="D36" s="1" t="s">
        <v>7</v>
      </c>
    </row>
    <row r="37">
      <c r="A37" s="1" t="s">
        <v>42</v>
      </c>
      <c r="B37" s="1" t="s">
        <v>9</v>
      </c>
      <c r="C37" s="1" t="s">
        <v>7</v>
      </c>
      <c r="D37" s="1" t="s">
        <v>7</v>
      </c>
    </row>
    <row r="38">
      <c r="A38" s="5" t="s">
        <v>43</v>
      </c>
      <c r="B38" s="5" t="s">
        <v>6</v>
      </c>
      <c r="C38" s="5" t="s">
        <v>7</v>
      </c>
      <c r="D38" s="5" t="s">
        <v>7</v>
      </c>
    </row>
    <row r="39">
      <c r="A39" s="1" t="s">
        <v>44</v>
      </c>
      <c r="B39" s="1" t="s">
        <v>9</v>
      </c>
      <c r="C39" s="1" t="s">
        <v>20</v>
      </c>
      <c r="D39" s="1" t="s">
        <v>20</v>
      </c>
    </row>
    <row r="40">
      <c r="A40" s="1" t="s">
        <v>45</v>
      </c>
      <c r="B40" s="1" t="s">
        <v>9</v>
      </c>
      <c r="C40" s="1" t="s">
        <v>20</v>
      </c>
      <c r="D40" s="1" t="s">
        <v>20</v>
      </c>
      <c r="E40" s="16"/>
    </row>
    <row r="41">
      <c r="A41" s="1" t="s">
        <v>46</v>
      </c>
      <c r="B41" s="1" t="s">
        <v>9</v>
      </c>
      <c r="C41" s="1" t="s">
        <v>20</v>
      </c>
      <c r="D41" s="1" t="s">
        <v>20</v>
      </c>
    </row>
    <row r="42">
      <c r="A42" s="5" t="s">
        <v>47</v>
      </c>
      <c r="B42" s="5" t="s">
        <v>6</v>
      </c>
      <c r="C42" s="5" t="s">
        <v>14</v>
      </c>
      <c r="D42" s="5" t="s">
        <v>14</v>
      </c>
      <c r="E42" s="5" t="s">
        <v>553</v>
      </c>
      <c r="F42" s="5">
        <v>1.0</v>
      </c>
      <c r="G42" s="6"/>
      <c r="H42" s="6"/>
      <c r="I42" s="6"/>
      <c r="J42" s="6"/>
      <c r="K42" s="6"/>
      <c r="L42" s="6"/>
      <c r="M42" s="6"/>
      <c r="N42" s="6"/>
      <c r="O42" s="6"/>
      <c r="P42" s="6"/>
      <c r="Q42" s="6"/>
      <c r="R42" s="6"/>
      <c r="S42" s="6"/>
      <c r="T42" s="6"/>
      <c r="U42" s="6"/>
      <c r="V42" s="6"/>
      <c r="W42" s="6"/>
      <c r="X42" s="6"/>
      <c r="Y42" s="6"/>
      <c r="Z42" s="6"/>
      <c r="AA42" s="6"/>
    </row>
    <row r="43">
      <c r="A43" s="1" t="s">
        <v>48</v>
      </c>
      <c r="B43" s="1" t="s">
        <v>9</v>
      </c>
      <c r="C43" s="1" t="s">
        <v>20</v>
      </c>
      <c r="D43" s="1" t="s">
        <v>20</v>
      </c>
    </row>
    <row r="44">
      <c r="A44" s="1" t="s">
        <v>49</v>
      </c>
      <c r="B44" s="1" t="s">
        <v>9</v>
      </c>
      <c r="C44" s="1" t="s">
        <v>20</v>
      </c>
      <c r="D44" s="1" t="s">
        <v>20</v>
      </c>
    </row>
    <row r="45">
      <c r="A45" s="1" t="s">
        <v>50</v>
      </c>
      <c r="B45" s="1" t="s">
        <v>9</v>
      </c>
      <c r="C45" s="1" t="s">
        <v>20</v>
      </c>
      <c r="D45" s="1" t="s">
        <v>20</v>
      </c>
    </row>
    <row r="46">
      <c r="A46" s="17" t="s">
        <v>51</v>
      </c>
      <c r="B46" s="17" t="s">
        <v>9</v>
      </c>
      <c r="C46" s="17" t="s">
        <v>7</v>
      </c>
      <c r="D46" s="17" t="s">
        <v>7</v>
      </c>
      <c r="E46" s="18"/>
      <c r="F46" s="18"/>
      <c r="G46" s="18"/>
      <c r="H46" s="18"/>
      <c r="I46" s="18"/>
    </row>
    <row r="47">
      <c r="B47" s="1" t="s">
        <v>9</v>
      </c>
      <c r="C47" s="1" t="s">
        <v>7</v>
      </c>
      <c r="D47" s="1" t="s">
        <v>14</v>
      </c>
      <c r="E47" s="16" t="s">
        <v>554</v>
      </c>
      <c r="F47" s="1" t="s">
        <v>75</v>
      </c>
      <c r="H47" s="1" t="s">
        <v>334</v>
      </c>
    </row>
    <row r="48">
      <c r="B48" s="1" t="s">
        <v>57</v>
      </c>
      <c r="C48" s="1" t="s">
        <v>7</v>
      </c>
      <c r="D48" s="1" t="s">
        <v>20</v>
      </c>
      <c r="E48" s="16" t="s">
        <v>555</v>
      </c>
      <c r="F48" s="1" t="s">
        <v>75</v>
      </c>
      <c r="G48" s="16"/>
      <c r="H48" s="1" t="s">
        <v>334</v>
      </c>
    </row>
    <row r="49">
      <c r="A49" s="42"/>
      <c r="B49" s="1" t="s">
        <v>57</v>
      </c>
      <c r="C49" s="1" t="s">
        <v>7</v>
      </c>
      <c r="D49" s="43" t="s">
        <v>14</v>
      </c>
      <c r="E49" s="16" t="s">
        <v>556</v>
      </c>
      <c r="F49" s="1" t="s">
        <v>75</v>
      </c>
      <c r="G49" s="16"/>
      <c r="H49" s="1" t="s">
        <v>334</v>
      </c>
      <c r="I49" s="42"/>
      <c r="J49" s="42"/>
      <c r="K49" s="42"/>
      <c r="L49" s="42"/>
      <c r="M49" s="42"/>
      <c r="N49" s="42"/>
      <c r="O49" s="42"/>
      <c r="P49" s="42"/>
      <c r="Q49" s="42"/>
      <c r="R49" s="42"/>
      <c r="S49" s="42"/>
      <c r="T49" s="42"/>
      <c r="U49" s="42"/>
      <c r="V49" s="42"/>
      <c r="W49" s="42"/>
      <c r="X49" s="42"/>
      <c r="Y49" s="42"/>
      <c r="Z49" s="42"/>
    </row>
    <row r="50">
      <c r="A50" s="42"/>
      <c r="B50" s="1" t="s">
        <v>58</v>
      </c>
      <c r="C50" s="1" t="s">
        <v>7</v>
      </c>
      <c r="D50" s="43" t="s">
        <v>14</v>
      </c>
      <c r="E50" s="16" t="s">
        <v>557</v>
      </c>
      <c r="F50" s="1" t="s">
        <v>75</v>
      </c>
      <c r="G50" s="16"/>
      <c r="H50" s="1" t="s">
        <v>334</v>
      </c>
      <c r="I50" s="42"/>
      <c r="J50" s="42"/>
      <c r="K50" s="42"/>
      <c r="L50" s="42"/>
      <c r="M50" s="42"/>
      <c r="N50" s="42"/>
      <c r="O50" s="42"/>
      <c r="P50" s="42"/>
      <c r="Q50" s="42"/>
      <c r="R50" s="42"/>
      <c r="S50" s="42"/>
      <c r="T50" s="42"/>
      <c r="U50" s="42"/>
      <c r="V50" s="42"/>
      <c r="W50" s="42"/>
      <c r="X50" s="42"/>
      <c r="Y50" s="42"/>
      <c r="Z50" s="42"/>
    </row>
    <row r="51">
      <c r="A51" s="42"/>
      <c r="B51" s="43" t="s">
        <v>153</v>
      </c>
      <c r="C51" s="1" t="s">
        <v>7</v>
      </c>
      <c r="D51" s="43" t="s">
        <v>7</v>
      </c>
      <c r="E51" s="16" t="s">
        <v>558</v>
      </c>
      <c r="F51" s="16" t="s">
        <v>79</v>
      </c>
      <c r="G51" s="1" t="s">
        <v>559</v>
      </c>
      <c r="H51" s="16"/>
      <c r="I51" s="42"/>
      <c r="J51" s="42"/>
      <c r="K51" s="42"/>
      <c r="L51" s="42"/>
      <c r="M51" s="42"/>
      <c r="N51" s="42"/>
      <c r="O51" s="42"/>
      <c r="P51" s="42"/>
      <c r="Q51" s="42"/>
      <c r="R51" s="42"/>
      <c r="S51" s="42"/>
      <c r="T51" s="42"/>
      <c r="U51" s="42"/>
      <c r="V51" s="42"/>
      <c r="W51" s="42"/>
      <c r="X51" s="42"/>
      <c r="Y51" s="42"/>
      <c r="Z51" s="42"/>
    </row>
    <row r="52">
      <c r="A52" s="42"/>
      <c r="B52" s="1" t="s">
        <v>58</v>
      </c>
      <c r="C52" s="1" t="s">
        <v>7</v>
      </c>
      <c r="D52" s="43" t="s">
        <v>14</v>
      </c>
      <c r="E52" s="16" t="s">
        <v>560</v>
      </c>
      <c r="F52" s="16" t="s">
        <v>79</v>
      </c>
      <c r="G52" s="16" t="s">
        <v>561</v>
      </c>
      <c r="H52" s="1" t="s">
        <v>334</v>
      </c>
      <c r="I52" s="42"/>
      <c r="J52" s="42"/>
      <c r="K52" s="42"/>
      <c r="L52" s="42"/>
      <c r="M52" s="42"/>
      <c r="N52" s="42"/>
      <c r="O52" s="42"/>
      <c r="P52" s="42"/>
      <c r="Q52" s="42"/>
      <c r="R52" s="42"/>
      <c r="S52" s="42"/>
      <c r="T52" s="42"/>
      <c r="U52" s="42"/>
      <c r="V52" s="42"/>
      <c r="W52" s="42"/>
      <c r="X52" s="42"/>
      <c r="Y52" s="42"/>
      <c r="Z52" s="42"/>
    </row>
    <row r="53">
      <c r="A53" s="42"/>
      <c r="B53" s="1" t="s">
        <v>62</v>
      </c>
      <c r="C53" s="1" t="s">
        <v>7</v>
      </c>
      <c r="D53" s="43" t="s">
        <v>7</v>
      </c>
      <c r="E53" s="16" t="s">
        <v>562</v>
      </c>
      <c r="F53" s="16" t="s">
        <v>79</v>
      </c>
      <c r="G53" s="1" t="s">
        <v>563</v>
      </c>
      <c r="H53" s="16"/>
      <c r="I53" s="42"/>
      <c r="J53" s="42"/>
      <c r="K53" s="42"/>
      <c r="L53" s="42"/>
      <c r="M53" s="42"/>
      <c r="N53" s="42"/>
      <c r="O53" s="42"/>
      <c r="P53" s="42"/>
      <c r="Q53" s="42"/>
      <c r="R53" s="42"/>
      <c r="S53" s="42"/>
      <c r="T53" s="42"/>
      <c r="U53" s="42"/>
      <c r="V53" s="42"/>
      <c r="W53" s="42"/>
      <c r="X53" s="42"/>
      <c r="Y53" s="42"/>
      <c r="Z53" s="42"/>
    </row>
    <row r="54">
      <c r="A54" s="42"/>
      <c r="B54" s="43" t="s">
        <v>153</v>
      </c>
      <c r="C54" s="1" t="s">
        <v>7</v>
      </c>
      <c r="D54" s="43" t="s">
        <v>7</v>
      </c>
      <c r="E54" s="16" t="s">
        <v>564</v>
      </c>
      <c r="F54" s="16" t="s">
        <v>79</v>
      </c>
      <c r="G54" s="1" t="s">
        <v>559</v>
      </c>
      <c r="H54" s="16"/>
      <c r="I54" s="42"/>
      <c r="J54" s="42"/>
      <c r="K54" s="42"/>
      <c r="L54" s="42"/>
      <c r="M54" s="42"/>
      <c r="N54" s="42"/>
      <c r="O54" s="42"/>
      <c r="P54" s="42"/>
      <c r="Q54" s="42"/>
      <c r="R54" s="42"/>
      <c r="S54" s="42"/>
      <c r="T54" s="42"/>
      <c r="U54" s="42"/>
      <c r="V54" s="42"/>
      <c r="W54" s="42"/>
      <c r="X54" s="42"/>
      <c r="Y54" s="42"/>
      <c r="Z54" s="42"/>
    </row>
    <row r="55">
      <c r="A55" s="42"/>
      <c r="B55" s="43"/>
      <c r="D55" s="43"/>
      <c r="E55" s="16"/>
      <c r="F55" s="16"/>
      <c r="G55" s="16"/>
      <c r="H55" s="16"/>
      <c r="I55" s="42"/>
      <c r="J55" s="42"/>
      <c r="K55" s="42"/>
      <c r="L55" s="42"/>
      <c r="M55" s="42"/>
      <c r="N55" s="42"/>
      <c r="O55" s="42"/>
      <c r="P55" s="42"/>
      <c r="Q55" s="42"/>
      <c r="R55" s="42"/>
      <c r="S55" s="42"/>
      <c r="T55" s="42"/>
      <c r="U55" s="42"/>
      <c r="V55" s="42"/>
      <c r="W55" s="42"/>
      <c r="X55" s="42"/>
      <c r="Y55" s="42"/>
      <c r="Z55" s="42"/>
    </row>
    <row r="56">
      <c r="A56" s="42"/>
      <c r="B56" s="1" t="s">
        <v>9</v>
      </c>
      <c r="C56" s="1" t="s">
        <v>7</v>
      </c>
      <c r="D56" s="1" t="s">
        <v>20</v>
      </c>
      <c r="E56" s="16" t="s">
        <v>565</v>
      </c>
      <c r="F56" s="16" t="s">
        <v>75</v>
      </c>
      <c r="G56" s="16"/>
      <c r="H56" s="1" t="s">
        <v>341</v>
      </c>
      <c r="I56" s="42"/>
      <c r="J56" s="42"/>
      <c r="K56" s="42"/>
      <c r="L56" s="42"/>
      <c r="M56" s="42"/>
      <c r="N56" s="42"/>
      <c r="O56" s="42"/>
      <c r="P56" s="42"/>
      <c r="Q56" s="42"/>
      <c r="R56" s="42"/>
      <c r="S56" s="42"/>
      <c r="T56" s="42"/>
      <c r="U56" s="42"/>
      <c r="V56" s="42"/>
      <c r="W56" s="42"/>
      <c r="X56" s="42"/>
      <c r="Y56" s="42"/>
      <c r="Z56" s="42"/>
    </row>
    <row r="57">
      <c r="A57" s="42"/>
      <c r="B57" s="1" t="s">
        <v>58</v>
      </c>
      <c r="C57" s="1" t="s">
        <v>7</v>
      </c>
      <c r="D57" s="1" t="s">
        <v>20</v>
      </c>
      <c r="E57" s="16" t="s">
        <v>566</v>
      </c>
      <c r="F57" s="16" t="s">
        <v>75</v>
      </c>
      <c r="G57" s="16"/>
      <c r="H57" s="1" t="s">
        <v>341</v>
      </c>
      <c r="I57" s="42"/>
      <c r="J57" s="42"/>
      <c r="K57" s="42"/>
      <c r="L57" s="42"/>
      <c r="M57" s="42"/>
      <c r="N57" s="42"/>
      <c r="O57" s="42"/>
      <c r="P57" s="42"/>
      <c r="Q57" s="42"/>
      <c r="R57" s="42"/>
      <c r="S57" s="42"/>
      <c r="T57" s="42"/>
      <c r="U57" s="42"/>
      <c r="V57" s="42"/>
      <c r="W57" s="42"/>
      <c r="X57" s="42"/>
      <c r="Y57" s="42"/>
      <c r="Z57" s="42"/>
    </row>
    <row r="58">
      <c r="A58" s="42"/>
      <c r="B58" s="43" t="s">
        <v>60</v>
      </c>
      <c r="C58" s="1" t="s">
        <v>7</v>
      </c>
      <c r="D58" s="43" t="s">
        <v>7</v>
      </c>
      <c r="E58" s="16" t="s">
        <v>567</v>
      </c>
      <c r="F58" s="16" t="s">
        <v>75</v>
      </c>
      <c r="G58" s="16"/>
      <c r="H58" s="16"/>
      <c r="I58" s="42"/>
      <c r="J58" s="42"/>
      <c r="K58" s="42"/>
      <c r="L58" s="42"/>
      <c r="M58" s="42"/>
      <c r="N58" s="42"/>
      <c r="O58" s="42"/>
      <c r="P58" s="42"/>
      <c r="Q58" s="42"/>
      <c r="R58" s="42"/>
      <c r="S58" s="42"/>
      <c r="T58" s="42"/>
      <c r="U58" s="42"/>
      <c r="V58" s="42"/>
      <c r="W58" s="42"/>
      <c r="X58" s="42"/>
      <c r="Y58" s="42"/>
      <c r="Z58" s="42"/>
    </row>
    <row r="59">
      <c r="A59" s="42"/>
      <c r="B59" s="1" t="s">
        <v>62</v>
      </c>
      <c r="C59" s="1" t="s">
        <v>7</v>
      </c>
      <c r="D59" s="43" t="s">
        <v>7</v>
      </c>
      <c r="E59" s="16" t="s">
        <v>568</v>
      </c>
      <c r="F59" s="16" t="s">
        <v>75</v>
      </c>
      <c r="H59" s="16"/>
      <c r="I59" s="42"/>
      <c r="J59" s="42"/>
      <c r="K59" s="42"/>
      <c r="L59" s="42"/>
      <c r="M59" s="42"/>
      <c r="N59" s="42"/>
      <c r="O59" s="42"/>
      <c r="P59" s="42"/>
      <c r="Q59" s="42"/>
      <c r="R59" s="42"/>
      <c r="S59" s="42"/>
      <c r="T59" s="42"/>
      <c r="U59" s="42"/>
      <c r="V59" s="42"/>
      <c r="W59" s="42"/>
      <c r="X59" s="42"/>
      <c r="Y59" s="42"/>
      <c r="Z59" s="42"/>
    </row>
    <row r="60">
      <c r="A60" s="42"/>
      <c r="B60" s="43"/>
      <c r="D60" s="43"/>
      <c r="E60" s="16"/>
      <c r="F60" s="16"/>
      <c r="G60" s="16"/>
      <c r="H60" s="16"/>
      <c r="I60" s="42"/>
      <c r="J60" s="42"/>
      <c r="K60" s="42"/>
      <c r="L60" s="42"/>
      <c r="M60" s="42"/>
      <c r="N60" s="42"/>
      <c r="O60" s="42"/>
      <c r="P60" s="42"/>
      <c r="Q60" s="42"/>
      <c r="R60" s="42"/>
      <c r="S60" s="42"/>
      <c r="T60" s="42"/>
      <c r="U60" s="42"/>
      <c r="V60" s="42"/>
      <c r="W60" s="42"/>
      <c r="X60" s="42"/>
      <c r="Y60" s="42"/>
      <c r="Z60" s="42"/>
    </row>
    <row r="61">
      <c r="A61" s="42"/>
      <c r="B61" s="1" t="s">
        <v>57</v>
      </c>
      <c r="C61" s="1" t="s">
        <v>7</v>
      </c>
      <c r="D61" s="1" t="s">
        <v>20</v>
      </c>
      <c r="E61" s="16" t="s">
        <v>569</v>
      </c>
      <c r="F61" s="16" t="s">
        <v>75</v>
      </c>
      <c r="G61" s="16"/>
      <c r="H61" s="1" t="s">
        <v>378</v>
      </c>
      <c r="I61" s="42"/>
      <c r="J61" s="42"/>
      <c r="K61" s="42"/>
      <c r="L61" s="42"/>
      <c r="M61" s="42"/>
      <c r="N61" s="42"/>
      <c r="O61" s="42"/>
      <c r="P61" s="42"/>
      <c r="Q61" s="42"/>
      <c r="R61" s="42"/>
      <c r="S61" s="42"/>
      <c r="T61" s="42"/>
      <c r="U61" s="42"/>
      <c r="V61" s="42"/>
      <c r="W61" s="42"/>
      <c r="X61" s="42"/>
      <c r="Y61" s="42"/>
      <c r="Z61" s="42"/>
    </row>
    <row r="62">
      <c r="A62" s="42"/>
      <c r="B62" s="1" t="s">
        <v>58</v>
      </c>
      <c r="C62" s="1" t="s">
        <v>7</v>
      </c>
      <c r="D62" s="1" t="s">
        <v>20</v>
      </c>
      <c r="E62" s="16" t="s">
        <v>570</v>
      </c>
      <c r="F62" s="16" t="s">
        <v>75</v>
      </c>
      <c r="G62" s="16" t="s">
        <v>253</v>
      </c>
      <c r="H62" s="1" t="s">
        <v>378</v>
      </c>
      <c r="I62" s="42"/>
      <c r="J62" s="42"/>
      <c r="K62" s="42"/>
      <c r="L62" s="42"/>
      <c r="M62" s="42"/>
      <c r="N62" s="42"/>
      <c r="O62" s="42"/>
      <c r="P62" s="42"/>
      <c r="Q62" s="42"/>
      <c r="R62" s="42"/>
      <c r="S62" s="42"/>
      <c r="T62" s="42"/>
      <c r="U62" s="42"/>
      <c r="V62" s="42"/>
      <c r="W62" s="42"/>
      <c r="X62" s="42"/>
      <c r="Y62" s="42"/>
      <c r="Z62" s="42"/>
    </row>
    <row r="63">
      <c r="A63" s="42"/>
      <c r="B63" s="43" t="s">
        <v>60</v>
      </c>
      <c r="C63" s="1" t="s">
        <v>7</v>
      </c>
      <c r="D63" s="43" t="s">
        <v>7</v>
      </c>
      <c r="E63" s="16" t="s">
        <v>571</v>
      </c>
      <c r="F63" s="16" t="s">
        <v>75</v>
      </c>
      <c r="G63" s="16"/>
      <c r="H63" s="16"/>
      <c r="I63" s="42"/>
      <c r="J63" s="42"/>
      <c r="K63" s="42"/>
      <c r="L63" s="42"/>
      <c r="M63" s="42"/>
      <c r="N63" s="42"/>
      <c r="O63" s="42"/>
      <c r="P63" s="42"/>
      <c r="Q63" s="42"/>
      <c r="R63" s="42"/>
      <c r="S63" s="42"/>
      <c r="T63" s="42"/>
      <c r="U63" s="42"/>
      <c r="V63" s="42"/>
      <c r="W63" s="42"/>
      <c r="X63" s="42"/>
      <c r="Y63" s="42"/>
      <c r="Z63" s="42"/>
    </row>
    <row r="64">
      <c r="A64" s="42"/>
      <c r="B64" s="1" t="s">
        <v>62</v>
      </c>
      <c r="C64" s="1" t="s">
        <v>7</v>
      </c>
      <c r="D64" s="43" t="s">
        <v>7</v>
      </c>
      <c r="E64" s="16" t="s">
        <v>572</v>
      </c>
      <c r="F64" s="16" t="s">
        <v>75</v>
      </c>
      <c r="G64" s="16"/>
      <c r="H64" s="16"/>
      <c r="I64" s="42"/>
      <c r="J64" s="42"/>
      <c r="K64" s="42"/>
      <c r="L64" s="42"/>
      <c r="M64" s="42"/>
      <c r="N64" s="42"/>
      <c r="O64" s="42"/>
      <c r="P64" s="42"/>
      <c r="Q64" s="42"/>
      <c r="R64" s="42"/>
      <c r="S64" s="42"/>
      <c r="T64" s="42"/>
      <c r="U64" s="42"/>
      <c r="V64" s="42"/>
      <c r="W64" s="42"/>
      <c r="X64" s="42"/>
      <c r="Y64" s="42"/>
      <c r="Z64" s="42"/>
    </row>
    <row r="65">
      <c r="A65" s="42"/>
      <c r="B65" s="1" t="s">
        <v>58</v>
      </c>
      <c r="C65" s="1" t="s">
        <v>7</v>
      </c>
      <c r="D65" s="1" t="s">
        <v>20</v>
      </c>
      <c r="E65" s="16" t="s">
        <v>573</v>
      </c>
      <c r="F65" s="16" t="s">
        <v>75</v>
      </c>
      <c r="G65" s="16"/>
      <c r="H65" s="1" t="s">
        <v>378</v>
      </c>
      <c r="I65" s="42"/>
      <c r="J65" s="42"/>
      <c r="K65" s="42"/>
      <c r="L65" s="42"/>
      <c r="M65" s="42"/>
      <c r="N65" s="42"/>
      <c r="O65" s="42"/>
      <c r="P65" s="42"/>
      <c r="Q65" s="42"/>
      <c r="R65" s="42"/>
      <c r="S65" s="42"/>
      <c r="T65" s="42"/>
      <c r="U65" s="42"/>
      <c r="V65" s="42"/>
      <c r="W65" s="42"/>
      <c r="X65" s="42"/>
      <c r="Y65" s="42"/>
      <c r="Z65" s="42"/>
    </row>
    <row r="66">
      <c r="A66" s="42"/>
      <c r="B66" s="43" t="s">
        <v>60</v>
      </c>
      <c r="C66" s="1" t="s">
        <v>7</v>
      </c>
      <c r="D66" s="43" t="s">
        <v>7</v>
      </c>
      <c r="E66" s="16" t="s">
        <v>574</v>
      </c>
      <c r="F66" s="16" t="s">
        <v>75</v>
      </c>
      <c r="G66" s="16"/>
      <c r="H66" s="16"/>
      <c r="I66" s="42"/>
      <c r="J66" s="42"/>
      <c r="K66" s="42"/>
      <c r="L66" s="42"/>
      <c r="M66" s="42"/>
      <c r="N66" s="42"/>
      <c r="O66" s="42"/>
      <c r="P66" s="42"/>
      <c r="Q66" s="42"/>
      <c r="R66" s="42"/>
      <c r="S66" s="42"/>
      <c r="T66" s="42"/>
      <c r="U66" s="42"/>
      <c r="V66" s="42"/>
      <c r="W66" s="42"/>
      <c r="X66" s="42"/>
      <c r="Y66" s="42"/>
      <c r="Z66" s="42"/>
    </row>
    <row r="67">
      <c r="A67" s="42"/>
      <c r="B67" s="42"/>
      <c r="D67" s="43"/>
      <c r="E67" s="16"/>
      <c r="F67" s="16"/>
      <c r="G67" s="16"/>
      <c r="H67" s="16"/>
      <c r="I67" s="42"/>
      <c r="J67" s="42"/>
      <c r="K67" s="42"/>
      <c r="L67" s="42"/>
      <c r="M67" s="42"/>
      <c r="N67" s="42"/>
      <c r="O67" s="42"/>
      <c r="P67" s="42"/>
      <c r="Q67" s="42"/>
      <c r="R67" s="42"/>
      <c r="S67" s="42"/>
      <c r="T67" s="42"/>
      <c r="U67" s="42"/>
      <c r="V67" s="42"/>
      <c r="W67" s="42"/>
      <c r="X67" s="42"/>
      <c r="Y67" s="42"/>
      <c r="Z67" s="42"/>
    </row>
    <row r="68">
      <c r="B68" s="1" t="s">
        <v>9</v>
      </c>
      <c r="C68" s="1" t="s">
        <v>7</v>
      </c>
      <c r="D68" s="43" t="s">
        <v>7</v>
      </c>
      <c r="E68" s="16" t="s">
        <v>575</v>
      </c>
      <c r="F68" s="16" t="s">
        <v>75</v>
      </c>
      <c r="G68" s="16"/>
      <c r="H68" s="1" t="s">
        <v>381</v>
      </c>
    </row>
    <row r="69">
      <c r="B69" s="1" t="s">
        <v>58</v>
      </c>
      <c r="C69" s="1" t="s">
        <v>7</v>
      </c>
      <c r="D69" s="43" t="s">
        <v>14</v>
      </c>
      <c r="E69" s="16" t="s">
        <v>576</v>
      </c>
      <c r="F69" s="16" t="s">
        <v>75</v>
      </c>
      <c r="G69" s="16" t="s">
        <v>253</v>
      </c>
      <c r="H69" s="1" t="s">
        <v>381</v>
      </c>
    </row>
    <row r="70">
      <c r="B70" s="43" t="s">
        <v>60</v>
      </c>
      <c r="C70" s="1" t="s">
        <v>7</v>
      </c>
      <c r="D70" s="1" t="s">
        <v>7</v>
      </c>
      <c r="E70" s="16" t="s">
        <v>577</v>
      </c>
      <c r="F70" s="16" t="s">
        <v>75</v>
      </c>
      <c r="G70" s="16"/>
      <c r="H70" s="16"/>
    </row>
    <row r="71">
      <c r="B71" s="1" t="s">
        <v>62</v>
      </c>
      <c r="C71" s="1" t="s">
        <v>7</v>
      </c>
      <c r="D71" s="1" t="s">
        <v>7</v>
      </c>
      <c r="E71" s="16" t="s">
        <v>568</v>
      </c>
      <c r="F71" s="16" t="s">
        <v>75</v>
      </c>
      <c r="G71" s="16"/>
      <c r="H71" s="16"/>
    </row>
    <row r="72">
      <c r="E72" s="16"/>
      <c r="F72" s="16"/>
      <c r="G72" s="16"/>
      <c r="H72" s="16"/>
    </row>
    <row r="73">
      <c r="B73" s="1" t="s">
        <v>9</v>
      </c>
      <c r="C73" s="1" t="s">
        <v>7</v>
      </c>
      <c r="D73" s="1" t="s">
        <v>7</v>
      </c>
      <c r="E73" s="16" t="s">
        <v>578</v>
      </c>
      <c r="F73" s="16" t="s">
        <v>75</v>
      </c>
      <c r="G73" s="16" t="s">
        <v>253</v>
      </c>
      <c r="H73" s="1" t="s">
        <v>579</v>
      </c>
    </row>
    <row r="74">
      <c r="B74" s="1" t="s">
        <v>58</v>
      </c>
      <c r="C74" s="1" t="s">
        <v>7</v>
      </c>
      <c r="D74" s="1" t="s">
        <v>14</v>
      </c>
      <c r="E74" s="16" t="s">
        <v>580</v>
      </c>
      <c r="F74" s="16" t="s">
        <v>75</v>
      </c>
      <c r="G74" s="16" t="s">
        <v>253</v>
      </c>
      <c r="H74" s="1" t="s">
        <v>579</v>
      </c>
    </row>
    <row r="75">
      <c r="B75" s="43" t="s">
        <v>60</v>
      </c>
      <c r="C75" s="1" t="s">
        <v>7</v>
      </c>
      <c r="D75" s="1" t="s">
        <v>7</v>
      </c>
      <c r="E75" s="16" t="s">
        <v>581</v>
      </c>
      <c r="F75" s="16" t="s">
        <v>75</v>
      </c>
      <c r="G75" s="16"/>
      <c r="H75" s="16"/>
    </row>
    <row r="76">
      <c r="B76" s="1" t="s">
        <v>62</v>
      </c>
      <c r="C76" s="1" t="s">
        <v>7</v>
      </c>
      <c r="D76" s="1" t="s">
        <v>7</v>
      </c>
      <c r="E76" s="16" t="s">
        <v>568</v>
      </c>
      <c r="F76" s="16" t="s">
        <v>75</v>
      </c>
      <c r="G76" s="16"/>
      <c r="H76" s="16"/>
    </row>
    <row r="77">
      <c r="E77" s="16"/>
      <c r="F77" s="16"/>
      <c r="G77" s="16"/>
      <c r="H77" s="16"/>
    </row>
    <row r="78">
      <c r="B78" s="1" t="s">
        <v>57</v>
      </c>
      <c r="C78" s="1" t="s">
        <v>7</v>
      </c>
      <c r="D78" s="1" t="s">
        <v>14</v>
      </c>
      <c r="E78" s="16" t="s">
        <v>582</v>
      </c>
      <c r="F78" s="16" t="s">
        <v>75</v>
      </c>
      <c r="G78" s="16"/>
      <c r="H78" s="1" t="s">
        <v>583</v>
      </c>
    </row>
    <row r="79">
      <c r="B79" s="1" t="s">
        <v>584</v>
      </c>
      <c r="C79" s="1" t="s">
        <v>7</v>
      </c>
      <c r="D79" s="1" t="s">
        <v>14</v>
      </c>
      <c r="E79" s="16" t="s">
        <v>585</v>
      </c>
      <c r="F79" s="16" t="s">
        <v>75</v>
      </c>
      <c r="G79" s="16"/>
      <c r="H79" s="1" t="s">
        <v>583</v>
      </c>
    </row>
    <row r="80">
      <c r="B80" s="43" t="s">
        <v>60</v>
      </c>
      <c r="C80" s="1" t="s">
        <v>7</v>
      </c>
      <c r="D80" s="1" t="s">
        <v>7</v>
      </c>
      <c r="E80" s="16" t="s">
        <v>586</v>
      </c>
      <c r="F80" s="16" t="s">
        <v>75</v>
      </c>
      <c r="G80" s="16"/>
      <c r="H80" s="16"/>
    </row>
    <row r="81">
      <c r="E81" s="16"/>
      <c r="F81" s="16"/>
      <c r="G81" s="16"/>
      <c r="H81" s="16"/>
    </row>
    <row r="82">
      <c r="B82" s="1" t="s">
        <v>183</v>
      </c>
      <c r="C82" s="1" t="s">
        <v>7</v>
      </c>
      <c r="D82" s="1" t="s">
        <v>14</v>
      </c>
      <c r="E82" s="16" t="s">
        <v>587</v>
      </c>
      <c r="F82" s="16" t="s">
        <v>75</v>
      </c>
      <c r="G82" s="16" t="s">
        <v>588</v>
      </c>
      <c r="H82" s="16" t="s">
        <v>589</v>
      </c>
    </row>
    <row r="83">
      <c r="B83" s="1" t="s">
        <v>62</v>
      </c>
      <c r="C83" s="1" t="s">
        <v>7</v>
      </c>
      <c r="D83" s="1" t="s">
        <v>7</v>
      </c>
      <c r="E83" s="16" t="s">
        <v>572</v>
      </c>
      <c r="F83" s="16" t="s">
        <v>79</v>
      </c>
      <c r="G83" s="16" t="s">
        <v>590</v>
      </c>
      <c r="H83" s="16"/>
    </row>
    <row r="84">
      <c r="E84" s="16"/>
      <c r="F84" s="16"/>
      <c r="G84" s="16"/>
      <c r="H84" s="16"/>
    </row>
    <row r="85">
      <c r="A85" s="5" t="s">
        <v>114</v>
      </c>
      <c r="E85" s="16"/>
      <c r="F85" s="16"/>
      <c r="G85" s="16"/>
      <c r="H85" s="16"/>
    </row>
    <row r="86">
      <c r="A86" s="1" t="s">
        <v>542</v>
      </c>
      <c r="E86" s="16"/>
      <c r="F86" s="16"/>
      <c r="G86" s="16"/>
      <c r="H86" s="16"/>
    </row>
    <row r="87">
      <c r="A87" s="1" t="s">
        <v>591</v>
      </c>
      <c r="E87" s="16"/>
      <c r="F87" s="16"/>
      <c r="G87" s="16"/>
      <c r="H87" s="16"/>
    </row>
    <row r="88">
      <c r="E88" s="16"/>
      <c r="F88" s="16"/>
      <c r="G88" s="16"/>
      <c r="H88" s="16"/>
    </row>
    <row r="89">
      <c r="A89" s="47" t="s">
        <v>118</v>
      </c>
      <c r="B89" s="20"/>
      <c r="C89" s="20"/>
      <c r="D89" s="21"/>
      <c r="E89" s="48" t="s">
        <v>119</v>
      </c>
      <c r="F89" s="21"/>
      <c r="G89" s="49" t="s">
        <v>120</v>
      </c>
      <c r="H89" s="21"/>
      <c r="I89" s="49" t="s">
        <v>121</v>
      </c>
      <c r="J89" s="21"/>
    </row>
    <row r="90">
      <c r="A90" s="50" t="s">
        <v>2</v>
      </c>
      <c r="B90" s="50" t="s">
        <v>52</v>
      </c>
      <c r="C90" s="50" t="s">
        <v>53</v>
      </c>
      <c r="D90" s="51" t="s">
        <v>55</v>
      </c>
      <c r="E90" s="52" t="s">
        <v>52</v>
      </c>
      <c r="F90" s="37" t="s">
        <v>122</v>
      </c>
      <c r="G90" s="52" t="s">
        <v>14</v>
      </c>
      <c r="H90" s="37" t="s">
        <v>122</v>
      </c>
      <c r="I90" s="52" t="s">
        <v>14</v>
      </c>
      <c r="J90" s="53" t="s">
        <v>122</v>
      </c>
    </row>
    <row r="91">
      <c r="A91" s="50" t="s">
        <v>6</v>
      </c>
      <c r="B91" s="1">
        <v>5.0</v>
      </c>
      <c r="C91" s="1">
        <v>4.0</v>
      </c>
      <c r="D91" s="1">
        <v>5.0</v>
      </c>
      <c r="E91" s="36">
        <v>9.0</v>
      </c>
      <c r="F91" s="56">
        <f t="shared" ref="F91:F93" si="1">B91/E91</f>
        <v>0.5555555556</v>
      </c>
      <c r="G91" s="9">
        <v>4.0</v>
      </c>
      <c r="H91" s="57">
        <f t="shared" ref="H91:H93" si="2">B91/G91</f>
        <v>1.25</v>
      </c>
      <c r="I91" s="36">
        <v>5.0</v>
      </c>
      <c r="J91" s="56">
        <f t="shared" ref="J91:J93" si="3">B91/I91</f>
        <v>1</v>
      </c>
    </row>
    <row r="92">
      <c r="A92" s="50" t="s">
        <v>9</v>
      </c>
      <c r="B92" s="1">
        <v>1.0</v>
      </c>
      <c r="C92" s="1">
        <v>0.0</v>
      </c>
      <c r="D92" s="1">
        <v>0.0</v>
      </c>
      <c r="E92" s="36">
        <v>34.0</v>
      </c>
      <c r="F92" s="56">
        <f t="shared" si="1"/>
        <v>0.02941176471</v>
      </c>
      <c r="G92" s="9">
        <v>14.0</v>
      </c>
      <c r="H92" s="57">
        <f t="shared" si="2"/>
        <v>0.07142857143</v>
      </c>
      <c r="I92" s="36">
        <v>14.0</v>
      </c>
      <c r="J92" s="56">
        <f t="shared" si="3"/>
        <v>0.07142857143</v>
      </c>
    </row>
    <row r="93">
      <c r="A93" s="58" t="s">
        <v>123</v>
      </c>
      <c r="B93" s="58">
        <f t="shared" ref="B93:D93" si="4">SUM(B91:B92)</f>
        <v>6</v>
      </c>
      <c r="C93" s="58">
        <f t="shared" si="4"/>
        <v>4</v>
      </c>
      <c r="D93" s="58">
        <f t="shared" si="4"/>
        <v>5</v>
      </c>
      <c r="E93" s="39">
        <v>42.0</v>
      </c>
      <c r="F93" s="63">
        <f t="shared" si="1"/>
        <v>0.1428571429</v>
      </c>
      <c r="G93" s="61">
        <f>SUM(G91:G92)</f>
        <v>18</v>
      </c>
      <c r="H93" s="62">
        <f t="shared" si="2"/>
        <v>0.3333333333</v>
      </c>
      <c r="I93" s="61">
        <f>SUM(I91:I92)</f>
        <v>19</v>
      </c>
      <c r="J93" s="63">
        <f t="shared" si="3"/>
        <v>0.3157894737</v>
      </c>
    </row>
    <row r="95">
      <c r="A95" s="64" t="s">
        <v>124</v>
      </c>
      <c r="B95" s="65" t="s">
        <v>125</v>
      </c>
      <c r="C95" s="65" t="s">
        <v>3</v>
      </c>
      <c r="D95" s="65" t="s">
        <v>4</v>
      </c>
      <c r="E95" s="66" t="s">
        <v>126</v>
      </c>
    </row>
    <row r="96">
      <c r="A96" s="36" t="s">
        <v>127</v>
      </c>
      <c r="B96" s="1">
        <v>26.0</v>
      </c>
      <c r="C96" s="1">
        <v>0.0</v>
      </c>
      <c r="D96" s="1">
        <v>14.0</v>
      </c>
      <c r="E96" s="38">
        <v>12.0</v>
      </c>
    </row>
    <row r="97">
      <c r="A97" s="36" t="s">
        <v>79</v>
      </c>
      <c r="B97" s="1">
        <v>5.0</v>
      </c>
      <c r="C97" s="1">
        <v>0.0</v>
      </c>
      <c r="D97" s="1">
        <v>1.0</v>
      </c>
      <c r="E97" s="38">
        <v>4.0</v>
      </c>
    </row>
    <row r="98">
      <c r="A98" s="39" t="s">
        <v>63</v>
      </c>
      <c r="B98" s="40">
        <f t="shared" ref="B98:E98" si="5">SUM(B96:B97)</f>
        <v>31</v>
      </c>
      <c r="C98" s="40">
        <f t="shared" si="5"/>
        <v>0</v>
      </c>
      <c r="D98" s="40">
        <f t="shared" si="5"/>
        <v>15</v>
      </c>
      <c r="E98" s="41">
        <f t="shared" si="5"/>
        <v>16</v>
      </c>
      <c r="F98" s="6"/>
      <c r="G98" s="6"/>
      <c r="H98" s="6"/>
      <c r="I98" s="6"/>
      <c r="J98" s="6"/>
    </row>
    <row r="99">
      <c r="E99" s="16"/>
      <c r="F99" s="16"/>
      <c r="G99" s="16"/>
      <c r="H99" s="16"/>
    </row>
    <row r="100">
      <c r="E100" s="16"/>
      <c r="F100" s="16"/>
      <c r="G100" s="16"/>
      <c r="H100" s="16"/>
    </row>
    <row r="101">
      <c r="E101" s="16"/>
      <c r="F101" s="16"/>
      <c r="G101" s="16"/>
      <c r="H101" s="16"/>
    </row>
    <row r="102">
      <c r="E102" s="16"/>
      <c r="F102" s="16"/>
      <c r="G102" s="16"/>
      <c r="H102" s="16"/>
    </row>
    <row r="103">
      <c r="E103" s="16"/>
      <c r="F103" s="16"/>
      <c r="G103" s="16"/>
      <c r="H103" s="16"/>
    </row>
    <row r="104">
      <c r="E104" s="16"/>
      <c r="F104" s="16"/>
      <c r="G104" s="16"/>
      <c r="H104" s="16"/>
    </row>
    <row r="105">
      <c r="E105" s="16"/>
      <c r="F105" s="16"/>
      <c r="G105" s="16"/>
      <c r="H105" s="16"/>
    </row>
    <row r="106">
      <c r="E106" s="16"/>
      <c r="F106" s="16"/>
      <c r="G106" s="16"/>
      <c r="H106" s="16"/>
    </row>
    <row r="107">
      <c r="E107" s="16"/>
      <c r="F107" s="16"/>
      <c r="G107" s="16"/>
      <c r="H107" s="16"/>
    </row>
    <row r="108">
      <c r="E108" s="16"/>
      <c r="F108" s="16"/>
      <c r="G108" s="16"/>
      <c r="H108" s="16"/>
    </row>
    <row r="109">
      <c r="E109" s="16"/>
      <c r="F109" s="16"/>
      <c r="G109" s="16"/>
      <c r="H109" s="16"/>
    </row>
    <row r="110">
      <c r="E110" s="16"/>
      <c r="F110" s="16"/>
      <c r="G110" s="16"/>
      <c r="H110" s="16"/>
    </row>
    <row r="111">
      <c r="E111" s="16"/>
      <c r="F111" s="16"/>
      <c r="G111" s="16"/>
      <c r="H111" s="16"/>
    </row>
    <row r="112">
      <c r="E112" s="16"/>
      <c r="F112" s="16"/>
      <c r="G112" s="16"/>
      <c r="H112" s="16"/>
    </row>
    <row r="113">
      <c r="E113" s="16"/>
      <c r="F113" s="16"/>
      <c r="G113" s="16"/>
      <c r="H113" s="16"/>
    </row>
    <row r="114">
      <c r="E114" s="16"/>
      <c r="F114" s="16"/>
      <c r="G114" s="16"/>
      <c r="H114" s="16"/>
    </row>
    <row r="115">
      <c r="E115" s="16"/>
      <c r="F115" s="16"/>
      <c r="G115" s="16"/>
      <c r="H115" s="16"/>
    </row>
    <row r="116">
      <c r="E116" s="16"/>
      <c r="F116" s="16"/>
      <c r="G116" s="16"/>
      <c r="H116" s="16"/>
    </row>
  </sheetData>
  <mergeCells count="4">
    <mergeCell ref="A89:D89"/>
    <mergeCell ref="E89:F89"/>
    <mergeCell ref="G89:H89"/>
    <mergeCell ref="I89:J89"/>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75"/>
    <col customWidth="1" min="2" max="2" width="17.5"/>
    <col customWidth="1" min="5" max="5" width="81.0"/>
  </cols>
  <sheetData>
    <row r="1">
      <c r="A1" s="12" t="s">
        <v>592</v>
      </c>
      <c r="B1" s="3"/>
      <c r="C1" s="78"/>
      <c r="D1" s="72"/>
      <c r="E1" s="1"/>
      <c r="F1" s="1"/>
      <c r="G1" s="1"/>
    </row>
    <row r="2">
      <c r="A2" s="3"/>
      <c r="B2" s="3"/>
      <c r="C2" s="78"/>
      <c r="D2" s="72"/>
      <c r="E2" s="1"/>
      <c r="F2" s="1"/>
      <c r="G2" s="1"/>
    </row>
    <row r="3">
      <c r="A3" s="13" t="s">
        <v>1</v>
      </c>
      <c r="B3" s="13" t="s">
        <v>2</v>
      </c>
      <c r="C3" s="79" t="s">
        <v>3</v>
      </c>
      <c r="D3" s="73" t="s">
        <v>4</v>
      </c>
      <c r="E3" s="14" t="s">
        <v>170</v>
      </c>
      <c r="F3" s="14" t="s">
        <v>67</v>
      </c>
      <c r="G3" s="14" t="s">
        <v>68</v>
      </c>
      <c r="H3" s="15"/>
      <c r="I3" s="15"/>
      <c r="J3" s="15"/>
      <c r="K3" s="15"/>
      <c r="L3" s="15"/>
      <c r="M3" s="15"/>
      <c r="N3" s="15"/>
      <c r="O3" s="15"/>
      <c r="P3" s="15"/>
      <c r="Q3" s="15"/>
      <c r="R3" s="15"/>
      <c r="S3" s="15"/>
      <c r="T3" s="15"/>
      <c r="U3" s="15"/>
      <c r="V3" s="15"/>
      <c r="W3" s="15"/>
      <c r="X3" s="15"/>
      <c r="Y3" s="15"/>
      <c r="Z3" s="15"/>
      <c r="AA3" s="15"/>
    </row>
    <row r="4">
      <c r="A4" s="5" t="s">
        <v>5</v>
      </c>
      <c r="B4" s="5" t="s">
        <v>6</v>
      </c>
      <c r="C4" s="80" t="s">
        <v>7</v>
      </c>
      <c r="D4" s="72" t="s">
        <v>7</v>
      </c>
    </row>
    <row r="5">
      <c r="A5" s="1" t="s">
        <v>8</v>
      </c>
      <c r="B5" s="1" t="s">
        <v>9</v>
      </c>
      <c r="C5" s="80" t="s">
        <v>7</v>
      </c>
      <c r="D5" s="72" t="s">
        <v>7</v>
      </c>
    </row>
    <row r="6">
      <c r="A6" s="1" t="s">
        <v>10</v>
      </c>
      <c r="B6" s="1" t="s">
        <v>9</v>
      </c>
      <c r="C6" s="80" t="s">
        <v>7</v>
      </c>
      <c r="D6" s="72" t="s">
        <v>7</v>
      </c>
    </row>
    <row r="7">
      <c r="A7" s="5" t="s">
        <v>11</v>
      </c>
      <c r="B7" s="5" t="s">
        <v>6</v>
      </c>
      <c r="C7" s="81" t="s">
        <v>7</v>
      </c>
      <c r="D7" s="74" t="s">
        <v>7</v>
      </c>
    </row>
    <row r="8">
      <c r="A8" s="1" t="s">
        <v>12</v>
      </c>
      <c r="B8" s="1" t="s">
        <v>9</v>
      </c>
      <c r="C8" s="80" t="s">
        <v>7</v>
      </c>
      <c r="D8" s="72" t="s">
        <v>7</v>
      </c>
    </row>
    <row r="9">
      <c r="A9" s="5" t="s">
        <v>13</v>
      </c>
      <c r="B9" s="5" t="s">
        <v>6</v>
      </c>
      <c r="C9" s="81" t="s">
        <v>14</v>
      </c>
      <c r="D9" s="74" t="s">
        <v>14</v>
      </c>
      <c r="E9" s="82" t="s">
        <v>593</v>
      </c>
      <c r="F9" s="5">
        <v>1.0</v>
      </c>
      <c r="G9" s="6"/>
      <c r="H9" s="6"/>
      <c r="I9" s="6"/>
      <c r="J9" s="6"/>
      <c r="K9" s="6"/>
      <c r="L9" s="6"/>
      <c r="M9" s="6"/>
      <c r="N9" s="6"/>
      <c r="O9" s="6"/>
      <c r="P9" s="6"/>
      <c r="Q9" s="6"/>
      <c r="R9" s="6"/>
      <c r="S9" s="6"/>
      <c r="T9" s="6"/>
      <c r="U9" s="6"/>
      <c r="V9" s="6"/>
      <c r="W9" s="6"/>
      <c r="X9" s="6"/>
      <c r="Y9" s="6"/>
      <c r="Z9" s="6"/>
      <c r="AA9" s="6"/>
    </row>
    <row r="10">
      <c r="A10" s="1" t="s">
        <v>15</v>
      </c>
      <c r="B10" s="1" t="s">
        <v>9</v>
      </c>
      <c r="C10" s="80" t="s">
        <v>7</v>
      </c>
      <c r="D10" s="72" t="s">
        <v>7</v>
      </c>
    </row>
    <row r="11">
      <c r="A11" s="1" t="s">
        <v>16</v>
      </c>
      <c r="B11" s="1" t="s">
        <v>9</v>
      </c>
      <c r="C11" s="80" t="s">
        <v>7</v>
      </c>
      <c r="D11" s="72" t="s">
        <v>7</v>
      </c>
    </row>
    <row r="12">
      <c r="A12" s="1" t="s">
        <v>17</v>
      </c>
      <c r="B12" s="1" t="s">
        <v>9</v>
      </c>
      <c r="C12" s="80" t="s">
        <v>7</v>
      </c>
      <c r="D12" s="72" t="s">
        <v>7</v>
      </c>
    </row>
    <row r="13">
      <c r="A13" s="1" t="s">
        <v>18</v>
      </c>
      <c r="B13" s="1" t="s">
        <v>9</v>
      </c>
      <c r="C13" s="80" t="s">
        <v>7</v>
      </c>
      <c r="D13" s="72" t="s">
        <v>7</v>
      </c>
    </row>
    <row r="14">
      <c r="A14" s="1" t="s">
        <v>19</v>
      </c>
      <c r="B14" s="1" t="s">
        <v>9</v>
      </c>
      <c r="C14" s="80" t="s">
        <v>20</v>
      </c>
      <c r="D14" s="72" t="s">
        <v>20</v>
      </c>
      <c r="E14" s="83" t="s">
        <v>594</v>
      </c>
      <c r="F14" s="1">
        <v>1.0</v>
      </c>
    </row>
    <row r="15">
      <c r="A15" s="1" t="s">
        <v>21</v>
      </c>
      <c r="B15" s="1" t="s">
        <v>9</v>
      </c>
      <c r="C15" s="80" t="s">
        <v>20</v>
      </c>
      <c r="D15" s="72" t="s">
        <v>20</v>
      </c>
    </row>
    <row r="16">
      <c r="A16" s="5" t="s">
        <v>22</v>
      </c>
      <c r="B16" s="5" t="s">
        <v>6</v>
      </c>
      <c r="C16" s="81" t="s">
        <v>7</v>
      </c>
      <c r="D16" s="74" t="s">
        <v>7</v>
      </c>
    </row>
    <row r="17">
      <c r="A17" s="1" t="s">
        <v>23</v>
      </c>
      <c r="B17" s="1" t="s">
        <v>9</v>
      </c>
      <c r="C17" s="80" t="s">
        <v>7</v>
      </c>
      <c r="D17" s="72" t="s">
        <v>7</v>
      </c>
    </row>
    <row r="18">
      <c r="A18" s="1" t="s">
        <v>24</v>
      </c>
      <c r="B18" s="1" t="s">
        <v>9</v>
      </c>
      <c r="C18" s="80" t="s">
        <v>20</v>
      </c>
      <c r="D18" s="72" t="s">
        <v>20</v>
      </c>
    </row>
    <row r="19">
      <c r="A19" s="1" t="s">
        <v>25</v>
      </c>
      <c r="B19" s="1" t="s">
        <v>9</v>
      </c>
      <c r="C19" s="80" t="s">
        <v>7</v>
      </c>
      <c r="D19" s="72" t="s">
        <v>7</v>
      </c>
    </row>
    <row r="20">
      <c r="A20" s="1" t="s">
        <v>26</v>
      </c>
      <c r="B20" s="1" t="s">
        <v>9</v>
      </c>
      <c r="C20" s="80" t="s">
        <v>20</v>
      </c>
      <c r="D20" s="72" t="s">
        <v>20</v>
      </c>
    </row>
    <row r="21">
      <c r="A21" s="5" t="s">
        <v>27</v>
      </c>
      <c r="B21" s="5" t="s">
        <v>6</v>
      </c>
      <c r="C21" s="81" t="s">
        <v>14</v>
      </c>
      <c r="D21" s="74" t="s">
        <v>14</v>
      </c>
      <c r="E21" s="82" t="s">
        <v>595</v>
      </c>
      <c r="F21" s="5">
        <v>1.0</v>
      </c>
      <c r="G21" s="6"/>
      <c r="H21" s="6"/>
      <c r="I21" s="6"/>
      <c r="J21" s="6"/>
      <c r="K21" s="6"/>
      <c r="L21" s="6"/>
      <c r="M21" s="6"/>
      <c r="N21" s="6"/>
      <c r="O21" s="6"/>
      <c r="P21" s="6"/>
      <c r="Q21" s="6"/>
      <c r="R21" s="6"/>
      <c r="S21" s="6"/>
      <c r="T21" s="6"/>
      <c r="U21" s="6"/>
      <c r="V21" s="6"/>
      <c r="W21" s="6"/>
      <c r="X21" s="6"/>
      <c r="Y21" s="6"/>
      <c r="Z21" s="6"/>
      <c r="AA21" s="6"/>
    </row>
    <row r="22">
      <c r="A22" s="1" t="s">
        <v>28</v>
      </c>
      <c r="B22" s="1" t="s">
        <v>9</v>
      </c>
      <c r="C22" s="80" t="s">
        <v>7</v>
      </c>
      <c r="D22" s="72" t="s">
        <v>7</v>
      </c>
    </row>
    <row r="23">
      <c r="A23" s="1" t="s">
        <v>29</v>
      </c>
      <c r="B23" s="1" t="s">
        <v>9</v>
      </c>
      <c r="C23" s="80" t="s">
        <v>7</v>
      </c>
      <c r="D23" s="72" t="s">
        <v>7</v>
      </c>
      <c r="E23" s="83" t="s">
        <v>596</v>
      </c>
      <c r="F23" s="1">
        <v>1.0</v>
      </c>
    </row>
    <row r="24">
      <c r="A24" s="8" t="s">
        <v>30</v>
      </c>
      <c r="B24" s="1" t="s">
        <v>9</v>
      </c>
      <c r="C24" s="80" t="s">
        <v>7</v>
      </c>
      <c r="D24" s="72" t="s">
        <v>7</v>
      </c>
    </row>
    <row r="25">
      <c r="A25" s="5" t="s">
        <v>31</v>
      </c>
      <c r="B25" s="5" t="s">
        <v>6</v>
      </c>
      <c r="C25" s="81" t="s">
        <v>14</v>
      </c>
      <c r="D25" s="74" t="s">
        <v>14</v>
      </c>
      <c r="E25" s="82" t="s">
        <v>597</v>
      </c>
      <c r="F25" s="5">
        <v>1.0</v>
      </c>
      <c r="G25" s="6"/>
      <c r="H25" s="6"/>
      <c r="I25" s="6"/>
      <c r="J25" s="6"/>
      <c r="K25" s="6"/>
      <c r="L25" s="6"/>
      <c r="M25" s="6"/>
      <c r="N25" s="6"/>
      <c r="O25" s="6"/>
      <c r="P25" s="6"/>
      <c r="Q25" s="6"/>
      <c r="R25" s="6"/>
      <c r="S25" s="6"/>
      <c r="T25" s="6"/>
      <c r="U25" s="6"/>
      <c r="V25" s="6"/>
      <c r="W25" s="6"/>
      <c r="X25" s="6"/>
      <c r="Y25" s="6"/>
      <c r="Z25" s="6"/>
      <c r="AA25" s="6"/>
    </row>
    <row r="26">
      <c r="A26" s="1" t="s">
        <v>32</v>
      </c>
      <c r="B26" s="1" t="s">
        <v>9</v>
      </c>
      <c r="C26" s="80" t="s">
        <v>14</v>
      </c>
      <c r="D26" s="72" t="s">
        <v>20</v>
      </c>
    </row>
    <row r="27">
      <c r="A27" s="1" t="s">
        <v>24</v>
      </c>
      <c r="B27" s="1" t="s">
        <v>9</v>
      </c>
      <c r="C27" s="80" t="s">
        <v>20</v>
      </c>
      <c r="D27" s="72" t="s">
        <v>20</v>
      </c>
    </row>
    <row r="28">
      <c r="A28" s="1" t="s">
        <v>33</v>
      </c>
      <c r="B28" s="1" t="s">
        <v>9</v>
      </c>
      <c r="C28" s="80" t="s">
        <v>20</v>
      </c>
      <c r="D28" s="72" t="s">
        <v>20</v>
      </c>
      <c r="E28" s="1" t="s">
        <v>598</v>
      </c>
      <c r="F28" s="1">
        <v>1.0</v>
      </c>
      <c r="G28" s="1" t="s">
        <v>599</v>
      </c>
    </row>
    <row r="29">
      <c r="A29" s="1" t="s">
        <v>34</v>
      </c>
      <c r="B29" s="1" t="s">
        <v>9</v>
      </c>
      <c r="C29" s="80" t="s">
        <v>20</v>
      </c>
      <c r="D29" s="72" t="s">
        <v>20</v>
      </c>
    </row>
    <row r="30">
      <c r="A30" s="5" t="s">
        <v>35</v>
      </c>
      <c r="B30" s="5" t="s">
        <v>6</v>
      </c>
      <c r="C30" s="81" t="s">
        <v>7</v>
      </c>
      <c r="D30" s="74" t="s">
        <v>14</v>
      </c>
    </row>
    <row r="31">
      <c r="A31" s="1" t="s">
        <v>36</v>
      </c>
      <c r="B31" s="1" t="s">
        <v>9</v>
      </c>
      <c r="C31" s="80" t="s">
        <v>7</v>
      </c>
      <c r="D31" s="72" t="s">
        <v>7</v>
      </c>
    </row>
    <row r="32">
      <c r="A32" s="1" t="s">
        <v>37</v>
      </c>
      <c r="B32" s="1" t="s">
        <v>9</v>
      </c>
      <c r="C32" s="80" t="s">
        <v>7</v>
      </c>
      <c r="D32" s="72" t="s">
        <v>7</v>
      </c>
    </row>
    <row r="33">
      <c r="A33" s="1" t="s">
        <v>38</v>
      </c>
      <c r="B33" s="1" t="s">
        <v>9</v>
      </c>
      <c r="C33" s="80" t="s">
        <v>7</v>
      </c>
      <c r="D33" s="72" t="s">
        <v>7</v>
      </c>
    </row>
    <row r="34">
      <c r="A34" s="1" t="s">
        <v>39</v>
      </c>
      <c r="B34" s="1" t="s">
        <v>9</v>
      </c>
      <c r="C34" s="80" t="s">
        <v>7</v>
      </c>
      <c r="D34" s="72" t="s">
        <v>7</v>
      </c>
    </row>
    <row r="35">
      <c r="A35" s="1" t="s">
        <v>40</v>
      </c>
      <c r="B35" s="1" t="s">
        <v>9</v>
      </c>
      <c r="C35" s="80" t="s">
        <v>7</v>
      </c>
      <c r="D35" s="72" t="s">
        <v>7</v>
      </c>
    </row>
    <row r="36">
      <c r="A36" s="1" t="s">
        <v>41</v>
      </c>
      <c r="B36" s="1" t="s">
        <v>9</v>
      </c>
      <c r="C36" s="80" t="s">
        <v>7</v>
      </c>
      <c r="D36" s="72" t="s">
        <v>7</v>
      </c>
    </row>
    <row r="37">
      <c r="A37" s="1" t="s">
        <v>42</v>
      </c>
      <c r="B37" s="1" t="s">
        <v>9</v>
      </c>
      <c r="C37" s="80" t="s">
        <v>7</v>
      </c>
      <c r="D37" s="72" t="s">
        <v>7</v>
      </c>
    </row>
    <row r="38">
      <c r="A38" s="5" t="s">
        <v>43</v>
      </c>
      <c r="B38" s="5" t="s">
        <v>6</v>
      </c>
      <c r="C38" s="81" t="s">
        <v>7</v>
      </c>
      <c r="D38" s="74" t="s">
        <v>7</v>
      </c>
    </row>
    <row r="39">
      <c r="A39" s="1" t="s">
        <v>44</v>
      </c>
      <c r="B39" s="1" t="s">
        <v>9</v>
      </c>
      <c r="C39" s="80" t="s">
        <v>20</v>
      </c>
      <c r="D39" s="72" t="s">
        <v>20</v>
      </c>
    </row>
    <row r="40">
      <c r="A40" s="1" t="s">
        <v>45</v>
      </c>
      <c r="B40" s="1" t="s">
        <v>9</v>
      </c>
      <c r="C40" s="80" t="s">
        <v>20</v>
      </c>
      <c r="D40" s="72" t="s">
        <v>20</v>
      </c>
    </row>
    <row r="41">
      <c r="A41" s="1" t="s">
        <v>46</v>
      </c>
      <c r="B41" s="1" t="s">
        <v>9</v>
      </c>
      <c r="C41" s="80" t="s">
        <v>20</v>
      </c>
      <c r="D41" s="72" t="s">
        <v>20</v>
      </c>
    </row>
    <row r="42">
      <c r="A42" s="5" t="s">
        <v>47</v>
      </c>
      <c r="B42" s="5" t="s">
        <v>6</v>
      </c>
      <c r="C42" s="81" t="s">
        <v>14</v>
      </c>
      <c r="D42" s="74" t="s">
        <v>14</v>
      </c>
      <c r="E42" s="82" t="s">
        <v>600</v>
      </c>
      <c r="F42" s="5">
        <v>1.0</v>
      </c>
      <c r="G42" s="6"/>
      <c r="H42" s="6"/>
      <c r="I42" s="6"/>
      <c r="J42" s="6"/>
      <c r="K42" s="6"/>
      <c r="L42" s="6"/>
      <c r="M42" s="6"/>
      <c r="N42" s="6"/>
      <c r="O42" s="6"/>
      <c r="P42" s="6"/>
      <c r="Q42" s="6"/>
      <c r="R42" s="6"/>
      <c r="S42" s="6"/>
      <c r="T42" s="6"/>
      <c r="U42" s="6"/>
      <c r="V42" s="6"/>
      <c r="W42" s="6"/>
      <c r="X42" s="6"/>
      <c r="Y42" s="6"/>
      <c r="Z42" s="6"/>
      <c r="AA42" s="6"/>
    </row>
    <row r="43">
      <c r="A43" s="1" t="s">
        <v>48</v>
      </c>
      <c r="B43" s="1" t="s">
        <v>9</v>
      </c>
      <c r="C43" s="80" t="s">
        <v>20</v>
      </c>
      <c r="D43" s="72" t="s">
        <v>20</v>
      </c>
    </row>
    <row r="44">
      <c r="A44" s="1" t="s">
        <v>49</v>
      </c>
      <c r="B44" s="1" t="s">
        <v>9</v>
      </c>
      <c r="C44" s="80" t="s">
        <v>20</v>
      </c>
      <c r="D44" s="72" t="s">
        <v>20</v>
      </c>
    </row>
    <row r="45">
      <c r="A45" s="1" t="s">
        <v>50</v>
      </c>
      <c r="B45" s="1" t="s">
        <v>9</v>
      </c>
      <c r="C45" s="80" t="s">
        <v>20</v>
      </c>
      <c r="D45" s="72" t="s">
        <v>20</v>
      </c>
      <c r="E45" s="83" t="s">
        <v>601</v>
      </c>
      <c r="F45" s="1">
        <v>1.0</v>
      </c>
    </row>
    <row r="46">
      <c r="A46" s="17" t="s">
        <v>51</v>
      </c>
      <c r="B46" s="17" t="s">
        <v>9</v>
      </c>
      <c r="C46" s="84" t="s">
        <v>7</v>
      </c>
      <c r="D46" s="75" t="s">
        <v>7</v>
      </c>
      <c r="E46" s="18"/>
      <c r="F46" s="18"/>
    </row>
    <row r="47">
      <c r="B47" s="1" t="s">
        <v>9</v>
      </c>
      <c r="C47" s="80" t="s">
        <v>14</v>
      </c>
      <c r="D47" s="80" t="s">
        <v>14</v>
      </c>
      <c r="E47" s="83" t="s">
        <v>602</v>
      </c>
      <c r="F47" s="1" t="s">
        <v>75</v>
      </c>
      <c r="G47" s="1" t="s">
        <v>603</v>
      </c>
    </row>
    <row r="48">
      <c r="B48" s="1" t="s">
        <v>9</v>
      </c>
      <c r="C48" s="80" t="s">
        <v>7</v>
      </c>
      <c r="D48" s="80" t="s">
        <v>7</v>
      </c>
      <c r="E48" s="83" t="s">
        <v>604</v>
      </c>
      <c r="F48" s="1" t="s">
        <v>75</v>
      </c>
      <c r="G48" s="1" t="s">
        <v>603</v>
      </c>
    </row>
    <row r="49">
      <c r="B49" s="1" t="s">
        <v>57</v>
      </c>
      <c r="C49" s="80" t="s">
        <v>7</v>
      </c>
      <c r="D49" s="80" t="s">
        <v>7</v>
      </c>
      <c r="E49" s="83" t="s">
        <v>605</v>
      </c>
      <c r="F49" s="1" t="s">
        <v>79</v>
      </c>
      <c r="G49" s="1" t="s">
        <v>405</v>
      </c>
    </row>
    <row r="50">
      <c r="B50" s="1" t="s">
        <v>57</v>
      </c>
      <c r="C50" s="80" t="s">
        <v>7</v>
      </c>
      <c r="D50" s="80" t="s">
        <v>14</v>
      </c>
      <c r="E50" s="16" t="s">
        <v>606</v>
      </c>
      <c r="F50" s="1" t="s">
        <v>75</v>
      </c>
      <c r="G50" s="1" t="s">
        <v>253</v>
      </c>
    </row>
    <row r="51">
      <c r="B51" s="1" t="s">
        <v>57</v>
      </c>
      <c r="C51" s="80" t="s">
        <v>7</v>
      </c>
      <c r="D51" s="80" t="s">
        <v>7</v>
      </c>
      <c r="E51" s="16" t="s">
        <v>607</v>
      </c>
      <c r="F51" s="1" t="s">
        <v>75</v>
      </c>
      <c r="G51" s="1" t="s">
        <v>253</v>
      </c>
    </row>
    <row r="52">
      <c r="B52" s="1" t="s">
        <v>57</v>
      </c>
      <c r="C52" s="80" t="s">
        <v>7</v>
      </c>
      <c r="D52" s="80" t="s">
        <v>7</v>
      </c>
      <c r="E52" s="16" t="s">
        <v>608</v>
      </c>
      <c r="F52" s="1" t="s">
        <v>75</v>
      </c>
      <c r="G52" s="1" t="s">
        <v>253</v>
      </c>
    </row>
    <row r="53">
      <c r="B53" s="1" t="s">
        <v>57</v>
      </c>
      <c r="C53" s="80" t="s">
        <v>7</v>
      </c>
      <c r="D53" s="80" t="s">
        <v>20</v>
      </c>
      <c r="E53" s="1" t="s">
        <v>601</v>
      </c>
      <c r="F53" s="1" t="s">
        <v>75</v>
      </c>
      <c r="G53" s="1" t="s">
        <v>253</v>
      </c>
    </row>
    <row r="54">
      <c r="B54" s="1" t="s">
        <v>58</v>
      </c>
      <c r="C54" s="80" t="s">
        <v>14</v>
      </c>
      <c r="D54" s="80" t="s">
        <v>14</v>
      </c>
      <c r="E54" s="1" t="s">
        <v>609</v>
      </c>
      <c r="F54" s="1" t="s">
        <v>75</v>
      </c>
      <c r="G54" s="1" t="s">
        <v>610</v>
      </c>
    </row>
    <row r="55">
      <c r="B55" s="1" t="s">
        <v>58</v>
      </c>
      <c r="C55" s="80" t="s">
        <v>7</v>
      </c>
      <c r="D55" s="80" t="s">
        <v>7</v>
      </c>
      <c r="E55" s="1" t="s">
        <v>611</v>
      </c>
      <c r="F55" s="1" t="s">
        <v>75</v>
      </c>
    </row>
    <row r="56">
      <c r="B56" s="1" t="s">
        <v>58</v>
      </c>
      <c r="C56" s="80" t="s">
        <v>7</v>
      </c>
      <c r="D56" s="80" t="s">
        <v>7</v>
      </c>
      <c r="E56" s="1" t="s">
        <v>612</v>
      </c>
      <c r="F56" s="1" t="s">
        <v>75</v>
      </c>
      <c r="G56" s="1" t="s">
        <v>253</v>
      </c>
    </row>
    <row r="57">
      <c r="B57" s="1" t="s">
        <v>58</v>
      </c>
      <c r="C57" s="80" t="s">
        <v>7</v>
      </c>
      <c r="D57" s="80" t="s">
        <v>7</v>
      </c>
      <c r="E57" s="1" t="s">
        <v>613</v>
      </c>
      <c r="F57" s="1" t="s">
        <v>75</v>
      </c>
      <c r="G57" s="1" t="s">
        <v>610</v>
      </c>
    </row>
    <row r="58">
      <c r="B58" s="1" t="s">
        <v>59</v>
      </c>
      <c r="C58" s="80" t="s">
        <v>7</v>
      </c>
      <c r="D58" s="80" t="s">
        <v>7</v>
      </c>
      <c r="E58" s="1" t="s">
        <v>614</v>
      </c>
      <c r="F58" s="1" t="s">
        <v>75</v>
      </c>
      <c r="G58" s="1" t="s">
        <v>615</v>
      </c>
    </row>
    <row r="59">
      <c r="B59" s="1" t="s">
        <v>59</v>
      </c>
      <c r="C59" s="80" t="s">
        <v>7</v>
      </c>
      <c r="D59" s="80" t="s">
        <v>7</v>
      </c>
      <c r="E59" s="1" t="s">
        <v>616</v>
      </c>
      <c r="F59" s="1" t="s">
        <v>75</v>
      </c>
      <c r="G59" s="1" t="s">
        <v>615</v>
      </c>
    </row>
    <row r="60">
      <c r="B60" s="1" t="s">
        <v>59</v>
      </c>
      <c r="C60" s="80" t="s">
        <v>7</v>
      </c>
      <c r="D60" s="80" t="s">
        <v>7</v>
      </c>
      <c r="E60" s="1" t="s">
        <v>617</v>
      </c>
      <c r="F60" s="1" t="s">
        <v>75</v>
      </c>
      <c r="G60" s="1" t="s">
        <v>615</v>
      </c>
    </row>
    <row r="61">
      <c r="B61" s="1" t="s">
        <v>59</v>
      </c>
      <c r="C61" s="80" t="s">
        <v>7</v>
      </c>
      <c r="D61" s="80" t="s">
        <v>7</v>
      </c>
      <c r="E61" s="1" t="s">
        <v>618</v>
      </c>
      <c r="F61" s="1" t="s">
        <v>75</v>
      </c>
      <c r="G61" s="1" t="s">
        <v>615</v>
      </c>
    </row>
    <row r="62">
      <c r="B62" s="1" t="s">
        <v>59</v>
      </c>
      <c r="C62" s="80" t="s">
        <v>7</v>
      </c>
      <c r="D62" s="80" t="s">
        <v>7</v>
      </c>
      <c r="E62" s="1" t="s">
        <v>619</v>
      </c>
      <c r="F62" s="1" t="s">
        <v>75</v>
      </c>
      <c r="G62" s="1" t="s">
        <v>620</v>
      </c>
      <c r="H62" s="1" t="s">
        <v>615</v>
      </c>
    </row>
    <row r="63">
      <c r="B63" s="1" t="s">
        <v>60</v>
      </c>
      <c r="C63" s="80" t="s">
        <v>7</v>
      </c>
      <c r="D63" s="80" t="s">
        <v>7</v>
      </c>
      <c r="E63" s="1" t="s">
        <v>621</v>
      </c>
      <c r="F63" s="1" t="s">
        <v>79</v>
      </c>
      <c r="G63" s="1" t="s">
        <v>274</v>
      </c>
    </row>
    <row r="64">
      <c r="B64" s="1" t="s">
        <v>60</v>
      </c>
      <c r="C64" s="80" t="s">
        <v>7</v>
      </c>
      <c r="D64" s="80" t="s">
        <v>7</v>
      </c>
      <c r="E64" s="1" t="s">
        <v>622</v>
      </c>
      <c r="F64" s="1" t="s">
        <v>79</v>
      </c>
      <c r="G64" s="1" t="s">
        <v>274</v>
      </c>
    </row>
    <row r="65">
      <c r="B65" s="1" t="s">
        <v>60</v>
      </c>
      <c r="C65" s="80" t="s">
        <v>7</v>
      </c>
      <c r="D65" s="80" t="s">
        <v>7</v>
      </c>
      <c r="E65" s="1" t="s">
        <v>623</v>
      </c>
      <c r="F65" s="1" t="s">
        <v>79</v>
      </c>
      <c r="G65" s="1" t="s">
        <v>274</v>
      </c>
    </row>
    <row r="66">
      <c r="B66" s="1" t="s">
        <v>60</v>
      </c>
      <c r="C66" s="80" t="s">
        <v>7</v>
      </c>
      <c r="D66" s="80" t="s">
        <v>7</v>
      </c>
      <c r="E66" s="1" t="s">
        <v>624</v>
      </c>
      <c r="F66" s="1" t="s">
        <v>79</v>
      </c>
      <c r="G66" s="1" t="s">
        <v>274</v>
      </c>
    </row>
    <row r="67">
      <c r="B67" s="1" t="s">
        <v>60</v>
      </c>
      <c r="C67" s="80" t="s">
        <v>7</v>
      </c>
      <c r="D67" s="80" t="s">
        <v>7</v>
      </c>
      <c r="E67" s="1" t="s">
        <v>625</v>
      </c>
      <c r="F67" s="1" t="s">
        <v>79</v>
      </c>
      <c r="G67" s="1" t="s">
        <v>274</v>
      </c>
    </row>
    <row r="68">
      <c r="B68" s="1" t="s">
        <v>60</v>
      </c>
      <c r="C68" s="80" t="s">
        <v>7</v>
      </c>
      <c r="D68" s="80" t="s">
        <v>7</v>
      </c>
      <c r="E68" s="1" t="s">
        <v>626</v>
      </c>
      <c r="F68" s="1" t="s">
        <v>79</v>
      </c>
      <c r="G68" s="1" t="s">
        <v>274</v>
      </c>
    </row>
    <row r="69">
      <c r="B69" s="1" t="s">
        <v>60</v>
      </c>
      <c r="C69" s="80" t="s">
        <v>7</v>
      </c>
      <c r="D69" s="80" t="s">
        <v>7</v>
      </c>
      <c r="E69" s="1" t="s">
        <v>627</v>
      </c>
      <c r="F69" s="1" t="s">
        <v>79</v>
      </c>
      <c r="G69" s="1" t="s">
        <v>274</v>
      </c>
    </row>
    <row r="70">
      <c r="B70" s="1" t="s">
        <v>60</v>
      </c>
      <c r="C70" s="80" t="s">
        <v>7</v>
      </c>
      <c r="D70" s="80" t="s">
        <v>7</v>
      </c>
      <c r="E70" s="1" t="s">
        <v>628</v>
      </c>
      <c r="F70" s="1" t="s">
        <v>79</v>
      </c>
      <c r="G70" s="1" t="s">
        <v>274</v>
      </c>
    </row>
    <row r="71">
      <c r="B71" s="1" t="s">
        <v>629</v>
      </c>
      <c r="C71" s="80" t="s">
        <v>7</v>
      </c>
      <c r="D71" s="80" t="s">
        <v>7</v>
      </c>
      <c r="E71" s="1" t="s">
        <v>630</v>
      </c>
      <c r="F71" s="1" t="s">
        <v>79</v>
      </c>
      <c r="G71" s="1" t="s">
        <v>631</v>
      </c>
    </row>
    <row r="72">
      <c r="B72" s="1" t="s">
        <v>629</v>
      </c>
      <c r="C72" s="80" t="s">
        <v>7</v>
      </c>
      <c r="D72" s="80" t="s">
        <v>7</v>
      </c>
      <c r="E72" s="1" t="s">
        <v>632</v>
      </c>
      <c r="F72" s="1" t="s">
        <v>79</v>
      </c>
      <c r="G72" s="1" t="s">
        <v>631</v>
      </c>
    </row>
    <row r="73">
      <c r="B73" s="1" t="s">
        <v>629</v>
      </c>
      <c r="C73" s="80" t="s">
        <v>7</v>
      </c>
      <c r="D73" s="80" t="s">
        <v>7</v>
      </c>
      <c r="E73" s="1" t="s">
        <v>633</v>
      </c>
      <c r="F73" s="1" t="s">
        <v>79</v>
      </c>
      <c r="G73" s="1" t="s">
        <v>631</v>
      </c>
    </row>
    <row r="74">
      <c r="B74" s="1" t="s">
        <v>629</v>
      </c>
      <c r="C74" s="80" t="s">
        <v>7</v>
      </c>
      <c r="D74" s="80" t="s">
        <v>7</v>
      </c>
      <c r="E74" s="1" t="s">
        <v>634</v>
      </c>
      <c r="F74" s="1" t="s">
        <v>79</v>
      </c>
      <c r="G74" s="1" t="s">
        <v>631</v>
      </c>
    </row>
    <row r="75">
      <c r="B75" s="1" t="s">
        <v>635</v>
      </c>
      <c r="C75" s="80" t="s">
        <v>7</v>
      </c>
      <c r="D75" s="80" t="s">
        <v>7</v>
      </c>
      <c r="E75" s="1" t="s">
        <v>636</v>
      </c>
      <c r="F75" s="1" t="s">
        <v>79</v>
      </c>
      <c r="G75" s="1" t="s">
        <v>274</v>
      </c>
    </row>
    <row r="76">
      <c r="B76" s="1" t="s">
        <v>635</v>
      </c>
      <c r="C76" s="80" t="s">
        <v>7</v>
      </c>
      <c r="D76" s="80" t="s">
        <v>7</v>
      </c>
      <c r="E76" s="1" t="s">
        <v>637</v>
      </c>
      <c r="F76" s="1" t="s">
        <v>79</v>
      </c>
      <c r="G76" s="1" t="s">
        <v>274</v>
      </c>
    </row>
    <row r="77">
      <c r="B77" s="1" t="s">
        <v>635</v>
      </c>
      <c r="C77" s="80" t="s">
        <v>7</v>
      </c>
      <c r="D77" s="80" t="s">
        <v>7</v>
      </c>
      <c r="E77" s="1" t="s">
        <v>638</v>
      </c>
      <c r="F77" s="1" t="s">
        <v>79</v>
      </c>
      <c r="G77" s="1" t="s">
        <v>274</v>
      </c>
    </row>
    <row r="78">
      <c r="B78" s="1" t="s">
        <v>635</v>
      </c>
      <c r="C78" s="80" t="s">
        <v>7</v>
      </c>
      <c r="D78" s="80" t="s">
        <v>7</v>
      </c>
      <c r="E78" s="1" t="s">
        <v>639</v>
      </c>
      <c r="F78" s="1" t="s">
        <v>79</v>
      </c>
      <c r="G78" s="1" t="s">
        <v>274</v>
      </c>
    </row>
    <row r="79">
      <c r="B79" s="1" t="s">
        <v>635</v>
      </c>
      <c r="C79" s="80" t="s">
        <v>7</v>
      </c>
      <c r="D79" s="80" t="s">
        <v>7</v>
      </c>
      <c r="E79" s="1" t="s">
        <v>640</v>
      </c>
      <c r="F79" s="1" t="s">
        <v>79</v>
      </c>
      <c r="G79" s="1" t="s">
        <v>274</v>
      </c>
    </row>
    <row r="80">
      <c r="B80" s="1" t="s">
        <v>641</v>
      </c>
      <c r="C80" s="80" t="s">
        <v>7</v>
      </c>
      <c r="D80" s="80" t="s">
        <v>7</v>
      </c>
      <c r="E80" s="1" t="s">
        <v>642</v>
      </c>
      <c r="F80" s="1" t="s">
        <v>79</v>
      </c>
      <c r="G80" s="1" t="s">
        <v>274</v>
      </c>
    </row>
    <row r="81">
      <c r="B81" s="1" t="s">
        <v>641</v>
      </c>
      <c r="C81" s="80" t="s">
        <v>7</v>
      </c>
      <c r="D81" s="80" t="s">
        <v>7</v>
      </c>
      <c r="E81" s="1" t="s">
        <v>643</v>
      </c>
      <c r="F81" s="1" t="s">
        <v>79</v>
      </c>
      <c r="G81" s="1" t="s">
        <v>274</v>
      </c>
    </row>
    <row r="82">
      <c r="B82" s="1" t="s">
        <v>641</v>
      </c>
      <c r="C82" s="80" t="s">
        <v>7</v>
      </c>
      <c r="D82" s="80" t="s">
        <v>7</v>
      </c>
      <c r="E82" s="1" t="s">
        <v>644</v>
      </c>
      <c r="F82" s="1" t="s">
        <v>79</v>
      </c>
      <c r="G82" s="1" t="s">
        <v>274</v>
      </c>
    </row>
    <row r="83">
      <c r="B83" s="1" t="s">
        <v>641</v>
      </c>
      <c r="C83" s="80" t="s">
        <v>7</v>
      </c>
      <c r="D83" s="80" t="s">
        <v>7</v>
      </c>
      <c r="E83" s="1" t="s">
        <v>645</v>
      </c>
      <c r="F83" s="1" t="s">
        <v>79</v>
      </c>
      <c r="G83" s="1" t="s">
        <v>274</v>
      </c>
    </row>
    <row r="84">
      <c r="B84" s="1" t="s">
        <v>641</v>
      </c>
      <c r="C84" s="80" t="s">
        <v>7</v>
      </c>
      <c r="D84" s="80" t="s">
        <v>7</v>
      </c>
      <c r="E84" s="1" t="s">
        <v>646</v>
      </c>
      <c r="F84" s="1" t="s">
        <v>79</v>
      </c>
      <c r="G84" s="1" t="s">
        <v>274</v>
      </c>
    </row>
    <row r="85">
      <c r="C85" s="85"/>
      <c r="D85" s="3"/>
      <c r="E85" s="77"/>
    </row>
    <row r="86">
      <c r="A86" s="5" t="s">
        <v>114</v>
      </c>
      <c r="C86" s="85"/>
      <c r="D86" s="3"/>
    </row>
    <row r="87">
      <c r="A87" s="1" t="s">
        <v>647</v>
      </c>
      <c r="C87" s="85"/>
      <c r="D87" s="3"/>
    </row>
    <row r="88">
      <c r="A88" s="86" t="s">
        <v>648</v>
      </c>
      <c r="C88" s="85"/>
      <c r="D88" s="3"/>
    </row>
    <row r="89">
      <c r="A89" s="1" t="s">
        <v>542</v>
      </c>
      <c r="C89" s="85"/>
      <c r="D89" s="3"/>
    </row>
    <row r="90">
      <c r="A90" s="1" t="s">
        <v>649</v>
      </c>
      <c r="C90" s="85"/>
      <c r="D90" s="3"/>
    </row>
    <row r="91">
      <c r="C91" s="85"/>
      <c r="D91" s="3"/>
    </row>
    <row r="92">
      <c r="A92" s="47" t="s">
        <v>118</v>
      </c>
      <c r="B92" s="20"/>
      <c r="C92" s="20"/>
      <c r="D92" s="21"/>
      <c r="E92" s="48" t="s">
        <v>119</v>
      </c>
      <c r="F92" s="21"/>
      <c r="G92" s="49" t="s">
        <v>120</v>
      </c>
      <c r="H92" s="21"/>
      <c r="I92" s="49" t="s">
        <v>121</v>
      </c>
      <c r="J92" s="21"/>
    </row>
    <row r="93">
      <c r="A93" s="50" t="s">
        <v>2</v>
      </c>
      <c r="B93" s="50" t="s">
        <v>52</v>
      </c>
      <c r="C93" s="50" t="s">
        <v>53</v>
      </c>
      <c r="D93" s="51" t="s">
        <v>55</v>
      </c>
      <c r="E93" s="52" t="s">
        <v>52</v>
      </c>
      <c r="F93" s="37" t="s">
        <v>122</v>
      </c>
      <c r="G93" s="52" t="s">
        <v>14</v>
      </c>
      <c r="H93" s="37" t="s">
        <v>122</v>
      </c>
      <c r="I93" s="52" t="s">
        <v>14</v>
      </c>
      <c r="J93" s="53" t="s">
        <v>122</v>
      </c>
    </row>
    <row r="94">
      <c r="A94" s="50" t="s">
        <v>6</v>
      </c>
      <c r="B94" s="1">
        <v>4.0</v>
      </c>
      <c r="C94" s="1">
        <v>4.0</v>
      </c>
      <c r="D94" s="1">
        <v>4.0</v>
      </c>
      <c r="E94" s="36">
        <v>9.0</v>
      </c>
      <c r="F94" s="56">
        <f t="shared" ref="F94:F96" si="1">B94/E94</f>
        <v>0.4444444444</v>
      </c>
      <c r="G94" s="9">
        <v>4.0</v>
      </c>
      <c r="H94" s="57">
        <f t="shared" ref="H94:H96" si="2">B94/G94</f>
        <v>1</v>
      </c>
      <c r="I94" s="36">
        <v>5.0</v>
      </c>
      <c r="J94" s="56">
        <f t="shared" ref="J94:J96" si="3">B94/I94</f>
        <v>0.8</v>
      </c>
    </row>
    <row r="95">
      <c r="A95" s="50" t="s">
        <v>9</v>
      </c>
      <c r="B95" s="1">
        <v>4.0</v>
      </c>
      <c r="C95" s="1">
        <v>3.0</v>
      </c>
      <c r="D95" s="1">
        <v>3.0</v>
      </c>
      <c r="E95" s="36">
        <v>34.0</v>
      </c>
      <c r="F95" s="56">
        <f t="shared" si="1"/>
        <v>0.1176470588</v>
      </c>
      <c r="G95" s="9">
        <v>14.0</v>
      </c>
      <c r="H95" s="57">
        <f t="shared" si="2"/>
        <v>0.2857142857</v>
      </c>
      <c r="I95" s="36">
        <v>14.0</v>
      </c>
      <c r="J95" s="56">
        <f t="shared" si="3"/>
        <v>0.2857142857</v>
      </c>
    </row>
    <row r="96">
      <c r="A96" s="58" t="s">
        <v>123</v>
      </c>
      <c r="B96" s="58">
        <f t="shared" ref="B96:D96" si="4">SUM(B94:B95)</f>
        <v>8</v>
      </c>
      <c r="C96" s="58">
        <f t="shared" si="4"/>
        <v>7</v>
      </c>
      <c r="D96" s="58">
        <f t="shared" si="4"/>
        <v>7</v>
      </c>
      <c r="E96" s="39">
        <v>42.0</v>
      </c>
      <c r="F96" s="63">
        <f t="shared" si="1"/>
        <v>0.1904761905</v>
      </c>
      <c r="G96" s="61">
        <f>SUM(G94:G95)</f>
        <v>18</v>
      </c>
      <c r="H96" s="62">
        <f t="shared" si="2"/>
        <v>0.4444444444</v>
      </c>
      <c r="I96" s="61">
        <f>SUM(I94:I95)</f>
        <v>19</v>
      </c>
      <c r="J96" s="63">
        <f t="shared" si="3"/>
        <v>0.4210526316</v>
      </c>
    </row>
    <row r="98">
      <c r="A98" s="64" t="s">
        <v>124</v>
      </c>
      <c r="B98" s="65" t="s">
        <v>125</v>
      </c>
      <c r="C98" s="65" t="s">
        <v>3</v>
      </c>
      <c r="D98" s="65" t="s">
        <v>4</v>
      </c>
      <c r="E98" s="66" t="s">
        <v>126</v>
      </c>
    </row>
    <row r="99">
      <c r="A99" s="36" t="s">
        <v>127</v>
      </c>
      <c r="B99" s="1">
        <v>15.0</v>
      </c>
      <c r="C99" s="1">
        <v>2.0</v>
      </c>
      <c r="D99" s="1">
        <v>4.0</v>
      </c>
      <c r="E99" s="38">
        <v>11.0</v>
      </c>
    </row>
    <row r="100">
      <c r="A100" s="36" t="s">
        <v>79</v>
      </c>
      <c r="B100" s="1">
        <v>23.0</v>
      </c>
      <c r="C100" s="1">
        <v>0.0</v>
      </c>
      <c r="D100" s="1">
        <v>0.0</v>
      </c>
      <c r="E100" s="38">
        <v>23.0</v>
      </c>
    </row>
    <row r="101">
      <c r="A101" s="39" t="s">
        <v>63</v>
      </c>
      <c r="B101" s="40">
        <f t="shared" ref="B101:E101" si="5">SUM(B99:B100)</f>
        <v>38</v>
      </c>
      <c r="C101" s="40">
        <f t="shared" si="5"/>
        <v>2</v>
      </c>
      <c r="D101" s="40">
        <f t="shared" si="5"/>
        <v>4</v>
      </c>
      <c r="E101" s="41">
        <f t="shared" si="5"/>
        <v>34</v>
      </c>
      <c r="F101" s="6"/>
      <c r="G101" s="6"/>
      <c r="H101" s="6"/>
      <c r="I101" s="6"/>
      <c r="J101" s="6"/>
    </row>
    <row r="102">
      <c r="C102" s="85"/>
      <c r="D102" s="3"/>
    </row>
    <row r="103">
      <c r="C103" s="85"/>
      <c r="D103" s="3"/>
    </row>
    <row r="104">
      <c r="C104" s="85"/>
      <c r="D104" s="3"/>
    </row>
    <row r="105">
      <c r="C105" s="85"/>
      <c r="D105" s="3"/>
    </row>
    <row r="106">
      <c r="C106" s="85"/>
      <c r="D106" s="3"/>
    </row>
    <row r="107">
      <c r="C107" s="85"/>
      <c r="D107" s="3"/>
    </row>
    <row r="108">
      <c r="C108" s="85"/>
      <c r="D108" s="3"/>
    </row>
    <row r="109">
      <c r="C109" s="85"/>
      <c r="D109" s="3"/>
    </row>
    <row r="110">
      <c r="C110" s="85"/>
      <c r="D110" s="3"/>
    </row>
    <row r="111">
      <c r="C111" s="85"/>
      <c r="D111" s="3"/>
    </row>
    <row r="112">
      <c r="C112" s="85"/>
      <c r="D112" s="3"/>
    </row>
    <row r="113">
      <c r="C113" s="85"/>
      <c r="D113" s="3"/>
    </row>
    <row r="114">
      <c r="C114" s="85"/>
      <c r="D114" s="3"/>
    </row>
    <row r="115">
      <c r="C115" s="85"/>
      <c r="D115" s="3"/>
    </row>
    <row r="116">
      <c r="C116" s="85"/>
      <c r="D116" s="3"/>
    </row>
    <row r="117">
      <c r="C117" s="85"/>
      <c r="D117" s="3"/>
    </row>
    <row r="118">
      <c r="C118" s="85"/>
      <c r="D118" s="3"/>
    </row>
    <row r="119">
      <c r="C119" s="85"/>
      <c r="D119" s="3"/>
    </row>
    <row r="120">
      <c r="C120" s="85"/>
      <c r="D120" s="3"/>
    </row>
    <row r="121">
      <c r="C121" s="85"/>
      <c r="D121" s="3"/>
    </row>
    <row r="122">
      <c r="C122" s="85"/>
      <c r="D122" s="3"/>
    </row>
    <row r="123">
      <c r="C123" s="85"/>
      <c r="D123" s="3"/>
    </row>
    <row r="124">
      <c r="C124" s="85"/>
      <c r="D124" s="3"/>
    </row>
    <row r="125">
      <c r="C125" s="85"/>
      <c r="D125" s="3"/>
    </row>
    <row r="126">
      <c r="C126" s="85"/>
      <c r="D126" s="3"/>
    </row>
    <row r="127">
      <c r="C127" s="85"/>
      <c r="D127" s="3"/>
    </row>
    <row r="128">
      <c r="C128" s="85"/>
      <c r="D128" s="3"/>
    </row>
    <row r="129">
      <c r="C129" s="85"/>
      <c r="D129" s="3"/>
    </row>
    <row r="130">
      <c r="C130" s="85"/>
      <c r="D130" s="3"/>
    </row>
    <row r="131">
      <c r="C131" s="85"/>
      <c r="D131" s="3"/>
    </row>
    <row r="132">
      <c r="C132" s="85"/>
      <c r="D132" s="3"/>
    </row>
    <row r="133">
      <c r="C133" s="85"/>
      <c r="D133" s="3"/>
    </row>
    <row r="134">
      <c r="C134" s="85"/>
      <c r="D134" s="3"/>
    </row>
    <row r="135">
      <c r="C135" s="85"/>
      <c r="D135" s="3"/>
    </row>
    <row r="136">
      <c r="C136" s="85"/>
      <c r="D136" s="3"/>
    </row>
    <row r="137">
      <c r="C137" s="85"/>
      <c r="D137" s="3"/>
    </row>
    <row r="138">
      <c r="C138" s="85"/>
      <c r="D138" s="3"/>
    </row>
    <row r="139">
      <c r="C139" s="85"/>
      <c r="D139" s="3"/>
    </row>
    <row r="140">
      <c r="C140" s="85"/>
      <c r="D140" s="3"/>
    </row>
    <row r="141">
      <c r="C141" s="85"/>
      <c r="D141" s="3"/>
    </row>
    <row r="142">
      <c r="C142" s="85"/>
      <c r="D142" s="3"/>
    </row>
    <row r="143">
      <c r="C143" s="85"/>
      <c r="D143" s="3"/>
    </row>
    <row r="144">
      <c r="C144" s="85"/>
      <c r="D144" s="3"/>
    </row>
    <row r="145">
      <c r="C145" s="85"/>
      <c r="D145" s="3"/>
    </row>
    <row r="146">
      <c r="C146" s="85"/>
      <c r="D146" s="3"/>
    </row>
    <row r="147">
      <c r="C147" s="85"/>
      <c r="D147" s="3"/>
    </row>
    <row r="148">
      <c r="C148" s="85"/>
      <c r="D148" s="3"/>
    </row>
    <row r="149">
      <c r="C149" s="85"/>
      <c r="D149" s="3"/>
    </row>
    <row r="150">
      <c r="C150" s="85"/>
      <c r="D150" s="3"/>
    </row>
    <row r="151">
      <c r="C151" s="85"/>
      <c r="D151" s="3"/>
    </row>
    <row r="152">
      <c r="C152" s="85"/>
      <c r="D152" s="3"/>
    </row>
    <row r="153">
      <c r="C153" s="85"/>
      <c r="D153" s="3"/>
    </row>
    <row r="154">
      <c r="C154" s="85"/>
      <c r="D154" s="3"/>
    </row>
    <row r="155">
      <c r="C155" s="85"/>
      <c r="D155" s="3"/>
    </row>
    <row r="156">
      <c r="C156" s="85"/>
      <c r="D156" s="3"/>
    </row>
    <row r="157">
      <c r="C157" s="85"/>
      <c r="D157" s="3"/>
    </row>
    <row r="158">
      <c r="C158" s="85"/>
      <c r="D158" s="3"/>
    </row>
    <row r="159">
      <c r="C159" s="85"/>
      <c r="D159" s="3"/>
    </row>
    <row r="160">
      <c r="C160" s="85"/>
      <c r="D160" s="3"/>
    </row>
    <row r="161">
      <c r="C161" s="85"/>
      <c r="D161" s="3"/>
    </row>
    <row r="162">
      <c r="C162" s="85"/>
      <c r="D162" s="3"/>
    </row>
    <row r="163">
      <c r="C163" s="85"/>
      <c r="D163" s="3"/>
    </row>
    <row r="164">
      <c r="C164" s="85"/>
      <c r="D164" s="3"/>
    </row>
    <row r="165">
      <c r="C165" s="85"/>
      <c r="D165" s="3"/>
    </row>
    <row r="166">
      <c r="C166" s="85"/>
      <c r="D166" s="3"/>
    </row>
    <row r="167">
      <c r="C167" s="85"/>
      <c r="D167" s="3"/>
    </row>
    <row r="168">
      <c r="C168" s="85"/>
      <c r="D168" s="3"/>
    </row>
    <row r="169">
      <c r="C169" s="85"/>
      <c r="D169" s="3"/>
    </row>
    <row r="170">
      <c r="C170" s="85"/>
      <c r="D170" s="3"/>
    </row>
    <row r="171">
      <c r="C171" s="85"/>
      <c r="D171" s="3"/>
    </row>
    <row r="172">
      <c r="C172" s="85"/>
      <c r="D172" s="3"/>
    </row>
    <row r="173">
      <c r="C173" s="85"/>
      <c r="D173" s="3"/>
    </row>
    <row r="174">
      <c r="C174" s="85"/>
      <c r="D174" s="3"/>
    </row>
    <row r="175">
      <c r="C175" s="85"/>
      <c r="D175" s="3"/>
    </row>
    <row r="176">
      <c r="C176" s="85"/>
      <c r="D176" s="3"/>
    </row>
    <row r="177">
      <c r="C177" s="85"/>
      <c r="D177" s="3"/>
    </row>
    <row r="178">
      <c r="C178" s="85"/>
      <c r="D178" s="3"/>
    </row>
    <row r="179">
      <c r="C179" s="85"/>
      <c r="D179" s="3"/>
    </row>
    <row r="180">
      <c r="C180" s="85"/>
      <c r="D180" s="3"/>
    </row>
    <row r="181">
      <c r="C181" s="85"/>
      <c r="D181" s="3"/>
    </row>
    <row r="182">
      <c r="C182" s="85"/>
      <c r="D182" s="3"/>
    </row>
    <row r="183">
      <c r="C183" s="85"/>
      <c r="D183" s="3"/>
    </row>
    <row r="184">
      <c r="C184" s="85"/>
      <c r="D184" s="3"/>
    </row>
    <row r="185">
      <c r="C185" s="85"/>
      <c r="D185" s="3"/>
    </row>
    <row r="186">
      <c r="C186" s="85"/>
      <c r="D186" s="3"/>
    </row>
    <row r="187">
      <c r="C187" s="85"/>
      <c r="D187" s="3"/>
    </row>
    <row r="188">
      <c r="C188" s="85"/>
      <c r="D188" s="3"/>
    </row>
    <row r="189">
      <c r="C189" s="85"/>
      <c r="D189" s="3"/>
    </row>
    <row r="190">
      <c r="C190" s="85"/>
      <c r="D190" s="3"/>
    </row>
    <row r="191">
      <c r="C191" s="85"/>
      <c r="D191" s="3"/>
    </row>
    <row r="192">
      <c r="C192" s="85"/>
      <c r="D192" s="3"/>
    </row>
    <row r="193">
      <c r="C193" s="85"/>
      <c r="D193" s="3"/>
    </row>
    <row r="194">
      <c r="C194" s="85"/>
      <c r="D194" s="3"/>
    </row>
    <row r="195">
      <c r="C195" s="85"/>
      <c r="D195" s="3"/>
    </row>
    <row r="196">
      <c r="C196" s="85"/>
      <c r="D196" s="3"/>
    </row>
    <row r="197">
      <c r="C197" s="85"/>
      <c r="D197" s="3"/>
    </row>
    <row r="198">
      <c r="C198" s="85"/>
      <c r="D198" s="3"/>
    </row>
    <row r="199">
      <c r="C199" s="85"/>
      <c r="D199" s="3"/>
    </row>
    <row r="200">
      <c r="C200" s="85"/>
      <c r="D200" s="3"/>
    </row>
    <row r="201">
      <c r="C201" s="85"/>
      <c r="D201" s="3"/>
    </row>
    <row r="202">
      <c r="C202" s="85"/>
      <c r="D202" s="3"/>
    </row>
    <row r="203">
      <c r="C203" s="85"/>
      <c r="D203" s="3"/>
    </row>
    <row r="204">
      <c r="C204" s="85"/>
      <c r="D204" s="3"/>
    </row>
    <row r="205">
      <c r="C205" s="85"/>
      <c r="D205" s="3"/>
    </row>
    <row r="206">
      <c r="C206" s="85"/>
      <c r="D206" s="3"/>
    </row>
    <row r="207">
      <c r="C207" s="85"/>
      <c r="D207" s="3"/>
    </row>
    <row r="208">
      <c r="C208" s="85"/>
      <c r="D208" s="3"/>
    </row>
    <row r="209">
      <c r="C209" s="85"/>
      <c r="D209" s="3"/>
    </row>
    <row r="210">
      <c r="C210" s="85"/>
      <c r="D210" s="3"/>
    </row>
    <row r="211">
      <c r="C211" s="85"/>
      <c r="D211" s="3"/>
    </row>
    <row r="212">
      <c r="C212" s="85"/>
      <c r="D212" s="3"/>
    </row>
    <row r="213">
      <c r="C213" s="85"/>
      <c r="D213" s="3"/>
    </row>
    <row r="214">
      <c r="C214" s="85"/>
      <c r="D214" s="3"/>
    </row>
    <row r="215">
      <c r="C215" s="85"/>
      <c r="D215" s="3"/>
    </row>
    <row r="216">
      <c r="C216" s="85"/>
      <c r="D216" s="3"/>
    </row>
    <row r="217">
      <c r="C217" s="85"/>
      <c r="D217" s="3"/>
    </row>
    <row r="218">
      <c r="C218" s="85"/>
      <c r="D218" s="3"/>
    </row>
    <row r="219">
      <c r="C219" s="85"/>
      <c r="D219" s="3"/>
    </row>
    <row r="220">
      <c r="C220" s="85"/>
      <c r="D220" s="3"/>
    </row>
    <row r="221">
      <c r="C221" s="85"/>
      <c r="D221" s="3"/>
    </row>
    <row r="222">
      <c r="C222" s="85"/>
      <c r="D222" s="3"/>
    </row>
    <row r="223">
      <c r="C223" s="85"/>
      <c r="D223" s="3"/>
    </row>
    <row r="224">
      <c r="C224" s="85"/>
      <c r="D224" s="3"/>
    </row>
    <row r="225">
      <c r="C225" s="85"/>
      <c r="D225" s="3"/>
    </row>
    <row r="226">
      <c r="C226" s="85"/>
      <c r="D226" s="3"/>
    </row>
    <row r="227">
      <c r="C227" s="85"/>
      <c r="D227" s="3"/>
    </row>
    <row r="228">
      <c r="C228" s="85"/>
      <c r="D228" s="3"/>
    </row>
    <row r="229">
      <c r="C229" s="85"/>
      <c r="D229" s="3"/>
    </row>
    <row r="230">
      <c r="C230" s="85"/>
      <c r="D230" s="3"/>
    </row>
    <row r="231">
      <c r="C231" s="85"/>
      <c r="D231" s="3"/>
    </row>
    <row r="232">
      <c r="C232" s="85"/>
      <c r="D232" s="3"/>
    </row>
    <row r="233">
      <c r="C233" s="85"/>
      <c r="D233" s="3"/>
    </row>
    <row r="234">
      <c r="C234" s="85"/>
      <c r="D234" s="3"/>
    </row>
    <row r="235">
      <c r="C235" s="85"/>
      <c r="D235" s="3"/>
    </row>
    <row r="236">
      <c r="C236" s="85"/>
      <c r="D236" s="3"/>
    </row>
    <row r="237">
      <c r="C237" s="85"/>
      <c r="D237" s="3"/>
    </row>
    <row r="238">
      <c r="C238" s="85"/>
      <c r="D238" s="3"/>
    </row>
    <row r="239">
      <c r="C239" s="85"/>
      <c r="D239" s="3"/>
    </row>
    <row r="240">
      <c r="C240" s="85"/>
      <c r="D240" s="3"/>
    </row>
    <row r="241">
      <c r="C241" s="85"/>
      <c r="D241" s="3"/>
    </row>
    <row r="242">
      <c r="C242" s="85"/>
      <c r="D242" s="3"/>
    </row>
    <row r="243">
      <c r="C243" s="85"/>
      <c r="D243" s="3"/>
    </row>
    <row r="244">
      <c r="C244" s="85"/>
      <c r="D244" s="3"/>
    </row>
    <row r="245">
      <c r="C245" s="85"/>
      <c r="D245" s="3"/>
    </row>
    <row r="246">
      <c r="C246" s="85"/>
      <c r="D246" s="3"/>
    </row>
    <row r="247">
      <c r="C247" s="85"/>
      <c r="D247" s="3"/>
    </row>
    <row r="248">
      <c r="C248" s="85"/>
      <c r="D248" s="3"/>
    </row>
    <row r="249">
      <c r="C249" s="85"/>
      <c r="D249" s="3"/>
    </row>
    <row r="250">
      <c r="C250" s="85"/>
      <c r="D250" s="3"/>
    </row>
    <row r="251">
      <c r="C251" s="85"/>
      <c r="D251" s="3"/>
    </row>
    <row r="252">
      <c r="C252" s="85"/>
      <c r="D252" s="3"/>
    </row>
    <row r="253">
      <c r="C253" s="85"/>
      <c r="D253" s="3"/>
    </row>
    <row r="254">
      <c r="C254" s="85"/>
      <c r="D254" s="3"/>
    </row>
    <row r="255">
      <c r="C255" s="85"/>
      <c r="D255" s="3"/>
    </row>
    <row r="256">
      <c r="C256" s="85"/>
      <c r="D256" s="3"/>
    </row>
    <row r="257">
      <c r="C257" s="85"/>
      <c r="D257" s="3"/>
    </row>
    <row r="258">
      <c r="C258" s="85"/>
      <c r="D258" s="3"/>
    </row>
    <row r="259">
      <c r="C259" s="85"/>
      <c r="D259" s="3"/>
    </row>
    <row r="260">
      <c r="C260" s="85"/>
      <c r="D260" s="3"/>
    </row>
    <row r="261">
      <c r="C261" s="85"/>
      <c r="D261" s="3"/>
    </row>
    <row r="262">
      <c r="C262" s="85"/>
      <c r="D262" s="3"/>
    </row>
    <row r="263">
      <c r="C263" s="85"/>
      <c r="D263" s="3"/>
    </row>
    <row r="264">
      <c r="C264" s="85"/>
      <c r="D264" s="3"/>
    </row>
    <row r="265">
      <c r="C265" s="85"/>
      <c r="D265" s="3"/>
    </row>
    <row r="266">
      <c r="C266" s="85"/>
      <c r="D266" s="3"/>
    </row>
    <row r="267">
      <c r="C267" s="85"/>
      <c r="D267" s="3"/>
    </row>
    <row r="268">
      <c r="C268" s="85"/>
      <c r="D268" s="3"/>
    </row>
    <row r="269">
      <c r="C269" s="85"/>
      <c r="D269" s="3"/>
    </row>
    <row r="270">
      <c r="C270" s="85"/>
      <c r="D270" s="3"/>
    </row>
    <row r="271">
      <c r="C271" s="85"/>
      <c r="D271" s="3"/>
    </row>
    <row r="272">
      <c r="C272" s="85"/>
      <c r="D272" s="3"/>
    </row>
    <row r="273">
      <c r="C273" s="85"/>
      <c r="D273" s="3"/>
    </row>
    <row r="274">
      <c r="C274" s="85"/>
      <c r="D274" s="3"/>
    </row>
    <row r="275">
      <c r="C275" s="85"/>
      <c r="D275" s="3"/>
    </row>
    <row r="276">
      <c r="C276" s="85"/>
      <c r="D276" s="3"/>
    </row>
    <row r="277">
      <c r="C277" s="85"/>
      <c r="D277" s="3"/>
    </row>
    <row r="278">
      <c r="C278" s="85"/>
      <c r="D278" s="3"/>
    </row>
    <row r="279">
      <c r="C279" s="85"/>
      <c r="D279" s="3"/>
    </row>
    <row r="280">
      <c r="C280" s="85"/>
      <c r="D280" s="3"/>
    </row>
    <row r="281">
      <c r="C281" s="85"/>
      <c r="D281" s="3"/>
    </row>
    <row r="282">
      <c r="C282" s="85"/>
      <c r="D282" s="3"/>
    </row>
    <row r="283">
      <c r="C283" s="85"/>
      <c r="D283" s="3"/>
    </row>
    <row r="284">
      <c r="C284" s="85"/>
      <c r="D284" s="3"/>
    </row>
    <row r="285">
      <c r="C285" s="85"/>
      <c r="D285" s="3"/>
    </row>
    <row r="286">
      <c r="C286" s="85"/>
      <c r="D286" s="3"/>
    </row>
    <row r="287">
      <c r="C287" s="85"/>
      <c r="D287" s="3"/>
    </row>
    <row r="288">
      <c r="C288" s="85"/>
      <c r="D288" s="3"/>
    </row>
    <row r="289">
      <c r="C289" s="85"/>
      <c r="D289" s="3"/>
    </row>
    <row r="290">
      <c r="C290" s="85"/>
      <c r="D290" s="3"/>
    </row>
    <row r="291">
      <c r="C291" s="85"/>
      <c r="D291" s="3"/>
    </row>
    <row r="292">
      <c r="C292" s="85"/>
      <c r="D292" s="3"/>
    </row>
    <row r="293">
      <c r="C293" s="85"/>
      <c r="D293" s="3"/>
    </row>
    <row r="294">
      <c r="C294" s="85"/>
      <c r="D294" s="3"/>
    </row>
    <row r="295">
      <c r="C295" s="85"/>
      <c r="D295" s="3"/>
    </row>
    <row r="296">
      <c r="C296" s="85"/>
      <c r="D296" s="3"/>
    </row>
    <row r="297">
      <c r="C297" s="85"/>
      <c r="D297" s="3"/>
    </row>
    <row r="298">
      <c r="C298" s="85"/>
      <c r="D298" s="3"/>
    </row>
    <row r="299">
      <c r="C299" s="85"/>
      <c r="D299" s="3"/>
    </row>
    <row r="300">
      <c r="C300" s="85"/>
      <c r="D300" s="3"/>
    </row>
    <row r="301">
      <c r="C301" s="85"/>
      <c r="D301" s="3"/>
    </row>
    <row r="302">
      <c r="C302" s="85"/>
      <c r="D302" s="3"/>
    </row>
    <row r="303">
      <c r="C303" s="85"/>
      <c r="D303" s="3"/>
    </row>
    <row r="304">
      <c r="C304" s="85"/>
      <c r="D304" s="3"/>
    </row>
    <row r="305">
      <c r="C305" s="85"/>
      <c r="D305" s="3"/>
    </row>
    <row r="306">
      <c r="C306" s="85"/>
      <c r="D306" s="3"/>
    </row>
    <row r="307">
      <c r="C307" s="85"/>
      <c r="D307" s="3"/>
    </row>
    <row r="308">
      <c r="C308" s="85"/>
      <c r="D308" s="3"/>
    </row>
    <row r="309">
      <c r="C309" s="85"/>
      <c r="D309" s="3"/>
    </row>
    <row r="310">
      <c r="C310" s="85"/>
      <c r="D310" s="3"/>
    </row>
    <row r="311">
      <c r="C311" s="85"/>
      <c r="D311" s="3"/>
    </row>
    <row r="312">
      <c r="C312" s="85"/>
      <c r="D312" s="3"/>
    </row>
    <row r="313">
      <c r="C313" s="85"/>
      <c r="D313" s="3"/>
    </row>
    <row r="314">
      <c r="C314" s="85"/>
      <c r="D314" s="3"/>
    </row>
    <row r="315">
      <c r="C315" s="85"/>
      <c r="D315" s="3"/>
    </row>
    <row r="316">
      <c r="C316" s="85"/>
      <c r="D316" s="3"/>
    </row>
    <row r="317">
      <c r="C317" s="85"/>
      <c r="D317" s="3"/>
    </row>
    <row r="318">
      <c r="C318" s="85"/>
      <c r="D318" s="3"/>
    </row>
    <row r="319">
      <c r="C319" s="85"/>
      <c r="D319" s="3"/>
    </row>
    <row r="320">
      <c r="C320" s="85"/>
      <c r="D320" s="3"/>
    </row>
    <row r="321">
      <c r="C321" s="85"/>
      <c r="D321" s="3"/>
    </row>
    <row r="322">
      <c r="C322" s="85"/>
      <c r="D322" s="3"/>
    </row>
    <row r="323">
      <c r="C323" s="85"/>
      <c r="D323" s="3"/>
    </row>
    <row r="324">
      <c r="C324" s="85"/>
      <c r="D324" s="3"/>
    </row>
    <row r="325">
      <c r="C325" s="85"/>
      <c r="D325" s="3"/>
    </row>
    <row r="326">
      <c r="C326" s="85"/>
      <c r="D326" s="3"/>
    </row>
    <row r="327">
      <c r="C327" s="85"/>
      <c r="D327" s="3"/>
    </row>
    <row r="328">
      <c r="C328" s="85"/>
      <c r="D328" s="3"/>
    </row>
    <row r="329">
      <c r="C329" s="85"/>
      <c r="D329" s="3"/>
    </row>
    <row r="330">
      <c r="C330" s="85"/>
      <c r="D330" s="3"/>
    </row>
    <row r="331">
      <c r="C331" s="85"/>
      <c r="D331" s="3"/>
    </row>
    <row r="332">
      <c r="C332" s="85"/>
      <c r="D332" s="3"/>
    </row>
    <row r="333">
      <c r="C333" s="85"/>
      <c r="D333" s="3"/>
    </row>
    <row r="334">
      <c r="C334" s="85"/>
      <c r="D334" s="3"/>
    </row>
    <row r="335">
      <c r="C335" s="85"/>
      <c r="D335" s="3"/>
    </row>
    <row r="336">
      <c r="C336" s="85"/>
      <c r="D336" s="3"/>
    </row>
    <row r="337">
      <c r="C337" s="85"/>
      <c r="D337" s="3"/>
    </row>
    <row r="338">
      <c r="C338" s="85"/>
      <c r="D338" s="3"/>
    </row>
    <row r="339">
      <c r="C339" s="85"/>
      <c r="D339" s="3"/>
    </row>
    <row r="340">
      <c r="C340" s="85"/>
      <c r="D340" s="3"/>
    </row>
    <row r="341">
      <c r="C341" s="85"/>
      <c r="D341" s="3"/>
    </row>
    <row r="342">
      <c r="C342" s="85"/>
      <c r="D342" s="3"/>
    </row>
    <row r="343">
      <c r="C343" s="85"/>
      <c r="D343" s="3"/>
    </row>
    <row r="344">
      <c r="C344" s="85"/>
      <c r="D344" s="3"/>
    </row>
    <row r="345">
      <c r="C345" s="85"/>
      <c r="D345" s="3"/>
    </row>
    <row r="346">
      <c r="C346" s="85"/>
      <c r="D346" s="3"/>
    </row>
    <row r="347">
      <c r="C347" s="85"/>
      <c r="D347" s="3"/>
    </row>
    <row r="348">
      <c r="C348" s="85"/>
      <c r="D348" s="3"/>
    </row>
    <row r="349">
      <c r="C349" s="85"/>
      <c r="D349" s="3"/>
    </row>
    <row r="350">
      <c r="C350" s="85"/>
      <c r="D350" s="3"/>
    </row>
    <row r="351">
      <c r="C351" s="85"/>
      <c r="D351" s="3"/>
    </row>
    <row r="352">
      <c r="C352" s="85"/>
      <c r="D352" s="3"/>
    </row>
    <row r="353">
      <c r="C353" s="85"/>
      <c r="D353" s="3"/>
    </row>
    <row r="354">
      <c r="C354" s="85"/>
      <c r="D354" s="3"/>
    </row>
    <row r="355">
      <c r="C355" s="85"/>
      <c r="D355" s="3"/>
    </row>
    <row r="356">
      <c r="C356" s="85"/>
      <c r="D356" s="3"/>
    </row>
    <row r="357">
      <c r="C357" s="85"/>
      <c r="D357" s="3"/>
    </row>
    <row r="358">
      <c r="C358" s="85"/>
      <c r="D358" s="3"/>
    </row>
    <row r="359">
      <c r="C359" s="85"/>
      <c r="D359" s="3"/>
    </row>
    <row r="360">
      <c r="C360" s="85"/>
      <c r="D360" s="3"/>
    </row>
    <row r="361">
      <c r="C361" s="85"/>
      <c r="D361" s="3"/>
    </row>
    <row r="362">
      <c r="C362" s="85"/>
      <c r="D362" s="3"/>
    </row>
    <row r="363">
      <c r="C363" s="85"/>
      <c r="D363" s="3"/>
    </row>
    <row r="364">
      <c r="C364" s="85"/>
      <c r="D364" s="3"/>
    </row>
    <row r="365">
      <c r="C365" s="85"/>
      <c r="D365" s="3"/>
    </row>
    <row r="366">
      <c r="C366" s="85"/>
      <c r="D366" s="3"/>
    </row>
    <row r="367">
      <c r="C367" s="85"/>
      <c r="D367" s="3"/>
    </row>
    <row r="368">
      <c r="C368" s="85"/>
      <c r="D368" s="3"/>
    </row>
    <row r="369">
      <c r="C369" s="85"/>
      <c r="D369" s="3"/>
    </row>
    <row r="370">
      <c r="C370" s="85"/>
      <c r="D370" s="3"/>
    </row>
    <row r="371">
      <c r="C371" s="85"/>
      <c r="D371" s="3"/>
    </row>
    <row r="372">
      <c r="C372" s="85"/>
      <c r="D372" s="3"/>
    </row>
    <row r="373">
      <c r="C373" s="85"/>
      <c r="D373" s="3"/>
    </row>
    <row r="374">
      <c r="C374" s="85"/>
      <c r="D374" s="3"/>
    </row>
    <row r="375">
      <c r="C375" s="85"/>
      <c r="D375" s="3"/>
    </row>
    <row r="376">
      <c r="C376" s="85"/>
      <c r="D376" s="3"/>
    </row>
    <row r="377">
      <c r="C377" s="85"/>
      <c r="D377" s="3"/>
    </row>
    <row r="378">
      <c r="C378" s="85"/>
      <c r="D378" s="3"/>
    </row>
    <row r="379">
      <c r="C379" s="85"/>
      <c r="D379" s="3"/>
    </row>
    <row r="380">
      <c r="C380" s="85"/>
      <c r="D380" s="3"/>
    </row>
    <row r="381">
      <c r="C381" s="85"/>
      <c r="D381" s="3"/>
    </row>
    <row r="382">
      <c r="C382" s="85"/>
      <c r="D382" s="3"/>
    </row>
    <row r="383">
      <c r="C383" s="85"/>
      <c r="D383" s="3"/>
    </row>
    <row r="384">
      <c r="C384" s="85"/>
      <c r="D384" s="3"/>
    </row>
    <row r="385">
      <c r="C385" s="85"/>
      <c r="D385" s="3"/>
    </row>
    <row r="386">
      <c r="C386" s="85"/>
      <c r="D386" s="3"/>
    </row>
    <row r="387">
      <c r="C387" s="85"/>
      <c r="D387" s="3"/>
    </row>
    <row r="388">
      <c r="C388" s="85"/>
      <c r="D388" s="3"/>
    </row>
    <row r="389">
      <c r="C389" s="85"/>
      <c r="D389" s="3"/>
    </row>
    <row r="390">
      <c r="C390" s="85"/>
      <c r="D390" s="3"/>
    </row>
    <row r="391">
      <c r="C391" s="85"/>
      <c r="D391" s="3"/>
    </row>
    <row r="392">
      <c r="C392" s="85"/>
      <c r="D392" s="3"/>
    </row>
    <row r="393">
      <c r="C393" s="85"/>
      <c r="D393" s="3"/>
    </row>
    <row r="394">
      <c r="C394" s="85"/>
      <c r="D394" s="3"/>
    </row>
    <row r="395">
      <c r="C395" s="85"/>
      <c r="D395" s="3"/>
    </row>
    <row r="396">
      <c r="C396" s="85"/>
      <c r="D396" s="3"/>
    </row>
    <row r="397">
      <c r="C397" s="85"/>
      <c r="D397" s="3"/>
    </row>
    <row r="398">
      <c r="C398" s="85"/>
      <c r="D398" s="3"/>
    </row>
    <row r="399">
      <c r="C399" s="85"/>
      <c r="D399" s="3"/>
    </row>
    <row r="400">
      <c r="C400" s="85"/>
      <c r="D400" s="3"/>
    </row>
    <row r="401">
      <c r="C401" s="85"/>
      <c r="D401" s="3"/>
    </row>
    <row r="402">
      <c r="C402" s="85"/>
      <c r="D402" s="3"/>
    </row>
    <row r="403">
      <c r="C403" s="85"/>
      <c r="D403" s="3"/>
    </row>
    <row r="404">
      <c r="C404" s="85"/>
      <c r="D404" s="3"/>
    </row>
    <row r="405">
      <c r="C405" s="85"/>
      <c r="D405" s="3"/>
    </row>
    <row r="406">
      <c r="C406" s="85"/>
      <c r="D406" s="3"/>
    </row>
    <row r="407">
      <c r="C407" s="85"/>
      <c r="D407" s="3"/>
    </row>
    <row r="408">
      <c r="C408" s="85"/>
      <c r="D408" s="3"/>
    </row>
    <row r="409">
      <c r="C409" s="85"/>
      <c r="D409" s="3"/>
    </row>
    <row r="410">
      <c r="C410" s="85"/>
      <c r="D410" s="3"/>
    </row>
    <row r="411">
      <c r="C411" s="85"/>
      <c r="D411" s="3"/>
    </row>
    <row r="412">
      <c r="C412" s="85"/>
      <c r="D412" s="3"/>
    </row>
    <row r="413">
      <c r="C413" s="85"/>
      <c r="D413" s="3"/>
    </row>
    <row r="414">
      <c r="C414" s="85"/>
      <c r="D414" s="3"/>
    </row>
    <row r="415">
      <c r="C415" s="85"/>
      <c r="D415" s="3"/>
    </row>
    <row r="416">
      <c r="C416" s="85"/>
      <c r="D416" s="3"/>
    </row>
    <row r="417">
      <c r="C417" s="85"/>
      <c r="D417" s="3"/>
    </row>
    <row r="418">
      <c r="C418" s="85"/>
      <c r="D418" s="3"/>
    </row>
    <row r="419">
      <c r="C419" s="85"/>
      <c r="D419" s="3"/>
    </row>
    <row r="420">
      <c r="C420" s="85"/>
      <c r="D420" s="3"/>
    </row>
    <row r="421">
      <c r="C421" s="85"/>
      <c r="D421" s="3"/>
    </row>
    <row r="422">
      <c r="C422" s="85"/>
      <c r="D422" s="3"/>
    </row>
    <row r="423">
      <c r="C423" s="85"/>
      <c r="D423" s="3"/>
    </row>
    <row r="424">
      <c r="C424" s="85"/>
      <c r="D424" s="3"/>
    </row>
    <row r="425">
      <c r="C425" s="85"/>
      <c r="D425" s="3"/>
    </row>
    <row r="426">
      <c r="C426" s="85"/>
      <c r="D426" s="3"/>
    </row>
    <row r="427">
      <c r="C427" s="85"/>
      <c r="D427" s="3"/>
    </row>
    <row r="428">
      <c r="C428" s="85"/>
      <c r="D428" s="3"/>
    </row>
    <row r="429">
      <c r="C429" s="85"/>
      <c r="D429" s="3"/>
    </row>
    <row r="430">
      <c r="C430" s="85"/>
      <c r="D430" s="3"/>
    </row>
    <row r="431">
      <c r="C431" s="85"/>
      <c r="D431" s="3"/>
    </row>
    <row r="432">
      <c r="C432" s="85"/>
      <c r="D432" s="3"/>
    </row>
    <row r="433">
      <c r="C433" s="85"/>
      <c r="D433" s="3"/>
    </row>
    <row r="434">
      <c r="C434" s="85"/>
      <c r="D434" s="3"/>
    </row>
    <row r="435">
      <c r="C435" s="85"/>
      <c r="D435" s="3"/>
    </row>
    <row r="436">
      <c r="C436" s="85"/>
      <c r="D436" s="3"/>
    </row>
    <row r="437">
      <c r="C437" s="85"/>
      <c r="D437" s="3"/>
    </row>
    <row r="438">
      <c r="C438" s="85"/>
      <c r="D438" s="3"/>
    </row>
    <row r="439">
      <c r="C439" s="85"/>
      <c r="D439" s="3"/>
    </row>
    <row r="440">
      <c r="C440" s="85"/>
      <c r="D440" s="3"/>
    </row>
    <row r="441">
      <c r="C441" s="85"/>
      <c r="D441" s="3"/>
    </row>
    <row r="442">
      <c r="C442" s="85"/>
      <c r="D442" s="3"/>
    </row>
    <row r="443">
      <c r="C443" s="85"/>
      <c r="D443" s="3"/>
    </row>
    <row r="444">
      <c r="C444" s="85"/>
      <c r="D444" s="3"/>
    </row>
    <row r="445">
      <c r="C445" s="85"/>
      <c r="D445" s="3"/>
    </row>
    <row r="446">
      <c r="C446" s="85"/>
      <c r="D446" s="3"/>
    </row>
    <row r="447">
      <c r="C447" s="85"/>
      <c r="D447" s="3"/>
    </row>
    <row r="448">
      <c r="C448" s="85"/>
      <c r="D448" s="3"/>
    </row>
    <row r="449">
      <c r="C449" s="85"/>
      <c r="D449" s="3"/>
    </row>
    <row r="450">
      <c r="C450" s="85"/>
      <c r="D450" s="3"/>
    </row>
    <row r="451">
      <c r="C451" s="85"/>
      <c r="D451" s="3"/>
    </row>
    <row r="452">
      <c r="C452" s="85"/>
      <c r="D452" s="3"/>
    </row>
    <row r="453">
      <c r="C453" s="85"/>
      <c r="D453" s="3"/>
    </row>
    <row r="454">
      <c r="C454" s="85"/>
      <c r="D454" s="3"/>
    </row>
    <row r="455">
      <c r="C455" s="85"/>
      <c r="D455" s="3"/>
    </row>
    <row r="456">
      <c r="C456" s="85"/>
      <c r="D456" s="3"/>
    </row>
    <row r="457">
      <c r="C457" s="85"/>
      <c r="D457" s="3"/>
    </row>
    <row r="458">
      <c r="C458" s="85"/>
      <c r="D458" s="3"/>
    </row>
    <row r="459">
      <c r="C459" s="85"/>
      <c r="D459" s="3"/>
    </row>
    <row r="460">
      <c r="C460" s="85"/>
      <c r="D460" s="3"/>
    </row>
    <row r="461">
      <c r="C461" s="85"/>
      <c r="D461" s="3"/>
    </row>
    <row r="462">
      <c r="C462" s="85"/>
      <c r="D462" s="3"/>
    </row>
    <row r="463">
      <c r="C463" s="85"/>
      <c r="D463" s="3"/>
    </row>
    <row r="464">
      <c r="C464" s="85"/>
      <c r="D464" s="3"/>
    </row>
    <row r="465">
      <c r="C465" s="85"/>
      <c r="D465" s="3"/>
    </row>
    <row r="466">
      <c r="C466" s="85"/>
      <c r="D466" s="3"/>
    </row>
    <row r="467">
      <c r="C467" s="85"/>
      <c r="D467" s="3"/>
    </row>
    <row r="468">
      <c r="C468" s="85"/>
      <c r="D468" s="3"/>
    </row>
    <row r="469">
      <c r="C469" s="85"/>
      <c r="D469" s="3"/>
    </row>
    <row r="470">
      <c r="C470" s="85"/>
      <c r="D470" s="3"/>
    </row>
    <row r="471">
      <c r="C471" s="85"/>
      <c r="D471" s="3"/>
    </row>
    <row r="472">
      <c r="C472" s="85"/>
      <c r="D472" s="3"/>
    </row>
    <row r="473">
      <c r="C473" s="85"/>
      <c r="D473" s="3"/>
    </row>
    <row r="474">
      <c r="C474" s="85"/>
      <c r="D474" s="3"/>
    </row>
    <row r="475">
      <c r="C475" s="85"/>
      <c r="D475" s="3"/>
    </row>
    <row r="476">
      <c r="C476" s="85"/>
      <c r="D476" s="3"/>
    </row>
    <row r="477">
      <c r="C477" s="85"/>
      <c r="D477" s="3"/>
    </row>
    <row r="478">
      <c r="C478" s="85"/>
      <c r="D478" s="3"/>
    </row>
    <row r="479">
      <c r="C479" s="85"/>
      <c r="D479" s="3"/>
    </row>
    <row r="480">
      <c r="C480" s="85"/>
      <c r="D480" s="3"/>
    </row>
    <row r="481">
      <c r="C481" s="85"/>
      <c r="D481" s="3"/>
    </row>
    <row r="482">
      <c r="C482" s="85"/>
      <c r="D482" s="3"/>
    </row>
    <row r="483">
      <c r="C483" s="85"/>
      <c r="D483" s="3"/>
    </row>
    <row r="484">
      <c r="C484" s="85"/>
      <c r="D484" s="3"/>
    </row>
    <row r="485">
      <c r="C485" s="85"/>
      <c r="D485" s="3"/>
    </row>
    <row r="486">
      <c r="C486" s="85"/>
      <c r="D486" s="3"/>
    </row>
    <row r="487">
      <c r="C487" s="85"/>
      <c r="D487" s="3"/>
    </row>
    <row r="488">
      <c r="C488" s="85"/>
      <c r="D488" s="3"/>
    </row>
    <row r="489">
      <c r="C489" s="85"/>
      <c r="D489" s="3"/>
    </row>
    <row r="490">
      <c r="C490" s="85"/>
      <c r="D490" s="3"/>
    </row>
    <row r="491">
      <c r="C491" s="85"/>
      <c r="D491" s="3"/>
    </row>
    <row r="492">
      <c r="C492" s="85"/>
      <c r="D492" s="3"/>
    </row>
    <row r="493">
      <c r="C493" s="85"/>
      <c r="D493" s="3"/>
    </row>
    <row r="494">
      <c r="C494" s="85"/>
      <c r="D494" s="3"/>
    </row>
    <row r="495">
      <c r="C495" s="85"/>
      <c r="D495" s="3"/>
    </row>
    <row r="496">
      <c r="C496" s="85"/>
      <c r="D496" s="3"/>
    </row>
    <row r="497">
      <c r="C497" s="85"/>
      <c r="D497" s="3"/>
    </row>
    <row r="498">
      <c r="C498" s="85"/>
      <c r="D498" s="3"/>
    </row>
    <row r="499">
      <c r="C499" s="85"/>
      <c r="D499" s="3"/>
    </row>
    <row r="500">
      <c r="C500" s="85"/>
      <c r="D500" s="3"/>
    </row>
    <row r="501">
      <c r="C501" s="85"/>
      <c r="D501" s="3"/>
    </row>
    <row r="502">
      <c r="C502" s="85"/>
      <c r="D502" s="3"/>
    </row>
    <row r="503">
      <c r="C503" s="85"/>
      <c r="D503" s="3"/>
    </row>
    <row r="504">
      <c r="C504" s="85"/>
      <c r="D504" s="3"/>
    </row>
    <row r="505">
      <c r="C505" s="85"/>
      <c r="D505" s="3"/>
    </row>
    <row r="506">
      <c r="C506" s="85"/>
      <c r="D506" s="3"/>
    </row>
    <row r="507">
      <c r="C507" s="85"/>
      <c r="D507" s="3"/>
    </row>
    <row r="508">
      <c r="C508" s="85"/>
      <c r="D508" s="3"/>
    </row>
    <row r="509">
      <c r="C509" s="85"/>
      <c r="D509" s="3"/>
    </row>
    <row r="510">
      <c r="C510" s="85"/>
      <c r="D510" s="3"/>
    </row>
    <row r="511">
      <c r="C511" s="85"/>
      <c r="D511" s="3"/>
    </row>
    <row r="512">
      <c r="C512" s="85"/>
      <c r="D512" s="3"/>
    </row>
    <row r="513">
      <c r="C513" s="85"/>
      <c r="D513" s="3"/>
    </row>
    <row r="514">
      <c r="C514" s="85"/>
      <c r="D514" s="3"/>
    </row>
    <row r="515">
      <c r="C515" s="85"/>
      <c r="D515" s="3"/>
    </row>
    <row r="516">
      <c r="C516" s="85"/>
      <c r="D516" s="3"/>
    </row>
    <row r="517">
      <c r="C517" s="85"/>
      <c r="D517" s="3"/>
    </row>
    <row r="518">
      <c r="C518" s="85"/>
      <c r="D518" s="3"/>
    </row>
    <row r="519">
      <c r="C519" s="85"/>
      <c r="D519" s="3"/>
    </row>
    <row r="520">
      <c r="C520" s="85"/>
      <c r="D520" s="3"/>
    </row>
    <row r="521">
      <c r="C521" s="85"/>
      <c r="D521" s="3"/>
    </row>
    <row r="522">
      <c r="C522" s="85"/>
      <c r="D522" s="3"/>
    </row>
    <row r="523">
      <c r="C523" s="85"/>
      <c r="D523" s="3"/>
    </row>
    <row r="524">
      <c r="C524" s="85"/>
      <c r="D524" s="3"/>
    </row>
    <row r="525">
      <c r="C525" s="85"/>
      <c r="D525" s="3"/>
    </row>
    <row r="526">
      <c r="C526" s="85"/>
      <c r="D526" s="3"/>
    </row>
    <row r="527">
      <c r="C527" s="85"/>
      <c r="D527" s="3"/>
    </row>
    <row r="528">
      <c r="C528" s="85"/>
      <c r="D528" s="3"/>
    </row>
    <row r="529">
      <c r="C529" s="85"/>
      <c r="D529" s="3"/>
    </row>
    <row r="530">
      <c r="C530" s="85"/>
      <c r="D530" s="3"/>
    </row>
    <row r="531">
      <c r="C531" s="85"/>
      <c r="D531" s="3"/>
    </row>
    <row r="532">
      <c r="C532" s="85"/>
      <c r="D532" s="3"/>
    </row>
    <row r="533">
      <c r="C533" s="85"/>
      <c r="D533" s="3"/>
    </row>
    <row r="534">
      <c r="C534" s="85"/>
      <c r="D534" s="3"/>
    </row>
    <row r="535">
      <c r="C535" s="85"/>
      <c r="D535" s="3"/>
    </row>
    <row r="536">
      <c r="C536" s="85"/>
      <c r="D536" s="3"/>
    </row>
    <row r="537">
      <c r="C537" s="85"/>
      <c r="D537" s="3"/>
    </row>
    <row r="538">
      <c r="C538" s="85"/>
      <c r="D538" s="3"/>
    </row>
    <row r="539">
      <c r="C539" s="85"/>
      <c r="D539" s="3"/>
    </row>
    <row r="540">
      <c r="C540" s="85"/>
      <c r="D540" s="3"/>
    </row>
    <row r="541">
      <c r="C541" s="85"/>
      <c r="D541" s="3"/>
    </row>
    <row r="542">
      <c r="C542" s="85"/>
      <c r="D542" s="3"/>
    </row>
    <row r="543">
      <c r="C543" s="85"/>
      <c r="D543" s="3"/>
    </row>
    <row r="544">
      <c r="C544" s="85"/>
      <c r="D544" s="3"/>
    </row>
    <row r="545">
      <c r="C545" s="85"/>
      <c r="D545" s="3"/>
    </row>
    <row r="546">
      <c r="C546" s="85"/>
      <c r="D546" s="3"/>
    </row>
    <row r="547">
      <c r="C547" s="85"/>
      <c r="D547" s="3"/>
    </row>
    <row r="548">
      <c r="C548" s="85"/>
      <c r="D548" s="3"/>
    </row>
    <row r="549">
      <c r="C549" s="85"/>
      <c r="D549" s="3"/>
    </row>
    <row r="550">
      <c r="C550" s="85"/>
      <c r="D550" s="3"/>
    </row>
    <row r="551">
      <c r="C551" s="85"/>
      <c r="D551" s="3"/>
    </row>
    <row r="552">
      <c r="C552" s="85"/>
      <c r="D552" s="3"/>
    </row>
    <row r="553">
      <c r="C553" s="85"/>
      <c r="D553" s="3"/>
    </row>
    <row r="554">
      <c r="C554" s="85"/>
      <c r="D554" s="3"/>
    </row>
    <row r="555">
      <c r="C555" s="85"/>
      <c r="D555" s="3"/>
    </row>
    <row r="556">
      <c r="C556" s="85"/>
      <c r="D556" s="3"/>
    </row>
    <row r="557">
      <c r="C557" s="85"/>
      <c r="D557" s="3"/>
    </row>
    <row r="558">
      <c r="C558" s="85"/>
      <c r="D558" s="3"/>
    </row>
    <row r="559">
      <c r="C559" s="85"/>
      <c r="D559" s="3"/>
    </row>
    <row r="560">
      <c r="C560" s="85"/>
      <c r="D560" s="3"/>
    </row>
    <row r="561">
      <c r="C561" s="85"/>
      <c r="D561" s="3"/>
    </row>
    <row r="562">
      <c r="C562" s="85"/>
      <c r="D562" s="3"/>
    </row>
    <row r="563">
      <c r="C563" s="85"/>
      <c r="D563" s="3"/>
    </row>
    <row r="564">
      <c r="C564" s="85"/>
      <c r="D564" s="3"/>
    </row>
    <row r="565">
      <c r="C565" s="85"/>
      <c r="D565" s="3"/>
    </row>
    <row r="566">
      <c r="C566" s="85"/>
      <c r="D566" s="3"/>
    </row>
    <row r="567">
      <c r="C567" s="85"/>
      <c r="D567" s="3"/>
    </row>
    <row r="568">
      <c r="C568" s="85"/>
      <c r="D568" s="3"/>
    </row>
    <row r="569">
      <c r="C569" s="85"/>
      <c r="D569" s="3"/>
    </row>
    <row r="570">
      <c r="C570" s="85"/>
      <c r="D570" s="3"/>
    </row>
    <row r="571">
      <c r="C571" s="85"/>
      <c r="D571" s="3"/>
    </row>
    <row r="572">
      <c r="C572" s="85"/>
      <c r="D572" s="3"/>
    </row>
    <row r="573">
      <c r="C573" s="85"/>
      <c r="D573" s="3"/>
    </row>
    <row r="574">
      <c r="C574" s="85"/>
      <c r="D574" s="3"/>
    </row>
    <row r="575">
      <c r="C575" s="85"/>
      <c r="D575" s="3"/>
    </row>
    <row r="576">
      <c r="C576" s="85"/>
      <c r="D576" s="3"/>
    </row>
    <row r="577">
      <c r="C577" s="85"/>
      <c r="D577" s="3"/>
    </row>
    <row r="578">
      <c r="C578" s="85"/>
      <c r="D578" s="3"/>
    </row>
    <row r="579">
      <c r="C579" s="85"/>
      <c r="D579" s="3"/>
    </row>
    <row r="580">
      <c r="C580" s="85"/>
      <c r="D580" s="3"/>
    </row>
    <row r="581">
      <c r="C581" s="85"/>
      <c r="D581" s="3"/>
    </row>
    <row r="582">
      <c r="C582" s="85"/>
      <c r="D582" s="3"/>
    </row>
    <row r="583">
      <c r="C583" s="85"/>
      <c r="D583" s="3"/>
    </row>
    <row r="584">
      <c r="C584" s="85"/>
      <c r="D584" s="3"/>
    </row>
    <row r="585">
      <c r="C585" s="85"/>
      <c r="D585" s="3"/>
    </row>
    <row r="586">
      <c r="C586" s="85"/>
      <c r="D586" s="3"/>
    </row>
    <row r="587">
      <c r="C587" s="85"/>
      <c r="D587" s="3"/>
    </row>
    <row r="588">
      <c r="C588" s="85"/>
      <c r="D588" s="3"/>
    </row>
    <row r="589">
      <c r="C589" s="85"/>
      <c r="D589" s="3"/>
    </row>
    <row r="590">
      <c r="C590" s="85"/>
      <c r="D590" s="3"/>
    </row>
    <row r="591">
      <c r="C591" s="85"/>
      <c r="D591" s="3"/>
    </row>
    <row r="592">
      <c r="C592" s="85"/>
      <c r="D592" s="3"/>
    </row>
    <row r="593">
      <c r="C593" s="85"/>
      <c r="D593" s="3"/>
    </row>
    <row r="594">
      <c r="C594" s="85"/>
      <c r="D594" s="3"/>
    </row>
    <row r="595">
      <c r="C595" s="85"/>
      <c r="D595" s="3"/>
    </row>
    <row r="596">
      <c r="C596" s="85"/>
      <c r="D596" s="3"/>
    </row>
    <row r="597">
      <c r="C597" s="85"/>
      <c r="D597" s="3"/>
    </row>
    <row r="598">
      <c r="C598" s="85"/>
      <c r="D598" s="3"/>
    </row>
    <row r="599">
      <c r="C599" s="85"/>
      <c r="D599" s="3"/>
    </row>
    <row r="600">
      <c r="C600" s="85"/>
      <c r="D600" s="3"/>
    </row>
    <row r="601">
      <c r="C601" s="85"/>
      <c r="D601" s="3"/>
    </row>
    <row r="602">
      <c r="C602" s="85"/>
      <c r="D602" s="3"/>
    </row>
    <row r="603">
      <c r="C603" s="85"/>
      <c r="D603" s="3"/>
    </row>
    <row r="604">
      <c r="C604" s="85"/>
      <c r="D604" s="3"/>
    </row>
    <row r="605">
      <c r="C605" s="85"/>
      <c r="D605" s="3"/>
    </row>
    <row r="606">
      <c r="C606" s="85"/>
      <c r="D606" s="3"/>
    </row>
    <row r="607">
      <c r="C607" s="85"/>
      <c r="D607" s="3"/>
    </row>
    <row r="608">
      <c r="C608" s="85"/>
      <c r="D608" s="3"/>
    </row>
    <row r="609">
      <c r="C609" s="85"/>
      <c r="D609" s="3"/>
    </row>
    <row r="610">
      <c r="C610" s="85"/>
      <c r="D610" s="3"/>
    </row>
    <row r="611">
      <c r="C611" s="85"/>
      <c r="D611" s="3"/>
    </row>
    <row r="612">
      <c r="C612" s="85"/>
      <c r="D612" s="3"/>
    </row>
    <row r="613">
      <c r="C613" s="85"/>
      <c r="D613" s="3"/>
    </row>
    <row r="614">
      <c r="C614" s="85"/>
      <c r="D614" s="3"/>
    </row>
    <row r="615">
      <c r="C615" s="85"/>
      <c r="D615" s="3"/>
    </row>
    <row r="616">
      <c r="C616" s="85"/>
      <c r="D616" s="3"/>
    </row>
    <row r="617">
      <c r="C617" s="85"/>
      <c r="D617" s="3"/>
    </row>
    <row r="618">
      <c r="C618" s="85"/>
      <c r="D618" s="3"/>
    </row>
    <row r="619">
      <c r="C619" s="85"/>
      <c r="D619" s="3"/>
    </row>
    <row r="620">
      <c r="C620" s="85"/>
      <c r="D620" s="3"/>
    </row>
    <row r="621">
      <c r="C621" s="85"/>
      <c r="D621" s="3"/>
    </row>
    <row r="622">
      <c r="C622" s="85"/>
      <c r="D622" s="3"/>
    </row>
    <row r="623">
      <c r="C623" s="85"/>
      <c r="D623" s="3"/>
    </row>
    <row r="624">
      <c r="C624" s="85"/>
      <c r="D624" s="3"/>
    </row>
    <row r="625">
      <c r="C625" s="85"/>
      <c r="D625" s="3"/>
    </row>
    <row r="626">
      <c r="C626" s="85"/>
      <c r="D626" s="3"/>
    </row>
    <row r="627">
      <c r="C627" s="85"/>
      <c r="D627" s="3"/>
    </row>
    <row r="628">
      <c r="C628" s="85"/>
      <c r="D628" s="3"/>
    </row>
    <row r="629">
      <c r="C629" s="85"/>
      <c r="D629" s="3"/>
    </row>
    <row r="630">
      <c r="C630" s="85"/>
      <c r="D630" s="3"/>
    </row>
    <row r="631">
      <c r="C631" s="85"/>
      <c r="D631" s="3"/>
    </row>
    <row r="632">
      <c r="C632" s="85"/>
      <c r="D632" s="3"/>
    </row>
    <row r="633">
      <c r="C633" s="85"/>
      <c r="D633" s="3"/>
    </row>
    <row r="634">
      <c r="C634" s="85"/>
      <c r="D634" s="3"/>
    </row>
    <row r="635">
      <c r="C635" s="85"/>
      <c r="D635" s="3"/>
    </row>
    <row r="636">
      <c r="C636" s="85"/>
      <c r="D636" s="3"/>
    </row>
    <row r="637">
      <c r="C637" s="85"/>
      <c r="D637" s="3"/>
    </row>
    <row r="638">
      <c r="C638" s="85"/>
      <c r="D638" s="3"/>
    </row>
    <row r="639">
      <c r="C639" s="85"/>
      <c r="D639" s="3"/>
    </row>
    <row r="640">
      <c r="C640" s="85"/>
      <c r="D640" s="3"/>
    </row>
    <row r="641">
      <c r="C641" s="85"/>
      <c r="D641" s="3"/>
    </row>
    <row r="642">
      <c r="C642" s="85"/>
      <c r="D642" s="3"/>
    </row>
    <row r="643">
      <c r="C643" s="85"/>
      <c r="D643" s="3"/>
    </row>
    <row r="644">
      <c r="C644" s="85"/>
      <c r="D644" s="3"/>
    </row>
    <row r="645">
      <c r="C645" s="85"/>
      <c r="D645" s="3"/>
    </row>
    <row r="646">
      <c r="C646" s="85"/>
      <c r="D646" s="3"/>
    </row>
    <row r="647">
      <c r="C647" s="85"/>
      <c r="D647" s="3"/>
    </row>
    <row r="648">
      <c r="C648" s="85"/>
      <c r="D648" s="3"/>
    </row>
    <row r="649">
      <c r="C649" s="85"/>
      <c r="D649" s="3"/>
    </row>
    <row r="650">
      <c r="C650" s="85"/>
      <c r="D650" s="3"/>
    </row>
    <row r="651">
      <c r="C651" s="85"/>
      <c r="D651" s="3"/>
    </row>
    <row r="652">
      <c r="C652" s="85"/>
      <c r="D652" s="3"/>
    </row>
    <row r="653">
      <c r="C653" s="85"/>
      <c r="D653" s="3"/>
    </row>
    <row r="654">
      <c r="C654" s="85"/>
      <c r="D654" s="3"/>
    </row>
    <row r="655">
      <c r="C655" s="85"/>
      <c r="D655" s="3"/>
    </row>
    <row r="656">
      <c r="C656" s="85"/>
      <c r="D656" s="3"/>
    </row>
    <row r="657">
      <c r="C657" s="85"/>
      <c r="D657" s="3"/>
    </row>
    <row r="658">
      <c r="C658" s="85"/>
      <c r="D658" s="3"/>
    </row>
    <row r="659">
      <c r="C659" s="85"/>
      <c r="D659" s="3"/>
    </row>
    <row r="660">
      <c r="C660" s="85"/>
      <c r="D660" s="3"/>
    </row>
    <row r="661">
      <c r="C661" s="85"/>
      <c r="D661" s="3"/>
    </row>
    <row r="662">
      <c r="C662" s="85"/>
      <c r="D662" s="3"/>
    </row>
    <row r="663">
      <c r="C663" s="85"/>
      <c r="D663" s="3"/>
    </row>
    <row r="664">
      <c r="C664" s="85"/>
      <c r="D664" s="3"/>
    </row>
    <row r="665">
      <c r="C665" s="85"/>
      <c r="D665" s="3"/>
    </row>
    <row r="666">
      <c r="C666" s="85"/>
      <c r="D666" s="3"/>
    </row>
    <row r="667">
      <c r="C667" s="85"/>
      <c r="D667" s="3"/>
    </row>
    <row r="668">
      <c r="C668" s="85"/>
      <c r="D668" s="3"/>
    </row>
    <row r="669">
      <c r="C669" s="85"/>
      <c r="D669" s="3"/>
    </row>
    <row r="670">
      <c r="C670" s="85"/>
      <c r="D670" s="3"/>
    </row>
    <row r="671">
      <c r="C671" s="85"/>
      <c r="D671" s="3"/>
    </row>
    <row r="672">
      <c r="C672" s="85"/>
      <c r="D672" s="3"/>
    </row>
    <row r="673">
      <c r="C673" s="85"/>
      <c r="D673" s="3"/>
    </row>
    <row r="674">
      <c r="C674" s="85"/>
      <c r="D674" s="3"/>
    </row>
    <row r="675">
      <c r="C675" s="85"/>
      <c r="D675" s="3"/>
    </row>
    <row r="676">
      <c r="C676" s="85"/>
      <c r="D676" s="3"/>
    </row>
    <row r="677">
      <c r="C677" s="85"/>
      <c r="D677" s="3"/>
    </row>
    <row r="678">
      <c r="C678" s="85"/>
      <c r="D678" s="3"/>
    </row>
    <row r="679">
      <c r="C679" s="85"/>
      <c r="D679" s="3"/>
    </row>
    <row r="680">
      <c r="C680" s="85"/>
      <c r="D680" s="3"/>
    </row>
    <row r="681">
      <c r="C681" s="85"/>
      <c r="D681" s="3"/>
    </row>
    <row r="682">
      <c r="C682" s="85"/>
      <c r="D682" s="3"/>
    </row>
    <row r="683">
      <c r="C683" s="85"/>
      <c r="D683" s="3"/>
    </row>
    <row r="684">
      <c r="C684" s="85"/>
      <c r="D684" s="3"/>
    </row>
    <row r="685">
      <c r="C685" s="85"/>
      <c r="D685" s="3"/>
    </row>
    <row r="686">
      <c r="C686" s="85"/>
      <c r="D686" s="3"/>
    </row>
    <row r="687">
      <c r="C687" s="85"/>
      <c r="D687" s="3"/>
    </row>
    <row r="688">
      <c r="C688" s="85"/>
      <c r="D688" s="3"/>
    </row>
    <row r="689">
      <c r="C689" s="85"/>
      <c r="D689" s="3"/>
    </row>
    <row r="690">
      <c r="C690" s="85"/>
      <c r="D690" s="3"/>
    </row>
    <row r="691">
      <c r="C691" s="85"/>
      <c r="D691" s="3"/>
    </row>
    <row r="692">
      <c r="C692" s="85"/>
      <c r="D692" s="3"/>
    </row>
    <row r="693">
      <c r="C693" s="85"/>
      <c r="D693" s="3"/>
    </row>
    <row r="694">
      <c r="C694" s="85"/>
      <c r="D694" s="3"/>
    </row>
    <row r="695">
      <c r="C695" s="85"/>
      <c r="D695" s="3"/>
    </row>
    <row r="696">
      <c r="C696" s="85"/>
      <c r="D696" s="3"/>
    </row>
    <row r="697">
      <c r="C697" s="85"/>
      <c r="D697" s="3"/>
    </row>
    <row r="698">
      <c r="C698" s="85"/>
      <c r="D698" s="3"/>
    </row>
    <row r="699">
      <c r="C699" s="85"/>
      <c r="D699" s="3"/>
    </row>
    <row r="700">
      <c r="C700" s="85"/>
      <c r="D700" s="3"/>
    </row>
    <row r="701">
      <c r="C701" s="85"/>
      <c r="D701" s="3"/>
    </row>
    <row r="702">
      <c r="C702" s="85"/>
      <c r="D702" s="3"/>
    </row>
    <row r="703">
      <c r="C703" s="85"/>
      <c r="D703" s="3"/>
    </row>
    <row r="704">
      <c r="C704" s="85"/>
      <c r="D704" s="3"/>
    </row>
    <row r="705">
      <c r="C705" s="85"/>
      <c r="D705" s="3"/>
    </row>
    <row r="706">
      <c r="C706" s="85"/>
      <c r="D706" s="3"/>
    </row>
    <row r="707">
      <c r="C707" s="85"/>
      <c r="D707" s="3"/>
    </row>
    <row r="708">
      <c r="C708" s="85"/>
      <c r="D708" s="3"/>
    </row>
    <row r="709">
      <c r="C709" s="85"/>
      <c r="D709" s="3"/>
    </row>
    <row r="710">
      <c r="C710" s="85"/>
      <c r="D710" s="3"/>
    </row>
    <row r="711">
      <c r="C711" s="85"/>
      <c r="D711" s="3"/>
    </row>
    <row r="712">
      <c r="C712" s="85"/>
      <c r="D712" s="3"/>
    </row>
    <row r="713">
      <c r="C713" s="85"/>
      <c r="D713" s="3"/>
    </row>
    <row r="714">
      <c r="C714" s="85"/>
      <c r="D714" s="3"/>
    </row>
    <row r="715">
      <c r="C715" s="85"/>
      <c r="D715" s="3"/>
    </row>
    <row r="716">
      <c r="C716" s="85"/>
      <c r="D716" s="3"/>
    </row>
    <row r="717">
      <c r="C717" s="85"/>
      <c r="D717" s="3"/>
    </row>
    <row r="718">
      <c r="C718" s="85"/>
      <c r="D718" s="3"/>
    </row>
    <row r="719">
      <c r="C719" s="85"/>
      <c r="D719" s="3"/>
    </row>
    <row r="720">
      <c r="C720" s="85"/>
      <c r="D720" s="3"/>
    </row>
    <row r="721">
      <c r="C721" s="85"/>
      <c r="D721" s="3"/>
    </row>
    <row r="722">
      <c r="C722" s="85"/>
      <c r="D722" s="3"/>
    </row>
    <row r="723">
      <c r="C723" s="85"/>
      <c r="D723" s="3"/>
    </row>
    <row r="724">
      <c r="C724" s="85"/>
      <c r="D724" s="3"/>
    </row>
    <row r="725">
      <c r="C725" s="85"/>
      <c r="D725" s="3"/>
    </row>
    <row r="726">
      <c r="C726" s="85"/>
      <c r="D726" s="3"/>
    </row>
    <row r="727">
      <c r="C727" s="85"/>
      <c r="D727" s="3"/>
    </row>
    <row r="728">
      <c r="C728" s="85"/>
      <c r="D728" s="3"/>
    </row>
    <row r="729">
      <c r="C729" s="85"/>
      <c r="D729" s="3"/>
    </row>
    <row r="730">
      <c r="C730" s="85"/>
      <c r="D730" s="3"/>
    </row>
    <row r="731">
      <c r="C731" s="85"/>
      <c r="D731" s="3"/>
    </row>
    <row r="732">
      <c r="C732" s="85"/>
      <c r="D732" s="3"/>
    </row>
    <row r="733">
      <c r="C733" s="85"/>
      <c r="D733" s="3"/>
    </row>
    <row r="734">
      <c r="C734" s="85"/>
      <c r="D734" s="3"/>
    </row>
    <row r="735">
      <c r="C735" s="85"/>
      <c r="D735" s="3"/>
    </row>
    <row r="736">
      <c r="C736" s="85"/>
      <c r="D736" s="3"/>
    </row>
    <row r="737">
      <c r="C737" s="85"/>
      <c r="D737" s="3"/>
    </row>
    <row r="738">
      <c r="C738" s="85"/>
      <c r="D738" s="3"/>
    </row>
    <row r="739">
      <c r="C739" s="85"/>
      <c r="D739" s="3"/>
    </row>
    <row r="740">
      <c r="C740" s="85"/>
      <c r="D740" s="3"/>
    </row>
    <row r="741">
      <c r="C741" s="85"/>
      <c r="D741" s="3"/>
    </row>
    <row r="742">
      <c r="C742" s="85"/>
      <c r="D742" s="3"/>
    </row>
    <row r="743">
      <c r="C743" s="85"/>
      <c r="D743" s="3"/>
    </row>
    <row r="744">
      <c r="C744" s="85"/>
      <c r="D744" s="3"/>
    </row>
    <row r="745">
      <c r="C745" s="85"/>
      <c r="D745" s="3"/>
    </row>
    <row r="746">
      <c r="C746" s="85"/>
      <c r="D746" s="3"/>
    </row>
    <row r="747">
      <c r="C747" s="85"/>
      <c r="D747" s="3"/>
    </row>
    <row r="748">
      <c r="C748" s="85"/>
      <c r="D748" s="3"/>
    </row>
    <row r="749">
      <c r="C749" s="85"/>
      <c r="D749" s="3"/>
    </row>
    <row r="750">
      <c r="C750" s="85"/>
      <c r="D750" s="3"/>
    </row>
    <row r="751">
      <c r="C751" s="85"/>
      <c r="D751" s="3"/>
    </row>
    <row r="752">
      <c r="C752" s="85"/>
      <c r="D752" s="3"/>
    </row>
    <row r="753">
      <c r="C753" s="85"/>
      <c r="D753" s="3"/>
    </row>
    <row r="754">
      <c r="C754" s="85"/>
      <c r="D754" s="3"/>
    </row>
    <row r="755">
      <c r="C755" s="85"/>
      <c r="D755" s="3"/>
    </row>
    <row r="756">
      <c r="C756" s="85"/>
      <c r="D756" s="3"/>
    </row>
    <row r="757">
      <c r="C757" s="85"/>
      <c r="D757" s="3"/>
    </row>
    <row r="758">
      <c r="C758" s="85"/>
      <c r="D758" s="3"/>
    </row>
    <row r="759">
      <c r="C759" s="85"/>
      <c r="D759" s="3"/>
    </row>
    <row r="760">
      <c r="C760" s="85"/>
      <c r="D760" s="3"/>
    </row>
    <row r="761">
      <c r="C761" s="85"/>
      <c r="D761" s="3"/>
    </row>
    <row r="762">
      <c r="C762" s="85"/>
      <c r="D762" s="3"/>
    </row>
    <row r="763">
      <c r="C763" s="85"/>
      <c r="D763" s="3"/>
    </row>
    <row r="764">
      <c r="C764" s="85"/>
      <c r="D764" s="3"/>
    </row>
    <row r="765">
      <c r="C765" s="85"/>
      <c r="D765" s="3"/>
    </row>
    <row r="766">
      <c r="C766" s="85"/>
      <c r="D766" s="3"/>
    </row>
    <row r="767">
      <c r="C767" s="85"/>
      <c r="D767" s="3"/>
    </row>
    <row r="768">
      <c r="C768" s="85"/>
      <c r="D768" s="3"/>
    </row>
    <row r="769">
      <c r="C769" s="85"/>
      <c r="D769" s="3"/>
    </row>
    <row r="770">
      <c r="C770" s="85"/>
      <c r="D770" s="3"/>
    </row>
    <row r="771">
      <c r="C771" s="85"/>
      <c r="D771" s="3"/>
    </row>
    <row r="772">
      <c r="C772" s="85"/>
      <c r="D772" s="3"/>
    </row>
    <row r="773">
      <c r="C773" s="85"/>
      <c r="D773" s="3"/>
    </row>
    <row r="774">
      <c r="C774" s="85"/>
      <c r="D774" s="3"/>
    </row>
    <row r="775">
      <c r="C775" s="85"/>
      <c r="D775" s="3"/>
    </row>
    <row r="776">
      <c r="C776" s="85"/>
      <c r="D776" s="3"/>
    </row>
    <row r="777">
      <c r="C777" s="85"/>
      <c r="D777" s="3"/>
    </row>
    <row r="778">
      <c r="C778" s="85"/>
      <c r="D778" s="3"/>
    </row>
    <row r="779">
      <c r="C779" s="85"/>
      <c r="D779" s="3"/>
    </row>
    <row r="780">
      <c r="C780" s="85"/>
      <c r="D780" s="3"/>
    </row>
    <row r="781">
      <c r="C781" s="85"/>
      <c r="D781" s="3"/>
    </row>
    <row r="782">
      <c r="C782" s="85"/>
      <c r="D782" s="3"/>
    </row>
    <row r="783">
      <c r="C783" s="85"/>
      <c r="D783" s="3"/>
    </row>
    <row r="784">
      <c r="C784" s="85"/>
      <c r="D784" s="3"/>
    </row>
    <row r="785">
      <c r="C785" s="85"/>
      <c r="D785" s="3"/>
    </row>
    <row r="786">
      <c r="C786" s="85"/>
      <c r="D786" s="3"/>
    </row>
    <row r="787">
      <c r="C787" s="85"/>
      <c r="D787" s="3"/>
    </row>
    <row r="788">
      <c r="C788" s="85"/>
      <c r="D788" s="3"/>
    </row>
    <row r="789">
      <c r="C789" s="85"/>
      <c r="D789" s="3"/>
    </row>
    <row r="790">
      <c r="C790" s="85"/>
      <c r="D790" s="3"/>
    </row>
    <row r="791">
      <c r="C791" s="85"/>
      <c r="D791" s="3"/>
    </row>
    <row r="792">
      <c r="C792" s="85"/>
      <c r="D792" s="3"/>
    </row>
    <row r="793">
      <c r="C793" s="85"/>
      <c r="D793" s="3"/>
    </row>
    <row r="794">
      <c r="C794" s="85"/>
      <c r="D794" s="3"/>
    </row>
    <row r="795">
      <c r="C795" s="85"/>
      <c r="D795" s="3"/>
    </row>
    <row r="796">
      <c r="C796" s="85"/>
      <c r="D796" s="3"/>
    </row>
    <row r="797">
      <c r="C797" s="85"/>
      <c r="D797" s="3"/>
    </row>
    <row r="798">
      <c r="C798" s="85"/>
      <c r="D798" s="3"/>
    </row>
    <row r="799">
      <c r="C799" s="85"/>
      <c r="D799" s="3"/>
    </row>
    <row r="800">
      <c r="C800" s="85"/>
      <c r="D800" s="3"/>
    </row>
    <row r="801">
      <c r="C801" s="85"/>
      <c r="D801" s="3"/>
    </row>
    <row r="802">
      <c r="C802" s="85"/>
      <c r="D802" s="3"/>
    </row>
    <row r="803">
      <c r="C803" s="85"/>
      <c r="D803" s="3"/>
    </row>
    <row r="804">
      <c r="C804" s="85"/>
      <c r="D804" s="3"/>
    </row>
    <row r="805">
      <c r="C805" s="85"/>
      <c r="D805" s="3"/>
    </row>
    <row r="806">
      <c r="C806" s="85"/>
      <c r="D806" s="3"/>
    </row>
    <row r="807">
      <c r="C807" s="85"/>
      <c r="D807" s="3"/>
    </row>
    <row r="808">
      <c r="C808" s="85"/>
      <c r="D808" s="3"/>
    </row>
    <row r="809">
      <c r="C809" s="85"/>
      <c r="D809" s="3"/>
    </row>
    <row r="810">
      <c r="C810" s="85"/>
      <c r="D810" s="3"/>
    </row>
    <row r="811">
      <c r="C811" s="85"/>
      <c r="D811" s="3"/>
    </row>
    <row r="812">
      <c r="C812" s="85"/>
      <c r="D812" s="3"/>
    </row>
    <row r="813">
      <c r="C813" s="85"/>
      <c r="D813" s="3"/>
    </row>
    <row r="814">
      <c r="C814" s="85"/>
      <c r="D814" s="3"/>
    </row>
    <row r="815">
      <c r="C815" s="85"/>
      <c r="D815" s="3"/>
    </row>
    <row r="816">
      <c r="C816" s="85"/>
      <c r="D816" s="3"/>
    </row>
    <row r="817">
      <c r="C817" s="85"/>
      <c r="D817" s="3"/>
    </row>
    <row r="818">
      <c r="C818" s="85"/>
      <c r="D818" s="3"/>
    </row>
    <row r="819">
      <c r="C819" s="85"/>
      <c r="D819" s="3"/>
    </row>
    <row r="820">
      <c r="C820" s="85"/>
      <c r="D820" s="3"/>
    </row>
    <row r="821">
      <c r="C821" s="85"/>
      <c r="D821" s="3"/>
    </row>
    <row r="822">
      <c r="C822" s="85"/>
      <c r="D822" s="3"/>
    </row>
    <row r="823">
      <c r="C823" s="85"/>
      <c r="D823" s="3"/>
    </row>
    <row r="824">
      <c r="C824" s="85"/>
      <c r="D824" s="3"/>
    </row>
    <row r="825">
      <c r="C825" s="85"/>
      <c r="D825" s="3"/>
    </row>
    <row r="826">
      <c r="C826" s="85"/>
      <c r="D826" s="3"/>
    </row>
    <row r="827">
      <c r="C827" s="85"/>
      <c r="D827" s="3"/>
    </row>
    <row r="828">
      <c r="C828" s="85"/>
      <c r="D828" s="3"/>
    </row>
    <row r="829">
      <c r="C829" s="85"/>
      <c r="D829" s="3"/>
    </row>
    <row r="830">
      <c r="C830" s="85"/>
      <c r="D830" s="3"/>
    </row>
    <row r="831">
      <c r="C831" s="85"/>
      <c r="D831" s="3"/>
    </row>
    <row r="832">
      <c r="C832" s="85"/>
      <c r="D832" s="3"/>
    </row>
    <row r="833">
      <c r="C833" s="85"/>
      <c r="D833" s="3"/>
    </row>
    <row r="834">
      <c r="C834" s="85"/>
      <c r="D834" s="3"/>
    </row>
    <row r="835">
      <c r="C835" s="85"/>
      <c r="D835" s="3"/>
    </row>
    <row r="836">
      <c r="C836" s="85"/>
      <c r="D836" s="3"/>
    </row>
    <row r="837">
      <c r="C837" s="85"/>
      <c r="D837" s="3"/>
    </row>
    <row r="838">
      <c r="C838" s="85"/>
      <c r="D838" s="3"/>
    </row>
    <row r="839">
      <c r="C839" s="85"/>
      <c r="D839" s="3"/>
    </row>
    <row r="840">
      <c r="C840" s="85"/>
      <c r="D840" s="3"/>
    </row>
    <row r="841">
      <c r="C841" s="85"/>
      <c r="D841" s="3"/>
    </row>
    <row r="842">
      <c r="C842" s="85"/>
      <c r="D842" s="3"/>
    </row>
    <row r="843">
      <c r="C843" s="85"/>
      <c r="D843" s="3"/>
    </row>
    <row r="844">
      <c r="C844" s="85"/>
      <c r="D844" s="3"/>
    </row>
    <row r="845">
      <c r="C845" s="85"/>
      <c r="D845" s="3"/>
    </row>
    <row r="846">
      <c r="C846" s="85"/>
      <c r="D846" s="3"/>
    </row>
    <row r="847">
      <c r="C847" s="85"/>
      <c r="D847" s="3"/>
    </row>
    <row r="848">
      <c r="C848" s="85"/>
      <c r="D848" s="3"/>
    </row>
    <row r="849">
      <c r="C849" s="85"/>
      <c r="D849" s="3"/>
    </row>
    <row r="850">
      <c r="C850" s="85"/>
      <c r="D850" s="3"/>
    </row>
    <row r="851">
      <c r="C851" s="85"/>
      <c r="D851" s="3"/>
    </row>
    <row r="852">
      <c r="C852" s="85"/>
      <c r="D852" s="3"/>
    </row>
    <row r="853">
      <c r="C853" s="85"/>
      <c r="D853" s="3"/>
    </row>
    <row r="854">
      <c r="C854" s="85"/>
      <c r="D854" s="3"/>
    </row>
    <row r="855">
      <c r="C855" s="85"/>
      <c r="D855" s="3"/>
    </row>
    <row r="856">
      <c r="C856" s="85"/>
      <c r="D856" s="3"/>
    </row>
    <row r="857">
      <c r="C857" s="85"/>
      <c r="D857" s="3"/>
    </row>
    <row r="858">
      <c r="C858" s="85"/>
      <c r="D858" s="3"/>
    </row>
    <row r="859">
      <c r="C859" s="85"/>
      <c r="D859" s="3"/>
    </row>
    <row r="860">
      <c r="C860" s="85"/>
      <c r="D860" s="3"/>
    </row>
    <row r="861">
      <c r="C861" s="85"/>
      <c r="D861" s="3"/>
    </row>
    <row r="862">
      <c r="C862" s="85"/>
      <c r="D862" s="3"/>
    </row>
    <row r="863">
      <c r="C863" s="85"/>
      <c r="D863" s="3"/>
    </row>
    <row r="864">
      <c r="C864" s="85"/>
      <c r="D864" s="3"/>
    </row>
    <row r="865">
      <c r="C865" s="85"/>
      <c r="D865" s="3"/>
    </row>
    <row r="866">
      <c r="C866" s="85"/>
      <c r="D866" s="3"/>
    </row>
    <row r="867">
      <c r="C867" s="85"/>
      <c r="D867" s="3"/>
    </row>
    <row r="868">
      <c r="C868" s="85"/>
      <c r="D868" s="3"/>
    </row>
    <row r="869">
      <c r="C869" s="85"/>
      <c r="D869" s="3"/>
    </row>
    <row r="870">
      <c r="C870" s="85"/>
      <c r="D870" s="3"/>
    </row>
    <row r="871">
      <c r="C871" s="85"/>
      <c r="D871" s="3"/>
    </row>
    <row r="872">
      <c r="C872" s="85"/>
      <c r="D872" s="3"/>
    </row>
    <row r="873">
      <c r="C873" s="85"/>
      <c r="D873" s="3"/>
    </row>
    <row r="874">
      <c r="C874" s="85"/>
      <c r="D874" s="3"/>
    </row>
    <row r="875">
      <c r="C875" s="85"/>
      <c r="D875" s="3"/>
    </row>
    <row r="876">
      <c r="C876" s="85"/>
      <c r="D876" s="3"/>
    </row>
    <row r="877">
      <c r="C877" s="85"/>
      <c r="D877" s="3"/>
    </row>
    <row r="878">
      <c r="C878" s="85"/>
      <c r="D878" s="3"/>
    </row>
    <row r="879">
      <c r="C879" s="85"/>
      <c r="D879" s="3"/>
    </row>
    <row r="880">
      <c r="C880" s="85"/>
      <c r="D880" s="3"/>
    </row>
    <row r="881">
      <c r="C881" s="85"/>
      <c r="D881" s="3"/>
    </row>
    <row r="882">
      <c r="C882" s="85"/>
      <c r="D882" s="3"/>
    </row>
    <row r="883">
      <c r="C883" s="85"/>
      <c r="D883" s="3"/>
    </row>
    <row r="884">
      <c r="C884" s="85"/>
      <c r="D884" s="3"/>
    </row>
    <row r="885">
      <c r="C885" s="85"/>
      <c r="D885" s="3"/>
    </row>
    <row r="886">
      <c r="C886" s="85"/>
      <c r="D886" s="3"/>
    </row>
    <row r="887">
      <c r="C887" s="85"/>
      <c r="D887" s="3"/>
    </row>
    <row r="888">
      <c r="C888" s="85"/>
      <c r="D888" s="3"/>
    </row>
    <row r="889">
      <c r="C889" s="85"/>
      <c r="D889" s="3"/>
    </row>
    <row r="890">
      <c r="C890" s="85"/>
      <c r="D890" s="3"/>
    </row>
    <row r="891">
      <c r="C891" s="85"/>
      <c r="D891" s="3"/>
    </row>
    <row r="892">
      <c r="C892" s="85"/>
      <c r="D892" s="3"/>
    </row>
    <row r="893">
      <c r="C893" s="85"/>
      <c r="D893" s="3"/>
    </row>
    <row r="894">
      <c r="C894" s="85"/>
      <c r="D894" s="3"/>
    </row>
    <row r="895">
      <c r="C895" s="85"/>
      <c r="D895" s="3"/>
    </row>
    <row r="896">
      <c r="C896" s="85"/>
      <c r="D896" s="3"/>
    </row>
    <row r="897">
      <c r="C897" s="85"/>
      <c r="D897" s="3"/>
    </row>
    <row r="898">
      <c r="C898" s="85"/>
      <c r="D898" s="3"/>
    </row>
    <row r="899">
      <c r="C899" s="85"/>
      <c r="D899" s="3"/>
    </row>
    <row r="900">
      <c r="C900" s="85"/>
      <c r="D900" s="3"/>
    </row>
    <row r="901">
      <c r="C901" s="85"/>
      <c r="D901" s="3"/>
    </row>
    <row r="902">
      <c r="C902" s="85"/>
      <c r="D902" s="3"/>
    </row>
    <row r="903">
      <c r="C903" s="85"/>
      <c r="D903" s="3"/>
    </row>
    <row r="904">
      <c r="C904" s="85"/>
      <c r="D904" s="3"/>
    </row>
    <row r="905">
      <c r="C905" s="85"/>
      <c r="D905" s="3"/>
    </row>
    <row r="906">
      <c r="C906" s="85"/>
      <c r="D906" s="3"/>
    </row>
    <row r="907">
      <c r="C907" s="85"/>
      <c r="D907" s="3"/>
    </row>
    <row r="908">
      <c r="C908" s="85"/>
      <c r="D908" s="3"/>
    </row>
    <row r="909">
      <c r="C909" s="85"/>
      <c r="D909" s="3"/>
    </row>
    <row r="910">
      <c r="C910" s="85"/>
      <c r="D910" s="3"/>
    </row>
    <row r="911">
      <c r="C911" s="85"/>
      <c r="D911" s="3"/>
    </row>
    <row r="912">
      <c r="C912" s="85"/>
      <c r="D912" s="3"/>
    </row>
    <row r="913">
      <c r="C913" s="85"/>
      <c r="D913" s="3"/>
    </row>
    <row r="914">
      <c r="C914" s="85"/>
      <c r="D914" s="3"/>
    </row>
    <row r="915">
      <c r="C915" s="85"/>
      <c r="D915" s="3"/>
    </row>
    <row r="916">
      <c r="C916" s="85"/>
      <c r="D916" s="3"/>
    </row>
    <row r="917">
      <c r="C917" s="85"/>
      <c r="D917" s="3"/>
    </row>
    <row r="918">
      <c r="C918" s="85"/>
      <c r="D918" s="3"/>
    </row>
    <row r="919">
      <c r="C919" s="85"/>
      <c r="D919" s="3"/>
    </row>
    <row r="920">
      <c r="C920" s="85"/>
      <c r="D920" s="3"/>
    </row>
    <row r="921">
      <c r="C921" s="85"/>
      <c r="D921" s="3"/>
    </row>
    <row r="922">
      <c r="C922" s="85"/>
      <c r="D922" s="3"/>
    </row>
    <row r="923">
      <c r="C923" s="85"/>
      <c r="D923" s="3"/>
    </row>
    <row r="924">
      <c r="C924" s="85"/>
      <c r="D924" s="3"/>
    </row>
    <row r="925">
      <c r="C925" s="85"/>
      <c r="D925" s="3"/>
    </row>
    <row r="926">
      <c r="C926" s="85"/>
      <c r="D926" s="3"/>
    </row>
    <row r="927">
      <c r="C927" s="85"/>
      <c r="D927" s="3"/>
    </row>
    <row r="928">
      <c r="C928" s="85"/>
      <c r="D928" s="3"/>
    </row>
    <row r="929">
      <c r="C929" s="85"/>
      <c r="D929" s="3"/>
    </row>
    <row r="930">
      <c r="C930" s="85"/>
      <c r="D930" s="3"/>
    </row>
    <row r="931">
      <c r="C931" s="85"/>
      <c r="D931" s="3"/>
    </row>
    <row r="932">
      <c r="C932" s="85"/>
      <c r="D932" s="3"/>
    </row>
    <row r="933">
      <c r="C933" s="85"/>
      <c r="D933" s="3"/>
    </row>
    <row r="934">
      <c r="C934" s="85"/>
      <c r="D934" s="3"/>
    </row>
    <row r="935">
      <c r="C935" s="85"/>
      <c r="D935" s="3"/>
    </row>
    <row r="936">
      <c r="C936" s="85"/>
      <c r="D936" s="3"/>
    </row>
    <row r="937">
      <c r="C937" s="85"/>
      <c r="D937" s="3"/>
    </row>
    <row r="938">
      <c r="C938" s="85"/>
      <c r="D938" s="3"/>
    </row>
    <row r="939">
      <c r="C939" s="85"/>
      <c r="D939" s="3"/>
    </row>
    <row r="940">
      <c r="C940" s="85"/>
      <c r="D940" s="3"/>
    </row>
    <row r="941">
      <c r="C941" s="85"/>
      <c r="D941" s="3"/>
    </row>
    <row r="942">
      <c r="C942" s="85"/>
      <c r="D942" s="3"/>
    </row>
    <row r="943">
      <c r="C943" s="85"/>
      <c r="D943" s="3"/>
    </row>
    <row r="944">
      <c r="C944" s="85"/>
      <c r="D944" s="3"/>
    </row>
    <row r="945">
      <c r="C945" s="85"/>
      <c r="D945" s="3"/>
    </row>
    <row r="946">
      <c r="C946" s="85"/>
      <c r="D946" s="3"/>
    </row>
    <row r="947">
      <c r="C947" s="85"/>
      <c r="D947" s="3"/>
    </row>
    <row r="948">
      <c r="C948" s="85"/>
      <c r="D948" s="3"/>
    </row>
    <row r="949">
      <c r="C949" s="85"/>
      <c r="D949" s="3"/>
    </row>
    <row r="950">
      <c r="C950" s="85"/>
      <c r="D950" s="3"/>
    </row>
    <row r="951">
      <c r="C951" s="85"/>
      <c r="D951" s="3"/>
    </row>
    <row r="952">
      <c r="C952" s="85"/>
      <c r="D952" s="3"/>
    </row>
    <row r="953">
      <c r="C953" s="85"/>
      <c r="D953" s="3"/>
    </row>
    <row r="954">
      <c r="C954" s="85"/>
      <c r="D954" s="3"/>
    </row>
    <row r="955">
      <c r="C955" s="85"/>
      <c r="D955" s="3"/>
    </row>
    <row r="956">
      <c r="C956" s="85"/>
      <c r="D956" s="3"/>
    </row>
    <row r="957">
      <c r="C957" s="85"/>
      <c r="D957" s="3"/>
    </row>
    <row r="958">
      <c r="C958" s="85"/>
      <c r="D958" s="3"/>
    </row>
    <row r="959">
      <c r="C959" s="85"/>
      <c r="D959" s="3"/>
    </row>
    <row r="960">
      <c r="C960" s="85"/>
      <c r="D960" s="3"/>
    </row>
    <row r="961">
      <c r="C961" s="85"/>
      <c r="D961" s="3"/>
    </row>
    <row r="962">
      <c r="C962" s="85"/>
      <c r="D962" s="3"/>
    </row>
    <row r="963">
      <c r="C963" s="85"/>
      <c r="D963" s="3"/>
    </row>
    <row r="964">
      <c r="C964" s="85"/>
      <c r="D964" s="3"/>
    </row>
    <row r="965">
      <c r="C965" s="85"/>
      <c r="D965" s="3"/>
    </row>
    <row r="966">
      <c r="C966" s="85"/>
      <c r="D966" s="3"/>
    </row>
    <row r="967">
      <c r="C967" s="85"/>
      <c r="D967" s="3"/>
    </row>
    <row r="968">
      <c r="C968" s="85"/>
      <c r="D968" s="3"/>
    </row>
    <row r="969">
      <c r="C969" s="85"/>
      <c r="D969" s="3"/>
    </row>
    <row r="970">
      <c r="C970" s="85"/>
      <c r="D970" s="3"/>
    </row>
    <row r="971">
      <c r="C971" s="85"/>
      <c r="D971" s="3"/>
    </row>
    <row r="972">
      <c r="C972" s="85"/>
      <c r="D972" s="3"/>
    </row>
    <row r="973">
      <c r="C973" s="85"/>
      <c r="D973" s="3"/>
    </row>
    <row r="974">
      <c r="C974" s="85"/>
      <c r="D974" s="3"/>
    </row>
    <row r="975">
      <c r="C975" s="85"/>
      <c r="D975" s="3"/>
    </row>
    <row r="976">
      <c r="C976" s="85"/>
      <c r="D976" s="3"/>
    </row>
    <row r="977">
      <c r="C977" s="85"/>
      <c r="D977" s="3"/>
    </row>
    <row r="978">
      <c r="C978" s="85"/>
      <c r="D978" s="3"/>
    </row>
    <row r="979">
      <c r="C979" s="85"/>
      <c r="D979" s="3"/>
    </row>
    <row r="980">
      <c r="C980" s="85"/>
      <c r="D980" s="3"/>
    </row>
    <row r="981">
      <c r="C981" s="85"/>
      <c r="D981" s="3"/>
    </row>
    <row r="982">
      <c r="C982" s="85"/>
      <c r="D982" s="3"/>
    </row>
    <row r="983">
      <c r="C983" s="85"/>
      <c r="D983" s="3"/>
    </row>
    <row r="984">
      <c r="C984" s="85"/>
      <c r="D984" s="3"/>
    </row>
    <row r="985">
      <c r="C985" s="85"/>
      <c r="D985" s="3"/>
    </row>
    <row r="986">
      <c r="C986" s="85"/>
      <c r="D986" s="3"/>
    </row>
    <row r="987">
      <c r="C987" s="85"/>
      <c r="D987" s="3"/>
    </row>
    <row r="988">
      <c r="C988" s="85"/>
      <c r="D988" s="3"/>
    </row>
    <row r="989">
      <c r="C989" s="85"/>
      <c r="D989" s="3"/>
    </row>
    <row r="990">
      <c r="C990" s="85"/>
      <c r="D990" s="3"/>
    </row>
    <row r="991">
      <c r="C991" s="85"/>
      <c r="D991" s="3"/>
    </row>
    <row r="992">
      <c r="C992" s="85"/>
      <c r="D992" s="85"/>
    </row>
    <row r="993">
      <c r="C993" s="85"/>
      <c r="D993" s="85"/>
    </row>
    <row r="994">
      <c r="C994" s="85"/>
      <c r="D994" s="85"/>
    </row>
    <row r="995">
      <c r="C995" s="85"/>
      <c r="D995" s="85"/>
    </row>
    <row r="996">
      <c r="C996" s="85"/>
      <c r="D996" s="85"/>
    </row>
    <row r="997">
      <c r="C997" s="85"/>
      <c r="D997" s="85"/>
    </row>
    <row r="998">
      <c r="C998" s="85"/>
      <c r="D998" s="85"/>
    </row>
    <row r="999">
      <c r="C999" s="85"/>
      <c r="D999" s="85"/>
    </row>
    <row r="1000">
      <c r="C1000" s="85"/>
      <c r="D1000" s="85"/>
    </row>
    <row r="1001">
      <c r="C1001" s="85"/>
      <c r="D1001" s="85"/>
    </row>
    <row r="1002">
      <c r="C1002" s="85"/>
      <c r="D1002" s="85"/>
    </row>
    <row r="1003">
      <c r="C1003" s="85"/>
      <c r="D1003" s="85"/>
    </row>
    <row r="1004">
      <c r="C1004" s="85"/>
      <c r="D1004" s="85"/>
    </row>
    <row r="1005">
      <c r="C1005" s="85"/>
      <c r="D1005" s="85"/>
    </row>
    <row r="1006">
      <c r="C1006" s="85"/>
      <c r="D1006" s="85"/>
    </row>
    <row r="1007">
      <c r="C1007" s="85"/>
      <c r="D1007" s="85"/>
    </row>
    <row r="1008">
      <c r="C1008" s="85"/>
      <c r="D1008" s="85"/>
    </row>
    <row r="1009">
      <c r="C1009" s="85"/>
      <c r="D1009" s="85"/>
    </row>
    <row r="1010">
      <c r="C1010" s="85"/>
      <c r="D1010" s="85"/>
    </row>
    <row r="1011">
      <c r="C1011" s="85"/>
      <c r="D1011" s="85"/>
    </row>
    <row r="1012">
      <c r="C1012" s="85"/>
      <c r="D1012" s="85"/>
    </row>
    <row r="1013">
      <c r="C1013" s="85"/>
      <c r="D1013" s="85"/>
    </row>
    <row r="1014">
      <c r="C1014" s="85"/>
      <c r="D1014" s="85"/>
    </row>
    <row r="1015">
      <c r="C1015" s="85"/>
      <c r="D1015" s="85"/>
    </row>
    <row r="1016">
      <c r="C1016" s="85"/>
      <c r="D1016" s="85"/>
    </row>
    <row r="1017">
      <c r="C1017" s="85"/>
      <c r="D1017" s="85"/>
    </row>
    <row r="1018">
      <c r="C1018" s="85"/>
      <c r="D1018" s="85"/>
    </row>
    <row r="1019">
      <c r="C1019" s="85"/>
      <c r="D1019" s="85"/>
    </row>
    <row r="1020">
      <c r="C1020" s="85"/>
      <c r="D1020" s="85"/>
    </row>
    <row r="1021">
      <c r="C1021" s="85"/>
      <c r="D1021" s="85"/>
    </row>
    <row r="1022">
      <c r="C1022" s="85"/>
      <c r="D1022" s="85"/>
    </row>
    <row r="1023">
      <c r="C1023" s="85"/>
      <c r="D1023" s="85"/>
    </row>
    <row r="1024">
      <c r="C1024" s="85"/>
      <c r="D1024" s="85"/>
    </row>
    <row r="1025">
      <c r="C1025" s="85"/>
      <c r="D1025" s="85"/>
    </row>
    <row r="1026">
      <c r="C1026" s="85"/>
      <c r="D1026" s="85"/>
    </row>
    <row r="1027">
      <c r="C1027" s="85"/>
      <c r="D1027" s="85"/>
    </row>
  </sheetData>
  <mergeCells count="4">
    <mergeCell ref="A92:D92"/>
    <mergeCell ref="E92:F92"/>
    <mergeCell ref="G92:H92"/>
    <mergeCell ref="I92:J92"/>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5"/>
    <col customWidth="1" min="2" max="2" width="18.75"/>
    <col customWidth="1" min="5" max="5" width="90.5"/>
  </cols>
  <sheetData>
    <row r="1">
      <c r="A1" s="5" t="s">
        <v>650</v>
      </c>
    </row>
    <row r="3">
      <c r="A3" s="13" t="s">
        <v>1</v>
      </c>
      <c r="B3" s="13" t="s">
        <v>2</v>
      </c>
      <c r="C3" s="13" t="s">
        <v>3</v>
      </c>
      <c r="D3" s="13" t="s">
        <v>4</v>
      </c>
      <c r="E3" s="14" t="s">
        <v>66</v>
      </c>
      <c r="F3" s="14" t="s">
        <v>67</v>
      </c>
      <c r="G3" s="14" t="s">
        <v>68</v>
      </c>
    </row>
    <row r="4">
      <c r="A4" s="5" t="s">
        <v>5</v>
      </c>
      <c r="B4" s="5" t="s">
        <v>6</v>
      </c>
      <c r="C4" s="1" t="s">
        <v>7</v>
      </c>
      <c r="D4" s="1" t="s">
        <v>7</v>
      </c>
    </row>
    <row r="5">
      <c r="A5" s="1" t="s">
        <v>8</v>
      </c>
      <c r="B5" s="1" t="s">
        <v>9</v>
      </c>
      <c r="C5" s="1" t="s">
        <v>7</v>
      </c>
      <c r="D5" s="1" t="s">
        <v>7</v>
      </c>
    </row>
    <row r="6">
      <c r="A6" s="1" t="s">
        <v>10</v>
      </c>
      <c r="B6" s="1" t="s">
        <v>9</v>
      </c>
      <c r="C6" s="1" t="s">
        <v>7</v>
      </c>
      <c r="D6" s="1" t="s">
        <v>7</v>
      </c>
    </row>
    <row r="7">
      <c r="A7" s="5" t="s">
        <v>11</v>
      </c>
      <c r="B7" s="5" t="s">
        <v>6</v>
      </c>
      <c r="C7" s="5" t="s">
        <v>7</v>
      </c>
      <c r="D7" s="5" t="s">
        <v>7</v>
      </c>
    </row>
    <row r="8">
      <c r="A8" s="1" t="s">
        <v>12</v>
      </c>
      <c r="B8" s="1" t="s">
        <v>9</v>
      </c>
      <c r="C8" s="1" t="s">
        <v>7</v>
      </c>
      <c r="D8" s="1" t="s">
        <v>7</v>
      </c>
    </row>
    <row r="9">
      <c r="A9" s="5" t="s">
        <v>13</v>
      </c>
      <c r="B9" s="5" t="s">
        <v>6</v>
      </c>
      <c r="C9" s="5" t="s">
        <v>14</v>
      </c>
      <c r="D9" s="5" t="s">
        <v>14</v>
      </c>
      <c r="E9" s="5" t="s">
        <v>13</v>
      </c>
      <c r="F9" s="5">
        <v>1.0</v>
      </c>
      <c r="G9" s="6"/>
      <c r="H9" s="6"/>
      <c r="I9" s="6"/>
      <c r="J9" s="6"/>
      <c r="K9" s="6"/>
      <c r="L9" s="6"/>
      <c r="M9" s="6"/>
      <c r="N9" s="6"/>
      <c r="O9" s="6"/>
      <c r="P9" s="6"/>
      <c r="Q9" s="6"/>
      <c r="R9" s="6"/>
      <c r="S9" s="6"/>
      <c r="T9" s="6"/>
      <c r="U9" s="6"/>
      <c r="V9" s="6"/>
      <c r="W9" s="6"/>
      <c r="X9" s="6"/>
      <c r="Y9" s="6"/>
      <c r="Z9" s="6"/>
      <c r="AA9" s="6"/>
    </row>
    <row r="10">
      <c r="A10" s="1" t="s">
        <v>15</v>
      </c>
      <c r="B10" s="1" t="s">
        <v>9</v>
      </c>
      <c r="C10" s="1" t="s">
        <v>7</v>
      </c>
      <c r="D10" s="1" t="s">
        <v>7</v>
      </c>
    </row>
    <row r="11">
      <c r="A11" s="1" t="s">
        <v>16</v>
      </c>
      <c r="B11" s="1" t="s">
        <v>9</v>
      </c>
      <c r="C11" s="1" t="s">
        <v>7</v>
      </c>
      <c r="D11" s="1" t="s">
        <v>7</v>
      </c>
    </row>
    <row r="12">
      <c r="A12" s="1" t="s">
        <v>17</v>
      </c>
      <c r="B12" s="1" t="s">
        <v>9</v>
      </c>
      <c r="C12" s="1" t="s">
        <v>7</v>
      </c>
      <c r="D12" s="1" t="s">
        <v>7</v>
      </c>
    </row>
    <row r="13">
      <c r="A13" s="1" t="s">
        <v>18</v>
      </c>
      <c r="B13" s="1" t="s">
        <v>9</v>
      </c>
      <c r="C13" s="1" t="s">
        <v>7</v>
      </c>
      <c r="D13" s="1" t="s">
        <v>7</v>
      </c>
    </row>
    <row r="14">
      <c r="A14" s="1" t="s">
        <v>19</v>
      </c>
      <c r="B14" s="1" t="s">
        <v>9</v>
      </c>
      <c r="C14" s="1" t="s">
        <v>20</v>
      </c>
      <c r="D14" s="1" t="s">
        <v>20</v>
      </c>
    </row>
    <row r="15">
      <c r="A15" s="1" t="s">
        <v>21</v>
      </c>
      <c r="B15" s="1" t="s">
        <v>9</v>
      </c>
      <c r="C15" s="1" t="s">
        <v>20</v>
      </c>
      <c r="D15" s="1" t="s">
        <v>20</v>
      </c>
      <c r="E15" s="1"/>
      <c r="F15" s="1"/>
      <c r="G15" s="1"/>
      <c r="H15" s="1"/>
      <c r="I15" s="1"/>
      <c r="J15" s="1"/>
    </row>
    <row r="16">
      <c r="A16" s="5" t="s">
        <v>22</v>
      </c>
      <c r="B16" s="5" t="s">
        <v>6</v>
      </c>
      <c r="C16" s="5" t="s">
        <v>7</v>
      </c>
      <c r="D16" s="5" t="s">
        <v>7</v>
      </c>
      <c r="E16" s="1"/>
      <c r="F16" s="1"/>
      <c r="G16" s="1"/>
      <c r="H16" s="1"/>
      <c r="I16" s="1"/>
      <c r="J16" s="1"/>
    </row>
    <row r="17">
      <c r="A17" s="1" t="s">
        <v>23</v>
      </c>
      <c r="B17" s="1" t="s">
        <v>9</v>
      </c>
      <c r="C17" s="1" t="s">
        <v>7</v>
      </c>
      <c r="D17" s="1" t="s">
        <v>7</v>
      </c>
      <c r="E17" s="1"/>
      <c r="F17" s="1"/>
      <c r="G17" s="1"/>
      <c r="H17" s="1"/>
      <c r="I17" s="1"/>
      <c r="J17" s="1"/>
    </row>
    <row r="18">
      <c r="A18" s="1" t="s">
        <v>24</v>
      </c>
      <c r="B18" s="1" t="s">
        <v>9</v>
      </c>
      <c r="C18" s="1" t="s">
        <v>20</v>
      </c>
      <c r="D18" s="1" t="s">
        <v>20</v>
      </c>
      <c r="E18" s="1"/>
      <c r="F18" s="1"/>
      <c r="G18" s="1"/>
      <c r="H18" s="1"/>
      <c r="I18" s="1"/>
      <c r="J18" s="1"/>
    </row>
    <row r="19">
      <c r="A19" s="1" t="s">
        <v>25</v>
      </c>
      <c r="B19" s="1" t="s">
        <v>9</v>
      </c>
      <c r="C19" s="1" t="s">
        <v>7</v>
      </c>
      <c r="D19" s="1" t="s">
        <v>7</v>
      </c>
      <c r="E19" s="1"/>
      <c r="F19" s="1"/>
      <c r="G19" s="1"/>
      <c r="H19" s="1"/>
      <c r="I19" s="1"/>
      <c r="J19" s="1"/>
    </row>
    <row r="20">
      <c r="A20" s="1" t="s">
        <v>26</v>
      </c>
      <c r="B20" s="1" t="s">
        <v>9</v>
      </c>
      <c r="C20" s="1" t="s">
        <v>20</v>
      </c>
      <c r="D20" s="1" t="s">
        <v>20</v>
      </c>
      <c r="E20" s="1"/>
      <c r="F20" s="1"/>
      <c r="G20" s="1"/>
      <c r="H20" s="1"/>
      <c r="I20" s="1"/>
      <c r="J20" s="1"/>
    </row>
    <row r="21">
      <c r="A21" s="5" t="s">
        <v>27</v>
      </c>
      <c r="B21" s="5" t="s">
        <v>6</v>
      </c>
      <c r="C21" s="5" t="s">
        <v>14</v>
      </c>
      <c r="D21" s="5" t="s">
        <v>14</v>
      </c>
      <c r="E21" s="5" t="s">
        <v>283</v>
      </c>
      <c r="F21" s="5">
        <v>1.0</v>
      </c>
      <c r="G21" s="5"/>
      <c r="H21" s="5"/>
      <c r="I21" s="5"/>
      <c r="J21" s="5"/>
      <c r="K21" s="6"/>
      <c r="L21" s="6"/>
      <c r="M21" s="6"/>
      <c r="N21" s="6"/>
      <c r="O21" s="6"/>
      <c r="P21" s="6"/>
      <c r="Q21" s="6"/>
      <c r="R21" s="6"/>
      <c r="S21" s="6"/>
      <c r="T21" s="6"/>
      <c r="U21" s="6"/>
      <c r="V21" s="6"/>
      <c r="W21" s="6"/>
      <c r="X21" s="6"/>
      <c r="Y21" s="6"/>
      <c r="Z21" s="6"/>
      <c r="AA21" s="6"/>
    </row>
    <row r="22">
      <c r="A22" s="1" t="s">
        <v>28</v>
      </c>
      <c r="B22" s="1" t="s">
        <v>9</v>
      </c>
      <c r="C22" s="1" t="s">
        <v>7</v>
      </c>
      <c r="D22" s="1" t="s">
        <v>7</v>
      </c>
      <c r="E22" s="1"/>
      <c r="F22" s="1"/>
      <c r="G22" s="1"/>
      <c r="H22" s="1"/>
      <c r="I22" s="1"/>
      <c r="J22" s="1"/>
    </row>
    <row r="23">
      <c r="A23" s="1" t="s">
        <v>29</v>
      </c>
      <c r="B23" s="1" t="s">
        <v>9</v>
      </c>
      <c r="C23" s="1" t="s">
        <v>7</v>
      </c>
      <c r="D23" s="1" t="s">
        <v>7</v>
      </c>
      <c r="E23" s="1"/>
      <c r="F23" s="1"/>
      <c r="G23" s="1"/>
      <c r="H23" s="1"/>
      <c r="I23" s="1"/>
      <c r="J23" s="1"/>
    </row>
    <row r="24">
      <c r="A24" s="8" t="s">
        <v>30</v>
      </c>
      <c r="B24" s="1" t="s">
        <v>9</v>
      </c>
      <c r="C24" s="1" t="s">
        <v>7</v>
      </c>
      <c r="D24" s="1" t="s">
        <v>7</v>
      </c>
      <c r="E24" s="1"/>
      <c r="F24" s="1"/>
      <c r="G24" s="1"/>
      <c r="H24" s="1"/>
      <c r="I24" s="1"/>
      <c r="J24" s="1"/>
    </row>
    <row r="25">
      <c r="A25" s="5" t="s">
        <v>31</v>
      </c>
      <c r="B25" s="5" t="s">
        <v>6</v>
      </c>
      <c r="C25" s="5" t="s">
        <v>14</v>
      </c>
      <c r="D25" s="5" t="s">
        <v>14</v>
      </c>
      <c r="E25" s="5" t="s">
        <v>284</v>
      </c>
      <c r="F25" s="5">
        <v>2.0</v>
      </c>
      <c r="G25" s="5"/>
      <c r="H25" s="5"/>
      <c r="I25" s="5"/>
      <c r="J25" s="5"/>
      <c r="K25" s="6"/>
      <c r="L25" s="6"/>
      <c r="M25" s="6"/>
      <c r="N25" s="6"/>
      <c r="O25" s="6"/>
      <c r="P25" s="6"/>
      <c r="Q25" s="6"/>
      <c r="R25" s="6"/>
      <c r="S25" s="6"/>
      <c r="T25" s="6"/>
      <c r="U25" s="6"/>
      <c r="V25" s="6"/>
      <c r="W25" s="6"/>
      <c r="X25" s="6"/>
      <c r="Y25" s="6"/>
      <c r="Z25" s="6"/>
      <c r="AA25" s="6"/>
    </row>
    <row r="26">
      <c r="A26" s="1" t="s">
        <v>32</v>
      </c>
      <c r="B26" s="1" t="s">
        <v>9</v>
      </c>
      <c r="C26" s="1" t="s">
        <v>14</v>
      </c>
      <c r="D26" s="1" t="s">
        <v>20</v>
      </c>
      <c r="E26" s="1"/>
      <c r="F26" s="1"/>
      <c r="G26" s="1"/>
      <c r="H26" s="1"/>
      <c r="I26" s="1"/>
      <c r="J26" s="1"/>
    </row>
    <row r="27">
      <c r="A27" s="1" t="s">
        <v>24</v>
      </c>
      <c r="B27" s="1" t="s">
        <v>9</v>
      </c>
      <c r="C27" s="1" t="s">
        <v>20</v>
      </c>
      <c r="D27" s="1" t="s">
        <v>20</v>
      </c>
      <c r="E27" s="1"/>
      <c r="F27" s="1"/>
      <c r="G27" s="1"/>
      <c r="H27" s="1"/>
      <c r="I27" s="1"/>
      <c r="J27" s="1"/>
    </row>
    <row r="28">
      <c r="A28" s="1" t="s">
        <v>33</v>
      </c>
      <c r="B28" s="1" t="s">
        <v>9</v>
      </c>
      <c r="C28" s="1" t="s">
        <v>20</v>
      </c>
      <c r="D28" s="1" t="s">
        <v>20</v>
      </c>
      <c r="E28" s="1"/>
      <c r="F28" s="1"/>
      <c r="G28" s="1"/>
      <c r="H28" s="1"/>
      <c r="I28" s="1"/>
      <c r="J28" s="1"/>
    </row>
    <row r="29">
      <c r="A29" s="1" t="s">
        <v>34</v>
      </c>
      <c r="B29" s="1" t="s">
        <v>9</v>
      </c>
      <c r="C29" s="1" t="s">
        <v>20</v>
      </c>
      <c r="D29" s="1" t="s">
        <v>20</v>
      </c>
      <c r="E29" s="1"/>
      <c r="F29" s="1"/>
      <c r="G29" s="1"/>
      <c r="H29" s="1"/>
      <c r="I29" s="1"/>
      <c r="J29" s="1"/>
    </row>
    <row r="30">
      <c r="A30" s="5" t="s">
        <v>35</v>
      </c>
      <c r="B30" s="5" t="s">
        <v>6</v>
      </c>
      <c r="C30" s="5" t="s">
        <v>7</v>
      </c>
      <c r="D30" s="5" t="s">
        <v>14</v>
      </c>
      <c r="E30" s="5" t="s">
        <v>285</v>
      </c>
      <c r="F30" s="5">
        <v>1.0</v>
      </c>
      <c r="G30" s="5"/>
      <c r="H30" s="5"/>
      <c r="I30" s="5"/>
      <c r="J30" s="5"/>
      <c r="K30" s="6"/>
      <c r="L30" s="6"/>
      <c r="M30" s="6"/>
      <c r="N30" s="6"/>
      <c r="O30" s="6"/>
      <c r="P30" s="6"/>
      <c r="Q30" s="6"/>
      <c r="R30" s="6"/>
      <c r="S30" s="6"/>
      <c r="T30" s="6"/>
      <c r="U30" s="6"/>
      <c r="V30" s="6"/>
      <c r="W30" s="6"/>
      <c r="X30" s="6"/>
      <c r="Y30" s="6"/>
      <c r="Z30" s="6"/>
      <c r="AA30" s="6"/>
    </row>
    <row r="31">
      <c r="A31" s="1" t="s">
        <v>36</v>
      </c>
      <c r="B31" s="1" t="s">
        <v>9</v>
      </c>
      <c r="C31" s="1" t="s">
        <v>7</v>
      </c>
      <c r="D31" s="1" t="s">
        <v>7</v>
      </c>
      <c r="E31" s="1"/>
      <c r="F31" s="1"/>
      <c r="G31" s="1"/>
      <c r="H31" s="1"/>
      <c r="I31" s="1"/>
      <c r="J31" s="1"/>
    </row>
    <row r="32">
      <c r="A32" s="1" t="s">
        <v>37</v>
      </c>
      <c r="B32" s="1" t="s">
        <v>9</v>
      </c>
      <c r="C32" s="1" t="s">
        <v>7</v>
      </c>
      <c r="D32" s="1" t="s">
        <v>7</v>
      </c>
      <c r="E32" s="1"/>
      <c r="F32" s="1"/>
      <c r="G32" s="1"/>
      <c r="H32" s="1"/>
      <c r="I32" s="1"/>
      <c r="J32" s="1"/>
    </row>
    <row r="33">
      <c r="A33" s="1" t="s">
        <v>38</v>
      </c>
      <c r="B33" s="1" t="s">
        <v>9</v>
      </c>
      <c r="C33" s="1" t="s">
        <v>7</v>
      </c>
      <c r="D33" s="1" t="s">
        <v>7</v>
      </c>
      <c r="E33" s="1"/>
      <c r="F33" s="1"/>
      <c r="G33" s="1"/>
      <c r="H33" s="1"/>
      <c r="I33" s="1"/>
      <c r="J33" s="1"/>
    </row>
    <row r="34">
      <c r="A34" s="1" t="s">
        <v>39</v>
      </c>
      <c r="B34" s="1" t="s">
        <v>9</v>
      </c>
      <c r="C34" s="1" t="s">
        <v>7</v>
      </c>
      <c r="D34" s="1" t="s">
        <v>7</v>
      </c>
      <c r="E34" s="1"/>
      <c r="F34" s="1"/>
      <c r="G34" s="1"/>
      <c r="H34" s="1"/>
      <c r="I34" s="1"/>
      <c r="J34" s="1"/>
    </row>
    <row r="35">
      <c r="A35" s="1" t="s">
        <v>40</v>
      </c>
      <c r="B35" s="1" t="s">
        <v>9</v>
      </c>
      <c r="C35" s="1" t="s">
        <v>7</v>
      </c>
      <c r="D35" s="1" t="s">
        <v>7</v>
      </c>
      <c r="E35" s="1"/>
      <c r="F35" s="1"/>
      <c r="G35" s="1"/>
      <c r="H35" s="1"/>
      <c r="I35" s="1"/>
      <c r="J35" s="1"/>
    </row>
    <row r="36">
      <c r="A36" s="1" t="s">
        <v>41</v>
      </c>
      <c r="B36" s="1" t="s">
        <v>9</v>
      </c>
      <c r="C36" s="1" t="s">
        <v>7</v>
      </c>
      <c r="D36" s="1" t="s">
        <v>7</v>
      </c>
      <c r="E36" s="1" t="s">
        <v>651</v>
      </c>
      <c r="F36" s="1">
        <v>0.5</v>
      </c>
      <c r="G36" s="1" t="s">
        <v>652</v>
      </c>
      <c r="H36" s="1"/>
      <c r="I36" s="1"/>
      <c r="J36" s="1"/>
    </row>
    <row r="37">
      <c r="A37" s="1" t="s">
        <v>42</v>
      </c>
      <c r="B37" s="1" t="s">
        <v>9</v>
      </c>
      <c r="C37" s="1" t="s">
        <v>7</v>
      </c>
      <c r="D37" s="1" t="s">
        <v>7</v>
      </c>
      <c r="E37" s="1"/>
      <c r="F37" s="1"/>
      <c r="G37" s="1"/>
      <c r="H37" s="1"/>
      <c r="I37" s="1"/>
      <c r="J37" s="1"/>
    </row>
    <row r="38">
      <c r="A38" s="5" t="s">
        <v>43</v>
      </c>
      <c r="B38" s="5" t="s">
        <v>6</v>
      </c>
      <c r="C38" s="5" t="s">
        <v>7</v>
      </c>
      <c r="D38" s="5" t="s">
        <v>7</v>
      </c>
      <c r="E38" s="1"/>
      <c r="F38" s="1"/>
      <c r="G38" s="1"/>
      <c r="H38" s="1"/>
      <c r="I38" s="1"/>
      <c r="J38" s="1"/>
    </row>
    <row r="39">
      <c r="A39" s="1" t="s">
        <v>44</v>
      </c>
      <c r="B39" s="1" t="s">
        <v>9</v>
      </c>
      <c r="C39" s="1" t="s">
        <v>20</v>
      </c>
      <c r="D39" s="1" t="s">
        <v>20</v>
      </c>
      <c r="E39" s="1"/>
      <c r="F39" s="1"/>
      <c r="G39" s="1"/>
      <c r="H39" s="1"/>
      <c r="I39" s="1"/>
      <c r="J39" s="1"/>
    </row>
    <row r="40">
      <c r="A40" s="1" t="s">
        <v>45</v>
      </c>
      <c r="B40" s="1" t="s">
        <v>9</v>
      </c>
      <c r="C40" s="1" t="s">
        <v>20</v>
      </c>
      <c r="D40" s="1" t="s">
        <v>20</v>
      </c>
      <c r="E40" s="1"/>
      <c r="F40" s="1"/>
      <c r="G40" s="1"/>
      <c r="H40" s="1"/>
      <c r="I40" s="1"/>
      <c r="J40" s="1"/>
    </row>
    <row r="41">
      <c r="A41" s="1" t="s">
        <v>46</v>
      </c>
      <c r="B41" s="1" t="s">
        <v>9</v>
      </c>
      <c r="C41" s="1" t="s">
        <v>20</v>
      </c>
      <c r="D41" s="1" t="s">
        <v>20</v>
      </c>
      <c r="E41" s="1"/>
      <c r="F41" s="1"/>
      <c r="G41" s="1"/>
      <c r="H41" s="1"/>
      <c r="I41" s="1"/>
      <c r="J41" s="1"/>
    </row>
    <row r="42">
      <c r="A42" s="5" t="s">
        <v>47</v>
      </c>
      <c r="B42" s="5" t="s">
        <v>6</v>
      </c>
      <c r="C42" s="5" t="s">
        <v>14</v>
      </c>
      <c r="D42" s="5" t="s">
        <v>14</v>
      </c>
      <c r="E42" s="5" t="s">
        <v>286</v>
      </c>
      <c r="F42" s="5">
        <v>1.0</v>
      </c>
      <c r="G42" s="5"/>
      <c r="H42" s="5"/>
      <c r="I42" s="5"/>
      <c r="J42" s="5"/>
      <c r="K42" s="6"/>
      <c r="L42" s="6"/>
      <c r="M42" s="6"/>
      <c r="N42" s="6"/>
      <c r="O42" s="6"/>
      <c r="P42" s="6"/>
      <c r="Q42" s="6"/>
      <c r="R42" s="6"/>
      <c r="S42" s="6"/>
      <c r="T42" s="6"/>
      <c r="U42" s="6"/>
      <c r="V42" s="6"/>
      <c r="W42" s="6"/>
      <c r="X42" s="6"/>
      <c r="Y42" s="6"/>
      <c r="Z42" s="6"/>
      <c r="AA42" s="6"/>
    </row>
    <row r="43">
      <c r="A43" s="1" t="s">
        <v>48</v>
      </c>
      <c r="B43" s="1" t="s">
        <v>9</v>
      </c>
      <c r="C43" s="1" t="s">
        <v>20</v>
      </c>
      <c r="D43" s="1" t="s">
        <v>20</v>
      </c>
      <c r="E43" s="1"/>
      <c r="F43" s="1"/>
      <c r="G43" s="1"/>
      <c r="H43" s="1"/>
      <c r="I43" s="1"/>
      <c r="J43" s="1"/>
    </row>
    <row r="44">
      <c r="A44" s="1" t="s">
        <v>49</v>
      </c>
      <c r="B44" s="1" t="s">
        <v>9</v>
      </c>
      <c r="C44" s="1" t="s">
        <v>20</v>
      </c>
      <c r="D44" s="1" t="s">
        <v>20</v>
      </c>
      <c r="E44" s="1"/>
      <c r="F44" s="1"/>
      <c r="G44" s="1"/>
      <c r="H44" s="1"/>
      <c r="I44" s="1"/>
      <c r="J44" s="1"/>
    </row>
    <row r="45">
      <c r="A45" s="1" t="s">
        <v>50</v>
      </c>
      <c r="B45" s="1" t="s">
        <v>9</v>
      </c>
      <c r="C45" s="1" t="s">
        <v>20</v>
      </c>
      <c r="D45" s="1" t="s">
        <v>20</v>
      </c>
    </row>
    <row r="46">
      <c r="A46" s="17" t="s">
        <v>51</v>
      </c>
      <c r="B46" s="17" t="s">
        <v>9</v>
      </c>
      <c r="C46" s="17" t="s">
        <v>7</v>
      </c>
      <c r="D46" s="17" t="s">
        <v>7</v>
      </c>
      <c r="E46" s="18"/>
      <c r="F46" s="18"/>
      <c r="G46" s="18"/>
      <c r="H46" s="18"/>
      <c r="I46" s="18"/>
    </row>
    <row r="47">
      <c r="B47" s="1" t="s">
        <v>9</v>
      </c>
      <c r="C47" s="1" t="s">
        <v>7</v>
      </c>
      <c r="D47" s="1" t="s">
        <v>14</v>
      </c>
      <c r="E47" s="1" t="s">
        <v>653</v>
      </c>
      <c r="F47" s="1" t="s">
        <v>75</v>
      </c>
      <c r="G47" s="1" t="s">
        <v>654</v>
      </c>
      <c r="H47" s="1"/>
      <c r="I47" s="1"/>
    </row>
    <row r="48">
      <c r="B48" s="1" t="s">
        <v>9</v>
      </c>
      <c r="C48" s="1" t="s">
        <v>7</v>
      </c>
      <c r="D48" s="1" t="s">
        <v>20</v>
      </c>
      <c r="E48" s="1" t="s">
        <v>655</v>
      </c>
      <c r="F48" s="1" t="s">
        <v>75</v>
      </c>
      <c r="G48" s="1" t="s">
        <v>253</v>
      </c>
      <c r="H48" s="1" t="s">
        <v>654</v>
      </c>
      <c r="I48" s="1"/>
    </row>
    <row r="49">
      <c r="A49" s="42"/>
      <c r="B49" s="1" t="s">
        <v>9</v>
      </c>
      <c r="C49" s="1" t="s">
        <v>7</v>
      </c>
      <c r="D49" s="1" t="s">
        <v>14</v>
      </c>
      <c r="E49" s="1" t="s">
        <v>656</v>
      </c>
      <c r="F49" s="1" t="s">
        <v>75</v>
      </c>
      <c r="G49" s="1" t="s">
        <v>253</v>
      </c>
      <c r="H49" s="1" t="s">
        <v>657</v>
      </c>
      <c r="I49" s="1"/>
      <c r="J49" s="42"/>
      <c r="K49" s="42"/>
      <c r="L49" s="42"/>
      <c r="M49" s="42"/>
      <c r="N49" s="42"/>
      <c r="O49" s="42"/>
      <c r="P49" s="42"/>
      <c r="Q49" s="42"/>
      <c r="R49" s="42"/>
      <c r="S49" s="42"/>
      <c r="T49" s="42"/>
      <c r="U49" s="42"/>
      <c r="V49" s="42"/>
      <c r="W49" s="42"/>
      <c r="X49" s="42"/>
      <c r="Y49" s="42"/>
      <c r="Z49" s="42"/>
    </row>
    <row r="50">
      <c r="A50" s="42"/>
      <c r="B50" s="1" t="s">
        <v>58</v>
      </c>
      <c r="C50" s="1" t="s">
        <v>7</v>
      </c>
      <c r="D50" s="1" t="s">
        <v>14</v>
      </c>
      <c r="E50" s="1" t="s">
        <v>658</v>
      </c>
      <c r="F50" s="1" t="s">
        <v>75</v>
      </c>
      <c r="G50" s="1" t="s">
        <v>657</v>
      </c>
      <c r="H50" s="1"/>
      <c r="I50" s="1"/>
      <c r="J50" s="42"/>
      <c r="K50" s="42"/>
      <c r="L50" s="42"/>
      <c r="M50" s="42"/>
      <c r="N50" s="42"/>
      <c r="O50" s="42"/>
      <c r="P50" s="42"/>
      <c r="Q50" s="42"/>
      <c r="R50" s="42"/>
      <c r="S50" s="42"/>
      <c r="T50" s="42"/>
      <c r="U50" s="42"/>
      <c r="V50" s="42"/>
      <c r="W50" s="42"/>
      <c r="X50" s="42"/>
      <c r="Y50" s="42"/>
      <c r="Z50" s="42"/>
    </row>
    <row r="51">
      <c r="A51" s="42"/>
      <c r="B51" s="1" t="s">
        <v>58</v>
      </c>
      <c r="C51" s="1" t="s">
        <v>7</v>
      </c>
      <c r="D51" s="1" t="s">
        <v>14</v>
      </c>
      <c r="E51" s="1" t="s">
        <v>659</v>
      </c>
      <c r="F51" s="1" t="s">
        <v>75</v>
      </c>
      <c r="G51" s="1" t="s">
        <v>253</v>
      </c>
      <c r="H51" s="1" t="s">
        <v>657</v>
      </c>
      <c r="I51" s="1"/>
      <c r="J51" s="42"/>
      <c r="K51" s="42"/>
      <c r="L51" s="42"/>
      <c r="M51" s="42"/>
      <c r="N51" s="42"/>
      <c r="O51" s="42"/>
      <c r="P51" s="42"/>
      <c r="Q51" s="42"/>
      <c r="R51" s="42"/>
      <c r="S51" s="42"/>
      <c r="T51" s="42"/>
      <c r="U51" s="42"/>
      <c r="V51" s="42"/>
      <c r="W51" s="42"/>
      <c r="X51" s="42"/>
      <c r="Y51" s="42"/>
      <c r="Z51" s="42"/>
    </row>
    <row r="52">
      <c r="A52" s="42"/>
      <c r="B52" s="1" t="s">
        <v>58</v>
      </c>
      <c r="C52" s="1" t="s">
        <v>7</v>
      </c>
      <c r="D52" s="1" t="s">
        <v>7</v>
      </c>
      <c r="E52" s="1" t="s">
        <v>660</v>
      </c>
      <c r="F52" s="1" t="s">
        <v>75</v>
      </c>
      <c r="G52" s="1" t="s">
        <v>661</v>
      </c>
      <c r="H52" s="1"/>
      <c r="I52" s="1"/>
      <c r="J52" s="42"/>
      <c r="K52" s="42"/>
      <c r="L52" s="42"/>
      <c r="M52" s="42"/>
      <c r="N52" s="42"/>
      <c r="O52" s="42"/>
      <c r="P52" s="42"/>
      <c r="Q52" s="42"/>
      <c r="R52" s="42"/>
      <c r="S52" s="42"/>
      <c r="T52" s="42"/>
      <c r="U52" s="42"/>
      <c r="V52" s="42"/>
      <c r="W52" s="42"/>
      <c r="X52" s="42"/>
      <c r="Y52" s="42"/>
      <c r="Z52" s="42"/>
    </row>
    <row r="53">
      <c r="A53" s="42"/>
      <c r="B53" s="1" t="s">
        <v>662</v>
      </c>
      <c r="C53" s="1" t="s">
        <v>7</v>
      </c>
      <c r="D53" s="1" t="s">
        <v>14</v>
      </c>
      <c r="E53" s="1" t="s">
        <v>663</v>
      </c>
      <c r="F53" s="1" t="s">
        <v>79</v>
      </c>
      <c r="G53" s="1" t="s">
        <v>664</v>
      </c>
      <c r="H53" s="1"/>
      <c r="I53" s="1"/>
      <c r="J53" s="42"/>
      <c r="K53" s="42"/>
      <c r="L53" s="42"/>
      <c r="M53" s="42"/>
      <c r="N53" s="42"/>
      <c r="O53" s="42"/>
      <c r="P53" s="42"/>
      <c r="Q53" s="42"/>
      <c r="R53" s="42"/>
      <c r="S53" s="42"/>
      <c r="T53" s="42"/>
      <c r="U53" s="42"/>
      <c r="V53" s="42"/>
      <c r="W53" s="42"/>
      <c r="X53" s="42"/>
      <c r="Y53" s="42"/>
      <c r="Z53" s="42"/>
    </row>
    <row r="54">
      <c r="A54" s="42"/>
      <c r="B54" s="1" t="s">
        <v>662</v>
      </c>
      <c r="C54" s="1" t="s">
        <v>7</v>
      </c>
      <c r="D54" s="1" t="s">
        <v>7</v>
      </c>
      <c r="E54" s="1" t="s">
        <v>665</v>
      </c>
      <c r="F54" s="1" t="s">
        <v>79</v>
      </c>
      <c r="G54" s="1" t="s">
        <v>666</v>
      </c>
      <c r="H54" s="1"/>
      <c r="I54" s="1"/>
      <c r="J54" s="42"/>
      <c r="K54" s="42"/>
      <c r="L54" s="42"/>
      <c r="M54" s="42"/>
      <c r="N54" s="42"/>
      <c r="O54" s="42"/>
      <c r="P54" s="42"/>
      <c r="Q54" s="42"/>
      <c r="R54" s="42"/>
      <c r="S54" s="42"/>
      <c r="T54" s="42"/>
      <c r="U54" s="42"/>
      <c r="V54" s="42"/>
      <c r="W54" s="42"/>
      <c r="X54" s="42"/>
      <c r="Y54" s="42"/>
      <c r="Z54" s="42"/>
    </row>
    <row r="55">
      <c r="A55" s="42"/>
      <c r="B55" s="1" t="s">
        <v>667</v>
      </c>
      <c r="C55" s="1" t="s">
        <v>7</v>
      </c>
      <c r="D55" s="1" t="s">
        <v>14</v>
      </c>
      <c r="E55" s="1" t="s">
        <v>668</v>
      </c>
      <c r="F55" s="1" t="s">
        <v>79</v>
      </c>
      <c r="G55" s="1" t="s">
        <v>664</v>
      </c>
      <c r="H55" s="1"/>
      <c r="I55" s="1"/>
      <c r="J55" s="42"/>
      <c r="K55" s="42"/>
      <c r="L55" s="42"/>
      <c r="M55" s="42"/>
      <c r="N55" s="42"/>
      <c r="O55" s="42"/>
      <c r="P55" s="42"/>
      <c r="Q55" s="42"/>
      <c r="R55" s="42"/>
      <c r="S55" s="42"/>
      <c r="T55" s="42"/>
      <c r="U55" s="42"/>
      <c r="V55" s="42"/>
      <c r="W55" s="42"/>
      <c r="X55" s="42"/>
      <c r="Y55" s="42"/>
      <c r="Z55" s="42"/>
    </row>
    <row r="56">
      <c r="A56" s="42"/>
      <c r="B56" s="1" t="s">
        <v>667</v>
      </c>
      <c r="C56" s="1" t="s">
        <v>7</v>
      </c>
      <c r="D56" s="1" t="s">
        <v>14</v>
      </c>
      <c r="E56" s="1" t="s">
        <v>669</v>
      </c>
      <c r="F56" s="1" t="s">
        <v>79</v>
      </c>
      <c r="G56" s="1" t="s">
        <v>664</v>
      </c>
      <c r="H56" s="1"/>
      <c r="I56" s="1"/>
      <c r="J56" s="42"/>
      <c r="K56" s="42"/>
      <c r="L56" s="42"/>
      <c r="M56" s="42"/>
      <c r="N56" s="42"/>
      <c r="O56" s="42"/>
      <c r="P56" s="42"/>
      <c r="Q56" s="42"/>
      <c r="R56" s="42"/>
      <c r="S56" s="42"/>
      <c r="T56" s="42"/>
      <c r="U56" s="42"/>
      <c r="V56" s="42"/>
      <c r="W56" s="42"/>
      <c r="X56" s="42"/>
      <c r="Y56" s="42"/>
      <c r="Z56" s="42"/>
    </row>
    <row r="57">
      <c r="A57" s="42"/>
      <c r="B57" s="43"/>
      <c r="C57" s="43"/>
      <c r="D57" s="1"/>
      <c r="E57" s="1"/>
      <c r="F57" s="1"/>
      <c r="G57" s="1"/>
      <c r="H57" s="1"/>
      <c r="I57" s="1"/>
      <c r="J57" s="42"/>
      <c r="K57" s="42"/>
      <c r="L57" s="42"/>
      <c r="M57" s="42"/>
      <c r="N57" s="42"/>
      <c r="O57" s="42"/>
      <c r="P57" s="42"/>
      <c r="Q57" s="42"/>
      <c r="R57" s="42"/>
      <c r="S57" s="42"/>
      <c r="T57" s="42"/>
      <c r="U57" s="42"/>
      <c r="V57" s="42"/>
      <c r="W57" s="42"/>
      <c r="X57" s="42"/>
      <c r="Y57" s="42"/>
      <c r="Z57" s="42"/>
    </row>
    <row r="58">
      <c r="C58" s="43"/>
      <c r="D58" s="1"/>
      <c r="E58" s="1"/>
      <c r="F58" s="1"/>
      <c r="G58" s="1"/>
      <c r="H58" s="1"/>
      <c r="I58" s="1"/>
    </row>
    <row r="59">
      <c r="A59" s="5" t="s">
        <v>114</v>
      </c>
      <c r="C59" s="43"/>
      <c r="D59" s="1"/>
      <c r="E59" s="1"/>
      <c r="F59" s="1"/>
      <c r="G59" s="1"/>
      <c r="H59" s="1"/>
      <c r="I59" s="1"/>
    </row>
    <row r="60">
      <c r="A60" s="1" t="s">
        <v>670</v>
      </c>
      <c r="C60" s="43"/>
      <c r="D60" s="1"/>
      <c r="E60" s="1"/>
      <c r="F60" s="1"/>
      <c r="G60" s="1"/>
      <c r="H60" s="1"/>
      <c r="I60" s="1"/>
    </row>
    <row r="61">
      <c r="A61" s="1" t="s">
        <v>542</v>
      </c>
      <c r="C61" s="43"/>
      <c r="D61" s="1"/>
      <c r="E61" s="1"/>
      <c r="F61" s="1"/>
      <c r="G61" s="1"/>
      <c r="H61" s="1"/>
      <c r="I61" s="1"/>
    </row>
    <row r="62">
      <c r="A62" s="1" t="s">
        <v>671</v>
      </c>
      <c r="C62" s="43"/>
      <c r="D62" s="1"/>
      <c r="E62" s="1"/>
      <c r="F62" s="1"/>
      <c r="G62" s="1"/>
      <c r="H62" s="1"/>
      <c r="I62" s="1"/>
    </row>
    <row r="63">
      <c r="A63" s="1" t="s">
        <v>672</v>
      </c>
      <c r="C63" s="43"/>
      <c r="D63" s="1"/>
      <c r="E63" s="1"/>
      <c r="F63" s="1"/>
      <c r="G63" s="1"/>
      <c r="H63" s="1"/>
      <c r="I63" s="1"/>
    </row>
    <row r="64">
      <c r="C64" s="43"/>
      <c r="D64" s="1"/>
      <c r="E64" s="1"/>
      <c r="F64" s="1"/>
      <c r="G64" s="1"/>
      <c r="H64" s="1"/>
      <c r="I64" s="1"/>
    </row>
    <row r="65">
      <c r="A65" s="47" t="s">
        <v>118</v>
      </c>
      <c r="B65" s="20"/>
      <c r="C65" s="20"/>
      <c r="D65" s="21"/>
      <c r="E65" s="48" t="s">
        <v>119</v>
      </c>
      <c r="F65" s="21"/>
      <c r="G65" s="49" t="s">
        <v>120</v>
      </c>
      <c r="H65" s="21"/>
      <c r="I65" s="49" t="s">
        <v>121</v>
      </c>
      <c r="J65" s="21"/>
    </row>
    <row r="66">
      <c r="A66" s="50" t="s">
        <v>2</v>
      </c>
      <c r="B66" s="50" t="s">
        <v>52</v>
      </c>
      <c r="C66" s="50" t="s">
        <v>53</v>
      </c>
      <c r="D66" s="51" t="s">
        <v>55</v>
      </c>
      <c r="E66" s="52" t="s">
        <v>52</v>
      </c>
      <c r="F66" s="37" t="s">
        <v>122</v>
      </c>
      <c r="G66" s="52" t="s">
        <v>14</v>
      </c>
      <c r="H66" s="37" t="s">
        <v>122</v>
      </c>
      <c r="I66" s="52" t="s">
        <v>14</v>
      </c>
      <c r="J66" s="53" t="s">
        <v>122</v>
      </c>
    </row>
    <row r="67">
      <c r="A67" s="50" t="s">
        <v>6</v>
      </c>
      <c r="B67" s="1">
        <v>6.0</v>
      </c>
      <c r="C67" s="1">
        <v>4.0</v>
      </c>
      <c r="D67" s="1">
        <v>5.0</v>
      </c>
      <c r="E67" s="36">
        <v>9.0</v>
      </c>
      <c r="F67" s="56">
        <f t="shared" ref="F67:F69" si="1">B67/E67</f>
        <v>0.6666666667</v>
      </c>
      <c r="G67" s="9">
        <v>4.0</v>
      </c>
      <c r="H67" s="57">
        <f t="shared" ref="H67:H69" si="2">B67/G67</f>
        <v>1.5</v>
      </c>
      <c r="I67" s="36">
        <v>5.0</v>
      </c>
      <c r="J67" s="56">
        <f t="shared" ref="J67:J69" si="3">B67/I67</f>
        <v>1.2</v>
      </c>
    </row>
    <row r="68">
      <c r="A68" s="50" t="s">
        <v>9</v>
      </c>
      <c r="B68" s="1">
        <v>0.5</v>
      </c>
      <c r="C68" s="1">
        <v>0.0</v>
      </c>
      <c r="D68" s="1">
        <v>0.0</v>
      </c>
      <c r="E68" s="36">
        <v>34.0</v>
      </c>
      <c r="F68" s="56">
        <f t="shared" si="1"/>
        <v>0.01470588235</v>
      </c>
      <c r="G68" s="9">
        <v>14.0</v>
      </c>
      <c r="H68" s="57">
        <f t="shared" si="2"/>
        <v>0.03571428571</v>
      </c>
      <c r="I68" s="36">
        <v>14.0</v>
      </c>
      <c r="J68" s="56">
        <f t="shared" si="3"/>
        <v>0.03571428571</v>
      </c>
    </row>
    <row r="69">
      <c r="A69" s="58" t="s">
        <v>123</v>
      </c>
      <c r="B69" s="58">
        <f t="shared" ref="B69:D69" si="4">SUM(B67:B68)</f>
        <v>6.5</v>
      </c>
      <c r="C69" s="58">
        <f t="shared" si="4"/>
        <v>4</v>
      </c>
      <c r="D69" s="58">
        <f t="shared" si="4"/>
        <v>5</v>
      </c>
      <c r="E69" s="39">
        <v>42.0</v>
      </c>
      <c r="F69" s="63">
        <f t="shared" si="1"/>
        <v>0.1547619048</v>
      </c>
      <c r="G69" s="61">
        <f>SUM(G67:G68)</f>
        <v>18</v>
      </c>
      <c r="H69" s="62">
        <f t="shared" si="2"/>
        <v>0.3611111111</v>
      </c>
      <c r="I69" s="61">
        <f>SUM(I67:I68)</f>
        <v>19</v>
      </c>
      <c r="J69" s="63">
        <f t="shared" si="3"/>
        <v>0.3421052632</v>
      </c>
    </row>
    <row r="71">
      <c r="A71" s="64" t="s">
        <v>124</v>
      </c>
      <c r="B71" s="65" t="s">
        <v>125</v>
      </c>
      <c r="C71" s="65" t="s">
        <v>3</v>
      </c>
      <c r="D71" s="65" t="s">
        <v>4</v>
      </c>
      <c r="E71" s="66" t="s">
        <v>126</v>
      </c>
    </row>
    <row r="72">
      <c r="A72" s="36" t="s">
        <v>127</v>
      </c>
      <c r="B72" s="1">
        <v>6.0</v>
      </c>
      <c r="C72" s="1">
        <v>0.0</v>
      </c>
      <c r="D72" s="1">
        <v>5.0</v>
      </c>
      <c r="E72" s="38">
        <v>1.0</v>
      </c>
    </row>
    <row r="73">
      <c r="A73" s="36" t="s">
        <v>79</v>
      </c>
      <c r="B73" s="1">
        <v>4.0</v>
      </c>
      <c r="C73" s="1">
        <v>0.0</v>
      </c>
      <c r="D73" s="1">
        <v>3.0</v>
      </c>
      <c r="E73" s="38">
        <v>1.0</v>
      </c>
    </row>
    <row r="74">
      <c r="A74" s="39" t="s">
        <v>63</v>
      </c>
      <c r="B74" s="40">
        <f t="shared" ref="B74:E74" si="5">SUM(B72:B73)</f>
        <v>10</v>
      </c>
      <c r="C74" s="40">
        <f t="shared" si="5"/>
        <v>0</v>
      </c>
      <c r="D74" s="40">
        <f t="shared" si="5"/>
        <v>8</v>
      </c>
      <c r="E74" s="41">
        <f t="shared" si="5"/>
        <v>2</v>
      </c>
      <c r="F74" s="6"/>
      <c r="G74" s="6"/>
      <c r="H74" s="6"/>
      <c r="I74" s="6"/>
      <c r="J74" s="6"/>
    </row>
    <row r="75">
      <c r="D75" s="1"/>
      <c r="E75" s="1"/>
      <c r="F75" s="1"/>
      <c r="G75" s="1"/>
      <c r="H75" s="1"/>
      <c r="I75" s="1"/>
    </row>
    <row r="76">
      <c r="D76" s="1"/>
      <c r="E76" s="1"/>
      <c r="F76" s="1"/>
      <c r="G76" s="1"/>
      <c r="H76" s="1"/>
      <c r="I76" s="1"/>
    </row>
  </sheetData>
  <mergeCells count="4">
    <mergeCell ref="A65:D65"/>
    <mergeCell ref="E65:F65"/>
    <mergeCell ref="G65:H65"/>
    <mergeCell ref="I65:J65"/>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63"/>
    <col customWidth="1" min="5" max="5" width="71.25"/>
  </cols>
  <sheetData>
    <row r="1">
      <c r="A1" s="12" t="s">
        <v>323</v>
      </c>
      <c r="B1" s="3"/>
      <c r="C1" s="67"/>
      <c r="D1" s="72"/>
      <c r="E1" s="1"/>
      <c r="F1" s="1"/>
      <c r="G1" s="1"/>
    </row>
    <row r="2">
      <c r="A2" s="3"/>
      <c r="B2" s="3"/>
      <c r="C2" s="67"/>
      <c r="D2" s="72"/>
      <c r="E2" s="1"/>
      <c r="F2" s="1"/>
      <c r="G2" s="1"/>
    </row>
    <row r="3">
      <c r="A3" s="13" t="s">
        <v>1</v>
      </c>
      <c r="B3" s="13" t="s">
        <v>2</v>
      </c>
      <c r="C3" s="68" t="s">
        <v>3</v>
      </c>
      <c r="D3" s="73" t="s">
        <v>4</v>
      </c>
      <c r="E3" s="14" t="s">
        <v>170</v>
      </c>
      <c r="F3" s="14" t="s">
        <v>67</v>
      </c>
      <c r="G3" s="14" t="s">
        <v>68</v>
      </c>
    </row>
    <row r="4">
      <c r="A4" s="5" t="s">
        <v>5</v>
      </c>
      <c r="B4" s="5" t="s">
        <v>6</v>
      </c>
      <c r="C4" s="1" t="s">
        <v>7</v>
      </c>
      <c r="D4" s="72" t="s">
        <v>7</v>
      </c>
    </row>
    <row r="5">
      <c r="A5" s="1" t="s">
        <v>8</v>
      </c>
      <c r="B5" s="1" t="s">
        <v>9</v>
      </c>
      <c r="C5" s="1" t="s">
        <v>7</v>
      </c>
      <c r="D5" s="72" t="s">
        <v>7</v>
      </c>
    </row>
    <row r="6">
      <c r="A6" s="1" t="s">
        <v>10</v>
      </c>
      <c r="B6" s="1" t="s">
        <v>9</v>
      </c>
      <c r="C6" s="1" t="s">
        <v>7</v>
      </c>
      <c r="D6" s="72" t="s">
        <v>7</v>
      </c>
    </row>
    <row r="7">
      <c r="A7" s="5" t="s">
        <v>11</v>
      </c>
      <c r="B7" s="5" t="s">
        <v>6</v>
      </c>
      <c r="C7" s="5" t="s">
        <v>7</v>
      </c>
      <c r="D7" s="74" t="s">
        <v>7</v>
      </c>
    </row>
    <row r="8">
      <c r="A8" s="1" t="s">
        <v>12</v>
      </c>
      <c r="B8" s="1" t="s">
        <v>9</v>
      </c>
      <c r="C8" s="1" t="s">
        <v>7</v>
      </c>
      <c r="D8" s="72" t="s">
        <v>7</v>
      </c>
    </row>
    <row r="9">
      <c r="A9" s="5" t="s">
        <v>13</v>
      </c>
      <c r="B9" s="5" t="s">
        <v>6</v>
      </c>
      <c r="C9" s="5" t="s">
        <v>14</v>
      </c>
      <c r="D9" s="74" t="s">
        <v>14</v>
      </c>
      <c r="E9" s="87" t="s">
        <v>171</v>
      </c>
      <c r="F9" s="5">
        <v>1.0</v>
      </c>
      <c r="G9" s="6"/>
      <c r="H9" s="6"/>
      <c r="I9" s="6"/>
      <c r="J9" s="6"/>
      <c r="K9" s="6"/>
      <c r="L9" s="6"/>
      <c r="M9" s="6"/>
      <c r="N9" s="6"/>
      <c r="O9" s="6"/>
      <c r="P9" s="6"/>
      <c r="Q9" s="6"/>
      <c r="R9" s="6"/>
      <c r="S9" s="6"/>
      <c r="T9" s="6"/>
      <c r="U9" s="6"/>
      <c r="V9" s="6"/>
      <c r="W9" s="6"/>
      <c r="X9" s="6"/>
      <c r="Y9" s="6"/>
      <c r="Z9" s="6"/>
      <c r="AA9" s="6"/>
    </row>
    <row r="10">
      <c r="A10" s="1" t="s">
        <v>15</v>
      </c>
      <c r="B10" s="1" t="s">
        <v>9</v>
      </c>
      <c r="C10" s="1" t="s">
        <v>7</v>
      </c>
      <c r="D10" s="72" t="s">
        <v>7</v>
      </c>
    </row>
    <row r="11">
      <c r="A11" s="1" t="s">
        <v>16</v>
      </c>
      <c r="B11" s="1" t="s">
        <v>9</v>
      </c>
      <c r="C11" s="1" t="s">
        <v>7</v>
      </c>
      <c r="D11" s="72" t="s">
        <v>7</v>
      </c>
    </row>
    <row r="12">
      <c r="A12" s="1" t="s">
        <v>17</v>
      </c>
      <c r="B12" s="1" t="s">
        <v>9</v>
      </c>
      <c r="C12" s="1" t="s">
        <v>7</v>
      </c>
      <c r="D12" s="72" t="s">
        <v>7</v>
      </c>
    </row>
    <row r="13">
      <c r="A13" s="1" t="s">
        <v>18</v>
      </c>
      <c r="B13" s="1" t="s">
        <v>9</v>
      </c>
      <c r="C13" s="1" t="s">
        <v>7</v>
      </c>
      <c r="D13" s="72" t="s">
        <v>7</v>
      </c>
    </row>
    <row r="14">
      <c r="A14" s="1" t="s">
        <v>19</v>
      </c>
      <c r="B14" s="1" t="s">
        <v>9</v>
      </c>
      <c r="C14" s="1" t="s">
        <v>20</v>
      </c>
      <c r="D14" s="72" t="s">
        <v>20</v>
      </c>
    </row>
    <row r="15">
      <c r="A15" s="1" t="s">
        <v>21</v>
      </c>
      <c r="B15" s="1" t="s">
        <v>9</v>
      </c>
      <c r="C15" s="1" t="s">
        <v>20</v>
      </c>
      <c r="D15" s="72" t="s">
        <v>20</v>
      </c>
    </row>
    <row r="16">
      <c r="A16" s="5" t="s">
        <v>22</v>
      </c>
      <c r="B16" s="5" t="s">
        <v>6</v>
      </c>
      <c r="C16" s="5" t="s">
        <v>7</v>
      </c>
      <c r="D16" s="74" t="s">
        <v>7</v>
      </c>
    </row>
    <row r="17">
      <c r="A17" s="1" t="s">
        <v>23</v>
      </c>
      <c r="B17" s="1" t="s">
        <v>9</v>
      </c>
      <c r="C17" s="1" t="s">
        <v>7</v>
      </c>
      <c r="D17" s="72" t="s">
        <v>7</v>
      </c>
    </row>
    <row r="18">
      <c r="A18" s="1" t="s">
        <v>24</v>
      </c>
      <c r="B18" s="1" t="s">
        <v>9</v>
      </c>
      <c r="C18" s="1" t="s">
        <v>20</v>
      </c>
      <c r="D18" s="72" t="s">
        <v>20</v>
      </c>
    </row>
    <row r="19">
      <c r="A19" s="1" t="s">
        <v>25</v>
      </c>
      <c r="B19" s="1" t="s">
        <v>9</v>
      </c>
      <c r="C19" s="1" t="s">
        <v>7</v>
      </c>
      <c r="D19" s="72" t="s">
        <v>7</v>
      </c>
    </row>
    <row r="20">
      <c r="A20" s="1" t="s">
        <v>26</v>
      </c>
      <c r="B20" s="1" t="s">
        <v>9</v>
      </c>
      <c r="C20" s="1" t="s">
        <v>20</v>
      </c>
      <c r="D20" s="72" t="s">
        <v>20</v>
      </c>
    </row>
    <row r="21">
      <c r="A21" s="5" t="s">
        <v>27</v>
      </c>
      <c r="B21" s="5" t="s">
        <v>6</v>
      </c>
      <c r="C21" s="5" t="s">
        <v>14</v>
      </c>
      <c r="D21" s="74" t="s">
        <v>14</v>
      </c>
      <c r="E21" s="5" t="s">
        <v>673</v>
      </c>
      <c r="F21" s="5">
        <v>1.0</v>
      </c>
      <c r="G21" s="6"/>
      <c r="H21" s="6"/>
      <c r="I21" s="6"/>
      <c r="J21" s="6"/>
      <c r="K21" s="6"/>
      <c r="L21" s="6"/>
      <c r="M21" s="6"/>
      <c r="N21" s="6"/>
      <c r="O21" s="6"/>
      <c r="P21" s="6"/>
      <c r="Q21" s="6"/>
      <c r="R21" s="6"/>
      <c r="S21" s="6"/>
      <c r="T21" s="6"/>
      <c r="U21" s="6"/>
      <c r="V21" s="6"/>
      <c r="W21" s="6"/>
      <c r="X21" s="6"/>
      <c r="Y21" s="6"/>
      <c r="Z21" s="6"/>
      <c r="AA21" s="6"/>
    </row>
    <row r="22">
      <c r="A22" s="1" t="s">
        <v>28</v>
      </c>
      <c r="B22" s="1" t="s">
        <v>9</v>
      </c>
      <c r="C22" s="1" t="s">
        <v>7</v>
      </c>
      <c r="D22" s="72" t="s">
        <v>7</v>
      </c>
      <c r="E22" s="1"/>
    </row>
    <row r="23">
      <c r="A23" s="1" t="s">
        <v>29</v>
      </c>
      <c r="B23" s="1" t="s">
        <v>9</v>
      </c>
      <c r="C23" s="1" t="s">
        <v>7</v>
      </c>
      <c r="D23" s="72" t="s">
        <v>7</v>
      </c>
      <c r="E23" s="1"/>
    </row>
    <row r="24">
      <c r="A24" s="8" t="s">
        <v>30</v>
      </c>
      <c r="B24" s="1" t="s">
        <v>9</v>
      </c>
      <c r="C24" s="1" t="s">
        <v>7</v>
      </c>
      <c r="D24" s="72" t="s">
        <v>7</v>
      </c>
      <c r="E24" s="1"/>
    </row>
    <row r="25">
      <c r="A25" s="5" t="s">
        <v>31</v>
      </c>
      <c r="B25" s="5" t="s">
        <v>6</v>
      </c>
      <c r="C25" s="5" t="s">
        <v>14</v>
      </c>
      <c r="D25" s="74" t="s">
        <v>14</v>
      </c>
      <c r="E25" s="5" t="s">
        <v>327</v>
      </c>
      <c r="F25" s="5">
        <v>1.0</v>
      </c>
      <c r="G25" s="6"/>
      <c r="H25" s="6"/>
      <c r="I25" s="6"/>
      <c r="J25" s="6"/>
      <c r="K25" s="6"/>
      <c r="L25" s="6"/>
      <c r="M25" s="6"/>
      <c r="N25" s="6"/>
      <c r="O25" s="6"/>
      <c r="P25" s="6"/>
      <c r="Q25" s="6"/>
      <c r="R25" s="6"/>
      <c r="S25" s="6"/>
      <c r="T25" s="6"/>
      <c r="U25" s="6"/>
      <c r="V25" s="6"/>
      <c r="W25" s="6"/>
      <c r="X25" s="6"/>
      <c r="Y25" s="6"/>
      <c r="Z25" s="6"/>
      <c r="AA25" s="6"/>
    </row>
    <row r="26">
      <c r="A26" s="1" t="s">
        <v>32</v>
      </c>
      <c r="B26" s="1" t="s">
        <v>9</v>
      </c>
      <c r="C26" s="1" t="s">
        <v>14</v>
      </c>
      <c r="D26" s="72" t="s">
        <v>20</v>
      </c>
      <c r="E26" s="1"/>
    </row>
    <row r="27">
      <c r="A27" s="1" t="s">
        <v>24</v>
      </c>
      <c r="B27" s="1" t="s">
        <v>9</v>
      </c>
      <c r="C27" s="1" t="s">
        <v>20</v>
      </c>
      <c r="D27" s="72" t="s">
        <v>20</v>
      </c>
      <c r="E27" s="1"/>
    </row>
    <row r="28">
      <c r="A28" s="1" t="s">
        <v>33</v>
      </c>
      <c r="B28" s="1" t="s">
        <v>9</v>
      </c>
      <c r="C28" s="1" t="s">
        <v>20</v>
      </c>
      <c r="D28" s="72" t="s">
        <v>20</v>
      </c>
      <c r="E28" s="1"/>
    </row>
    <row r="29">
      <c r="A29" s="1" t="s">
        <v>34</v>
      </c>
      <c r="B29" s="1" t="s">
        <v>9</v>
      </c>
      <c r="C29" s="1" t="s">
        <v>20</v>
      </c>
      <c r="D29" s="72" t="s">
        <v>20</v>
      </c>
      <c r="E29" s="1"/>
    </row>
    <row r="30">
      <c r="A30" s="5" t="s">
        <v>35</v>
      </c>
      <c r="B30" s="5" t="s">
        <v>6</v>
      </c>
      <c r="C30" s="5" t="s">
        <v>7</v>
      </c>
      <c r="D30" s="74" t="s">
        <v>14</v>
      </c>
      <c r="E30" s="1"/>
    </row>
    <row r="31">
      <c r="A31" s="1" t="s">
        <v>36</v>
      </c>
      <c r="B31" s="1" t="s">
        <v>9</v>
      </c>
      <c r="C31" s="1" t="s">
        <v>7</v>
      </c>
      <c r="D31" s="72" t="s">
        <v>7</v>
      </c>
      <c r="E31" s="1"/>
    </row>
    <row r="32">
      <c r="A32" s="1" t="s">
        <v>37</v>
      </c>
      <c r="B32" s="1" t="s">
        <v>9</v>
      </c>
      <c r="C32" s="1" t="s">
        <v>7</v>
      </c>
      <c r="D32" s="72" t="s">
        <v>7</v>
      </c>
      <c r="E32" s="1"/>
    </row>
    <row r="33">
      <c r="A33" s="1" t="s">
        <v>38</v>
      </c>
      <c r="B33" s="1" t="s">
        <v>9</v>
      </c>
      <c r="C33" s="1" t="s">
        <v>7</v>
      </c>
      <c r="D33" s="72" t="s">
        <v>7</v>
      </c>
      <c r="E33" s="1"/>
    </row>
    <row r="34">
      <c r="A34" s="1" t="s">
        <v>39</v>
      </c>
      <c r="B34" s="1" t="s">
        <v>9</v>
      </c>
      <c r="C34" s="1" t="s">
        <v>7</v>
      </c>
      <c r="D34" s="72" t="s">
        <v>7</v>
      </c>
      <c r="E34" s="1"/>
    </row>
    <row r="35">
      <c r="A35" s="1" t="s">
        <v>40</v>
      </c>
      <c r="B35" s="1" t="s">
        <v>9</v>
      </c>
      <c r="C35" s="1" t="s">
        <v>7</v>
      </c>
      <c r="D35" s="72" t="s">
        <v>7</v>
      </c>
      <c r="E35" s="1"/>
    </row>
    <row r="36">
      <c r="A36" s="1" t="s">
        <v>41</v>
      </c>
      <c r="B36" s="1" t="s">
        <v>9</v>
      </c>
      <c r="C36" s="1" t="s">
        <v>7</v>
      </c>
      <c r="D36" s="72" t="s">
        <v>7</v>
      </c>
      <c r="E36" s="1"/>
    </row>
    <row r="37">
      <c r="A37" s="1" t="s">
        <v>42</v>
      </c>
      <c r="B37" s="1" t="s">
        <v>9</v>
      </c>
      <c r="C37" s="1" t="s">
        <v>7</v>
      </c>
      <c r="D37" s="72" t="s">
        <v>7</v>
      </c>
      <c r="E37" s="1"/>
    </row>
    <row r="38">
      <c r="A38" s="5" t="s">
        <v>43</v>
      </c>
      <c r="B38" s="5" t="s">
        <v>6</v>
      </c>
      <c r="C38" s="5" t="s">
        <v>7</v>
      </c>
      <c r="D38" s="74" t="s">
        <v>7</v>
      </c>
      <c r="E38" s="1"/>
    </row>
    <row r="39">
      <c r="A39" s="1" t="s">
        <v>44</v>
      </c>
      <c r="B39" s="1" t="s">
        <v>9</v>
      </c>
      <c r="C39" s="1" t="s">
        <v>20</v>
      </c>
      <c r="D39" s="72" t="s">
        <v>20</v>
      </c>
      <c r="E39" s="1"/>
    </row>
    <row r="40">
      <c r="A40" s="1" t="s">
        <v>45</v>
      </c>
      <c r="B40" s="1" t="s">
        <v>9</v>
      </c>
      <c r="C40" s="1" t="s">
        <v>20</v>
      </c>
      <c r="D40" s="72" t="s">
        <v>20</v>
      </c>
      <c r="E40" s="1"/>
    </row>
    <row r="41">
      <c r="A41" s="1" t="s">
        <v>46</v>
      </c>
      <c r="B41" s="1" t="s">
        <v>9</v>
      </c>
      <c r="C41" s="1" t="s">
        <v>20</v>
      </c>
      <c r="D41" s="72" t="s">
        <v>20</v>
      </c>
      <c r="E41" s="1"/>
    </row>
    <row r="42">
      <c r="A42" s="5" t="s">
        <v>47</v>
      </c>
      <c r="B42" s="5" t="s">
        <v>6</v>
      </c>
      <c r="C42" s="5" t="s">
        <v>14</v>
      </c>
      <c r="D42" s="74" t="s">
        <v>14</v>
      </c>
      <c r="E42" s="5" t="s">
        <v>674</v>
      </c>
      <c r="F42" s="5">
        <v>1.0</v>
      </c>
      <c r="G42" s="6"/>
      <c r="H42" s="6"/>
      <c r="I42" s="6"/>
      <c r="J42" s="6"/>
      <c r="K42" s="6"/>
      <c r="L42" s="6"/>
      <c r="M42" s="6"/>
      <c r="N42" s="6"/>
      <c r="O42" s="6"/>
      <c r="P42" s="6"/>
      <c r="Q42" s="6"/>
      <c r="R42" s="6"/>
      <c r="S42" s="6"/>
      <c r="T42" s="6"/>
      <c r="U42" s="6"/>
      <c r="V42" s="6"/>
      <c r="W42" s="6"/>
      <c r="X42" s="6"/>
      <c r="Y42" s="6"/>
      <c r="Z42" s="6"/>
      <c r="AA42" s="6"/>
    </row>
    <row r="43">
      <c r="A43" s="1" t="s">
        <v>48</v>
      </c>
      <c r="B43" s="1" t="s">
        <v>9</v>
      </c>
      <c r="C43" s="1" t="s">
        <v>20</v>
      </c>
      <c r="D43" s="72" t="s">
        <v>20</v>
      </c>
      <c r="E43" s="1"/>
    </row>
    <row r="44">
      <c r="A44" s="1" t="s">
        <v>49</v>
      </c>
      <c r="B44" s="1" t="s">
        <v>9</v>
      </c>
      <c r="C44" s="1" t="s">
        <v>20</v>
      </c>
      <c r="D44" s="72" t="s">
        <v>20</v>
      </c>
    </row>
    <row r="45">
      <c r="A45" s="1" t="s">
        <v>50</v>
      </c>
      <c r="B45" s="1" t="s">
        <v>9</v>
      </c>
      <c r="C45" s="1" t="s">
        <v>20</v>
      </c>
      <c r="D45" s="72" t="s">
        <v>20</v>
      </c>
    </row>
    <row r="46">
      <c r="A46" s="17" t="s">
        <v>51</v>
      </c>
      <c r="B46" s="17" t="s">
        <v>9</v>
      </c>
      <c r="C46" s="17" t="s">
        <v>7</v>
      </c>
      <c r="D46" s="75" t="s">
        <v>7</v>
      </c>
      <c r="E46" s="18"/>
      <c r="F46" s="18"/>
      <c r="G46" s="18"/>
    </row>
    <row r="47">
      <c r="B47" s="1" t="s">
        <v>9</v>
      </c>
      <c r="C47" s="1" t="s">
        <v>7</v>
      </c>
      <c r="D47" s="1" t="s">
        <v>7</v>
      </c>
      <c r="E47" s="1" t="s">
        <v>675</v>
      </c>
      <c r="F47" s="1" t="s">
        <v>75</v>
      </c>
      <c r="G47" s="1" t="s">
        <v>334</v>
      </c>
    </row>
    <row r="48">
      <c r="B48" s="1" t="s">
        <v>57</v>
      </c>
      <c r="C48" s="1" t="s">
        <v>7</v>
      </c>
      <c r="D48" s="1" t="s">
        <v>7</v>
      </c>
      <c r="E48" s="1" t="s">
        <v>676</v>
      </c>
      <c r="F48" s="1" t="s">
        <v>75</v>
      </c>
      <c r="G48" s="1" t="s">
        <v>334</v>
      </c>
    </row>
    <row r="49">
      <c r="B49" s="1" t="s">
        <v>57</v>
      </c>
      <c r="C49" s="1" t="s">
        <v>7</v>
      </c>
      <c r="D49" s="1" t="s">
        <v>7</v>
      </c>
      <c r="E49" s="1" t="s">
        <v>677</v>
      </c>
      <c r="F49" s="1" t="s">
        <v>75</v>
      </c>
      <c r="G49" s="1" t="s">
        <v>334</v>
      </c>
    </row>
    <row r="50">
      <c r="B50" s="1" t="s">
        <v>58</v>
      </c>
      <c r="C50" s="1" t="s">
        <v>7</v>
      </c>
      <c r="D50" s="1" t="s">
        <v>7</v>
      </c>
      <c r="E50" s="1" t="s">
        <v>678</v>
      </c>
      <c r="F50" s="1" t="s">
        <v>75</v>
      </c>
      <c r="G50" s="1" t="s">
        <v>334</v>
      </c>
    </row>
    <row r="51">
      <c r="B51" s="1" t="s">
        <v>60</v>
      </c>
      <c r="C51" s="1" t="s">
        <v>7</v>
      </c>
      <c r="D51" s="1" t="s">
        <v>7</v>
      </c>
      <c r="E51" s="1" t="s">
        <v>679</v>
      </c>
      <c r="F51" s="1" t="s">
        <v>75</v>
      </c>
    </row>
    <row r="52">
      <c r="B52" s="1" t="s">
        <v>60</v>
      </c>
      <c r="C52" s="1" t="s">
        <v>7</v>
      </c>
      <c r="D52" s="1" t="s">
        <v>7</v>
      </c>
      <c r="E52" s="1" t="s">
        <v>680</v>
      </c>
      <c r="F52" s="1" t="s">
        <v>75</v>
      </c>
    </row>
    <row r="53">
      <c r="B53" s="1" t="s">
        <v>9</v>
      </c>
      <c r="C53" s="1" t="s">
        <v>7</v>
      </c>
      <c r="D53" s="1" t="s">
        <v>7</v>
      </c>
      <c r="E53" s="1" t="s">
        <v>681</v>
      </c>
      <c r="F53" s="1" t="s">
        <v>75</v>
      </c>
      <c r="G53" s="1" t="s">
        <v>682</v>
      </c>
    </row>
    <row r="54">
      <c r="B54" s="1" t="s">
        <v>183</v>
      </c>
      <c r="C54" s="1" t="s">
        <v>7</v>
      </c>
      <c r="D54" s="1" t="s">
        <v>7</v>
      </c>
      <c r="E54" s="1" t="s">
        <v>683</v>
      </c>
      <c r="F54" s="1" t="s">
        <v>75</v>
      </c>
      <c r="G54" s="1" t="s">
        <v>341</v>
      </c>
    </row>
    <row r="55">
      <c r="B55" s="1" t="s">
        <v>60</v>
      </c>
      <c r="C55" s="1" t="s">
        <v>7</v>
      </c>
      <c r="D55" s="1" t="s">
        <v>7</v>
      </c>
      <c r="E55" s="1" t="s">
        <v>684</v>
      </c>
      <c r="F55" s="1" t="s">
        <v>79</v>
      </c>
      <c r="G55" s="1" t="s">
        <v>685</v>
      </c>
    </row>
    <row r="56">
      <c r="B56" s="1" t="s">
        <v>58</v>
      </c>
      <c r="C56" s="1" t="s">
        <v>7</v>
      </c>
      <c r="D56" s="1" t="s">
        <v>7</v>
      </c>
      <c r="E56" s="1" t="s">
        <v>686</v>
      </c>
      <c r="F56" s="1" t="s">
        <v>75</v>
      </c>
      <c r="G56" s="1" t="s">
        <v>341</v>
      </c>
    </row>
    <row r="57">
      <c r="B57" s="1" t="s">
        <v>60</v>
      </c>
      <c r="C57" s="1" t="s">
        <v>7</v>
      </c>
      <c r="D57" s="1" t="s">
        <v>7</v>
      </c>
      <c r="E57" s="1" t="s">
        <v>687</v>
      </c>
      <c r="F57" s="1" t="s">
        <v>75</v>
      </c>
      <c r="G57" s="1" t="s">
        <v>688</v>
      </c>
    </row>
    <row r="58">
      <c r="B58" s="1" t="s">
        <v>9</v>
      </c>
      <c r="C58" s="1" t="s">
        <v>7</v>
      </c>
      <c r="D58" s="1" t="s">
        <v>7</v>
      </c>
      <c r="E58" s="1" t="s">
        <v>689</v>
      </c>
      <c r="F58" s="1" t="s">
        <v>75</v>
      </c>
      <c r="G58" s="1" t="s">
        <v>690</v>
      </c>
    </row>
    <row r="59">
      <c r="B59" s="1" t="s">
        <v>59</v>
      </c>
      <c r="C59" s="1" t="s">
        <v>7</v>
      </c>
      <c r="D59" s="1" t="s">
        <v>7</v>
      </c>
      <c r="E59" s="1" t="s">
        <v>691</v>
      </c>
      <c r="F59" s="1" t="s">
        <v>75</v>
      </c>
      <c r="G59" s="1" t="s">
        <v>378</v>
      </c>
    </row>
    <row r="60">
      <c r="B60" s="1" t="s">
        <v>62</v>
      </c>
      <c r="C60" s="1" t="s">
        <v>7</v>
      </c>
      <c r="D60" s="1" t="s">
        <v>7</v>
      </c>
      <c r="E60" s="1" t="s">
        <v>692</v>
      </c>
      <c r="F60" s="1" t="s">
        <v>75</v>
      </c>
      <c r="G60" s="1" t="s">
        <v>693</v>
      </c>
    </row>
    <row r="61">
      <c r="B61" s="1" t="s">
        <v>58</v>
      </c>
      <c r="C61" s="1" t="s">
        <v>7</v>
      </c>
      <c r="D61" s="1" t="s">
        <v>7</v>
      </c>
      <c r="E61" s="1" t="s">
        <v>694</v>
      </c>
      <c r="F61" s="1" t="s">
        <v>75</v>
      </c>
      <c r="G61" s="1" t="s">
        <v>695</v>
      </c>
    </row>
    <row r="62">
      <c r="B62" s="1" t="s">
        <v>9</v>
      </c>
      <c r="C62" s="1" t="s">
        <v>7</v>
      </c>
      <c r="D62" s="1" t="s">
        <v>7</v>
      </c>
      <c r="E62" s="1" t="s">
        <v>696</v>
      </c>
      <c r="F62" s="1" t="s">
        <v>75</v>
      </c>
      <c r="G62" s="1" t="s">
        <v>697</v>
      </c>
    </row>
    <row r="63">
      <c r="B63" s="1" t="s">
        <v>59</v>
      </c>
      <c r="C63" s="1" t="s">
        <v>7</v>
      </c>
      <c r="D63" s="1" t="s">
        <v>7</v>
      </c>
      <c r="E63" s="1" t="s">
        <v>698</v>
      </c>
      <c r="F63" s="1" t="s">
        <v>75</v>
      </c>
      <c r="G63" s="1" t="s">
        <v>697</v>
      </c>
    </row>
    <row r="64">
      <c r="B64" s="1" t="s">
        <v>62</v>
      </c>
      <c r="C64" s="1" t="s">
        <v>7</v>
      </c>
      <c r="D64" s="1" t="s">
        <v>7</v>
      </c>
      <c r="E64" s="1" t="s">
        <v>699</v>
      </c>
      <c r="F64" s="1" t="s">
        <v>75</v>
      </c>
      <c r="G64" s="1" t="s">
        <v>693</v>
      </c>
    </row>
    <row r="65">
      <c r="B65" s="1" t="s">
        <v>58</v>
      </c>
      <c r="C65" s="1" t="s">
        <v>7</v>
      </c>
      <c r="D65" s="1" t="s">
        <v>7</v>
      </c>
      <c r="E65" s="1" t="s">
        <v>700</v>
      </c>
      <c r="F65" s="1" t="s">
        <v>75</v>
      </c>
      <c r="G65" s="1" t="s">
        <v>697</v>
      </c>
    </row>
    <row r="66">
      <c r="B66" s="1" t="s">
        <v>153</v>
      </c>
      <c r="C66" s="1" t="s">
        <v>7</v>
      </c>
      <c r="D66" s="1" t="s">
        <v>7</v>
      </c>
      <c r="E66" s="1" t="s">
        <v>701</v>
      </c>
      <c r="F66" s="1" t="s">
        <v>79</v>
      </c>
      <c r="G66" s="1" t="s">
        <v>702</v>
      </c>
    </row>
    <row r="67">
      <c r="B67" s="1" t="s">
        <v>153</v>
      </c>
      <c r="C67" s="1" t="s">
        <v>7</v>
      </c>
      <c r="D67" s="1" t="s">
        <v>7</v>
      </c>
      <c r="E67" s="1" t="s">
        <v>703</v>
      </c>
      <c r="F67" s="1" t="s">
        <v>79</v>
      </c>
      <c r="G67" s="1" t="s">
        <v>702</v>
      </c>
    </row>
    <row r="68">
      <c r="B68" s="1" t="s">
        <v>62</v>
      </c>
      <c r="C68" s="1" t="s">
        <v>7</v>
      </c>
      <c r="D68" s="1" t="s">
        <v>7</v>
      </c>
      <c r="E68" s="1" t="s">
        <v>704</v>
      </c>
      <c r="F68" s="1" t="s">
        <v>79</v>
      </c>
      <c r="G68" s="1" t="s">
        <v>705</v>
      </c>
    </row>
    <row r="69">
      <c r="B69" s="1" t="s">
        <v>62</v>
      </c>
      <c r="C69" s="1" t="s">
        <v>7</v>
      </c>
      <c r="D69" s="1" t="s">
        <v>7</v>
      </c>
      <c r="E69" s="1" t="s">
        <v>706</v>
      </c>
      <c r="F69" s="1" t="s">
        <v>79</v>
      </c>
      <c r="G69" s="1" t="s">
        <v>707</v>
      </c>
    </row>
    <row r="70">
      <c r="D70" s="3"/>
      <c r="E70" s="77"/>
    </row>
    <row r="71">
      <c r="A71" s="5" t="s">
        <v>114</v>
      </c>
      <c r="D71" s="3"/>
    </row>
    <row r="72">
      <c r="A72" s="1" t="s">
        <v>542</v>
      </c>
      <c r="D72" s="3"/>
    </row>
    <row r="73">
      <c r="A73" s="1" t="s">
        <v>708</v>
      </c>
      <c r="D73" s="3"/>
    </row>
    <row r="74">
      <c r="A74" s="1" t="s">
        <v>709</v>
      </c>
      <c r="D74" s="3"/>
    </row>
    <row r="75">
      <c r="A75" s="1" t="s">
        <v>710</v>
      </c>
      <c r="D75" s="3"/>
    </row>
    <row r="76">
      <c r="A76" s="1" t="s">
        <v>711</v>
      </c>
      <c r="D76" s="3"/>
    </row>
    <row r="77">
      <c r="A77" s="1" t="s">
        <v>712</v>
      </c>
      <c r="D77" s="3"/>
    </row>
    <row r="78">
      <c r="A78" s="1" t="s">
        <v>713</v>
      </c>
      <c r="D78" s="3"/>
    </row>
    <row r="79">
      <c r="D79" s="3"/>
    </row>
    <row r="80">
      <c r="A80" s="47" t="s">
        <v>118</v>
      </c>
      <c r="B80" s="20"/>
      <c r="C80" s="20"/>
      <c r="D80" s="21"/>
      <c r="E80" s="48" t="s">
        <v>119</v>
      </c>
      <c r="F80" s="21"/>
      <c r="G80" s="49" t="s">
        <v>120</v>
      </c>
      <c r="H80" s="21"/>
      <c r="I80" s="49" t="s">
        <v>121</v>
      </c>
      <c r="J80" s="21"/>
    </row>
    <row r="81">
      <c r="A81" s="50" t="s">
        <v>2</v>
      </c>
      <c r="B81" s="50" t="s">
        <v>52</v>
      </c>
      <c r="C81" s="50" t="s">
        <v>53</v>
      </c>
      <c r="D81" s="51" t="s">
        <v>55</v>
      </c>
      <c r="E81" s="52" t="s">
        <v>52</v>
      </c>
      <c r="F81" s="37" t="s">
        <v>122</v>
      </c>
      <c r="G81" s="52" t="s">
        <v>14</v>
      </c>
      <c r="H81" s="37" t="s">
        <v>122</v>
      </c>
      <c r="I81" s="52" t="s">
        <v>14</v>
      </c>
      <c r="J81" s="53" t="s">
        <v>122</v>
      </c>
    </row>
    <row r="82">
      <c r="A82" s="50" t="s">
        <v>6</v>
      </c>
      <c r="B82" s="1">
        <v>4.0</v>
      </c>
      <c r="C82" s="1">
        <v>4.0</v>
      </c>
      <c r="D82" s="1">
        <v>4.0</v>
      </c>
      <c r="E82" s="36">
        <v>9.0</v>
      </c>
      <c r="F82" s="56">
        <f t="shared" ref="F82:F84" si="1">B82/E82</f>
        <v>0.4444444444</v>
      </c>
      <c r="G82" s="9">
        <v>4.0</v>
      </c>
      <c r="H82" s="57">
        <f t="shared" ref="H82:H84" si="2">B82/G82</f>
        <v>1</v>
      </c>
      <c r="I82" s="36">
        <v>5.0</v>
      </c>
      <c r="J82" s="56">
        <f t="shared" ref="J82:J84" si="3">B82/I82</f>
        <v>0.8</v>
      </c>
    </row>
    <row r="83">
      <c r="A83" s="50" t="s">
        <v>9</v>
      </c>
      <c r="B83" s="1">
        <v>0.0</v>
      </c>
      <c r="C83" s="1">
        <v>0.0</v>
      </c>
      <c r="D83" s="1">
        <v>0.0</v>
      </c>
      <c r="E83" s="36">
        <v>34.0</v>
      </c>
      <c r="F83" s="56">
        <f t="shared" si="1"/>
        <v>0</v>
      </c>
      <c r="G83" s="9">
        <v>14.0</v>
      </c>
      <c r="H83" s="57">
        <f t="shared" si="2"/>
        <v>0</v>
      </c>
      <c r="I83" s="36">
        <v>14.0</v>
      </c>
      <c r="J83" s="56">
        <f t="shared" si="3"/>
        <v>0</v>
      </c>
    </row>
    <row r="84">
      <c r="A84" s="58" t="s">
        <v>123</v>
      </c>
      <c r="B84" s="58">
        <f t="shared" ref="B84:D84" si="4">SUM(B82:B83)</f>
        <v>4</v>
      </c>
      <c r="C84" s="58">
        <f t="shared" si="4"/>
        <v>4</v>
      </c>
      <c r="D84" s="58">
        <f t="shared" si="4"/>
        <v>4</v>
      </c>
      <c r="E84" s="39">
        <v>42.0</v>
      </c>
      <c r="F84" s="63">
        <f t="shared" si="1"/>
        <v>0.09523809524</v>
      </c>
      <c r="G84" s="61">
        <f>SUM(G82:G83)</f>
        <v>18</v>
      </c>
      <c r="H84" s="62">
        <f t="shared" si="2"/>
        <v>0.2222222222</v>
      </c>
      <c r="I84" s="61">
        <f>SUM(I82:I83)</f>
        <v>19</v>
      </c>
      <c r="J84" s="63">
        <f t="shared" si="3"/>
        <v>0.2105263158</v>
      </c>
    </row>
    <row r="86">
      <c r="A86" s="64" t="s">
        <v>124</v>
      </c>
      <c r="B86" s="65" t="s">
        <v>125</v>
      </c>
      <c r="C86" s="65" t="s">
        <v>3</v>
      </c>
      <c r="D86" s="65" t="s">
        <v>4</v>
      </c>
      <c r="E86" s="66" t="s">
        <v>126</v>
      </c>
    </row>
    <row r="87">
      <c r="A87" s="36" t="s">
        <v>127</v>
      </c>
      <c r="B87" s="1">
        <v>18.0</v>
      </c>
      <c r="C87" s="1">
        <v>0.0</v>
      </c>
      <c r="D87" s="1">
        <v>0.0</v>
      </c>
      <c r="E87" s="38">
        <v>18.0</v>
      </c>
    </row>
    <row r="88">
      <c r="A88" s="36" t="s">
        <v>79</v>
      </c>
      <c r="B88" s="1">
        <v>5.0</v>
      </c>
      <c r="C88" s="1">
        <v>0.0</v>
      </c>
      <c r="D88" s="1">
        <v>0.0</v>
      </c>
      <c r="E88" s="38">
        <v>5.0</v>
      </c>
    </row>
    <row r="89">
      <c r="A89" s="39" t="s">
        <v>63</v>
      </c>
      <c r="B89" s="40">
        <f t="shared" ref="B89:E89" si="5">SUM(B87:B88)</f>
        <v>23</v>
      </c>
      <c r="C89" s="40">
        <f t="shared" si="5"/>
        <v>0</v>
      </c>
      <c r="D89" s="40">
        <f t="shared" si="5"/>
        <v>0</v>
      </c>
      <c r="E89" s="41">
        <f t="shared" si="5"/>
        <v>23</v>
      </c>
      <c r="F89" s="6"/>
      <c r="G89" s="6"/>
      <c r="H89" s="6"/>
      <c r="I89" s="6"/>
      <c r="J89" s="6"/>
    </row>
    <row r="90">
      <c r="D90" s="3"/>
    </row>
    <row r="91">
      <c r="D91" s="3"/>
    </row>
    <row r="92">
      <c r="D92" s="3"/>
    </row>
    <row r="93">
      <c r="D93" s="3"/>
    </row>
    <row r="94">
      <c r="D94" s="3"/>
    </row>
    <row r="95">
      <c r="D95" s="3"/>
    </row>
    <row r="96">
      <c r="D96" s="3"/>
    </row>
    <row r="97">
      <c r="D97" s="3"/>
    </row>
    <row r="98">
      <c r="D98" s="3"/>
    </row>
    <row r="99">
      <c r="D99" s="3"/>
    </row>
    <row r="100">
      <c r="D100" s="3"/>
    </row>
    <row r="101">
      <c r="D101" s="3"/>
    </row>
    <row r="102">
      <c r="D102" s="3"/>
    </row>
    <row r="103">
      <c r="D103" s="3"/>
    </row>
    <row r="104">
      <c r="D104" s="3"/>
    </row>
    <row r="105">
      <c r="D105" s="3"/>
    </row>
    <row r="106">
      <c r="D106" s="3"/>
    </row>
    <row r="107">
      <c r="D107" s="3"/>
    </row>
    <row r="108">
      <c r="D108" s="3"/>
    </row>
    <row r="109">
      <c r="D109" s="3"/>
    </row>
    <row r="110">
      <c r="D110" s="3"/>
    </row>
    <row r="111">
      <c r="D111" s="3"/>
    </row>
    <row r="112">
      <c r="D112" s="3"/>
    </row>
    <row r="113">
      <c r="D113" s="3"/>
    </row>
    <row r="114">
      <c r="D114" s="3"/>
    </row>
    <row r="115">
      <c r="D115" s="3"/>
    </row>
    <row r="116">
      <c r="D116" s="3"/>
    </row>
    <row r="117">
      <c r="D117" s="3"/>
    </row>
    <row r="118">
      <c r="D118" s="3"/>
    </row>
    <row r="119">
      <c r="D119" s="3"/>
    </row>
    <row r="120">
      <c r="D120" s="3"/>
    </row>
    <row r="121">
      <c r="D121" s="3"/>
    </row>
    <row r="122">
      <c r="D122" s="3"/>
    </row>
    <row r="123">
      <c r="D123" s="3"/>
    </row>
    <row r="124">
      <c r="D124" s="3"/>
    </row>
    <row r="125">
      <c r="D125" s="3"/>
    </row>
    <row r="126">
      <c r="D126" s="3"/>
    </row>
    <row r="127">
      <c r="D127" s="3"/>
    </row>
    <row r="128">
      <c r="D128" s="3"/>
    </row>
    <row r="129">
      <c r="D129" s="3"/>
    </row>
    <row r="130">
      <c r="D130" s="3"/>
    </row>
    <row r="131">
      <c r="D131" s="3"/>
    </row>
    <row r="132">
      <c r="D132" s="3"/>
    </row>
    <row r="133">
      <c r="D133" s="3"/>
    </row>
    <row r="134">
      <c r="D134" s="3"/>
    </row>
    <row r="135">
      <c r="D135" s="3"/>
    </row>
    <row r="136">
      <c r="D136" s="3"/>
    </row>
    <row r="137">
      <c r="D137" s="3"/>
    </row>
    <row r="138">
      <c r="D138" s="3"/>
    </row>
    <row r="139">
      <c r="D139" s="3"/>
    </row>
    <row r="140">
      <c r="D140" s="3"/>
    </row>
    <row r="141">
      <c r="D141" s="3"/>
    </row>
    <row r="142">
      <c r="D142" s="3"/>
    </row>
    <row r="143">
      <c r="D143" s="3"/>
    </row>
    <row r="144">
      <c r="D144" s="3"/>
    </row>
    <row r="145">
      <c r="D145" s="3"/>
    </row>
    <row r="146">
      <c r="D146" s="3"/>
    </row>
    <row r="147">
      <c r="D147" s="3"/>
    </row>
    <row r="148">
      <c r="D148" s="3"/>
    </row>
    <row r="149">
      <c r="D149" s="3"/>
    </row>
    <row r="150">
      <c r="D150" s="3"/>
    </row>
    <row r="151">
      <c r="D151" s="3"/>
    </row>
    <row r="152">
      <c r="D152" s="3"/>
    </row>
    <row r="153">
      <c r="D153" s="3"/>
    </row>
    <row r="154">
      <c r="D154" s="3"/>
    </row>
    <row r="155">
      <c r="D155" s="3"/>
    </row>
    <row r="156">
      <c r="D156" s="3"/>
    </row>
    <row r="157">
      <c r="D157" s="3"/>
    </row>
    <row r="158">
      <c r="D158" s="3"/>
    </row>
    <row r="159">
      <c r="D159" s="3"/>
    </row>
    <row r="160">
      <c r="D160" s="3"/>
    </row>
    <row r="161">
      <c r="D161" s="3"/>
    </row>
    <row r="162">
      <c r="D162" s="3"/>
    </row>
    <row r="163">
      <c r="D163" s="3"/>
    </row>
    <row r="164">
      <c r="D164" s="3"/>
    </row>
    <row r="165">
      <c r="D165" s="3"/>
    </row>
    <row r="166">
      <c r="D166" s="3"/>
    </row>
    <row r="167">
      <c r="D167" s="3"/>
    </row>
    <row r="168">
      <c r="D168" s="3"/>
    </row>
    <row r="169">
      <c r="D169" s="3"/>
    </row>
    <row r="170">
      <c r="D170" s="3"/>
    </row>
    <row r="171">
      <c r="D171" s="3"/>
    </row>
    <row r="172">
      <c r="D172" s="3"/>
    </row>
    <row r="173">
      <c r="D173" s="3"/>
    </row>
    <row r="174">
      <c r="D174" s="3"/>
    </row>
    <row r="175">
      <c r="D175" s="3"/>
    </row>
    <row r="176">
      <c r="D176" s="3"/>
    </row>
    <row r="177">
      <c r="D177" s="3"/>
    </row>
    <row r="178">
      <c r="D178" s="3"/>
    </row>
    <row r="179">
      <c r="D179" s="3"/>
    </row>
    <row r="180">
      <c r="D180" s="3"/>
    </row>
    <row r="181">
      <c r="D181" s="3"/>
    </row>
    <row r="182">
      <c r="D182" s="3"/>
    </row>
    <row r="183">
      <c r="D183" s="3"/>
    </row>
    <row r="184">
      <c r="D184" s="3"/>
    </row>
    <row r="185">
      <c r="D185" s="3"/>
    </row>
    <row r="186">
      <c r="D186" s="3"/>
    </row>
    <row r="187">
      <c r="D187" s="3"/>
    </row>
    <row r="188">
      <c r="D188" s="3"/>
    </row>
    <row r="189">
      <c r="D189" s="3"/>
    </row>
    <row r="190">
      <c r="D190" s="3"/>
    </row>
    <row r="191">
      <c r="D191" s="3"/>
    </row>
    <row r="192">
      <c r="D192" s="3"/>
    </row>
    <row r="193">
      <c r="D193" s="3"/>
    </row>
    <row r="194">
      <c r="D194" s="3"/>
    </row>
    <row r="195">
      <c r="D195" s="3"/>
    </row>
    <row r="196">
      <c r="D196" s="3"/>
    </row>
    <row r="197">
      <c r="D197" s="3"/>
    </row>
    <row r="198">
      <c r="D198" s="3"/>
    </row>
    <row r="199">
      <c r="D199" s="3"/>
    </row>
    <row r="200">
      <c r="D200" s="3"/>
    </row>
    <row r="201">
      <c r="D201" s="3"/>
    </row>
    <row r="202">
      <c r="D202" s="3"/>
    </row>
    <row r="203">
      <c r="D203" s="3"/>
    </row>
    <row r="204">
      <c r="D204" s="3"/>
    </row>
    <row r="205">
      <c r="D205" s="3"/>
    </row>
    <row r="206">
      <c r="D206" s="3"/>
    </row>
    <row r="207">
      <c r="D207" s="3"/>
    </row>
    <row r="208">
      <c r="D208" s="3"/>
    </row>
    <row r="209">
      <c r="D209" s="3"/>
    </row>
    <row r="210">
      <c r="D210" s="3"/>
    </row>
    <row r="211">
      <c r="D211" s="3"/>
    </row>
    <row r="212">
      <c r="D212" s="3"/>
    </row>
    <row r="213">
      <c r="D213" s="3"/>
    </row>
    <row r="214">
      <c r="D214" s="3"/>
    </row>
    <row r="215">
      <c r="D215" s="3"/>
    </row>
    <row r="216">
      <c r="D216" s="3"/>
    </row>
    <row r="217">
      <c r="D217" s="3"/>
    </row>
    <row r="218">
      <c r="D218" s="3"/>
    </row>
    <row r="219">
      <c r="D219" s="3"/>
    </row>
    <row r="220">
      <c r="D220" s="3"/>
    </row>
    <row r="221">
      <c r="D221" s="3"/>
    </row>
    <row r="222">
      <c r="D222" s="3"/>
    </row>
    <row r="223">
      <c r="D223" s="3"/>
    </row>
    <row r="224">
      <c r="D224" s="3"/>
    </row>
    <row r="225">
      <c r="D225" s="3"/>
    </row>
    <row r="226">
      <c r="D226" s="3"/>
    </row>
    <row r="227">
      <c r="D227" s="3"/>
    </row>
    <row r="228">
      <c r="D228" s="3"/>
    </row>
    <row r="229">
      <c r="D229" s="3"/>
    </row>
    <row r="230">
      <c r="D230" s="3"/>
    </row>
    <row r="231">
      <c r="D231" s="3"/>
    </row>
    <row r="232">
      <c r="D232" s="3"/>
    </row>
    <row r="233">
      <c r="D233" s="3"/>
    </row>
    <row r="234">
      <c r="D234" s="3"/>
    </row>
    <row r="235">
      <c r="D235" s="3"/>
    </row>
    <row r="236">
      <c r="D236" s="3"/>
    </row>
    <row r="237">
      <c r="D237" s="3"/>
    </row>
    <row r="238">
      <c r="D238" s="3"/>
    </row>
    <row r="239">
      <c r="D239" s="3"/>
    </row>
    <row r="240">
      <c r="D240" s="3"/>
    </row>
    <row r="241">
      <c r="D241" s="3"/>
    </row>
    <row r="242">
      <c r="D242" s="3"/>
    </row>
    <row r="243">
      <c r="D243" s="3"/>
    </row>
    <row r="244">
      <c r="D244" s="3"/>
    </row>
    <row r="245">
      <c r="D245" s="3"/>
    </row>
    <row r="246">
      <c r="D246" s="3"/>
    </row>
    <row r="247">
      <c r="D247" s="3"/>
    </row>
    <row r="248">
      <c r="D248" s="3"/>
    </row>
    <row r="249">
      <c r="D249" s="3"/>
    </row>
    <row r="250">
      <c r="D250" s="3"/>
    </row>
    <row r="251">
      <c r="D251" s="3"/>
    </row>
    <row r="252">
      <c r="D252" s="3"/>
    </row>
    <row r="253">
      <c r="D253" s="3"/>
    </row>
    <row r="254">
      <c r="D254" s="3"/>
    </row>
    <row r="255">
      <c r="D255" s="3"/>
    </row>
    <row r="256">
      <c r="D256" s="3"/>
    </row>
    <row r="257">
      <c r="D257" s="3"/>
    </row>
    <row r="258">
      <c r="D258" s="3"/>
    </row>
    <row r="259">
      <c r="D259" s="3"/>
    </row>
    <row r="260">
      <c r="D260" s="3"/>
    </row>
    <row r="261">
      <c r="D261" s="3"/>
    </row>
    <row r="262">
      <c r="D262" s="3"/>
    </row>
    <row r="263">
      <c r="D263" s="3"/>
    </row>
    <row r="264">
      <c r="D264" s="3"/>
    </row>
    <row r="265">
      <c r="D265" s="3"/>
    </row>
    <row r="266">
      <c r="D266" s="3"/>
    </row>
    <row r="267">
      <c r="D267" s="3"/>
    </row>
    <row r="268">
      <c r="D268" s="3"/>
    </row>
    <row r="269">
      <c r="D269" s="3"/>
    </row>
    <row r="270">
      <c r="D270" s="3"/>
    </row>
    <row r="271">
      <c r="D271" s="3"/>
    </row>
    <row r="272">
      <c r="D272" s="3"/>
    </row>
    <row r="273">
      <c r="D273" s="3"/>
    </row>
    <row r="274">
      <c r="D274" s="3"/>
    </row>
    <row r="275">
      <c r="D275" s="3"/>
    </row>
    <row r="276">
      <c r="D276" s="3"/>
    </row>
    <row r="277">
      <c r="D277" s="3"/>
    </row>
    <row r="278">
      <c r="D278" s="3"/>
    </row>
    <row r="279">
      <c r="D279" s="3"/>
    </row>
    <row r="280">
      <c r="D280" s="3"/>
    </row>
    <row r="281">
      <c r="D281" s="3"/>
    </row>
    <row r="282">
      <c r="D282" s="3"/>
    </row>
    <row r="283">
      <c r="D283" s="3"/>
    </row>
    <row r="284">
      <c r="D284" s="3"/>
    </row>
    <row r="285">
      <c r="D285" s="3"/>
    </row>
    <row r="286">
      <c r="D286" s="3"/>
    </row>
    <row r="287">
      <c r="D287" s="3"/>
    </row>
    <row r="288">
      <c r="D288" s="3"/>
    </row>
    <row r="289">
      <c r="D289" s="3"/>
    </row>
    <row r="290">
      <c r="D290" s="3"/>
    </row>
    <row r="291">
      <c r="D291" s="3"/>
    </row>
    <row r="292">
      <c r="D292" s="3"/>
    </row>
    <row r="293">
      <c r="D293" s="3"/>
    </row>
    <row r="294">
      <c r="D294" s="3"/>
    </row>
    <row r="295">
      <c r="D295" s="3"/>
    </row>
    <row r="296">
      <c r="D296" s="3"/>
    </row>
    <row r="297">
      <c r="D297" s="3"/>
    </row>
    <row r="298">
      <c r="D298" s="3"/>
    </row>
    <row r="299">
      <c r="D299" s="3"/>
    </row>
    <row r="300">
      <c r="D300" s="3"/>
    </row>
    <row r="301">
      <c r="D301" s="3"/>
    </row>
    <row r="302">
      <c r="D302" s="3"/>
    </row>
    <row r="303">
      <c r="D303" s="3"/>
    </row>
    <row r="304">
      <c r="D304" s="3"/>
    </row>
    <row r="305">
      <c r="D305" s="3"/>
    </row>
    <row r="306">
      <c r="D306" s="3"/>
    </row>
    <row r="307">
      <c r="D307" s="3"/>
    </row>
    <row r="308">
      <c r="D308" s="3"/>
    </row>
    <row r="309">
      <c r="D309" s="3"/>
    </row>
    <row r="310">
      <c r="D310" s="3"/>
    </row>
    <row r="311">
      <c r="D311" s="3"/>
    </row>
    <row r="312">
      <c r="D312" s="3"/>
    </row>
    <row r="313">
      <c r="D313" s="3"/>
    </row>
    <row r="314">
      <c r="D314" s="3"/>
    </row>
    <row r="315">
      <c r="D315" s="3"/>
    </row>
    <row r="316">
      <c r="D316" s="3"/>
    </row>
    <row r="317">
      <c r="D317" s="3"/>
    </row>
    <row r="318">
      <c r="D318" s="3"/>
    </row>
    <row r="319">
      <c r="D319" s="3"/>
    </row>
    <row r="320">
      <c r="D320" s="3"/>
    </row>
    <row r="321">
      <c r="D321" s="3"/>
    </row>
    <row r="322">
      <c r="D322" s="3"/>
    </row>
    <row r="323">
      <c r="D323" s="3"/>
    </row>
    <row r="324">
      <c r="D324" s="3"/>
    </row>
    <row r="325">
      <c r="D325" s="3"/>
    </row>
    <row r="326">
      <c r="D326" s="3"/>
    </row>
    <row r="327">
      <c r="D327" s="3"/>
    </row>
    <row r="328">
      <c r="D328" s="3"/>
    </row>
    <row r="329">
      <c r="D329" s="3"/>
    </row>
    <row r="330">
      <c r="D330" s="3"/>
    </row>
    <row r="331">
      <c r="D331" s="3"/>
    </row>
    <row r="332">
      <c r="D332" s="3"/>
    </row>
    <row r="333">
      <c r="D333" s="3"/>
    </row>
    <row r="334">
      <c r="D334" s="3"/>
    </row>
    <row r="335">
      <c r="D335" s="3"/>
    </row>
    <row r="336">
      <c r="D336" s="3"/>
    </row>
    <row r="337">
      <c r="D337" s="3"/>
    </row>
    <row r="338">
      <c r="D338" s="3"/>
    </row>
    <row r="339">
      <c r="D339" s="3"/>
    </row>
    <row r="340">
      <c r="D340" s="3"/>
    </row>
    <row r="341">
      <c r="D341" s="3"/>
    </row>
    <row r="342">
      <c r="D342" s="3"/>
    </row>
    <row r="343">
      <c r="D343" s="3"/>
    </row>
    <row r="344">
      <c r="D344" s="3"/>
    </row>
    <row r="345">
      <c r="D345" s="3"/>
    </row>
    <row r="346">
      <c r="D346" s="3"/>
    </row>
    <row r="347">
      <c r="D347" s="3"/>
    </row>
    <row r="348">
      <c r="D348" s="3"/>
    </row>
    <row r="349">
      <c r="D349" s="3"/>
    </row>
    <row r="350">
      <c r="D350" s="3"/>
    </row>
    <row r="351">
      <c r="D351" s="3"/>
    </row>
    <row r="352">
      <c r="D352" s="3"/>
    </row>
    <row r="353">
      <c r="D353" s="3"/>
    </row>
    <row r="354">
      <c r="D354" s="3"/>
    </row>
    <row r="355">
      <c r="D355" s="3"/>
    </row>
    <row r="356">
      <c r="D356" s="3"/>
    </row>
    <row r="357">
      <c r="D357" s="3"/>
    </row>
    <row r="358">
      <c r="D358" s="3"/>
    </row>
    <row r="359">
      <c r="D359" s="3"/>
    </row>
    <row r="360">
      <c r="D360" s="3"/>
    </row>
    <row r="361">
      <c r="D361" s="3"/>
    </row>
    <row r="362">
      <c r="D362" s="3"/>
    </row>
    <row r="363">
      <c r="D363" s="3"/>
    </row>
    <row r="364">
      <c r="D364" s="3"/>
    </row>
    <row r="365">
      <c r="D365" s="3"/>
    </row>
    <row r="366">
      <c r="D366" s="3"/>
    </row>
    <row r="367">
      <c r="D367" s="3"/>
    </row>
    <row r="368">
      <c r="D368" s="3"/>
    </row>
    <row r="369">
      <c r="D369" s="3"/>
    </row>
    <row r="370">
      <c r="D370" s="3"/>
    </row>
    <row r="371">
      <c r="D371" s="3"/>
    </row>
    <row r="372">
      <c r="D372" s="3"/>
    </row>
    <row r="373">
      <c r="D373" s="3"/>
    </row>
    <row r="374">
      <c r="D374" s="3"/>
    </row>
    <row r="375">
      <c r="D375" s="3"/>
    </row>
    <row r="376">
      <c r="D376" s="3"/>
    </row>
    <row r="377">
      <c r="D377" s="3"/>
    </row>
    <row r="378">
      <c r="D378" s="3"/>
    </row>
    <row r="379">
      <c r="D379" s="3"/>
    </row>
    <row r="380">
      <c r="D380" s="3"/>
    </row>
    <row r="381">
      <c r="D381" s="3"/>
    </row>
    <row r="382">
      <c r="D382" s="3"/>
    </row>
    <row r="383">
      <c r="D383" s="3"/>
    </row>
    <row r="384">
      <c r="D384" s="3"/>
    </row>
    <row r="385">
      <c r="D385" s="3"/>
    </row>
    <row r="386">
      <c r="D386" s="3"/>
    </row>
    <row r="387">
      <c r="D387" s="3"/>
    </row>
    <row r="388">
      <c r="D388" s="3"/>
    </row>
    <row r="389">
      <c r="D389" s="3"/>
    </row>
    <row r="390">
      <c r="D390" s="3"/>
    </row>
    <row r="391">
      <c r="D391" s="3"/>
    </row>
    <row r="392">
      <c r="D392" s="3"/>
    </row>
    <row r="393">
      <c r="D393" s="3"/>
    </row>
    <row r="394">
      <c r="D394" s="3"/>
    </row>
    <row r="395">
      <c r="D395" s="3"/>
    </row>
    <row r="396">
      <c r="D396" s="3"/>
    </row>
    <row r="397">
      <c r="D397" s="3"/>
    </row>
    <row r="398">
      <c r="D398" s="3"/>
    </row>
    <row r="399">
      <c r="D399" s="3"/>
    </row>
    <row r="400">
      <c r="D400" s="3"/>
    </row>
    <row r="401">
      <c r="D401" s="3"/>
    </row>
    <row r="402">
      <c r="D402" s="3"/>
    </row>
    <row r="403">
      <c r="D403" s="3"/>
    </row>
    <row r="404">
      <c r="D404" s="3"/>
    </row>
    <row r="405">
      <c r="D405" s="3"/>
    </row>
    <row r="406">
      <c r="D406" s="3"/>
    </row>
    <row r="407">
      <c r="D407" s="3"/>
    </row>
    <row r="408">
      <c r="D408" s="3"/>
    </row>
    <row r="409">
      <c r="D409" s="3"/>
    </row>
    <row r="410">
      <c r="D410" s="3"/>
    </row>
    <row r="411">
      <c r="D411" s="3"/>
    </row>
    <row r="412">
      <c r="D412" s="3"/>
    </row>
    <row r="413">
      <c r="D413" s="3"/>
    </row>
    <row r="414">
      <c r="D414" s="3"/>
    </row>
    <row r="415">
      <c r="D415" s="3"/>
    </row>
    <row r="416">
      <c r="D416" s="3"/>
    </row>
    <row r="417">
      <c r="D417" s="3"/>
    </row>
    <row r="418">
      <c r="D418" s="3"/>
    </row>
    <row r="419">
      <c r="D419" s="3"/>
    </row>
    <row r="420">
      <c r="D420" s="3"/>
    </row>
    <row r="421">
      <c r="D421" s="3"/>
    </row>
    <row r="422">
      <c r="D422" s="3"/>
    </row>
    <row r="423">
      <c r="D423" s="3"/>
    </row>
    <row r="424">
      <c r="D424" s="3"/>
    </row>
    <row r="425">
      <c r="D425" s="3"/>
    </row>
    <row r="426">
      <c r="D426" s="3"/>
    </row>
    <row r="427">
      <c r="D427" s="3"/>
    </row>
    <row r="428">
      <c r="D428" s="3"/>
    </row>
    <row r="429">
      <c r="D429" s="3"/>
    </row>
    <row r="430">
      <c r="D430" s="3"/>
    </row>
    <row r="431">
      <c r="D431" s="3"/>
    </row>
    <row r="432">
      <c r="D432" s="3"/>
    </row>
    <row r="433">
      <c r="D433" s="3"/>
    </row>
    <row r="434">
      <c r="D434" s="3"/>
    </row>
    <row r="435">
      <c r="D435" s="3"/>
    </row>
    <row r="436">
      <c r="D436" s="3"/>
    </row>
    <row r="437">
      <c r="D437" s="3"/>
    </row>
    <row r="438">
      <c r="D438" s="3"/>
    </row>
    <row r="439">
      <c r="D439" s="3"/>
    </row>
    <row r="440">
      <c r="D440" s="3"/>
    </row>
    <row r="441">
      <c r="D441" s="3"/>
    </row>
    <row r="442">
      <c r="D442" s="3"/>
    </row>
    <row r="443">
      <c r="D443" s="3"/>
    </row>
    <row r="444">
      <c r="D444" s="3"/>
    </row>
    <row r="445">
      <c r="D445" s="3"/>
    </row>
    <row r="446">
      <c r="D446" s="3"/>
    </row>
    <row r="447">
      <c r="D447" s="3"/>
    </row>
    <row r="448">
      <c r="D448" s="3"/>
    </row>
    <row r="449">
      <c r="D449" s="3"/>
    </row>
    <row r="450">
      <c r="D450" s="3"/>
    </row>
    <row r="451">
      <c r="D451" s="3"/>
    </row>
    <row r="452">
      <c r="D452" s="3"/>
    </row>
    <row r="453">
      <c r="D453" s="3"/>
    </row>
    <row r="454">
      <c r="D454" s="3"/>
    </row>
    <row r="455">
      <c r="D455" s="3"/>
    </row>
    <row r="456">
      <c r="D456" s="3"/>
    </row>
    <row r="457">
      <c r="D457" s="3"/>
    </row>
    <row r="458">
      <c r="D458" s="3"/>
    </row>
    <row r="459">
      <c r="D459" s="3"/>
    </row>
    <row r="460">
      <c r="D460" s="3"/>
    </row>
    <row r="461">
      <c r="D461" s="3"/>
    </row>
    <row r="462">
      <c r="D462" s="3"/>
    </row>
    <row r="463">
      <c r="D463" s="3"/>
    </row>
    <row r="464">
      <c r="D464" s="3"/>
    </row>
    <row r="465">
      <c r="D465" s="3"/>
    </row>
    <row r="466">
      <c r="D466" s="3"/>
    </row>
    <row r="467">
      <c r="D467" s="3"/>
    </row>
    <row r="468">
      <c r="D468" s="3"/>
    </row>
    <row r="469">
      <c r="D469" s="3"/>
    </row>
    <row r="470">
      <c r="D470" s="3"/>
    </row>
    <row r="471">
      <c r="D471" s="3"/>
    </row>
    <row r="472">
      <c r="D472" s="3"/>
    </row>
    <row r="473">
      <c r="D473" s="3"/>
    </row>
    <row r="474">
      <c r="D474" s="3"/>
    </row>
    <row r="475">
      <c r="D475" s="3"/>
    </row>
    <row r="476">
      <c r="D476" s="3"/>
    </row>
    <row r="477">
      <c r="D477" s="3"/>
    </row>
    <row r="478">
      <c r="D478" s="3"/>
    </row>
    <row r="479">
      <c r="D479" s="3"/>
    </row>
    <row r="480">
      <c r="D480" s="3"/>
    </row>
    <row r="481">
      <c r="D481" s="3"/>
    </row>
    <row r="482">
      <c r="D482" s="3"/>
    </row>
    <row r="483">
      <c r="D483" s="3"/>
    </row>
    <row r="484">
      <c r="D484" s="3"/>
    </row>
    <row r="485">
      <c r="D485" s="3"/>
    </row>
    <row r="486">
      <c r="D486" s="3"/>
    </row>
    <row r="487">
      <c r="D487" s="3"/>
    </row>
    <row r="488">
      <c r="D488" s="3"/>
    </row>
    <row r="489">
      <c r="D489" s="3"/>
    </row>
    <row r="490">
      <c r="D490" s="3"/>
    </row>
    <row r="491">
      <c r="D491" s="3"/>
    </row>
    <row r="492">
      <c r="D492" s="3"/>
    </row>
    <row r="493">
      <c r="D493" s="3"/>
    </row>
    <row r="494">
      <c r="D494" s="3"/>
    </row>
    <row r="495">
      <c r="D495" s="3"/>
    </row>
    <row r="496">
      <c r="D496" s="3"/>
    </row>
    <row r="497">
      <c r="D497" s="3"/>
    </row>
    <row r="498">
      <c r="D498" s="3"/>
    </row>
    <row r="499">
      <c r="D499" s="3"/>
    </row>
    <row r="500">
      <c r="D500" s="3"/>
    </row>
    <row r="501">
      <c r="D501" s="3"/>
    </row>
    <row r="502">
      <c r="D502" s="3"/>
    </row>
    <row r="503">
      <c r="D503" s="3"/>
    </row>
    <row r="504">
      <c r="D504" s="3"/>
    </row>
    <row r="505">
      <c r="D505" s="3"/>
    </row>
    <row r="506">
      <c r="D506" s="3"/>
    </row>
    <row r="507">
      <c r="D507" s="3"/>
    </row>
    <row r="508">
      <c r="D508" s="3"/>
    </row>
    <row r="509">
      <c r="D509" s="3"/>
    </row>
    <row r="510">
      <c r="D510" s="3"/>
    </row>
    <row r="511">
      <c r="D511" s="3"/>
    </row>
    <row r="512">
      <c r="D512" s="3"/>
    </row>
    <row r="513">
      <c r="D513" s="3"/>
    </row>
    <row r="514">
      <c r="D514" s="3"/>
    </row>
    <row r="515">
      <c r="D515" s="3"/>
    </row>
    <row r="516">
      <c r="D516" s="3"/>
    </row>
    <row r="517">
      <c r="D517" s="3"/>
    </row>
    <row r="518">
      <c r="D518" s="3"/>
    </row>
    <row r="519">
      <c r="D519" s="3"/>
    </row>
    <row r="520">
      <c r="D520" s="3"/>
    </row>
    <row r="521">
      <c r="D521" s="3"/>
    </row>
    <row r="522">
      <c r="D522" s="3"/>
    </row>
    <row r="523">
      <c r="D523" s="3"/>
    </row>
    <row r="524">
      <c r="D524" s="3"/>
    </row>
    <row r="525">
      <c r="D525" s="3"/>
    </row>
    <row r="526">
      <c r="D526" s="3"/>
    </row>
    <row r="527">
      <c r="D527" s="3"/>
    </row>
    <row r="528">
      <c r="D528" s="3"/>
    </row>
    <row r="529">
      <c r="D529" s="3"/>
    </row>
    <row r="530">
      <c r="D530" s="3"/>
    </row>
    <row r="531">
      <c r="D531" s="3"/>
    </row>
    <row r="532">
      <c r="D532" s="3"/>
    </row>
    <row r="533">
      <c r="D533" s="3"/>
    </row>
    <row r="534">
      <c r="D534" s="3"/>
    </row>
    <row r="535">
      <c r="D535" s="3"/>
    </row>
    <row r="536">
      <c r="D536" s="3"/>
    </row>
    <row r="537">
      <c r="D537" s="3"/>
    </row>
    <row r="538">
      <c r="D538" s="3"/>
    </row>
    <row r="539">
      <c r="D539" s="3"/>
    </row>
    <row r="540">
      <c r="D540" s="3"/>
    </row>
    <row r="541">
      <c r="D541" s="3"/>
    </row>
    <row r="542">
      <c r="D542" s="3"/>
    </row>
    <row r="543">
      <c r="D543" s="3"/>
    </row>
    <row r="544">
      <c r="D544" s="3"/>
    </row>
    <row r="545">
      <c r="D545" s="3"/>
    </row>
    <row r="546">
      <c r="D546" s="3"/>
    </row>
    <row r="547">
      <c r="D547" s="3"/>
    </row>
    <row r="548">
      <c r="D548" s="3"/>
    </row>
    <row r="549">
      <c r="D549" s="3"/>
    </row>
    <row r="550">
      <c r="D550" s="3"/>
    </row>
    <row r="551">
      <c r="D551" s="3"/>
    </row>
    <row r="552">
      <c r="D552" s="3"/>
    </row>
    <row r="553">
      <c r="D553" s="3"/>
    </row>
    <row r="554">
      <c r="D554" s="3"/>
    </row>
    <row r="555">
      <c r="D555" s="3"/>
    </row>
    <row r="556">
      <c r="D556" s="3"/>
    </row>
    <row r="557">
      <c r="D557" s="3"/>
    </row>
    <row r="558">
      <c r="D558" s="3"/>
    </row>
    <row r="559">
      <c r="D559" s="3"/>
    </row>
    <row r="560">
      <c r="D560" s="3"/>
    </row>
    <row r="561">
      <c r="D561" s="3"/>
    </row>
    <row r="562">
      <c r="D562" s="3"/>
    </row>
    <row r="563">
      <c r="D563" s="3"/>
    </row>
    <row r="564">
      <c r="D564" s="3"/>
    </row>
    <row r="565">
      <c r="D565" s="3"/>
    </row>
    <row r="566">
      <c r="D566" s="3"/>
    </row>
    <row r="567">
      <c r="D567" s="3"/>
    </row>
    <row r="568">
      <c r="D568" s="3"/>
    </row>
    <row r="569">
      <c r="D569" s="3"/>
    </row>
    <row r="570">
      <c r="D570" s="3"/>
    </row>
    <row r="571">
      <c r="D571" s="3"/>
    </row>
    <row r="572">
      <c r="D572" s="3"/>
    </row>
    <row r="573">
      <c r="D573" s="3"/>
    </row>
    <row r="574">
      <c r="D574" s="3"/>
    </row>
    <row r="575">
      <c r="D575" s="3"/>
    </row>
    <row r="576">
      <c r="D576" s="3"/>
    </row>
    <row r="577">
      <c r="D577" s="3"/>
    </row>
    <row r="578">
      <c r="D578" s="3"/>
    </row>
    <row r="579">
      <c r="D579" s="3"/>
    </row>
    <row r="580">
      <c r="D580" s="3"/>
    </row>
    <row r="581">
      <c r="D581" s="3"/>
    </row>
    <row r="582">
      <c r="D582" s="3"/>
    </row>
    <row r="583">
      <c r="D583" s="3"/>
    </row>
    <row r="584">
      <c r="D584" s="3"/>
    </row>
    <row r="585">
      <c r="D585" s="3"/>
    </row>
    <row r="586">
      <c r="D586" s="3"/>
    </row>
    <row r="587">
      <c r="D587" s="3"/>
    </row>
    <row r="588">
      <c r="D588" s="3"/>
    </row>
    <row r="589">
      <c r="D589" s="3"/>
    </row>
    <row r="590">
      <c r="D590" s="3"/>
    </row>
    <row r="591">
      <c r="D591" s="3"/>
    </row>
    <row r="592">
      <c r="D592" s="3"/>
    </row>
    <row r="593">
      <c r="D593" s="3"/>
    </row>
    <row r="594">
      <c r="D594" s="3"/>
    </row>
    <row r="595">
      <c r="D595" s="3"/>
    </row>
    <row r="596">
      <c r="D596" s="3"/>
    </row>
    <row r="597">
      <c r="D597" s="3"/>
    </row>
    <row r="598">
      <c r="D598" s="3"/>
    </row>
    <row r="599">
      <c r="D599" s="3"/>
    </row>
    <row r="600">
      <c r="D600" s="3"/>
    </row>
    <row r="601">
      <c r="D601" s="3"/>
    </row>
    <row r="602">
      <c r="D602" s="3"/>
    </row>
    <row r="603">
      <c r="D603" s="3"/>
    </row>
    <row r="604">
      <c r="D604" s="3"/>
    </row>
    <row r="605">
      <c r="D605" s="3"/>
    </row>
    <row r="606">
      <c r="D606" s="3"/>
    </row>
    <row r="607">
      <c r="D607" s="3"/>
    </row>
    <row r="608">
      <c r="D608" s="3"/>
    </row>
    <row r="609">
      <c r="D609" s="3"/>
    </row>
    <row r="610">
      <c r="D610" s="3"/>
    </row>
    <row r="611">
      <c r="D611" s="3"/>
    </row>
    <row r="612">
      <c r="D612" s="3"/>
    </row>
    <row r="613">
      <c r="D613" s="3"/>
    </row>
    <row r="614">
      <c r="D614" s="3"/>
    </row>
    <row r="615">
      <c r="D615" s="3"/>
    </row>
    <row r="616">
      <c r="D616" s="3"/>
    </row>
    <row r="617">
      <c r="D617" s="3"/>
    </row>
    <row r="618">
      <c r="D618" s="3"/>
    </row>
    <row r="619">
      <c r="D619" s="3"/>
    </row>
    <row r="620">
      <c r="D620" s="3"/>
    </row>
    <row r="621">
      <c r="D621" s="3"/>
    </row>
    <row r="622">
      <c r="D622" s="3"/>
    </row>
    <row r="623">
      <c r="D623" s="3"/>
    </row>
    <row r="624">
      <c r="D624" s="3"/>
    </row>
    <row r="625">
      <c r="D625" s="3"/>
    </row>
    <row r="626">
      <c r="D626" s="3"/>
    </row>
    <row r="627">
      <c r="D627" s="3"/>
    </row>
    <row r="628">
      <c r="D628" s="3"/>
    </row>
    <row r="629">
      <c r="D629" s="3"/>
    </row>
    <row r="630">
      <c r="D630" s="3"/>
    </row>
    <row r="631">
      <c r="D631" s="3"/>
    </row>
    <row r="632">
      <c r="D632" s="3"/>
    </row>
    <row r="633">
      <c r="D633" s="3"/>
    </row>
    <row r="634">
      <c r="D634" s="3"/>
    </row>
    <row r="635">
      <c r="D635" s="3"/>
    </row>
    <row r="636">
      <c r="D636" s="3"/>
    </row>
    <row r="637">
      <c r="D637" s="3"/>
    </row>
    <row r="638">
      <c r="D638" s="3"/>
    </row>
    <row r="639">
      <c r="D639" s="3"/>
    </row>
    <row r="640">
      <c r="D640" s="3"/>
    </row>
    <row r="641">
      <c r="D641" s="3"/>
    </row>
    <row r="642">
      <c r="D642" s="3"/>
    </row>
    <row r="643">
      <c r="D643" s="3"/>
    </row>
    <row r="644">
      <c r="D644" s="3"/>
    </row>
    <row r="645">
      <c r="D645" s="3"/>
    </row>
    <row r="646">
      <c r="D646" s="3"/>
    </row>
    <row r="647">
      <c r="D647" s="3"/>
    </row>
    <row r="648">
      <c r="D648" s="3"/>
    </row>
    <row r="649">
      <c r="D649" s="3"/>
    </row>
    <row r="650">
      <c r="D650" s="3"/>
    </row>
    <row r="651">
      <c r="D651" s="3"/>
    </row>
    <row r="652">
      <c r="D652" s="3"/>
    </row>
    <row r="653">
      <c r="D653" s="3"/>
    </row>
    <row r="654">
      <c r="D654" s="3"/>
    </row>
    <row r="655">
      <c r="D655" s="3"/>
    </row>
    <row r="656">
      <c r="D656" s="3"/>
    </row>
    <row r="657">
      <c r="D657" s="3"/>
    </row>
    <row r="658">
      <c r="D658" s="3"/>
    </row>
    <row r="659">
      <c r="D659" s="3"/>
    </row>
    <row r="660">
      <c r="D660" s="3"/>
    </row>
    <row r="661">
      <c r="D661" s="3"/>
    </row>
    <row r="662">
      <c r="D662" s="3"/>
    </row>
    <row r="663">
      <c r="D663" s="3"/>
    </row>
    <row r="664">
      <c r="D664" s="3"/>
    </row>
    <row r="665">
      <c r="D665" s="3"/>
    </row>
    <row r="666">
      <c r="D666" s="3"/>
    </row>
    <row r="667">
      <c r="D667" s="3"/>
    </row>
    <row r="668">
      <c r="D668" s="3"/>
    </row>
    <row r="669">
      <c r="D669" s="3"/>
    </row>
    <row r="670">
      <c r="D670" s="3"/>
    </row>
    <row r="671">
      <c r="D671" s="3"/>
    </row>
    <row r="672">
      <c r="D672" s="3"/>
    </row>
    <row r="673">
      <c r="D673" s="3"/>
    </row>
    <row r="674">
      <c r="D674" s="3"/>
    </row>
    <row r="675">
      <c r="D675" s="3"/>
    </row>
    <row r="676">
      <c r="D676" s="3"/>
    </row>
    <row r="677">
      <c r="D677" s="3"/>
    </row>
    <row r="678">
      <c r="D678" s="3"/>
    </row>
    <row r="679">
      <c r="D679" s="3"/>
    </row>
    <row r="680">
      <c r="D680" s="3"/>
    </row>
    <row r="681">
      <c r="D681" s="3"/>
    </row>
    <row r="682">
      <c r="D682" s="3"/>
    </row>
    <row r="683">
      <c r="D683" s="3"/>
    </row>
    <row r="684">
      <c r="D684" s="3"/>
    </row>
    <row r="685">
      <c r="D685" s="3"/>
    </row>
    <row r="686">
      <c r="D686" s="3"/>
    </row>
    <row r="687">
      <c r="D687" s="3"/>
    </row>
    <row r="688">
      <c r="D688" s="3"/>
    </row>
    <row r="689">
      <c r="D689" s="3"/>
    </row>
    <row r="690">
      <c r="D690" s="3"/>
    </row>
    <row r="691">
      <c r="D691" s="3"/>
    </row>
    <row r="692">
      <c r="D692" s="3"/>
    </row>
    <row r="693">
      <c r="D693" s="3"/>
    </row>
    <row r="694">
      <c r="D694" s="3"/>
    </row>
    <row r="695">
      <c r="D695" s="3"/>
    </row>
    <row r="696">
      <c r="D696" s="3"/>
    </row>
    <row r="697">
      <c r="D697" s="3"/>
    </row>
    <row r="698">
      <c r="D698" s="3"/>
    </row>
    <row r="699">
      <c r="D699" s="3"/>
    </row>
    <row r="700">
      <c r="D700" s="3"/>
    </row>
    <row r="701">
      <c r="D701" s="3"/>
    </row>
    <row r="702">
      <c r="D702" s="3"/>
    </row>
    <row r="703">
      <c r="D703" s="3"/>
    </row>
    <row r="704">
      <c r="D704" s="3"/>
    </row>
    <row r="705">
      <c r="D705" s="3"/>
    </row>
    <row r="706">
      <c r="D706" s="3"/>
    </row>
    <row r="707">
      <c r="D707" s="3"/>
    </row>
    <row r="708">
      <c r="D708" s="3"/>
    </row>
    <row r="709">
      <c r="D709" s="3"/>
    </row>
    <row r="710">
      <c r="D710" s="3"/>
    </row>
    <row r="711">
      <c r="D711" s="3"/>
    </row>
    <row r="712">
      <c r="D712" s="3"/>
    </row>
    <row r="713">
      <c r="D713" s="3"/>
    </row>
    <row r="714">
      <c r="D714" s="3"/>
    </row>
    <row r="715">
      <c r="D715" s="3"/>
    </row>
    <row r="716">
      <c r="D716" s="3"/>
    </row>
    <row r="717">
      <c r="D717" s="3"/>
    </row>
    <row r="718">
      <c r="D718" s="3"/>
    </row>
    <row r="719">
      <c r="D719" s="3"/>
    </row>
    <row r="720">
      <c r="D720" s="3"/>
    </row>
    <row r="721">
      <c r="D721" s="3"/>
    </row>
    <row r="722">
      <c r="D722" s="3"/>
    </row>
    <row r="723">
      <c r="D723" s="3"/>
    </row>
    <row r="724">
      <c r="D724" s="3"/>
    </row>
    <row r="725">
      <c r="D725" s="3"/>
    </row>
    <row r="726">
      <c r="D726" s="3"/>
    </row>
    <row r="727">
      <c r="D727" s="3"/>
    </row>
    <row r="728">
      <c r="D728" s="3"/>
    </row>
    <row r="729">
      <c r="D729" s="3"/>
    </row>
    <row r="730">
      <c r="D730" s="3"/>
    </row>
    <row r="731">
      <c r="D731" s="3"/>
    </row>
    <row r="732">
      <c r="D732" s="3"/>
    </row>
    <row r="733">
      <c r="D733" s="3"/>
    </row>
    <row r="734">
      <c r="D734" s="3"/>
    </row>
    <row r="735">
      <c r="D735" s="3"/>
    </row>
    <row r="736">
      <c r="D736" s="3"/>
    </row>
    <row r="737">
      <c r="D737" s="3"/>
    </row>
    <row r="738">
      <c r="D738" s="3"/>
    </row>
    <row r="739">
      <c r="D739" s="3"/>
    </row>
    <row r="740">
      <c r="D740" s="3"/>
    </row>
    <row r="741">
      <c r="D741" s="3"/>
    </row>
    <row r="742">
      <c r="D742" s="3"/>
    </row>
    <row r="743">
      <c r="D743" s="3"/>
    </row>
    <row r="744">
      <c r="D744" s="3"/>
    </row>
    <row r="745">
      <c r="D745" s="3"/>
    </row>
    <row r="746">
      <c r="D746" s="3"/>
    </row>
    <row r="747">
      <c r="D747" s="3"/>
    </row>
    <row r="748">
      <c r="D748" s="3"/>
    </row>
    <row r="749">
      <c r="D749" s="3"/>
    </row>
    <row r="750">
      <c r="D750" s="3"/>
    </row>
    <row r="751">
      <c r="D751" s="3"/>
    </row>
    <row r="752">
      <c r="D752" s="3"/>
    </row>
    <row r="753">
      <c r="D753" s="3"/>
    </row>
    <row r="754">
      <c r="D754" s="3"/>
    </row>
    <row r="755">
      <c r="D755" s="3"/>
    </row>
    <row r="756">
      <c r="D756" s="3"/>
    </row>
    <row r="757">
      <c r="D757" s="3"/>
    </row>
    <row r="758">
      <c r="D758" s="3"/>
    </row>
    <row r="759">
      <c r="D759" s="3"/>
    </row>
    <row r="760">
      <c r="D760" s="3"/>
    </row>
    <row r="761">
      <c r="D761" s="3"/>
    </row>
    <row r="762">
      <c r="D762" s="3"/>
    </row>
    <row r="763">
      <c r="D763" s="3"/>
    </row>
    <row r="764">
      <c r="D764" s="3"/>
    </row>
    <row r="765">
      <c r="D765" s="3"/>
    </row>
    <row r="766">
      <c r="D766" s="3"/>
    </row>
    <row r="767">
      <c r="D767" s="3"/>
    </row>
    <row r="768">
      <c r="D768" s="3"/>
    </row>
    <row r="769">
      <c r="D769" s="3"/>
    </row>
    <row r="770">
      <c r="D770" s="3"/>
    </row>
    <row r="771">
      <c r="D771" s="3"/>
    </row>
    <row r="772">
      <c r="D772" s="3"/>
    </row>
    <row r="773">
      <c r="D773" s="3"/>
    </row>
    <row r="774">
      <c r="D774" s="3"/>
    </row>
    <row r="775">
      <c r="D775" s="3"/>
    </row>
    <row r="776">
      <c r="D776" s="3"/>
    </row>
    <row r="777">
      <c r="D777" s="3"/>
    </row>
    <row r="778">
      <c r="D778" s="3"/>
    </row>
    <row r="779">
      <c r="D779" s="3"/>
    </row>
    <row r="780">
      <c r="D780" s="3"/>
    </row>
    <row r="781">
      <c r="D781" s="3"/>
    </row>
    <row r="782">
      <c r="D782" s="3"/>
    </row>
    <row r="783">
      <c r="D783" s="3"/>
    </row>
    <row r="784">
      <c r="D784" s="3"/>
    </row>
    <row r="785">
      <c r="D785" s="3"/>
    </row>
    <row r="786">
      <c r="D786" s="3"/>
    </row>
    <row r="787">
      <c r="D787" s="3"/>
    </row>
    <row r="788">
      <c r="D788" s="3"/>
    </row>
    <row r="789">
      <c r="D789" s="3"/>
    </row>
    <row r="790">
      <c r="D790" s="3"/>
    </row>
    <row r="791">
      <c r="D791" s="3"/>
    </row>
    <row r="792">
      <c r="D792" s="3"/>
    </row>
    <row r="793">
      <c r="D793" s="3"/>
    </row>
    <row r="794">
      <c r="D794" s="3"/>
    </row>
    <row r="795">
      <c r="D795" s="3"/>
    </row>
    <row r="796">
      <c r="D796" s="3"/>
    </row>
    <row r="797">
      <c r="D797" s="3"/>
    </row>
    <row r="798">
      <c r="D798" s="3"/>
    </row>
    <row r="799">
      <c r="D799" s="3"/>
    </row>
    <row r="800">
      <c r="D800" s="3"/>
    </row>
    <row r="801">
      <c r="D801" s="3"/>
    </row>
    <row r="802">
      <c r="D802" s="3"/>
    </row>
    <row r="803">
      <c r="D803" s="3"/>
    </row>
    <row r="804">
      <c r="D804" s="3"/>
    </row>
    <row r="805">
      <c r="D805" s="3"/>
    </row>
    <row r="806">
      <c r="D806" s="3"/>
    </row>
    <row r="807">
      <c r="D807" s="3"/>
    </row>
    <row r="808">
      <c r="D808" s="3"/>
    </row>
    <row r="809">
      <c r="D809" s="3"/>
    </row>
    <row r="810">
      <c r="D810" s="3"/>
    </row>
    <row r="811">
      <c r="D811" s="3"/>
    </row>
    <row r="812">
      <c r="D812" s="3"/>
    </row>
    <row r="813">
      <c r="D813" s="3"/>
    </row>
    <row r="814">
      <c r="D814" s="3"/>
    </row>
    <row r="815">
      <c r="D815" s="3"/>
    </row>
    <row r="816">
      <c r="D816" s="3"/>
    </row>
    <row r="817">
      <c r="D817" s="3"/>
    </row>
    <row r="818">
      <c r="D818" s="3"/>
    </row>
    <row r="819">
      <c r="D819" s="3"/>
    </row>
    <row r="820">
      <c r="D820" s="3"/>
    </row>
    <row r="821">
      <c r="D821" s="3"/>
    </row>
    <row r="822">
      <c r="D822" s="3"/>
    </row>
    <row r="823">
      <c r="D823" s="3"/>
    </row>
    <row r="824">
      <c r="D824" s="3"/>
    </row>
    <row r="825">
      <c r="D825" s="3"/>
    </row>
    <row r="826">
      <c r="D826" s="3"/>
    </row>
    <row r="827">
      <c r="D827" s="3"/>
    </row>
    <row r="828">
      <c r="D828" s="3"/>
    </row>
    <row r="829">
      <c r="D829" s="3"/>
    </row>
    <row r="830">
      <c r="D830" s="3"/>
    </row>
    <row r="831">
      <c r="D831" s="3"/>
    </row>
    <row r="832">
      <c r="D832" s="3"/>
    </row>
    <row r="833">
      <c r="D833" s="3"/>
    </row>
    <row r="834">
      <c r="D834" s="3"/>
    </row>
    <row r="835">
      <c r="D835" s="3"/>
    </row>
    <row r="836">
      <c r="D836" s="3"/>
    </row>
    <row r="837">
      <c r="D837" s="3"/>
    </row>
    <row r="838">
      <c r="D838" s="3"/>
    </row>
    <row r="839">
      <c r="D839" s="3"/>
    </row>
    <row r="840">
      <c r="D840" s="3"/>
    </row>
    <row r="841">
      <c r="D841" s="3"/>
    </row>
    <row r="842">
      <c r="D842" s="3"/>
    </row>
    <row r="843">
      <c r="D843" s="3"/>
    </row>
    <row r="844">
      <c r="D844" s="3"/>
    </row>
    <row r="845">
      <c r="D845" s="3"/>
    </row>
    <row r="846">
      <c r="D846" s="3"/>
    </row>
    <row r="847">
      <c r="D847" s="3"/>
    </row>
    <row r="848">
      <c r="D848" s="3"/>
    </row>
    <row r="849">
      <c r="D849" s="3"/>
    </row>
    <row r="850">
      <c r="D850" s="3"/>
    </row>
    <row r="851">
      <c r="D851" s="3"/>
    </row>
    <row r="852">
      <c r="D852" s="3"/>
    </row>
    <row r="853">
      <c r="D853" s="3"/>
    </row>
    <row r="854">
      <c r="D854" s="3"/>
    </row>
    <row r="855">
      <c r="D855" s="3"/>
    </row>
    <row r="856">
      <c r="D856" s="3"/>
    </row>
    <row r="857">
      <c r="D857" s="3"/>
    </row>
    <row r="858">
      <c r="D858" s="3"/>
    </row>
    <row r="859">
      <c r="D859" s="3"/>
    </row>
    <row r="860">
      <c r="D860" s="3"/>
    </row>
    <row r="861">
      <c r="D861" s="3"/>
    </row>
    <row r="862">
      <c r="D862" s="3"/>
    </row>
    <row r="863">
      <c r="D863" s="3"/>
    </row>
    <row r="864">
      <c r="D864" s="3"/>
    </row>
    <row r="865">
      <c r="D865" s="3"/>
    </row>
    <row r="866">
      <c r="D866" s="3"/>
    </row>
    <row r="867">
      <c r="D867" s="3"/>
    </row>
    <row r="868">
      <c r="D868" s="3"/>
    </row>
    <row r="869">
      <c r="D869" s="3"/>
    </row>
    <row r="870">
      <c r="D870" s="3"/>
    </row>
    <row r="871">
      <c r="D871" s="3"/>
    </row>
    <row r="872">
      <c r="D872" s="3"/>
    </row>
    <row r="873">
      <c r="D873" s="3"/>
    </row>
    <row r="874">
      <c r="D874" s="3"/>
    </row>
    <row r="875">
      <c r="D875" s="3"/>
    </row>
    <row r="876">
      <c r="D876" s="3"/>
    </row>
    <row r="877">
      <c r="D877" s="3"/>
    </row>
    <row r="878">
      <c r="D878" s="3"/>
    </row>
    <row r="879">
      <c r="D879" s="3"/>
    </row>
    <row r="880">
      <c r="D880" s="3"/>
    </row>
    <row r="881">
      <c r="D881" s="3"/>
    </row>
    <row r="882">
      <c r="D882" s="3"/>
    </row>
    <row r="883">
      <c r="D883" s="3"/>
    </row>
    <row r="884">
      <c r="D884" s="3"/>
    </row>
    <row r="885">
      <c r="D885" s="3"/>
    </row>
    <row r="886">
      <c r="D886" s="3"/>
    </row>
    <row r="887">
      <c r="D887" s="3"/>
    </row>
    <row r="888">
      <c r="D888" s="3"/>
    </row>
    <row r="889">
      <c r="D889" s="3"/>
    </row>
    <row r="890">
      <c r="D890" s="3"/>
    </row>
    <row r="891">
      <c r="D891" s="3"/>
    </row>
    <row r="892">
      <c r="D892" s="3"/>
    </row>
    <row r="893">
      <c r="D893" s="3"/>
    </row>
    <row r="894">
      <c r="D894" s="3"/>
    </row>
    <row r="895">
      <c r="D895" s="3"/>
    </row>
    <row r="896">
      <c r="D896" s="3"/>
    </row>
    <row r="897">
      <c r="D897" s="3"/>
    </row>
    <row r="898">
      <c r="D898" s="3"/>
    </row>
    <row r="899">
      <c r="D899" s="3"/>
    </row>
    <row r="900">
      <c r="D900" s="3"/>
    </row>
    <row r="901">
      <c r="D901" s="3"/>
    </row>
    <row r="902">
      <c r="D902" s="3"/>
    </row>
    <row r="903">
      <c r="D903" s="3"/>
    </row>
    <row r="904">
      <c r="D904" s="3"/>
    </row>
    <row r="905">
      <c r="D905" s="3"/>
    </row>
    <row r="906">
      <c r="D906" s="3"/>
    </row>
    <row r="907">
      <c r="D907" s="3"/>
    </row>
    <row r="908">
      <c r="D908" s="3"/>
    </row>
    <row r="909">
      <c r="D909" s="3"/>
    </row>
    <row r="910">
      <c r="D910" s="3"/>
    </row>
    <row r="911">
      <c r="D911" s="3"/>
    </row>
    <row r="912">
      <c r="D912" s="3"/>
    </row>
    <row r="913">
      <c r="D913" s="3"/>
    </row>
    <row r="914">
      <c r="D914" s="3"/>
    </row>
    <row r="915">
      <c r="D915" s="3"/>
    </row>
    <row r="916">
      <c r="D916" s="3"/>
    </row>
    <row r="917">
      <c r="D917" s="3"/>
    </row>
    <row r="918">
      <c r="D918" s="3"/>
    </row>
    <row r="919">
      <c r="D919" s="3"/>
    </row>
    <row r="920">
      <c r="D920" s="3"/>
    </row>
    <row r="921">
      <c r="D921" s="3"/>
    </row>
    <row r="922">
      <c r="D922" s="3"/>
    </row>
    <row r="923">
      <c r="D923" s="3"/>
    </row>
    <row r="924">
      <c r="D924" s="3"/>
    </row>
    <row r="925">
      <c r="D925" s="3"/>
    </row>
    <row r="926">
      <c r="D926" s="3"/>
    </row>
    <row r="927">
      <c r="D927" s="3"/>
    </row>
    <row r="928">
      <c r="D928" s="3"/>
    </row>
    <row r="929">
      <c r="D929" s="3"/>
    </row>
    <row r="930">
      <c r="D930" s="3"/>
    </row>
    <row r="931">
      <c r="D931" s="3"/>
    </row>
    <row r="932">
      <c r="D932" s="3"/>
    </row>
    <row r="933">
      <c r="D933" s="3"/>
    </row>
    <row r="934">
      <c r="D934" s="3"/>
    </row>
    <row r="935">
      <c r="D935" s="3"/>
    </row>
    <row r="936">
      <c r="D936" s="3"/>
    </row>
    <row r="937">
      <c r="D937" s="3"/>
    </row>
    <row r="938">
      <c r="D938" s="3"/>
    </row>
    <row r="939">
      <c r="D939" s="3"/>
    </row>
    <row r="940">
      <c r="D940" s="3"/>
    </row>
    <row r="941">
      <c r="D941" s="3"/>
    </row>
    <row r="942">
      <c r="D942" s="3"/>
    </row>
    <row r="943">
      <c r="D943" s="3"/>
    </row>
    <row r="944">
      <c r="D944" s="3"/>
    </row>
    <row r="945">
      <c r="D945" s="3"/>
    </row>
    <row r="946">
      <c r="D946" s="3"/>
    </row>
    <row r="947">
      <c r="D947" s="3"/>
    </row>
    <row r="948">
      <c r="D948" s="3"/>
    </row>
    <row r="949">
      <c r="D949" s="3"/>
    </row>
    <row r="950">
      <c r="D950" s="3"/>
    </row>
    <row r="951">
      <c r="D951" s="3"/>
    </row>
    <row r="952">
      <c r="D952" s="3"/>
    </row>
    <row r="953">
      <c r="D953" s="3"/>
    </row>
    <row r="954">
      <c r="D954" s="3"/>
    </row>
    <row r="955">
      <c r="D955" s="3"/>
    </row>
    <row r="956">
      <c r="D956" s="3"/>
    </row>
    <row r="957">
      <c r="D957" s="3"/>
    </row>
    <row r="958">
      <c r="D958" s="3"/>
    </row>
    <row r="959">
      <c r="D959" s="3"/>
    </row>
    <row r="960">
      <c r="D960" s="3"/>
    </row>
    <row r="961">
      <c r="D961" s="3"/>
    </row>
    <row r="962">
      <c r="D962" s="3"/>
    </row>
    <row r="963">
      <c r="D963" s="3"/>
    </row>
    <row r="964">
      <c r="D964" s="3"/>
    </row>
    <row r="965">
      <c r="D965" s="3"/>
    </row>
    <row r="966">
      <c r="D966" s="3"/>
    </row>
    <row r="967">
      <c r="D967" s="3"/>
    </row>
    <row r="968">
      <c r="D968" s="3"/>
    </row>
    <row r="969">
      <c r="D969" s="3"/>
    </row>
    <row r="970">
      <c r="D970" s="3"/>
    </row>
    <row r="971">
      <c r="D971" s="3"/>
    </row>
    <row r="972">
      <c r="D972" s="3"/>
    </row>
    <row r="973">
      <c r="D973" s="3"/>
    </row>
    <row r="974">
      <c r="D974" s="3"/>
    </row>
    <row r="975">
      <c r="D975" s="3"/>
    </row>
    <row r="976">
      <c r="D976" s="3"/>
    </row>
    <row r="977">
      <c r="D977" s="3"/>
    </row>
    <row r="978">
      <c r="D978" s="3"/>
    </row>
    <row r="979">
      <c r="D979" s="3"/>
    </row>
    <row r="980">
      <c r="D980" s="3"/>
    </row>
    <row r="981">
      <c r="D981" s="3"/>
    </row>
    <row r="982">
      <c r="D982" s="3"/>
    </row>
    <row r="983">
      <c r="D983" s="3"/>
    </row>
    <row r="984">
      <c r="D984" s="3"/>
    </row>
    <row r="985">
      <c r="D985" s="3"/>
    </row>
    <row r="986">
      <c r="D986" s="3"/>
    </row>
    <row r="987">
      <c r="D987" s="3"/>
    </row>
    <row r="988">
      <c r="D988" s="3"/>
    </row>
    <row r="989">
      <c r="D989" s="3"/>
    </row>
    <row r="990">
      <c r="D990" s="3"/>
    </row>
    <row r="991">
      <c r="D991" s="3"/>
    </row>
  </sheetData>
  <mergeCells count="4">
    <mergeCell ref="A80:D80"/>
    <mergeCell ref="E80:F80"/>
    <mergeCell ref="G80:H80"/>
    <mergeCell ref="I80:J80"/>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5"/>
    <col customWidth="1" min="5" max="5" width="90.0"/>
    <col customWidth="1" min="7" max="7" width="27.5"/>
  </cols>
  <sheetData>
    <row r="1">
      <c r="A1" s="5" t="s">
        <v>714</v>
      </c>
    </row>
    <row r="3">
      <c r="A3" s="13" t="s">
        <v>1</v>
      </c>
      <c r="B3" s="13" t="s">
        <v>2</v>
      </c>
      <c r="C3" s="13" t="s">
        <v>3</v>
      </c>
      <c r="D3" s="13" t="s">
        <v>4</v>
      </c>
      <c r="E3" s="14" t="s">
        <v>66</v>
      </c>
      <c r="F3" s="14" t="s">
        <v>67</v>
      </c>
      <c r="G3" s="14" t="s">
        <v>68</v>
      </c>
    </row>
    <row r="4">
      <c r="A4" s="5" t="s">
        <v>5</v>
      </c>
      <c r="B4" s="5" t="s">
        <v>6</v>
      </c>
      <c r="C4" s="1" t="s">
        <v>7</v>
      </c>
      <c r="D4" s="1" t="s">
        <v>7</v>
      </c>
    </row>
    <row r="5">
      <c r="A5" s="1" t="s">
        <v>8</v>
      </c>
      <c r="B5" s="1" t="s">
        <v>9</v>
      </c>
      <c r="C5" s="1" t="s">
        <v>7</v>
      </c>
      <c r="D5" s="1" t="s">
        <v>7</v>
      </c>
    </row>
    <row r="6">
      <c r="A6" s="1" t="s">
        <v>10</v>
      </c>
      <c r="B6" s="1" t="s">
        <v>9</v>
      </c>
      <c r="C6" s="1" t="s">
        <v>7</v>
      </c>
      <c r="D6" s="1" t="s">
        <v>7</v>
      </c>
    </row>
    <row r="7">
      <c r="A7" s="5" t="s">
        <v>11</v>
      </c>
      <c r="B7" s="5" t="s">
        <v>6</v>
      </c>
      <c r="C7" s="5" t="s">
        <v>7</v>
      </c>
      <c r="D7" s="5" t="s">
        <v>7</v>
      </c>
    </row>
    <row r="8">
      <c r="A8" s="1" t="s">
        <v>12</v>
      </c>
      <c r="B8" s="1" t="s">
        <v>9</v>
      </c>
      <c r="C8" s="1" t="s">
        <v>7</v>
      </c>
      <c r="D8" s="1" t="s">
        <v>7</v>
      </c>
    </row>
    <row r="9">
      <c r="A9" s="5" t="s">
        <v>13</v>
      </c>
      <c r="B9" s="5" t="s">
        <v>6</v>
      </c>
      <c r="C9" s="5" t="s">
        <v>14</v>
      </c>
      <c r="D9" s="5" t="s">
        <v>14</v>
      </c>
      <c r="E9" s="5" t="s">
        <v>171</v>
      </c>
      <c r="F9" s="5">
        <v>1.0</v>
      </c>
      <c r="G9" s="6"/>
      <c r="H9" s="6"/>
      <c r="I9" s="6"/>
      <c r="J9" s="6"/>
      <c r="K9" s="6"/>
      <c r="L9" s="6"/>
      <c r="M9" s="6"/>
      <c r="N9" s="6"/>
      <c r="O9" s="6"/>
      <c r="P9" s="6"/>
      <c r="Q9" s="6"/>
      <c r="R9" s="6"/>
      <c r="S9" s="6"/>
      <c r="T9" s="6"/>
      <c r="U9" s="6"/>
      <c r="V9" s="6"/>
      <c r="W9" s="6"/>
      <c r="X9" s="6"/>
      <c r="Y9" s="6"/>
      <c r="Z9" s="6"/>
      <c r="AA9" s="6"/>
    </row>
    <row r="10">
      <c r="A10" s="1" t="s">
        <v>15</v>
      </c>
      <c r="B10" s="1" t="s">
        <v>9</v>
      </c>
      <c r="C10" s="1" t="s">
        <v>7</v>
      </c>
      <c r="D10" s="1" t="s">
        <v>7</v>
      </c>
    </row>
    <row r="11">
      <c r="A11" s="1" t="s">
        <v>16</v>
      </c>
      <c r="B11" s="1" t="s">
        <v>9</v>
      </c>
      <c r="C11" s="1" t="s">
        <v>7</v>
      </c>
      <c r="D11" s="1" t="s">
        <v>7</v>
      </c>
    </row>
    <row r="12">
      <c r="A12" s="1" t="s">
        <v>17</v>
      </c>
      <c r="B12" s="1" t="s">
        <v>9</v>
      </c>
      <c r="C12" s="1" t="s">
        <v>7</v>
      </c>
      <c r="D12" s="1" t="s">
        <v>7</v>
      </c>
    </row>
    <row r="13">
      <c r="A13" s="1" t="s">
        <v>18</v>
      </c>
      <c r="B13" s="1" t="s">
        <v>9</v>
      </c>
      <c r="C13" s="1" t="s">
        <v>7</v>
      </c>
      <c r="D13" s="1" t="s">
        <v>7</v>
      </c>
    </row>
    <row r="14">
      <c r="A14" s="1" t="s">
        <v>19</v>
      </c>
      <c r="B14" s="1" t="s">
        <v>9</v>
      </c>
      <c r="C14" s="1" t="s">
        <v>20</v>
      </c>
      <c r="D14" s="1" t="s">
        <v>20</v>
      </c>
    </row>
    <row r="15">
      <c r="A15" s="1" t="s">
        <v>21</v>
      </c>
      <c r="B15" s="1" t="s">
        <v>9</v>
      </c>
      <c r="C15" s="1" t="s">
        <v>20</v>
      </c>
      <c r="D15" s="1" t="s">
        <v>20</v>
      </c>
    </row>
    <row r="16">
      <c r="A16" s="5" t="s">
        <v>22</v>
      </c>
      <c r="B16" s="5" t="s">
        <v>6</v>
      </c>
      <c r="C16" s="5" t="s">
        <v>7</v>
      </c>
      <c r="D16" s="5" t="s">
        <v>7</v>
      </c>
    </row>
    <row r="17">
      <c r="A17" s="1" t="s">
        <v>23</v>
      </c>
      <c r="B17" s="1" t="s">
        <v>9</v>
      </c>
      <c r="C17" s="1" t="s">
        <v>7</v>
      </c>
      <c r="D17" s="1" t="s">
        <v>7</v>
      </c>
    </row>
    <row r="18">
      <c r="A18" s="1" t="s">
        <v>24</v>
      </c>
      <c r="B18" s="1" t="s">
        <v>9</v>
      </c>
      <c r="C18" s="1" t="s">
        <v>20</v>
      </c>
      <c r="D18" s="1" t="s">
        <v>20</v>
      </c>
    </row>
    <row r="19">
      <c r="A19" s="1" t="s">
        <v>25</v>
      </c>
      <c r="B19" s="1" t="s">
        <v>9</v>
      </c>
      <c r="C19" s="1" t="s">
        <v>7</v>
      </c>
      <c r="D19" s="1" t="s">
        <v>7</v>
      </c>
    </row>
    <row r="20">
      <c r="A20" s="1" t="s">
        <v>26</v>
      </c>
      <c r="B20" s="1" t="s">
        <v>9</v>
      </c>
      <c r="C20" s="1" t="s">
        <v>20</v>
      </c>
      <c r="D20" s="1" t="s">
        <v>20</v>
      </c>
    </row>
    <row r="21">
      <c r="A21" s="5" t="s">
        <v>27</v>
      </c>
      <c r="B21" s="5" t="s">
        <v>6</v>
      </c>
      <c r="C21" s="5" t="s">
        <v>14</v>
      </c>
      <c r="D21" s="5" t="s">
        <v>14</v>
      </c>
      <c r="E21" s="5" t="s">
        <v>715</v>
      </c>
      <c r="F21" s="5">
        <v>1.0</v>
      </c>
      <c r="G21" s="6"/>
      <c r="H21" s="6"/>
      <c r="I21" s="6"/>
      <c r="J21" s="6"/>
      <c r="K21" s="6"/>
      <c r="L21" s="6"/>
      <c r="M21" s="6"/>
      <c r="N21" s="6"/>
      <c r="O21" s="6"/>
      <c r="P21" s="6"/>
      <c r="Q21" s="6"/>
      <c r="R21" s="6"/>
      <c r="S21" s="6"/>
      <c r="T21" s="6"/>
      <c r="U21" s="6"/>
      <c r="V21" s="6"/>
      <c r="W21" s="6"/>
      <c r="X21" s="6"/>
      <c r="Y21" s="6"/>
      <c r="Z21" s="6"/>
      <c r="AA21" s="6"/>
    </row>
    <row r="22">
      <c r="A22" s="1" t="s">
        <v>28</v>
      </c>
      <c r="B22" s="1" t="s">
        <v>9</v>
      </c>
      <c r="C22" s="1" t="s">
        <v>7</v>
      </c>
      <c r="D22" s="1" t="s">
        <v>7</v>
      </c>
    </row>
    <row r="23">
      <c r="A23" s="1" t="s">
        <v>29</v>
      </c>
      <c r="B23" s="1" t="s">
        <v>9</v>
      </c>
      <c r="C23" s="1" t="s">
        <v>7</v>
      </c>
      <c r="D23" s="1" t="s">
        <v>7</v>
      </c>
    </row>
    <row r="24">
      <c r="A24" s="8" t="s">
        <v>30</v>
      </c>
      <c r="B24" s="1" t="s">
        <v>9</v>
      </c>
      <c r="C24" s="1" t="s">
        <v>7</v>
      </c>
      <c r="D24" s="1" t="s">
        <v>7</v>
      </c>
    </row>
    <row r="25">
      <c r="A25" s="5" t="s">
        <v>31</v>
      </c>
      <c r="B25" s="5" t="s">
        <v>6</v>
      </c>
      <c r="C25" s="5" t="s">
        <v>14</v>
      </c>
      <c r="D25" s="5" t="s">
        <v>14</v>
      </c>
      <c r="E25" s="5" t="s">
        <v>716</v>
      </c>
      <c r="F25" s="5">
        <v>2.0</v>
      </c>
      <c r="G25" s="6"/>
      <c r="H25" s="6"/>
      <c r="I25" s="6"/>
      <c r="J25" s="6"/>
      <c r="K25" s="6"/>
      <c r="L25" s="6"/>
      <c r="M25" s="6"/>
      <c r="N25" s="6"/>
      <c r="O25" s="6"/>
      <c r="P25" s="6"/>
      <c r="Q25" s="6"/>
      <c r="R25" s="6"/>
      <c r="S25" s="6"/>
      <c r="T25" s="6"/>
      <c r="U25" s="6"/>
      <c r="V25" s="6"/>
      <c r="W25" s="6"/>
      <c r="X25" s="6"/>
      <c r="Y25" s="6"/>
      <c r="Z25" s="6"/>
      <c r="AA25" s="6"/>
    </row>
    <row r="26">
      <c r="A26" s="1" t="s">
        <v>32</v>
      </c>
      <c r="B26" s="1" t="s">
        <v>9</v>
      </c>
      <c r="C26" s="1" t="s">
        <v>14</v>
      </c>
      <c r="D26" s="1" t="s">
        <v>20</v>
      </c>
    </row>
    <row r="27">
      <c r="A27" s="1" t="s">
        <v>24</v>
      </c>
      <c r="B27" s="1" t="s">
        <v>9</v>
      </c>
      <c r="C27" s="1" t="s">
        <v>20</v>
      </c>
      <c r="D27" s="1" t="s">
        <v>20</v>
      </c>
    </row>
    <row r="28">
      <c r="A28" s="1" t="s">
        <v>33</v>
      </c>
      <c r="B28" s="1" t="s">
        <v>9</v>
      </c>
      <c r="C28" s="1" t="s">
        <v>20</v>
      </c>
      <c r="D28" s="1" t="s">
        <v>20</v>
      </c>
    </row>
    <row r="29">
      <c r="A29" s="1" t="s">
        <v>34</v>
      </c>
      <c r="B29" s="1" t="s">
        <v>9</v>
      </c>
      <c r="C29" s="1" t="s">
        <v>20</v>
      </c>
      <c r="D29" s="1" t="s">
        <v>20</v>
      </c>
    </row>
    <row r="30">
      <c r="A30" s="5" t="s">
        <v>35</v>
      </c>
      <c r="B30" s="5" t="s">
        <v>6</v>
      </c>
      <c r="C30" s="5" t="s">
        <v>7</v>
      </c>
      <c r="D30" s="5" t="s">
        <v>14</v>
      </c>
      <c r="E30" s="5" t="s">
        <v>717</v>
      </c>
      <c r="F30" s="5">
        <v>1.0</v>
      </c>
      <c r="G30" s="6"/>
      <c r="H30" s="6"/>
      <c r="I30" s="6"/>
      <c r="J30" s="6"/>
      <c r="K30" s="6"/>
      <c r="L30" s="6"/>
      <c r="M30" s="6"/>
      <c r="N30" s="6"/>
      <c r="O30" s="6"/>
      <c r="P30" s="6"/>
      <c r="Q30" s="6"/>
      <c r="R30" s="6"/>
      <c r="S30" s="6"/>
      <c r="T30" s="6"/>
      <c r="U30" s="6"/>
      <c r="V30" s="6"/>
      <c r="W30" s="6"/>
      <c r="X30" s="6"/>
      <c r="Y30" s="6"/>
      <c r="Z30" s="6"/>
      <c r="AA30" s="6"/>
    </row>
    <row r="31">
      <c r="A31" s="1" t="s">
        <v>36</v>
      </c>
      <c r="B31" s="1" t="s">
        <v>9</v>
      </c>
      <c r="C31" s="1" t="s">
        <v>7</v>
      </c>
      <c r="D31" s="1" t="s">
        <v>7</v>
      </c>
      <c r="E31" s="16"/>
    </row>
    <row r="32">
      <c r="A32" s="1" t="s">
        <v>37</v>
      </c>
      <c r="B32" s="1" t="s">
        <v>9</v>
      </c>
      <c r="C32" s="1" t="s">
        <v>7</v>
      </c>
      <c r="D32" s="1" t="s">
        <v>7</v>
      </c>
    </row>
    <row r="33">
      <c r="A33" s="1" t="s">
        <v>38</v>
      </c>
      <c r="B33" s="1" t="s">
        <v>9</v>
      </c>
      <c r="C33" s="1" t="s">
        <v>7</v>
      </c>
      <c r="D33" s="1" t="s">
        <v>7</v>
      </c>
      <c r="E33" s="16"/>
    </row>
    <row r="34">
      <c r="A34" s="1" t="s">
        <v>39</v>
      </c>
      <c r="B34" s="1" t="s">
        <v>9</v>
      </c>
      <c r="C34" s="1" t="s">
        <v>7</v>
      </c>
      <c r="D34" s="1" t="s">
        <v>7</v>
      </c>
    </row>
    <row r="35">
      <c r="A35" s="1" t="s">
        <v>40</v>
      </c>
      <c r="B35" s="1" t="s">
        <v>9</v>
      </c>
      <c r="C35" s="1" t="s">
        <v>7</v>
      </c>
      <c r="D35" s="1" t="s">
        <v>7</v>
      </c>
    </row>
    <row r="36">
      <c r="A36" s="1" t="s">
        <v>41</v>
      </c>
      <c r="B36" s="1" t="s">
        <v>9</v>
      </c>
      <c r="C36" s="1" t="s">
        <v>7</v>
      </c>
      <c r="D36" s="1" t="s">
        <v>7</v>
      </c>
    </row>
    <row r="37">
      <c r="A37" s="1" t="s">
        <v>42</v>
      </c>
      <c r="B37" s="1" t="s">
        <v>9</v>
      </c>
      <c r="C37" s="1" t="s">
        <v>7</v>
      </c>
      <c r="D37" s="1" t="s">
        <v>7</v>
      </c>
    </row>
    <row r="38">
      <c r="A38" s="5" t="s">
        <v>43</v>
      </c>
      <c r="B38" s="5" t="s">
        <v>6</v>
      </c>
      <c r="C38" s="5" t="s">
        <v>7</v>
      </c>
      <c r="D38" s="5" t="s">
        <v>7</v>
      </c>
    </row>
    <row r="39">
      <c r="A39" s="1" t="s">
        <v>44</v>
      </c>
      <c r="B39" s="1" t="s">
        <v>9</v>
      </c>
      <c r="C39" s="1" t="s">
        <v>20</v>
      </c>
      <c r="D39" s="1" t="s">
        <v>20</v>
      </c>
    </row>
    <row r="40">
      <c r="A40" s="1" t="s">
        <v>45</v>
      </c>
      <c r="B40" s="1" t="s">
        <v>9</v>
      </c>
      <c r="C40" s="1" t="s">
        <v>20</v>
      </c>
      <c r="D40" s="1" t="s">
        <v>20</v>
      </c>
      <c r="E40" s="16"/>
    </row>
    <row r="41">
      <c r="A41" s="1" t="s">
        <v>46</v>
      </c>
      <c r="B41" s="1" t="s">
        <v>9</v>
      </c>
      <c r="C41" s="1" t="s">
        <v>20</v>
      </c>
      <c r="D41" s="1" t="s">
        <v>20</v>
      </c>
    </row>
    <row r="42">
      <c r="A42" s="5" t="s">
        <v>47</v>
      </c>
      <c r="B42" s="5" t="s">
        <v>6</v>
      </c>
      <c r="C42" s="5" t="s">
        <v>14</v>
      </c>
      <c r="D42" s="5" t="s">
        <v>14</v>
      </c>
      <c r="E42" s="5" t="s">
        <v>718</v>
      </c>
      <c r="F42" s="5">
        <v>1.0</v>
      </c>
      <c r="G42" s="6"/>
      <c r="H42" s="6"/>
      <c r="I42" s="6"/>
      <c r="J42" s="6"/>
      <c r="K42" s="6"/>
      <c r="L42" s="6"/>
      <c r="M42" s="6"/>
      <c r="N42" s="6"/>
      <c r="O42" s="6"/>
      <c r="P42" s="6"/>
      <c r="Q42" s="6"/>
      <c r="R42" s="6"/>
      <c r="S42" s="6"/>
      <c r="T42" s="6"/>
      <c r="U42" s="6"/>
      <c r="V42" s="6"/>
      <c r="W42" s="6"/>
      <c r="X42" s="6"/>
      <c r="Y42" s="6"/>
      <c r="Z42" s="6"/>
      <c r="AA42" s="6"/>
    </row>
    <row r="43">
      <c r="A43" s="1" t="s">
        <v>48</v>
      </c>
      <c r="B43" s="1" t="s">
        <v>9</v>
      </c>
      <c r="C43" s="1" t="s">
        <v>20</v>
      </c>
      <c r="D43" s="1" t="s">
        <v>20</v>
      </c>
    </row>
    <row r="44">
      <c r="A44" s="1" t="s">
        <v>49</v>
      </c>
      <c r="B44" s="1" t="s">
        <v>9</v>
      </c>
      <c r="C44" s="1" t="s">
        <v>20</v>
      </c>
      <c r="D44" s="1" t="s">
        <v>20</v>
      </c>
    </row>
    <row r="45">
      <c r="A45" s="1" t="s">
        <v>50</v>
      </c>
      <c r="B45" s="1" t="s">
        <v>9</v>
      </c>
      <c r="C45" s="1" t="s">
        <v>20</v>
      </c>
      <c r="D45" s="1" t="s">
        <v>20</v>
      </c>
    </row>
    <row r="46">
      <c r="A46" s="17" t="s">
        <v>51</v>
      </c>
      <c r="B46" s="17" t="s">
        <v>9</v>
      </c>
      <c r="C46" s="17" t="s">
        <v>7</v>
      </c>
      <c r="D46" s="17" t="s">
        <v>7</v>
      </c>
      <c r="E46" s="18"/>
      <c r="F46" s="18"/>
      <c r="G46" s="18"/>
      <c r="H46" s="18"/>
      <c r="I46" s="18"/>
    </row>
    <row r="47">
      <c r="B47" s="1" t="s">
        <v>9</v>
      </c>
      <c r="C47" s="1" t="s">
        <v>7</v>
      </c>
      <c r="D47" s="1" t="s">
        <v>14</v>
      </c>
      <c r="E47" s="1" t="s">
        <v>719</v>
      </c>
      <c r="F47" s="1" t="s">
        <v>75</v>
      </c>
      <c r="G47" s="1" t="s">
        <v>603</v>
      </c>
      <c r="H47" s="1" t="s">
        <v>334</v>
      </c>
      <c r="I47" s="1"/>
    </row>
    <row r="48">
      <c r="B48" s="1" t="s">
        <v>57</v>
      </c>
      <c r="C48" s="1" t="s">
        <v>7</v>
      </c>
      <c r="D48" s="1" t="s">
        <v>14</v>
      </c>
      <c r="E48" s="1" t="s">
        <v>720</v>
      </c>
      <c r="F48" s="1" t="s">
        <v>75</v>
      </c>
      <c r="G48" s="1"/>
      <c r="H48" s="1" t="s">
        <v>334</v>
      </c>
      <c r="I48" s="1"/>
    </row>
    <row r="49">
      <c r="A49" s="42"/>
      <c r="B49" s="1" t="s">
        <v>57</v>
      </c>
      <c r="C49" s="1" t="s">
        <v>7</v>
      </c>
      <c r="D49" s="1" t="s">
        <v>14</v>
      </c>
      <c r="E49" s="1" t="s">
        <v>721</v>
      </c>
      <c r="F49" s="1" t="s">
        <v>75</v>
      </c>
      <c r="G49" s="1"/>
      <c r="H49" s="1" t="s">
        <v>334</v>
      </c>
      <c r="I49" s="1"/>
      <c r="J49" s="42"/>
      <c r="K49" s="42"/>
      <c r="L49" s="42"/>
      <c r="M49" s="42"/>
      <c r="N49" s="42"/>
      <c r="O49" s="42"/>
      <c r="P49" s="42"/>
      <c r="Q49" s="42"/>
      <c r="R49" s="42"/>
      <c r="S49" s="42"/>
      <c r="T49" s="42"/>
      <c r="U49" s="42"/>
      <c r="V49" s="42"/>
      <c r="W49" s="42"/>
      <c r="X49" s="42"/>
      <c r="Y49" s="42"/>
      <c r="Z49" s="42"/>
    </row>
    <row r="50">
      <c r="A50" s="42"/>
      <c r="B50" s="1" t="s">
        <v>58</v>
      </c>
      <c r="C50" s="1" t="s">
        <v>7</v>
      </c>
      <c r="D50" s="1" t="s">
        <v>14</v>
      </c>
      <c r="E50" s="1" t="s">
        <v>722</v>
      </c>
      <c r="F50" s="1" t="s">
        <v>75</v>
      </c>
      <c r="G50" s="1"/>
      <c r="H50" s="1" t="s">
        <v>334</v>
      </c>
      <c r="I50" s="1"/>
      <c r="J50" s="42"/>
      <c r="K50" s="42"/>
      <c r="L50" s="42"/>
      <c r="M50" s="42"/>
      <c r="N50" s="42"/>
      <c r="O50" s="42"/>
      <c r="P50" s="42"/>
      <c r="Q50" s="42"/>
      <c r="R50" s="42"/>
      <c r="S50" s="42"/>
      <c r="T50" s="42"/>
      <c r="U50" s="42"/>
      <c r="V50" s="42"/>
      <c r="W50" s="42"/>
      <c r="X50" s="42"/>
      <c r="Y50" s="42"/>
      <c r="Z50" s="42"/>
    </row>
    <row r="51">
      <c r="A51" s="42"/>
      <c r="B51" s="1" t="s">
        <v>153</v>
      </c>
      <c r="C51" s="1" t="s">
        <v>7</v>
      </c>
      <c r="D51" s="1" t="s">
        <v>7</v>
      </c>
      <c r="E51" s="1" t="s">
        <v>723</v>
      </c>
      <c r="F51" s="1" t="s">
        <v>79</v>
      </c>
      <c r="G51" s="1" t="s">
        <v>724</v>
      </c>
      <c r="H51" s="1"/>
      <c r="I51" s="1"/>
      <c r="J51" s="42"/>
      <c r="K51" s="42"/>
      <c r="L51" s="42"/>
      <c r="M51" s="42"/>
      <c r="N51" s="42"/>
      <c r="O51" s="42"/>
      <c r="P51" s="42"/>
      <c r="Q51" s="42"/>
      <c r="R51" s="42"/>
      <c r="S51" s="42"/>
      <c r="T51" s="42"/>
      <c r="U51" s="42"/>
      <c r="V51" s="42"/>
      <c r="W51" s="42"/>
      <c r="X51" s="42"/>
      <c r="Y51" s="42"/>
      <c r="Z51" s="42"/>
    </row>
    <row r="52">
      <c r="A52" s="42"/>
      <c r="B52" s="1" t="s">
        <v>60</v>
      </c>
      <c r="C52" s="1" t="s">
        <v>7</v>
      </c>
      <c r="D52" s="1" t="s">
        <v>7</v>
      </c>
      <c r="E52" s="1" t="s">
        <v>725</v>
      </c>
      <c r="F52" s="1" t="s">
        <v>75</v>
      </c>
      <c r="G52" s="1"/>
      <c r="H52" s="1"/>
      <c r="I52" s="1"/>
      <c r="J52" s="42"/>
      <c r="K52" s="42"/>
      <c r="L52" s="42"/>
      <c r="M52" s="42"/>
      <c r="N52" s="42"/>
      <c r="O52" s="42"/>
      <c r="P52" s="42"/>
      <c r="Q52" s="42"/>
      <c r="R52" s="42"/>
      <c r="S52" s="42"/>
      <c r="T52" s="42"/>
      <c r="U52" s="42"/>
      <c r="V52" s="42"/>
      <c r="W52" s="42"/>
      <c r="X52" s="42"/>
      <c r="Y52" s="42"/>
      <c r="Z52" s="42"/>
    </row>
    <row r="53">
      <c r="A53" s="42"/>
      <c r="B53" s="1"/>
      <c r="C53" s="43"/>
      <c r="D53" s="1"/>
      <c r="E53" s="1"/>
      <c r="F53" s="1"/>
      <c r="G53" s="1"/>
      <c r="H53" s="1"/>
      <c r="I53" s="1"/>
      <c r="J53" s="42"/>
      <c r="K53" s="42"/>
      <c r="L53" s="42"/>
      <c r="M53" s="42"/>
      <c r="N53" s="42"/>
      <c r="O53" s="42"/>
      <c r="P53" s="42"/>
      <c r="Q53" s="42"/>
      <c r="R53" s="42"/>
      <c r="S53" s="42"/>
      <c r="T53" s="42"/>
      <c r="U53" s="42"/>
      <c r="V53" s="42"/>
      <c r="W53" s="42"/>
      <c r="X53" s="42"/>
      <c r="Y53" s="42"/>
      <c r="Z53" s="42"/>
    </row>
    <row r="54">
      <c r="A54" s="42"/>
      <c r="B54" s="1" t="s">
        <v>9</v>
      </c>
      <c r="C54" s="1" t="s">
        <v>7</v>
      </c>
      <c r="D54" s="1" t="s">
        <v>20</v>
      </c>
      <c r="E54" s="1" t="s">
        <v>726</v>
      </c>
      <c r="F54" s="1" t="s">
        <v>75</v>
      </c>
      <c r="G54" s="1"/>
      <c r="H54" s="1" t="s">
        <v>518</v>
      </c>
      <c r="I54" s="1"/>
      <c r="J54" s="42"/>
      <c r="K54" s="42"/>
      <c r="L54" s="42"/>
      <c r="M54" s="42"/>
      <c r="N54" s="42"/>
      <c r="O54" s="42"/>
      <c r="P54" s="42"/>
      <c r="Q54" s="42"/>
      <c r="R54" s="42"/>
      <c r="S54" s="42"/>
      <c r="T54" s="42"/>
      <c r="U54" s="42"/>
      <c r="V54" s="42"/>
      <c r="W54" s="42"/>
      <c r="X54" s="42"/>
      <c r="Y54" s="42"/>
      <c r="Z54" s="42"/>
    </row>
    <row r="55">
      <c r="A55" s="42"/>
      <c r="B55" s="1" t="s">
        <v>57</v>
      </c>
      <c r="C55" s="1" t="s">
        <v>7</v>
      </c>
      <c r="D55" s="1" t="s">
        <v>7</v>
      </c>
      <c r="E55" s="1" t="s">
        <v>727</v>
      </c>
      <c r="F55" s="1" t="s">
        <v>75</v>
      </c>
      <c r="G55" s="1" t="s">
        <v>253</v>
      </c>
      <c r="H55" s="1" t="s">
        <v>518</v>
      </c>
      <c r="I55" s="1"/>
      <c r="J55" s="42"/>
      <c r="K55" s="42"/>
      <c r="L55" s="42"/>
      <c r="M55" s="42"/>
      <c r="N55" s="42"/>
      <c r="O55" s="42"/>
      <c r="P55" s="42"/>
      <c r="Q55" s="42"/>
      <c r="R55" s="42"/>
      <c r="S55" s="42"/>
      <c r="T55" s="42"/>
      <c r="U55" s="42"/>
      <c r="V55" s="42"/>
      <c r="W55" s="42"/>
      <c r="X55" s="42"/>
      <c r="Y55" s="42"/>
      <c r="Z55" s="42"/>
    </row>
    <row r="56">
      <c r="A56" s="42"/>
      <c r="B56" s="1" t="s">
        <v>58</v>
      </c>
      <c r="C56" s="1" t="s">
        <v>7</v>
      </c>
      <c r="D56" s="1" t="s">
        <v>7</v>
      </c>
      <c r="E56" s="1" t="s">
        <v>728</v>
      </c>
      <c r="F56" s="1" t="s">
        <v>75</v>
      </c>
      <c r="G56" s="1"/>
      <c r="H56" s="1" t="s">
        <v>518</v>
      </c>
      <c r="I56" s="1"/>
      <c r="J56" s="42"/>
      <c r="K56" s="42"/>
      <c r="L56" s="42"/>
      <c r="M56" s="42"/>
      <c r="N56" s="42"/>
      <c r="O56" s="42"/>
      <c r="P56" s="42"/>
      <c r="Q56" s="42"/>
      <c r="R56" s="42"/>
      <c r="S56" s="42"/>
      <c r="T56" s="42"/>
      <c r="U56" s="42"/>
      <c r="V56" s="42"/>
      <c r="W56" s="42"/>
      <c r="X56" s="42"/>
      <c r="Y56" s="42"/>
      <c r="Z56" s="42"/>
    </row>
    <row r="57">
      <c r="A57" s="42"/>
      <c r="B57" s="1" t="s">
        <v>153</v>
      </c>
      <c r="C57" s="1" t="s">
        <v>7</v>
      </c>
      <c r="D57" s="1" t="s">
        <v>7</v>
      </c>
      <c r="E57" s="1" t="s">
        <v>729</v>
      </c>
      <c r="F57" s="1" t="s">
        <v>79</v>
      </c>
      <c r="G57" s="1" t="s">
        <v>724</v>
      </c>
      <c r="H57" s="1"/>
      <c r="I57" s="1"/>
      <c r="J57" s="42"/>
      <c r="K57" s="42"/>
      <c r="L57" s="42"/>
      <c r="M57" s="42"/>
      <c r="N57" s="42"/>
      <c r="O57" s="42"/>
      <c r="P57" s="42"/>
      <c r="Q57" s="42"/>
      <c r="R57" s="42"/>
      <c r="S57" s="42"/>
      <c r="T57" s="42"/>
      <c r="U57" s="42"/>
      <c r="V57" s="42"/>
      <c r="W57" s="42"/>
      <c r="X57" s="42"/>
      <c r="Y57" s="42"/>
      <c r="Z57" s="42"/>
    </row>
    <row r="58">
      <c r="A58" s="42"/>
      <c r="B58" s="1" t="s">
        <v>60</v>
      </c>
      <c r="C58" s="1" t="s">
        <v>7</v>
      </c>
      <c r="D58" s="1" t="s">
        <v>7</v>
      </c>
      <c r="E58" s="1" t="s">
        <v>730</v>
      </c>
      <c r="F58" s="1" t="s">
        <v>75</v>
      </c>
      <c r="G58" s="1"/>
      <c r="H58" s="1"/>
      <c r="I58" s="1"/>
      <c r="J58" s="42"/>
      <c r="K58" s="42"/>
      <c r="L58" s="42"/>
      <c r="M58" s="42"/>
      <c r="N58" s="42"/>
      <c r="O58" s="42"/>
      <c r="P58" s="42"/>
      <c r="Q58" s="42"/>
      <c r="R58" s="42"/>
      <c r="S58" s="42"/>
      <c r="T58" s="42"/>
      <c r="U58" s="42"/>
      <c r="V58" s="42"/>
      <c r="W58" s="42"/>
      <c r="X58" s="42"/>
      <c r="Y58" s="42"/>
      <c r="Z58" s="42"/>
    </row>
    <row r="59">
      <c r="A59" s="42"/>
      <c r="B59" s="1"/>
      <c r="C59" s="43"/>
      <c r="D59" s="1"/>
      <c r="E59" s="1"/>
      <c r="F59" s="1"/>
      <c r="G59" s="1"/>
      <c r="H59" s="1"/>
      <c r="I59" s="1"/>
      <c r="J59" s="42"/>
      <c r="K59" s="42"/>
      <c r="L59" s="42"/>
      <c r="M59" s="42"/>
      <c r="N59" s="42"/>
      <c r="O59" s="42"/>
      <c r="P59" s="42"/>
      <c r="Q59" s="42"/>
      <c r="R59" s="42"/>
      <c r="S59" s="42"/>
      <c r="T59" s="42"/>
      <c r="U59" s="42"/>
      <c r="V59" s="42"/>
      <c r="W59" s="42"/>
      <c r="X59" s="42"/>
      <c r="Y59" s="42"/>
      <c r="Z59" s="42"/>
    </row>
    <row r="60">
      <c r="A60" s="42"/>
      <c r="B60" s="1" t="s">
        <v>9</v>
      </c>
      <c r="C60" s="1" t="s">
        <v>7</v>
      </c>
      <c r="D60" s="1" t="s">
        <v>7</v>
      </c>
      <c r="E60" s="1" t="s">
        <v>731</v>
      </c>
      <c r="F60" s="1" t="s">
        <v>75</v>
      </c>
      <c r="G60" s="1" t="s">
        <v>732</v>
      </c>
      <c r="H60" s="1" t="s">
        <v>378</v>
      </c>
      <c r="I60" s="1"/>
      <c r="J60" s="42"/>
      <c r="K60" s="42"/>
      <c r="L60" s="42"/>
      <c r="M60" s="42"/>
      <c r="N60" s="42"/>
      <c r="O60" s="42"/>
      <c r="P60" s="42"/>
      <c r="Q60" s="42"/>
      <c r="R60" s="42"/>
      <c r="S60" s="42"/>
      <c r="T60" s="42"/>
      <c r="U60" s="42"/>
      <c r="V60" s="42"/>
      <c r="W60" s="42"/>
      <c r="X60" s="42"/>
      <c r="Y60" s="42"/>
      <c r="Z60" s="42"/>
    </row>
    <row r="61">
      <c r="A61" s="42"/>
      <c r="B61" s="1" t="s">
        <v>57</v>
      </c>
      <c r="C61" s="1" t="s">
        <v>7</v>
      </c>
      <c r="D61" s="1" t="s">
        <v>7</v>
      </c>
      <c r="E61" s="1" t="s">
        <v>733</v>
      </c>
      <c r="F61" s="1" t="s">
        <v>75</v>
      </c>
      <c r="G61" s="1" t="s">
        <v>253</v>
      </c>
      <c r="H61" s="1" t="s">
        <v>378</v>
      </c>
      <c r="I61" s="1"/>
      <c r="J61" s="42"/>
      <c r="K61" s="42"/>
      <c r="L61" s="42"/>
      <c r="M61" s="42"/>
      <c r="N61" s="42"/>
      <c r="O61" s="42"/>
      <c r="P61" s="42"/>
      <c r="Q61" s="42"/>
      <c r="R61" s="42"/>
      <c r="S61" s="42"/>
      <c r="T61" s="42"/>
      <c r="U61" s="42"/>
      <c r="V61" s="42"/>
      <c r="W61" s="42"/>
      <c r="X61" s="42"/>
      <c r="Y61" s="42"/>
      <c r="Z61" s="42"/>
    </row>
    <row r="62">
      <c r="A62" s="42"/>
      <c r="B62" s="1" t="s">
        <v>58</v>
      </c>
      <c r="C62" s="1" t="s">
        <v>7</v>
      </c>
      <c r="D62" s="1" t="s">
        <v>14</v>
      </c>
      <c r="E62" s="1" t="s">
        <v>734</v>
      </c>
      <c r="F62" s="1" t="s">
        <v>75</v>
      </c>
      <c r="G62" s="1"/>
      <c r="H62" s="1" t="s">
        <v>378</v>
      </c>
      <c r="I62" s="1"/>
      <c r="J62" s="42"/>
      <c r="K62" s="42"/>
      <c r="L62" s="42"/>
      <c r="M62" s="42"/>
      <c r="N62" s="42"/>
      <c r="O62" s="42"/>
      <c r="P62" s="42"/>
      <c r="Q62" s="42"/>
      <c r="R62" s="42"/>
      <c r="S62" s="42"/>
      <c r="T62" s="42"/>
      <c r="U62" s="42"/>
      <c r="V62" s="42"/>
      <c r="W62" s="42"/>
      <c r="X62" s="42"/>
      <c r="Y62" s="42"/>
      <c r="Z62" s="42"/>
    </row>
    <row r="63">
      <c r="A63" s="42"/>
      <c r="B63" s="1" t="s">
        <v>153</v>
      </c>
      <c r="C63" s="1" t="s">
        <v>7</v>
      </c>
      <c r="D63" s="1" t="s">
        <v>7</v>
      </c>
      <c r="E63" s="1" t="s">
        <v>735</v>
      </c>
      <c r="F63" s="1" t="s">
        <v>79</v>
      </c>
      <c r="G63" s="1" t="s">
        <v>724</v>
      </c>
      <c r="H63" s="1"/>
      <c r="I63" s="1"/>
      <c r="J63" s="42"/>
      <c r="K63" s="42"/>
      <c r="L63" s="42"/>
      <c r="M63" s="42"/>
      <c r="N63" s="42"/>
      <c r="O63" s="42"/>
      <c r="P63" s="42"/>
      <c r="Q63" s="42"/>
      <c r="R63" s="42"/>
      <c r="S63" s="42"/>
      <c r="T63" s="42"/>
      <c r="U63" s="42"/>
      <c r="V63" s="42"/>
      <c r="W63" s="42"/>
      <c r="X63" s="42"/>
      <c r="Y63" s="42"/>
      <c r="Z63" s="42"/>
    </row>
    <row r="64">
      <c r="A64" s="42"/>
      <c r="B64" s="1" t="s">
        <v>60</v>
      </c>
      <c r="C64" s="1" t="s">
        <v>7</v>
      </c>
      <c r="D64" s="1" t="s">
        <v>7</v>
      </c>
      <c r="E64" s="1" t="s">
        <v>736</v>
      </c>
      <c r="F64" s="1" t="s">
        <v>75</v>
      </c>
      <c r="G64" s="1"/>
      <c r="H64" s="1"/>
      <c r="I64" s="1"/>
      <c r="J64" s="42"/>
      <c r="K64" s="42"/>
      <c r="L64" s="42"/>
      <c r="M64" s="42"/>
      <c r="N64" s="42"/>
      <c r="O64" s="42"/>
      <c r="P64" s="42"/>
      <c r="Q64" s="42"/>
      <c r="R64" s="42"/>
      <c r="S64" s="42"/>
      <c r="T64" s="42"/>
      <c r="U64" s="42"/>
      <c r="V64" s="42"/>
      <c r="W64" s="42"/>
      <c r="X64" s="42"/>
      <c r="Y64" s="42"/>
      <c r="Z64" s="42"/>
    </row>
    <row r="65">
      <c r="A65" s="42"/>
      <c r="B65" s="1"/>
      <c r="C65" s="43"/>
      <c r="D65" s="1"/>
      <c r="E65" s="1"/>
      <c r="F65" s="1"/>
      <c r="G65" s="1"/>
      <c r="H65" s="1"/>
      <c r="I65" s="1"/>
      <c r="J65" s="42"/>
      <c r="K65" s="42"/>
      <c r="L65" s="42"/>
      <c r="M65" s="42"/>
      <c r="N65" s="42"/>
      <c r="O65" s="42"/>
      <c r="P65" s="42"/>
      <c r="Q65" s="42"/>
      <c r="R65" s="42"/>
      <c r="S65" s="42"/>
      <c r="T65" s="42"/>
      <c r="U65" s="42"/>
      <c r="V65" s="42"/>
      <c r="W65" s="42"/>
      <c r="X65" s="42"/>
      <c r="Y65" s="42"/>
      <c r="Z65" s="42"/>
    </row>
    <row r="66">
      <c r="A66" s="42"/>
      <c r="B66" s="1" t="s">
        <v>9</v>
      </c>
      <c r="C66" s="1" t="s">
        <v>7</v>
      </c>
      <c r="D66" s="1" t="s">
        <v>7</v>
      </c>
      <c r="E66" s="1" t="s">
        <v>737</v>
      </c>
      <c r="F66" s="1" t="s">
        <v>75</v>
      </c>
      <c r="G66" s="1"/>
      <c r="H66" s="1" t="s">
        <v>381</v>
      </c>
      <c r="I66" s="1"/>
      <c r="J66" s="42"/>
      <c r="K66" s="42"/>
      <c r="L66" s="42"/>
      <c r="M66" s="42"/>
      <c r="N66" s="42"/>
      <c r="O66" s="42"/>
      <c r="P66" s="42"/>
      <c r="Q66" s="42"/>
      <c r="R66" s="42"/>
      <c r="S66" s="42"/>
      <c r="T66" s="42"/>
      <c r="U66" s="42"/>
      <c r="V66" s="42"/>
      <c r="W66" s="42"/>
      <c r="X66" s="42"/>
      <c r="Y66" s="42"/>
      <c r="Z66" s="42"/>
    </row>
    <row r="67">
      <c r="B67" s="1" t="s">
        <v>57</v>
      </c>
      <c r="C67" s="1" t="s">
        <v>7</v>
      </c>
      <c r="D67" s="1" t="s">
        <v>14</v>
      </c>
      <c r="E67" s="1" t="s">
        <v>738</v>
      </c>
      <c r="F67" s="1" t="s">
        <v>75</v>
      </c>
      <c r="G67" s="1"/>
      <c r="H67" s="1" t="s">
        <v>381</v>
      </c>
      <c r="I67" s="1"/>
    </row>
    <row r="68">
      <c r="B68" s="1" t="s">
        <v>58</v>
      </c>
      <c r="C68" s="1" t="s">
        <v>7</v>
      </c>
      <c r="D68" s="1" t="s">
        <v>20</v>
      </c>
      <c r="E68" s="1" t="s">
        <v>739</v>
      </c>
      <c r="F68" s="1" t="s">
        <v>75</v>
      </c>
      <c r="G68" s="1"/>
      <c r="H68" s="1" t="s">
        <v>381</v>
      </c>
      <c r="I68" s="1"/>
    </row>
    <row r="69">
      <c r="B69" s="1" t="s">
        <v>153</v>
      </c>
      <c r="C69" s="1" t="s">
        <v>7</v>
      </c>
      <c r="D69" s="1" t="s">
        <v>7</v>
      </c>
      <c r="E69" s="1" t="s">
        <v>740</v>
      </c>
      <c r="F69" s="1" t="s">
        <v>79</v>
      </c>
      <c r="G69" s="1" t="s">
        <v>724</v>
      </c>
      <c r="H69" s="1"/>
      <c r="I69" s="1"/>
    </row>
    <row r="70">
      <c r="B70" s="1" t="s">
        <v>60</v>
      </c>
      <c r="C70" s="1" t="s">
        <v>7</v>
      </c>
      <c r="D70" s="1" t="s">
        <v>7</v>
      </c>
      <c r="E70" s="1" t="s">
        <v>741</v>
      </c>
      <c r="F70" s="1" t="s">
        <v>75</v>
      </c>
      <c r="G70" s="1"/>
      <c r="H70" s="1"/>
      <c r="I70" s="1"/>
    </row>
    <row r="71">
      <c r="B71" s="1"/>
      <c r="D71" s="1"/>
      <c r="E71" s="1"/>
      <c r="F71" s="1"/>
      <c r="G71" s="1"/>
      <c r="H71" s="1"/>
      <c r="I71" s="1"/>
    </row>
    <row r="72">
      <c r="B72" s="1" t="s">
        <v>9</v>
      </c>
      <c r="C72" s="1" t="s">
        <v>7</v>
      </c>
      <c r="D72" s="1" t="s">
        <v>14</v>
      </c>
      <c r="E72" s="1" t="s">
        <v>742</v>
      </c>
      <c r="F72" s="1" t="s">
        <v>75</v>
      </c>
      <c r="G72" s="1"/>
      <c r="H72" s="1" t="s">
        <v>743</v>
      </c>
      <c r="I72" s="1"/>
    </row>
    <row r="73">
      <c r="B73" s="1" t="s">
        <v>57</v>
      </c>
      <c r="C73" s="1" t="s">
        <v>7</v>
      </c>
      <c r="D73" s="1" t="s">
        <v>7</v>
      </c>
      <c r="E73" s="1" t="s">
        <v>744</v>
      </c>
      <c r="F73" s="1" t="s">
        <v>75</v>
      </c>
      <c r="G73" s="1"/>
      <c r="H73" s="1" t="s">
        <v>743</v>
      </c>
      <c r="I73" s="1"/>
    </row>
    <row r="74">
      <c r="B74" s="1" t="s">
        <v>58</v>
      </c>
      <c r="C74" s="1" t="s">
        <v>7</v>
      </c>
      <c r="D74" s="1" t="s">
        <v>7</v>
      </c>
      <c r="E74" s="1" t="s">
        <v>745</v>
      </c>
      <c r="F74" s="1" t="s">
        <v>75</v>
      </c>
      <c r="G74" s="1"/>
      <c r="H74" s="1" t="s">
        <v>743</v>
      </c>
      <c r="I74" s="1"/>
    </row>
    <row r="75">
      <c r="B75" s="1" t="s">
        <v>153</v>
      </c>
      <c r="C75" s="1" t="s">
        <v>7</v>
      </c>
      <c r="D75" s="1" t="s">
        <v>7</v>
      </c>
      <c r="E75" s="1" t="s">
        <v>746</v>
      </c>
      <c r="F75" s="1" t="s">
        <v>79</v>
      </c>
      <c r="G75" s="1" t="s">
        <v>724</v>
      </c>
      <c r="H75" s="1"/>
      <c r="I75" s="1"/>
    </row>
    <row r="76">
      <c r="B76" s="1" t="s">
        <v>60</v>
      </c>
      <c r="C76" s="1" t="s">
        <v>7</v>
      </c>
      <c r="D76" s="1" t="s">
        <v>7</v>
      </c>
      <c r="E76" s="1" t="s">
        <v>747</v>
      </c>
      <c r="F76" s="1" t="s">
        <v>75</v>
      </c>
      <c r="G76" s="1"/>
      <c r="H76" s="1"/>
      <c r="I76" s="1"/>
    </row>
    <row r="77">
      <c r="B77" s="1"/>
      <c r="D77" s="1"/>
      <c r="E77" s="1"/>
      <c r="F77" s="1"/>
      <c r="G77" s="1"/>
      <c r="H77" s="1"/>
      <c r="I77" s="1"/>
    </row>
    <row r="78">
      <c r="B78" s="1" t="s">
        <v>9</v>
      </c>
      <c r="C78" s="1" t="s">
        <v>7</v>
      </c>
      <c r="D78" s="1" t="s">
        <v>7</v>
      </c>
      <c r="E78" s="1" t="s">
        <v>748</v>
      </c>
      <c r="F78" s="1" t="s">
        <v>75</v>
      </c>
      <c r="H78" s="1" t="s">
        <v>749</v>
      </c>
      <c r="I78" s="1"/>
    </row>
    <row r="79">
      <c r="B79" s="1" t="s">
        <v>57</v>
      </c>
      <c r="C79" s="1" t="s">
        <v>7</v>
      </c>
      <c r="D79" s="1" t="s">
        <v>7</v>
      </c>
      <c r="E79" s="1" t="s">
        <v>750</v>
      </c>
      <c r="F79" s="1" t="s">
        <v>75</v>
      </c>
      <c r="G79" s="1"/>
      <c r="H79" s="1" t="s">
        <v>749</v>
      </c>
      <c r="I79" s="1"/>
    </row>
    <row r="80">
      <c r="B80" s="1" t="s">
        <v>58</v>
      </c>
      <c r="C80" s="1" t="s">
        <v>7</v>
      </c>
      <c r="D80" s="1" t="s">
        <v>7</v>
      </c>
      <c r="E80" s="1" t="s">
        <v>751</v>
      </c>
      <c r="F80" s="1" t="s">
        <v>75</v>
      </c>
      <c r="G80" s="1"/>
      <c r="H80" s="1" t="s">
        <v>749</v>
      </c>
      <c r="I80" s="1"/>
    </row>
    <row r="81">
      <c r="B81" s="1" t="s">
        <v>153</v>
      </c>
      <c r="C81" s="1" t="s">
        <v>7</v>
      </c>
      <c r="D81" s="1" t="s">
        <v>7</v>
      </c>
      <c r="E81" s="1" t="s">
        <v>752</v>
      </c>
      <c r="F81" s="1" t="s">
        <v>79</v>
      </c>
      <c r="G81" s="1" t="s">
        <v>724</v>
      </c>
      <c r="I81" s="1"/>
    </row>
    <row r="82">
      <c r="B82" s="1" t="s">
        <v>60</v>
      </c>
      <c r="C82" s="1" t="s">
        <v>7</v>
      </c>
      <c r="D82" s="1" t="s">
        <v>7</v>
      </c>
      <c r="E82" s="1" t="s">
        <v>753</v>
      </c>
      <c r="F82" s="1" t="s">
        <v>75</v>
      </c>
      <c r="G82" s="1"/>
      <c r="H82" s="1"/>
      <c r="I82" s="1"/>
    </row>
    <row r="83">
      <c r="B83" s="1"/>
      <c r="D83" s="1"/>
      <c r="E83" s="1"/>
      <c r="F83" s="1"/>
      <c r="G83" s="1"/>
      <c r="H83" s="1"/>
      <c r="I83" s="1"/>
    </row>
    <row r="84">
      <c r="A84" s="5" t="s">
        <v>114</v>
      </c>
    </row>
    <row r="85">
      <c r="A85" s="1" t="s">
        <v>754</v>
      </c>
    </row>
    <row r="86">
      <c r="A86" s="1" t="s">
        <v>542</v>
      </c>
    </row>
    <row r="87">
      <c r="A87" s="1" t="s">
        <v>755</v>
      </c>
    </row>
    <row r="88">
      <c r="A88" s="1" t="s">
        <v>756</v>
      </c>
    </row>
    <row r="91">
      <c r="A91" s="47" t="s">
        <v>118</v>
      </c>
      <c r="B91" s="20"/>
      <c r="C91" s="20"/>
      <c r="D91" s="21"/>
      <c r="E91" s="48" t="s">
        <v>119</v>
      </c>
      <c r="F91" s="21"/>
      <c r="G91" s="49" t="s">
        <v>120</v>
      </c>
      <c r="H91" s="21"/>
      <c r="I91" s="49" t="s">
        <v>121</v>
      </c>
      <c r="J91" s="21"/>
    </row>
    <row r="92">
      <c r="A92" s="50" t="s">
        <v>2</v>
      </c>
      <c r="B92" s="50" t="s">
        <v>52</v>
      </c>
      <c r="C92" s="50" t="s">
        <v>53</v>
      </c>
      <c r="D92" s="51" t="s">
        <v>55</v>
      </c>
      <c r="E92" s="52" t="s">
        <v>52</v>
      </c>
      <c r="F92" s="37" t="s">
        <v>122</v>
      </c>
      <c r="G92" s="52" t="s">
        <v>14</v>
      </c>
      <c r="H92" s="37" t="s">
        <v>122</v>
      </c>
      <c r="I92" s="52" t="s">
        <v>14</v>
      </c>
      <c r="J92" s="53" t="s">
        <v>122</v>
      </c>
    </row>
    <row r="93">
      <c r="A93" s="50" t="s">
        <v>6</v>
      </c>
      <c r="B93" s="1">
        <v>6.0</v>
      </c>
      <c r="C93" s="1">
        <v>4.0</v>
      </c>
      <c r="D93" s="1">
        <v>5.0</v>
      </c>
      <c r="E93" s="36">
        <v>9.0</v>
      </c>
      <c r="F93" s="56">
        <f t="shared" ref="F93:F95" si="1">B93/E93</f>
        <v>0.6666666667</v>
      </c>
      <c r="G93" s="9">
        <v>4.0</v>
      </c>
      <c r="H93" s="57">
        <f t="shared" ref="H93:H95" si="2">B93/G93</f>
        <v>1.5</v>
      </c>
      <c r="I93" s="36">
        <v>5.0</v>
      </c>
      <c r="J93" s="56">
        <f t="shared" ref="J93:J95" si="3">B93/I93</f>
        <v>1.2</v>
      </c>
    </row>
    <row r="94">
      <c r="A94" s="50" t="s">
        <v>9</v>
      </c>
      <c r="B94" s="1">
        <v>0.0</v>
      </c>
      <c r="C94" s="1">
        <v>0.0</v>
      </c>
      <c r="D94" s="1">
        <v>0.0</v>
      </c>
      <c r="E94" s="36">
        <v>34.0</v>
      </c>
      <c r="F94" s="56">
        <f t="shared" si="1"/>
        <v>0</v>
      </c>
      <c r="G94" s="9">
        <v>14.0</v>
      </c>
      <c r="H94" s="57">
        <f t="shared" si="2"/>
        <v>0</v>
      </c>
      <c r="I94" s="36">
        <v>14.0</v>
      </c>
      <c r="J94" s="56">
        <f t="shared" si="3"/>
        <v>0</v>
      </c>
    </row>
    <row r="95">
      <c r="A95" s="58" t="s">
        <v>123</v>
      </c>
      <c r="B95" s="58">
        <f t="shared" ref="B95:D95" si="4">SUM(B93:B94)</f>
        <v>6</v>
      </c>
      <c r="C95" s="58">
        <f t="shared" si="4"/>
        <v>4</v>
      </c>
      <c r="D95" s="58">
        <f t="shared" si="4"/>
        <v>5</v>
      </c>
      <c r="E95" s="39">
        <v>42.0</v>
      </c>
      <c r="F95" s="63">
        <f t="shared" si="1"/>
        <v>0.1428571429</v>
      </c>
      <c r="G95" s="61">
        <f>SUM(G93:G94)</f>
        <v>18</v>
      </c>
      <c r="H95" s="62">
        <f t="shared" si="2"/>
        <v>0.3333333333</v>
      </c>
      <c r="I95" s="61">
        <f>SUM(I93:I94)</f>
        <v>19</v>
      </c>
      <c r="J95" s="63">
        <f t="shared" si="3"/>
        <v>0.3157894737</v>
      </c>
    </row>
    <row r="97">
      <c r="A97" s="64" t="s">
        <v>124</v>
      </c>
      <c r="B97" s="65" t="s">
        <v>125</v>
      </c>
      <c r="C97" s="65" t="s">
        <v>3</v>
      </c>
      <c r="D97" s="65" t="s">
        <v>4</v>
      </c>
      <c r="E97" s="66" t="s">
        <v>126</v>
      </c>
    </row>
    <row r="98">
      <c r="A98" s="36" t="s">
        <v>127</v>
      </c>
      <c r="B98" s="1">
        <v>25.0</v>
      </c>
      <c r="C98" s="1">
        <v>0.0</v>
      </c>
      <c r="D98" s="1">
        <v>9.0</v>
      </c>
      <c r="E98" s="38">
        <v>16.0</v>
      </c>
    </row>
    <row r="99">
      <c r="A99" s="36" t="s">
        <v>79</v>
      </c>
      <c r="B99" s="1">
        <v>6.0</v>
      </c>
      <c r="C99" s="1">
        <v>0.0</v>
      </c>
      <c r="D99" s="1">
        <v>0.0</v>
      </c>
      <c r="E99" s="38">
        <v>6.0</v>
      </c>
    </row>
    <row r="100">
      <c r="A100" s="39" t="s">
        <v>63</v>
      </c>
      <c r="B100" s="40">
        <f t="shared" ref="B100:E100" si="5">SUM(B98:B99)</f>
        <v>31</v>
      </c>
      <c r="C100" s="40">
        <f t="shared" si="5"/>
        <v>0</v>
      </c>
      <c r="D100" s="40">
        <f t="shared" si="5"/>
        <v>9</v>
      </c>
      <c r="E100" s="41">
        <f t="shared" si="5"/>
        <v>22</v>
      </c>
      <c r="F100" s="6"/>
      <c r="G100" s="6"/>
      <c r="H100" s="6"/>
      <c r="I100" s="6"/>
      <c r="J100" s="6"/>
    </row>
  </sheetData>
  <mergeCells count="4">
    <mergeCell ref="A91:D91"/>
    <mergeCell ref="E91:F91"/>
    <mergeCell ref="G91:H91"/>
    <mergeCell ref="I91:J91"/>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75"/>
    <col customWidth="1" min="2" max="2" width="15.25"/>
  </cols>
  <sheetData>
    <row r="1">
      <c r="A1" s="88" t="s">
        <v>757</v>
      </c>
      <c r="B1" s="22" t="s">
        <v>758</v>
      </c>
      <c r="C1" s="20"/>
      <c r="D1" s="21"/>
      <c r="E1" s="22" t="s">
        <v>759</v>
      </c>
      <c r="F1" s="20"/>
      <c r="G1" s="21"/>
      <c r="H1" s="22" t="s">
        <v>760</v>
      </c>
      <c r="I1" s="20"/>
      <c r="J1" s="21"/>
      <c r="K1" s="22" t="s">
        <v>761</v>
      </c>
      <c r="L1" s="20"/>
      <c r="M1" s="21"/>
    </row>
    <row r="2">
      <c r="A2" s="89"/>
      <c r="B2" s="90" t="s">
        <v>762</v>
      </c>
      <c r="C2" s="90" t="s">
        <v>763</v>
      </c>
      <c r="D2" s="91" t="s">
        <v>764</v>
      </c>
      <c r="E2" s="90" t="s">
        <v>762</v>
      </c>
      <c r="F2" s="90" t="s">
        <v>763</v>
      </c>
      <c r="G2" s="91" t="s">
        <v>764</v>
      </c>
      <c r="H2" s="90" t="s">
        <v>762</v>
      </c>
      <c r="I2" s="90" t="s">
        <v>763</v>
      </c>
      <c r="J2" s="91" t="s">
        <v>764</v>
      </c>
      <c r="K2" s="90" t="s">
        <v>762</v>
      </c>
      <c r="L2" s="90" t="s">
        <v>763</v>
      </c>
      <c r="M2" s="91" t="s">
        <v>764</v>
      </c>
    </row>
    <row r="3">
      <c r="A3" s="92" t="s">
        <v>6</v>
      </c>
      <c r="B3" s="93">
        <f>'3S1.1'!C90/'3S1.1'!E90</f>
        <v>0.4444444444</v>
      </c>
      <c r="C3" s="93">
        <f>('3S1.1'!D90-'3S1.1'!C90)/'3S1.1'!E90</f>
        <v>0</v>
      </c>
      <c r="D3" s="26">
        <f>('3S1.1'!B90-'3S1.1'!D90)/'3S1.1'!E90</f>
        <v>0</v>
      </c>
      <c r="E3" s="93">
        <f>'3S1.2'!C79/'3S1.2'!E79</f>
        <v>0.4444444444</v>
      </c>
      <c r="F3" s="93">
        <f>('3S1.2'!D79-'3S1.2'!C79)</f>
        <v>0</v>
      </c>
      <c r="G3" s="26">
        <f>('3S1.2'!B79-'3S1.2'!D79)/'3S1.2'!E79</f>
        <v>0</v>
      </c>
      <c r="H3" s="93">
        <f>'3S2.3'!C117/'3S2.3'!E117</f>
        <v>0.4444444444</v>
      </c>
      <c r="I3" s="93">
        <f>('3S1.3'!D91-'3S1.3'!C91)</f>
        <v>0</v>
      </c>
      <c r="J3" s="26">
        <f>('3S1.3'!B91-'3S1.3'!D91)/'3S1.3'!E91</f>
        <v>0</v>
      </c>
      <c r="K3" s="93">
        <f>'3S1.4'!C94/'3S1.4'!E94</f>
        <v>0.4444444444</v>
      </c>
      <c r="L3" s="93">
        <f>('3S1.4'!D94-'3S1.4'!C94)/'3S1.4'!E94</f>
        <v>0</v>
      </c>
      <c r="M3" s="26">
        <f>('3S1.4'!B94-'3S1.4'!D94)/'3S1.4'!E94</f>
        <v>0</v>
      </c>
    </row>
    <row r="4">
      <c r="A4" s="94" t="s">
        <v>9</v>
      </c>
      <c r="B4" s="95">
        <f>'3S1.1'!C91/'3S1.1'!E91</f>
        <v>0.02941176471</v>
      </c>
      <c r="C4" s="95">
        <f>('3S1.1'!D91-'3S1.1'!C91)/'3S1.1'!E91</f>
        <v>0</v>
      </c>
      <c r="D4" s="96">
        <f>('3S1.1'!B91-'3S1.1'!D91)/'3S1.1'!E91</f>
        <v>0</v>
      </c>
      <c r="E4" s="95">
        <f>'3S1.2'!C80/'3S1.2'!E80</f>
        <v>0</v>
      </c>
      <c r="F4" s="95">
        <f>('3S1.2'!D80-'3S1.2'!C80)</f>
        <v>0</v>
      </c>
      <c r="G4" s="96">
        <f>('3S1.2'!B80-'3S1.2'!D80)/'3S1.2'!E80</f>
        <v>0.02941176471</v>
      </c>
      <c r="H4" s="95">
        <f>'3S2.3'!C118/'3S2.3'!E118</f>
        <v>0</v>
      </c>
      <c r="I4" s="95">
        <f>('3S1.3'!D92-'3S1.3'!C92)</f>
        <v>0</v>
      </c>
      <c r="J4" s="96">
        <f>('3S1.3'!B92-'3S1.3'!D92)/'3S1.3'!E92</f>
        <v>0.01470588235</v>
      </c>
      <c r="K4" s="95">
        <f>'3S1.4'!C95/'3S1.4'!E95</f>
        <v>0.08823529412</v>
      </c>
      <c r="L4" s="95">
        <f>('3S1.4'!D95-'3S1.4'!C95)/'3S1.4'!E95</f>
        <v>0</v>
      </c>
      <c r="M4" s="96">
        <f>('3S1.4'!B95-'3S1.4'!D95)/'3S1.4'!E95</f>
        <v>0.02941176471</v>
      </c>
    </row>
    <row r="5">
      <c r="A5" s="3"/>
      <c r="B5" s="3"/>
      <c r="C5" s="3"/>
      <c r="D5" s="3"/>
      <c r="E5" s="3"/>
      <c r="F5" s="3"/>
      <c r="G5" s="3"/>
      <c r="H5" s="3"/>
      <c r="I5" s="3"/>
      <c r="J5" s="3"/>
      <c r="K5" s="3"/>
      <c r="L5" s="3"/>
      <c r="M5" s="3"/>
    </row>
    <row r="6">
      <c r="A6" s="97" t="s">
        <v>765</v>
      </c>
      <c r="B6" s="22" t="s">
        <v>758</v>
      </c>
      <c r="C6" s="20"/>
      <c r="D6" s="21"/>
      <c r="E6" s="22" t="s">
        <v>759</v>
      </c>
      <c r="F6" s="20"/>
      <c r="G6" s="21"/>
      <c r="H6" s="22" t="s">
        <v>760</v>
      </c>
      <c r="I6" s="20"/>
      <c r="J6" s="21"/>
      <c r="K6" s="22" t="s">
        <v>761</v>
      </c>
      <c r="L6" s="20"/>
      <c r="M6" s="21"/>
    </row>
    <row r="7">
      <c r="A7" s="89"/>
      <c r="B7" s="90" t="s">
        <v>762</v>
      </c>
      <c r="C7" s="90" t="s">
        <v>763</v>
      </c>
      <c r="D7" s="91" t="s">
        <v>764</v>
      </c>
      <c r="E7" s="90" t="s">
        <v>762</v>
      </c>
      <c r="F7" s="90" t="s">
        <v>763</v>
      </c>
      <c r="G7" s="91" t="s">
        <v>764</v>
      </c>
      <c r="H7" s="90" t="s">
        <v>762</v>
      </c>
      <c r="I7" s="90" t="s">
        <v>763</v>
      </c>
      <c r="J7" s="91" t="s">
        <v>764</v>
      </c>
      <c r="K7" s="90" t="s">
        <v>762</v>
      </c>
      <c r="L7" s="90" t="s">
        <v>763</v>
      </c>
      <c r="M7" s="91" t="s">
        <v>764</v>
      </c>
    </row>
    <row r="8">
      <c r="A8" s="92" t="s">
        <v>6</v>
      </c>
      <c r="B8" s="93">
        <f>'3S2.1'!C77/'3S2.1'!E77</f>
        <v>0.4444444444</v>
      </c>
      <c r="C8" s="93">
        <f>('3S2.1'!D77-'3S2.1'!C77)/'3S2.1'!E77</f>
        <v>0</v>
      </c>
      <c r="D8" s="26">
        <f>('3S2.1'!B77-'3S2.1'!D77)/'3S2.1'!E77</f>
        <v>0</v>
      </c>
      <c r="E8" s="93">
        <f>'3S2.2'!C80/'3S2.2'!E80</f>
        <v>0.5555555556</v>
      </c>
      <c r="F8" s="93">
        <f>('3S2.2'!D80-'3S2.2'!C80)/'3S2.2'!E80</f>
        <v>0</v>
      </c>
      <c r="G8" s="26">
        <f>('3S2.2'!B80-'3S2.2'!D80)/'3S2.2'!E80</f>
        <v>0</v>
      </c>
      <c r="H8" s="93">
        <f>'3S2.3'!C117/'3S2.3'!E117</f>
        <v>0.4444444444</v>
      </c>
      <c r="I8" s="93">
        <f>('3S2.3'!D117-'3S2.3'!C117)/'3S2.3'!E117</f>
        <v>0.1111111111</v>
      </c>
      <c r="J8" s="26">
        <f>('3S2.3'!B117-'3S2.3'!D117)/'3S2.3'!E117</f>
        <v>0</v>
      </c>
      <c r="K8" s="93">
        <f>'3S2.4'!C67/'3S2.4'!E67</f>
        <v>0.4444444444</v>
      </c>
      <c r="L8" s="93">
        <f>('3S2.4'!D67-'3S2.4'!C67)/'3S2.4'!E67</f>
        <v>0.1111111111</v>
      </c>
      <c r="M8" s="26">
        <f>('3S2.4'!B67-'3S2.4'!D67)/'3S2.4'!E67</f>
        <v>0.1111111111</v>
      </c>
    </row>
    <row r="9">
      <c r="A9" s="94" t="s">
        <v>9</v>
      </c>
      <c r="B9" s="95">
        <f>'3S2.1'!C78/'3S2.1'!E78</f>
        <v>0.02941176471</v>
      </c>
      <c r="C9" s="95">
        <f>('3S2.1'!D78-'3S2.1'!C78)/'3S2.1'!E78</f>
        <v>0</v>
      </c>
      <c r="D9" s="96">
        <f>('3S2.1'!B78-'3S2.1'!D78)/'3S2.1'!E78</f>
        <v>0.02941176471</v>
      </c>
      <c r="E9" s="95">
        <f>'3S2.2'!C81/'3S2.2'!E81</f>
        <v>0</v>
      </c>
      <c r="F9" s="95">
        <f>('3S2.2'!D81-'3S2.2'!C81)/'3S2.2'!E81</f>
        <v>0</v>
      </c>
      <c r="G9" s="96">
        <f>('3S2.2'!B81-'3S2.2'!D81)/'3S2.2'!E81</f>
        <v>0</v>
      </c>
      <c r="H9" s="95">
        <f>'3S2.3'!C123/'3S2.3'!E123</f>
        <v>0</v>
      </c>
      <c r="I9" s="95">
        <f>('3S2.3'!D118-'3S2.3'!C118)/'3S2.3'!E118</f>
        <v>0</v>
      </c>
      <c r="J9" s="96">
        <f>('3S2.3'!B118-'3S2.3'!D118)/'3S2.3'!E118</f>
        <v>0.05882352941</v>
      </c>
      <c r="K9" s="95">
        <f>'3S2.4'!C68/'3S2.4'!E68</f>
        <v>0</v>
      </c>
      <c r="L9" s="95">
        <f>('3S2.4'!D68-'3S2.4'!C68)/'3S2.4'!E68</f>
        <v>0</v>
      </c>
      <c r="M9" s="96">
        <f>('3S2.4'!B68-'3S2.4'!D68)/'3S2.4'!E68</f>
        <v>0.01470588235</v>
      </c>
    </row>
    <row r="10">
      <c r="F10" s="3"/>
      <c r="G10" s="3"/>
      <c r="H10" s="3"/>
      <c r="I10" s="3"/>
      <c r="J10" s="26"/>
      <c r="K10" s="3"/>
      <c r="L10" s="3"/>
      <c r="M10" s="3"/>
    </row>
    <row r="11">
      <c r="A11" s="97" t="s">
        <v>766</v>
      </c>
      <c r="B11" s="22" t="s">
        <v>758</v>
      </c>
      <c r="C11" s="20"/>
      <c r="D11" s="21"/>
      <c r="E11" s="22" t="s">
        <v>759</v>
      </c>
      <c r="F11" s="20"/>
      <c r="G11" s="21"/>
      <c r="H11" s="22" t="s">
        <v>760</v>
      </c>
      <c r="I11" s="20"/>
      <c r="J11" s="21"/>
      <c r="K11" s="22" t="s">
        <v>761</v>
      </c>
      <c r="L11" s="20"/>
      <c r="M11" s="21"/>
    </row>
    <row r="12">
      <c r="A12" s="89"/>
      <c r="B12" s="90" t="s">
        <v>762</v>
      </c>
      <c r="C12" s="90" t="s">
        <v>763</v>
      </c>
      <c r="D12" s="91" t="s">
        <v>764</v>
      </c>
      <c r="E12" s="90" t="s">
        <v>762</v>
      </c>
      <c r="F12" s="90" t="s">
        <v>763</v>
      </c>
      <c r="G12" s="91" t="s">
        <v>764</v>
      </c>
      <c r="H12" s="90" t="s">
        <v>762</v>
      </c>
      <c r="I12" s="90" t="s">
        <v>763</v>
      </c>
      <c r="J12" s="91" t="s">
        <v>764</v>
      </c>
      <c r="K12" s="90" t="s">
        <v>762</v>
      </c>
      <c r="L12" s="90" t="s">
        <v>763</v>
      </c>
      <c r="M12" s="91" t="s">
        <v>764</v>
      </c>
    </row>
    <row r="13">
      <c r="A13" s="92" t="s">
        <v>6</v>
      </c>
      <c r="B13" s="93">
        <f>'3S3.1'!C72/'3S3.1'!E72</f>
        <v>0.4444444444</v>
      </c>
      <c r="C13" s="93">
        <f>('3S4.1'!D66-'3S4.1'!C66)/'3S4.1'!E66</f>
        <v>0</v>
      </c>
      <c r="D13" s="26">
        <f>('3S4.1'!B66-'3S4.1'!D66)/'3S4.1'!E66</f>
        <v>0</v>
      </c>
      <c r="E13" s="93">
        <f>'3S3.2'!C74/'3S3.2'!E74</f>
        <v>0.4444444444</v>
      </c>
      <c r="F13" s="93">
        <f>('3S3.2'!D74-'3S3.2'!C74)/'3S3.2'!E74</f>
        <v>0</v>
      </c>
      <c r="G13" s="26">
        <f>('3S3.2'!B74-'3S3.2'!D74)/'3S3.2'!E74</f>
        <v>0</v>
      </c>
      <c r="H13" s="93">
        <f>'3S3.3'!C88/'3S3.3'!E88</f>
        <v>0.4444444444</v>
      </c>
      <c r="I13" s="93">
        <f>('3S3.3'!D88-'3S3.3'!C88)/'3S3.3'!E88</f>
        <v>0</v>
      </c>
      <c r="J13" s="26">
        <f>('3S3.3'!B88-'3S3.3'!D88)/9</f>
        <v>0</v>
      </c>
      <c r="K13" s="93">
        <f>'3S3.4'!C82/'3S3.4'!E82</f>
        <v>0.4444444444</v>
      </c>
      <c r="L13" s="93">
        <f>('3S3.4'!D82-'3S3.4'!C82)/'3S3.4'!E82</f>
        <v>0</v>
      </c>
      <c r="M13" s="26">
        <f>('3S3.4'!B82-'3S3.4'!D82)/'3S3.4'!E82</f>
        <v>0</v>
      </c>
    </row>
    <row r="14">
      <c r="A14" s="94" t="s">
        <v>9</v>
      </c>
      <c r="B14" s="95">
        <f>'3S3.1'!C73/'3S3.1'!E73</f>
        <v>0.01470588235</v>
      </c>
      <c r="C14" s="95">
        <f>('3S4.1'!D67-'3S4.1'!C67)/'3S4.1'!E67</f>
        <v>0</v>
      </c>
      <c r="D14" s="96">
        <f>('3S4.1'!B67-'3S4.1'!D67)/'3S4.1'!E67</f>
        <v>0.05882352941</v>
      </c>
      <c r="E14" s="95">
        <f>'3S3.2'!C75/'3S3.2'!E75</f>
        <v>0.02941176471</v>
      </c>
      <c r="F14" s="95">
        <f>('3S3.2'!D75-'3S3.2'!C75)/'3S3.2'!E75</f>
        <v>0</v>
      </c>
      <c r="G14" s="96">
        <f>('3S3.2'!B75-'3S3.2'!D75)/'3S3.2'!E75</f>
        <v>0.02941176471</v>
      </c>
      <c r="H14" s="95">
        <f>'3S3.3'!C89/'3S3.3'!E89</f>
        <v>0</v>
      </c>
      <c r="I14" s="95">
        <f>('3S3.3'!D89-'3S3.3'!C89)/'3S3.3'!E89</f>
        <v>0</v>
      </c>
      <c r="J14" s="96">
        <f>('3S3.3'!B89-'3S3.3'!D89)/9</f>
        <v>0</v>
      </c>
      <c r="K14" s="95">
        <f>'3S3.4'!C83/'3S3.4'!E83</f>
        <v>0</v>
      </c>
      <c r="L14" s="95">
        <f>('3S3.4'!D83-'3S3.4'!C83)/'3S3.4'!E83</f>
        <v>0</v>
      </c>
      <c r="M14" s="96">
        <f>('3S3.4'!B83-'3S3.4'!D83)/'3S3.4'!E83</f>
        <v>0</v>
      </c>
    </row>
    <row r="15">
      <c r="F15" s="3"/>
      <c r="G15" s="3"/>
      <c r="H15" s="3"/>
      <c r="I15" s="3"/>
      <c r="J15" s="3"/>
      <c r="K15" s="3"/>
      <c r="L15" s="3"/>
      <c r="M15" s="3"/>
    </row>
    <row r="16">
      <c r="A16" s="97" t="s">
        <v>767</v>
      </c>
      <c r="B16" s="22" t="s">
        <v>758</v>
      </c>
      <c r="C16" s="20"/>
      <c r="D16" s="21"/>
      <c r="E16" s="22" t="s">
        <v>759</v>
      </c>
      <c r="F16" s="20"/>
      <c r="G16" s="21"/>
      <c r="H16" s="22" t="s">
        <v>760</v>
      </c>
      <c r="I16" s="20"/>
      <c r="J16" s="21"/>
      <c r="K16" s="22" t="s">
        <v>761</v>
      </c>
      <c r="L16" s="20"/>
      <c r="M16" s="21"/>
    </row>
    <row r="17">
      <c r="A17" s="89"/>
      <c r="B17" s="90" t="s">
        <v>762</v>
      </c>
      <c r="C17" s="90" t="s">
        <v>763</v>
      </c>
      <c r="D17" s="91" t="s">
        <v>764</v>
      </c>
      <c r="E17" s="90" t="s">
        <v>762</v>
      </c>
      <c r="F17" s="90" t="s">
        <v>763</v>
      </c>
      <c r="G17" s="91" t="s">
        <v>764</v>
      </c>
      <c r="H17" s="90" t="s">
        <v>762</v>
      </c>
      <c r="I17" s="90" t="s">
        <v>763</v>
      </c>
      <c r="J17" s="91" t="s">
        <v>764</v>
      </c>
      <c r="K17" s="90" t="s">
        <v>762</v>
      </c>
      <c r="L17" s="90" t="s">
        <v>763</v>
      </c>
      <c r="M17" s="91" t="s">
        <v>764</v>
      </c>
    </row>
    <row r="18">
      <c r="A18" s="92" t="s">
        <v>6</v>
      </c>
      <c r="B18" s="93">
        <f>'3S4.1'!C66/'3S4.1'!E66</f>
        <v>0.4444444444</v>
      </c>
      <c r="C18" s="93">
        <f>('3S4.1'!D66-'3S4.1'!C66)/9</f>
        <v>0</v>
      </c>
      <c r="D18" s="26">
        <f>('3S4.1'!B66-'3S4.1'!D66)/9</f>
        <v>0</v>
      </c>
      <c r="E18" s="93">
        <f>'3S4.2'!C78/'3S4.2'!E78</f>
        <v>0.4444444444</v>
      </c>
      <c r="F18" s="93">
        <f>('3S4.2'!D78-'3S4.2'!C78)/9</f>
        <v>0</v>
      </c>
      <c r="G18" s="26">
        <f>('3S4.2'!B78-'3S4.2'!D78)/9</f>
        <v>0</v>
      </c>
      <c r="H18" s="93">
        <f>'3S4.3'!C91/'3S4.3'!E91</f>
        <v>0.4444444444</v>
      </c>
      <c r="I18" s="93">
        <f>('3S4.3'!D91-'3S4.3'!C91)/'3S4.3'!E91</f>
        <v>0.1111111111</v>
      </c>
      <c r="J18" s="26">
        <f>('3S4.3'!B91-'3S4.3'!D91)/9</f>
        <v>0</v>
      </c>
      <c r="K18" s="93">
        <f>'3S4.4'!C93/'3S4.4'!E93</f>
        <v>0.4444444444</v>
      </c>
      <c r="L18" s="93">
        <f>('3S4.4'!D93-'3S4.4'!C93)/'3S4.4'!E93</f>
        <v>0.1111111111</v>
      </c>
      <c r="M18" s="26">
        <f>('3S4.4'!B93-'3S4.4'!D93)/'3S4.4'!E93</f>
        <v>0.1111111111</v>
      </c>
    </row>
    <row r="19">
      <c r="A19" s="94" t="s">
        <v>9</v>
      </c>
      <c r="B19" s="95">
        <f>'3S4.1'!C67/'3S4.1'!E67</f>
        <v>0.1176470588</v>
      </c>
      <c r="C19" s="95">
        <f>('3S4.1'!D67-'3S4.1'!C67)/9</f>
        <v>0</v>
      </c>
      <c r="D19" s="96">
        <f>('3S4.1'!B67-'3S4.1'!D67)/9</f>
        <v>0.2222222222</v>
      </c>
      <c r="E19" s="95">
        <f>'3S4.2'!C79/'3S4.2'!E79</f>
        <v>0</v>
      </c>
      <c r="F19" s="95">
        <f>('3S4.2'!D79-'3S4.2'!C79)/9</f>
        <v>0</v>
      </c>
      <c r="G19" s="96">
        <f>('3S4.2'!B79-'3S4.2'!D79)/9</f>
        <v>0</v>
      </c>
      <c r="H19" s="95">
        <f>'3S4.3'!C92/'3S4.3'!E92</f>
        <v>0</v>
      </c>
      <c r="I19" s="95">
        <f>('3S4.3'!D92-'3S4.3'!C92)/'3S4.3'!E92</f>
        <v>0</v>
      </c>
      <c r="J19" s="96">
        <f>('3S4.3'!B92-'3S4.3'!D92)/9</f>
        <v>0.1111111111</v>
      </c>
      <c r="K19" s="95">
        <f>'3S4.4'!C94/'3S4.4'!E94</f>
        <v>0</v>
      </c>
      <c r="L19" s="95">
        <f>('3S4.4'!D94-'3S4.4'!C94)/'3S4.4'!E94</f>
        <v>0</v>
      </c>
      <c r="M19" s="96">
        <f>('3S4.4'!B94-'3S4.4'!D94)/'3S4.4'!E94</f>
        <v>0</v>
      </c>
    </row>
    <row r="20">
      <c r="G20" s="3"/>
      <c r="H20" s="3"/>
      <c r="I20" s="3"/>
      <c r="J20" s="3"/>
      <c r="K20" s="3"/>
      <c r="L20" s="93"/>
      <c r="M20" s="3"/>
    </row>
    <row r="21">
      <c r="G21" s="3"/>
      <c r="H21" s="3"/>
      <c r="I21" s="3"/>
      <c r="J21" s="3"/>
      <c r="K21" s="3"/>
      <c r="L21" s="3"/>
      <c r="M21" s="3"/>
    </row>
    <row r="22">
      <c r="A22" s="15"/>
      <c r="B22" s="98"/>
      <c r="C22" s="99" t="s">
        <v>768</v>
      </c>
      <c r="D22" s="20"/>
      <c r="E22" s="20"/>
      <c r="F22" s="21"/>
      <c r="G22" s="3"/>
      <c r="H22" s="3"/>
      <c r="I22" s="3"/>
      <c r="J22" s="3"/>
      <c r="K22" s="3"/>
      <c r="L22" s="3"/>
      <c r="M22" s="3"/>
    </row>
    <row r="23">
      <c r="A23" s="15"/>
      <c r="B23" s="89"/>
      <c r="C23" s="100" t="s">
        <v>762</v>
      </c>
      <c r="D23" s="100" t="s">
        <v>763</v>
      </c>
      <c r="E23" s="100" t="s">
        <v>764</v>
      </c>
      <c r="F23" s="101" t="s">
        <v>63</v>
      </c>
      <c r="G23" s="3"/>
      <c r="H23" s="3"/>
      <c r="I23" s="3"/>
      <c r="J23" s="3"/>
      <c r="K23" s="3"/>
      <c r="L23" s="3"/>
      <c r="M23" s="3"/>
    </row>
    <row r="24">
      <c r="A24" s="102" t="s">
        <v>757</v>
      </c>
      <c r="B24" s="103" t="s">
        <v>6</v>
      </c>
      <c r="C24" s="104">
        <f t="shared" ref="C24:E24" si="1">(B3+E3+H3+K3)/4</f>
        <v>0.4444444444</v>
      </c>
      <c r="D24" s="104">
        <f t="shared" si="1"/>
        <v>0</v>
      </c>
      <c r="E24" s="104">
        <f t="shared" si="1"/>
        <v>0</v>
      </c>
      <c r="F24" s="105">
        <f t="shared" ref="F24:F27" si="3">SUM(C24:E24)</f>
        <v>0.4444444444</v>
      </c>
      <c r="G24" s="3"/>
      <c r="H24" s="3"/>
      <c r="I24" s="3"/>
      <c r="J24" s="3"/>
      <c r="K24" s="3"/>
      <c r="L24" s="3"/>
      <c r="M24" s="3"/>
    </row>
    <row r="25">
      <c r="A25" s="89"/>
      <c r="B25" s="106" t="s">
        <v>9</v>
      </c>
      <c r="C25" s="107">
        <f t="shared" ref="C25:E25" si="2">(B4+E4+H4+K4)/4</f>
        <v>0.02941176471</v>
      </c>
      <c r="D25" s="107">
        <f t="shared" si="2"/>
        <v>0</v>
      </c>
      <c r="E25" s="107">
        <f t="shared" si="2"/>
        <v>0.01838235294</v>
      </c>
      <c r="F25" s="108">
        <f t="shared" si="3"/>
        <v>0.04779411765</v>
      </c>
      <c r="G25" s="3"/>
      <c r="H25" s="3"/>
      <c r="I25" s="3"/>
      <c r="J25" s="3"/>
      <c r="K25" s="3"/>
      <c r="L25" s="3"/>
      <c r="M25" s="3"/>
    </row>
    <row r="26">
      <c r="A26" s="102" t="s">
        <v>765</v>
      </c>
      <c r="B26" s="103" t="s">
        <v>6</v>
      </c>
      <c r="C26" s="104">
        <f t="shared" ref="C26:E26" si="4">(B8+E8+H8+K8)/4</f>
        <v>0.4722222222</v>
      </c>
      <c r="D26" s="104">
        <f t="shared" si="4"/>
        <v>0.05555555556</v>
      </c>
      <c r="E26" s="104">
        <f t="shared" si="4"/>
        <v>0.02777777778</v>
      </c>
      <c r="F26" s="105">
        <f t="shared" si="3"/>
        <v>0.5555555556</v>
      </c>
      <c r="G26" s="3"/>
      <c r="H26" s="3"/>
      <c r="I26" s="3"/>
      <c r="J26" s="3"/>
      <c r="K26" s="3"/>
      <c r="L26" s="3"/>
      <c r="M26" s="3"/>
    </row>
    <row r="27">
      <c r="A27" s="89"/>
      <c r="B27" s="106" t="s">
        <v>9</v>
      </c>
      <c r="C27" s="107">
        <f t="shared" ref="C27:E27" si="5">(B9+E9+H9+K9)/4</f>
        <v>0.007352941176</v>
      </c>
      <c r="D27" s="107">
        <f t="shared" si="5"/>
        <v>0</v>
      </c>
      <c r="E27" s="107">
        <f t="shared" si="5"/>
        <v>0.02573529412</v>
      </c>
      <c r="F27" s="108">
        <f t="shared" si="3"/>
        <v>0.03308823529</v>
      </c>
    </row>
    <row r="28">
      <c r="A28" s="102" t="s">
        <v>766</v>
      </c>
      <c r="B28" s="103" t="s">
        <v>6</v>
      </c>
      <c r="C28" s="109">
        <f t="shared" ref="C28:F28" si="6">(B13+E13+H13+K13)/4</f>
        <v>0.4444444444</v>
      </c>
      <c r="D28" s="110">
        <f t="shared" si="6"/>
        <v>0</v>
      </c>
      <c r="E28" s="110">
        <f t="shared" si="6"/>
        <v>0</v>
      </c>
      <c r="F28" s="111">
        <f t="shared" si="6"/>
        <v>0.3333333333</v>
      </c>
    </row>
    <row r="29">
      <c r="A29" s="89"/>
      <c r="B29" s="106" t="s">
        <v>9</v>
      </c>
      <c r="C29" s="112">
        <f t="shared" ref="C29:F29" si="7">(B14+E14+H14+K14)/4</f>
        <v>0.01102941176</v>
      </c>
      <c r="D29" s="104">
        <f t="shared" si="7"/>
        <v>0</v>
      </c>
      <c r="E29" s="104">
        <f t="shared" si="7"/>
        <v>0.02205882353</v>
      </c>
      <c r="F29" s="105">
        <f t="shared" si="7"/>
        <v>0.007352941176</v>
      </c>
    </row>
    <row r="30">
      <c r="A30" s="102" t="s">
        <v>767</v>
      </c>
      <c r="B30" s="113" t="s">
        <v>6</v>
      </c>
      <c r="C30" s="109">
        <f t="shared" ref="C30:F30" si="8">(B18+E18+H18+K18)/4</f>
        <v>0.4444444444</v>
      </c>
      <c r="D30" s="110">
        <f t="shared" si="8"/>
        <v>0.05555555556</v>
      </c>
      <c r="E30" s="110">
        <f t="shared" si="8"/>
        <v>0.02777777778</v>
      </c>
      <c r="F30" s="111">
        <f t="shared" si="8"/>
        <v>0.3333333333</v>
      </c>
    </row>
    <row r="31">
      <c r="A31" s="89"/>
      <c r="B31" s="114" t="s">
        <v>9</v>
      </c>
      <c r="C31" s="115">
        <f t="shared" ref="C31:F31" si="9">(B19+E19+H19+K19)/4</f>
        <v>0.02941176471</v>
      </c>
      <c r="D31" s="107">
        <f t="shared" si="9"/>
        <v>0</v>
      </c>
      <c r="E31" s="107">
        <f t="shared" si="9"/>
        <v>0.08333333333</v>
      </c>
      <c r="F31" s="108">
        <f t="shared" si="9"/>
        <v>0</v>
      </c>
    </row>
    <row r="34">
      <c r="A34" s="116"/>
      <c r="B34" s="117"/>
      <c r="C34" s="117"/>
      <c r="D34" s="117"/>
      <c r="F34" s="117"/>
      <c r="G34" s="117"/>
      <c r="H34" s="118"/>
      <c r="I34" s="78" t="s">
        <v>769</v>
      </c>
      <c r="L34" s="1" t="s">
        <v>770</v>
      </c>
    </row>
    <row r="35">
      <c r="B35" s="3"/>
      <c r="C35" s="3"/>
      <c r="D35" s="3"/>
      <c r="E35" s="3"/>
      <c r="F35" s="3"/>
      <c r="G35" s="119" t="s">
        <v>757</v>
      </c>
      <c r="H35" s="65" t="s">
        <v>6</v>
      </c>
      <c r="I35" s="120">
        <f>('3S1.1'!H90+'3S1.2'!H79+'3S1.3'!H91+'3S1.4'!H94)/4</f>
        <v>1</v>
      </c>
      <c r="J35" s="121"/>
    </row>
    <row r="36">
      <c r="A36" s="4"/>
      <c r="B36" s="122"/>
      <c r="C36" s="122"/>
      <c r="D36" s="123"/>
      <c r="E36" s="123"/>
      <c r="F36" s="123"/>
      <c r="G36" s="124"/>
      <c r="H36" s="17" t="s">
        <v>9</v>
      </c>
      <c r="I36" s="125">
        <f>('3S1.1'!H91+'3S1.2'!H80+'3S1.3'!H92+'3S1.4'!H95)/4</f>
        <v>0.1428571429</v>
      </c>
      <c r="J36" s="126"/>
    </row>
    <row r="37">
      <c r="A37" s="9"/>
      <c r="B37" s="122"/>
      <c r="C37" s="122"/>
      <c r="D37" s="123"/>
      <c r="E37" s="123"/>
      <c r="F37" s="123"/>
      <c r="G37" s="119" t="s">
        <v>765</v>
      </c>
      <c r="H37" s="65" t="s">
        <v>6</v>
      </c>
      <c r="I37" s="127"/>
      <c r="J37" s="128">
        <f>('3S2.1'!H77+'3S2.2'!H80+'3S2.3'!H117+'3S2.4'!H67)/4</f>
        <v>1.25</v>
      </c>
    </row>
    <row r="38">
      <c r="A38" s="3"/>
      <c r="B38" s="3"/>
      <c r="C38" s="3"/>
      <c r="D38" s="3"/>
      <c r="E38" s="3"/>
      <c r="G38" s="124"/>
      <c r="H38" s="17" t="s">
        <v>9</v>
      </c>
      <c r="I38" s="18"/>
      <c r="J38" s="129">
        <f>('3S2.1'!H78+'3S2.2'!H81+'3S2.3'!H118+'3S2.4'!H68)/4</f>
        <v>0.0625</v>
      </c>
    </row>
    <row r="39">
      <c r="A39" s="3"/>
      <c r="B39" s="3"/>
      <c r="C39" s="3"/>
      <c r="D39" s="3"/>
      <c r="E39" s="3"/>
      <c r="G39" s="130" t="s">
        <v>766</v>
      </c>
      <c r="H39" s="65" t="s">
        <v>6</v>
      </c>
      <c r="I39" s="57"/>
      <c r="J39" s="57"/>
    </row>
    <row r="40">
      <c r="A40" s="3"/>
      <c r="B40" s="3"/>
      <c r="C40" s="3"/>
      <c r="D40" s="3"/>
      <c r="E40" s="3"/>
      <c r="H40" s="17" t="s">
        <v>9</v>
      </c>
    </row>
    <row r="41">
      <c r="A41" s="131"/>
      <c r="B41" s="132" t="s">
        <v>757</v>
      </c>
      <c r="C41" s="132" t="s">
        <v>765</v>
      </c>
      <c r="D41" s="132" t="s">
        <v>766</v>
      </c>
      <c r="E41" s="68" t="s">
        <v>767</v>
      </c>
      <c r="G41" s="130" t="s">
        <v>767</v>
      </c>
      <c r="H41" s="65" t="s">
        <v>6</v>
      </c>
    </row>
    <row r="42">
      <c r="A42" s="133" t="s">
        <v>79</v>
      </c>
      <c r="B42" s="134">
        <f>('3S1.1'!B96/('3S1.1'!B92+'3S1.1'!B97)+'3S1.2'!B85/('3S1.2'!B81+'3S1.2'!B86)+'3S1.3'!B97/('3S1.3'!B93+'3S1.3'!B98)+'3S1.4'!B100/('3S1.4'!B96+'3S1.4'!B101))/4</f>
        <v>0.2423076923</v>
      </c>
      <c r="C42" s="135">
        <f>('3S2.1'!B83/('3S2.1'!B79+'3S2.1'!B84)+'3S2.2'!B86/('3S2.2'!B82+'3S2.2'!B87)+'3S2.3'!B123/('3S2.3'!B119+'3S2.3'!B124)+'3S2.4'!B73/('3S2.4'!B69+'3S2.4'!B74))/4</f>
        <v>0.218491235</v>
      </c>
      <c r="D42" s="135">
        <f>('3S3.1'!B78/('3S3.1'!B74+'3S3.1'!B79)+'3S3.2'!B80/('3S3.2'!B76+'3S3.2'!B81)+'3S3.3'!B94/('3S3.3'!B90+'3S3.3'!B95)+'3S3.4'!B88/('3S3.4'!B84+'3S3.4'!B89))/4</f>
        <v>0.2421296296</v>
      </c>
      <c r="E42" s="136">
        <f>('3S4.1'!B72/('3S4.1'!B68+'3S4.1'!B73)+'3S4.2'!B84/('3S4.2'!B80+'3S4.2'!B85)+'3S4.3'!B97/('3S4.3'!B93+'3S4.3'!B98)+'3S4.4'!B199/('3S4.4'!B95+'3S4.4'!B100))/4</f>
        <v>0.1859001859</v>
      </c>
      <c r="H42" s="17" t="s">
        <v>9</v>
      </c>
    </row>
    <row r="43">
      <c r="A43" s="133" t="s">
        <v>127</v>
      </c>
      <c r="B43" s="137">
        <f>('3S1.1'!B95/('3S1.1'!B92+'3S1.1'!B97)+'3S1.2'!B84/('3S1.2'!B81+'3S1.2'!B86)+'3S1.3'!B96/('3S1.3'!B93+'3S1.3'!B98)+'3S1.4'!B99/('3S1.4'!B96+'3S1.4'!B101))/4</f>
        <v>0.5988294314</v>
      </c>
      <c r="C43" s="138">
        <f>('3S2.1'!B82/('3S2.1'!B79+'3S2.1'!B84)+'3S2.2'!B85/('3S2.2'!B82+'3S2.2'!B87)+'3S2.3'!B122/('3S2.3'!B119+'3S2.3'!B124)+'3S2.4'!B72/('3S2.4'!B69+'3S2.4'!B74))/4</f>
        <v>0.5496923135</v>
      </c>
      <c r="D43" s="138">
        <f>('3S3.1'!B77/('3S3.1'!B74+'3S3.1'!B79)+'3S3.2'!B79/('3S3.2'!B76+'3S3.2'!B81)+'3S3.3'!B93/('3S3.3'!B90+'3S3.3'!B95)+'3S3.4'!B87/('3S3.4'!B84+'3S3.4'!B89))/4</f>
        <v>0.5654761905</v>
      </c>
      <c r="E43" s="139">
        <f>('3S4.1'!B71/('3S4.1'!B68+'3S4.1'!B73)+'3S4.2'!B83/('3S4.2'!B80+'3S4.2'!B85)+'3S4.3'!B96/('3S4.3'!B93+'3S4.3'!B98)+'3S4.4'!B198/('3S4.4'!B95+'3S4.4'!B100))/4</f>
        <v>0.3674746175</v>
      </c>
    </row>
    <row r="44">
      <c r="A44" s="68" t="s">
        <v>771</v>
      </c>
      <c r="B44" s="140">
        <f>('3S1.1'!B92+'3S1.1'!B97+'3S1.2'!B81+'3S1.2'!B86+'3S1.3'!B93+'3S1.3'!B98+'3S1.4'!B96+'3S1.4'!B101)/4</f>
        <v>37.75</v>
      </c>
      <c r="C44" s="141">
        <f>('3S2.1'!B79+'3S2.1'!B84+'3S2.2'!B82+'3S2.2'!B87+'3S2.3'!B119+'3S2.3'!B124+'3S2.4'!B69+'3S2.4'!B74)/4</f>
        <v>29.875</v>
      </c>
      <c r="D44" s="141">
        <f>('3S3.1'!B74+'3S3.1'!B79+'3S3.2'!B76+'3S3.2'!B81+'3S3.3'!B90+'3S3.3'!B95+'3S3.4'!B84+'3S3.4'!B89)/4</f>
        <v>25.5</v>
      </c>
      <c r="E44" s="142">
        <f>('3S4.1'!B68+'3S4.1'!B73+'3S4.2'!B80+'3S4.2'!B85+'3S4.3'!B93+'3S4.3'!B98+'3S4.4'!B95+'3S4.4'!B100)/4</f>
        <v>30.5</v>
      </c>
    </row>
    <row r="45">
      <c r="A45" s="133"/>
      <c r="E45" s="133"/>
    </row>
  </sheetData>
  <mergeCells count="35">
    <mergeCell ref="A1:A2"/>
    <mergeCell ref="B1:D1"/>
    <mergeCell ref="E1:G1"/>
    <mergeCell ref="H1:J1"/>
    <mergeCell ref="K1:M1"/>
    <mergeCell ref="A6:A7"/>
    <mergeCell ref="B6:D6"/>
    <mergeCell ref="K6:M6"/>
    <mergeCell ref="E6:G6"/>
    <mergeCell ref="H6:J6"/>
    <mergeCell ref="A11:A12"/>
    <mergeCell ref="B11:D11"/>
    <mergeCell ref="E11:G11"/>
    <mergeCell ref="H11:J11"/>
    <mergeCell ref="K11:M11"/>
    <mergeCell ref="A16:A17"/>
    <mergeCell ref="B16:D16"/>
    <mergeCell ref="E16:G16"/>
    <mergeCell ref="H16:J16"/>
    <mergeCell ref="K16:M16"/>
    <mergeCell ref="B22:B23"/>
    <mergeCell ref="C22:F22"/>
    <mergeCell ref="I35:J35"/>
    <mergeCell ref="I36:J36"/>
    <mergeCell ref="G37:G38"/>
    <mergeCell ref="G39:G40"/>
    <mergeCell ref="G41:G42"/>
    <mergeCell ref="A24:A25"/>
    <mergeCell ref="A26:A27"/>
    <mergeCell ref="A28:A29"/>
    <mergeCell ref="A30:A31"/>
    <mergeCell ref="A34:A35"/>
    <mergeCell ref="D34:E34"/>
    <mergeCell ref="G35:G36"/>
    <mergeCell ref="A45:D4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75"/>
    <col customWidth="1" min="5" max="5" width="58.88"/>
  </cols>
  <sheetData>
    <row r="1">
      <c r="A1" s="12" t="s">
        <v>65</v>
      </c>
      <c r="B1" s="3"/>
      <c r="C1" s="3"/>
      <c r="D1" s="3"/>
      <c r="E1" s="1"/>
      <c r="F1" s="1"/>
      <c r="G1" s="1"/>
    </row>
    <row r="2">
      <c r="A2" s="3"/>
      <c r="B2" s="3"/>
      <c r="C2" s="3"/>
      <c r="D2" s="3"/>
      <c r="E2" s="1"/>
      <c r="F2" s="1"/>
      <c r="G2" s="1"/>
    </row>
    <row r="3">
      <c r="A3" s="13" t="s">
        <v>1</v>
      </c>
      <c r="B3" s="13" t="s">
        <v>2</v>
      </c>
      <c r="C3" s="13" t="s">
        <v>3</v>
      </c>
      <c r="D3" s="13" t="s">
        <v>4</v>
      </c>
      <c r="E3" s="14" t="s">
        <v>66</v>
      </c>
      <c r="F3" s="14" t="s">
        <v>67</v>
      </c>
      <c r="G3" s="14" t="s">
        <v>68</v>
      </c>
      <c r="H3" s="15"/>
      <c r="I3" s="15"/>
      <c r="J3" s="15"/>
      <c r="K3" s="15"/>
      <c r="L3" s="15"/>
      <c r="M3" s="15"/>
      <c r="N3" s="15"/>
      <c r="O3" s="15"/>
      <c r="P3" s="15"/>
      <c r="Q3" s="15"/>
      <c r="R3" s="15"/>
      <c r="S3" s="15"/>
      <c r="T3" s="15"/>
      <c r="U3" s="15"/>
      <c r="V3" s="15"/>
      <c r="W3" s="15"/>
      <c r="X3" s="15"/>
      <c r="Y3" s="15"/>
      <c r="Z3" s="15"/>
      <c r="AA3" s="15"/>
    </row>
    <row r="4">
      <c r="A4" s="5" t="s">
        <v>5</v>
      </c>
      <c r="B4" s="5" t="s">
        <v>6</v>
      </c>
      <c r="C4" s="1" t="s">
        <v>7</v>
      </c>
      <c r="D4" s="1" t="s">
        <v>7</v>
      </c>
    </row>
    <row r="5">
      <c r="A5" s="1" t="s">
        <v>8</v>
      </c>
      <c r="B5" s="1" t="s">
        <v>9</v>
      </c>
      <c r="C5" s="1" t="s">
        <v>7</v>
      </c>
      <c r="D5" s="1" t="s">
        <v>7</v>
      </c>
    </row>
    <row r="6">
      <c r="A6" s="1" t="s">
        <v>10</v>
      </c>
      <c r="B6" s="1" t="s">
        <v>9</v>
      </c>
      <c r="C6" s="1" t="s">
        <v>7</v>
      </c>
      <c r="D6" s="1" t="s">
        <v>7</v>
      </c>
    </row>
    <row r="7">
      <c r="A7" s="5" t="s">
        <v>11</v>
      </c>
      <c r="B7" s="5" t="s">
        <v>6</v>
      </c>
      <c r="C7" s="5" t="s">
        <v>7</v>
      </c>
      <c r="D7" s="5" t="s">
        <v>7</v>
      </c>
    </row>
    <row r="8">
      <c r="A8" s="1" t="s">
        <v>12</v>
      </c>
      <c r="B8" s="1" t="s">
        <v>9</v>
      </c>
      <c r="C8" s="1" t="s">
        <v>7</v>
      </c>
      <c r="D8" s="1" t="s">
        <v>7</v>
      </c>
    </row>
    <row r="9">
      <c r="A9" s="5" t="s">
        <v>13</v>
      </c>
      <c r="B9" s="5" t="s">
        <v>6</v>
      </c>
      <c r="C9" s="5" t="s">
        <v>14</v>
      </c>
      <c r="D9" s="5" t="s">
        <v>14</v>
      </c>
      <c r="E9" s="1" t="s">
        <v>69</v>
      </c>
      <c r="F9" s="1">
        <v>1.0</v>
      </c>
    </row>
    <row r="10">
      <c r="A10" s="1" t="s">
        <v>15</v>
      </c>
      <c r="B10" s="1" t="s">
        <v>9</v>
      </c>
      <c r="C10" s="1" t="s">
        <v>7</v>
      </c>
      <c r="D10" s="1" t="s">
        <v>7</v>
      </c>
    </row>
    <row r="11">
      <c r="A11" s="1" t="s">
        <v>16</v>
      </c>
      <c r="B11" s="1" t="s">
        <v>9</v>
      </c>
      <c r="C11" s="1" t="s">
        <v>7</v>
      </c>
      <c r="D11" s="1" t="s">
        <v>7</v>
      </c>
    </row>
    <row r="12">
      <c r="A12" s="1" t="s">
        <v>17</v>
      </c>
      <c r="B12" s="1" t="s">
        <v>9</v>
      </c>
      <c r="C12" s="1" t="s">
        <v>7</v>
      </c>
      <c r="D12" s="1" t="s">
        <v>7</v>
      </c>
    </row>
    <row r="13">
      <c r="A13" s="1" t="s">
        <v>18</v>
      </c>
      <c r="B13" s="1" t="s">
        <v>9</v>
      </c>
      <c r="C13" s="1" t="s">
        <v>7</v>
      </c>
      <c r="D13" s="1" t="s">
        <v>7</v>
      </c>
    </row>
    <row r="14">
      <c r="A14" s="1" t="s">
        <v>19</v>
      </c>
      <c r="B14" s="1" t="s">
        <v>9</v>
      </c>
      <c r="C14" s="1" t="s">
        <v>20</v>
      </c>
      <c r="D14" s="1" t="s">
        <v>20</v>
      </c>
    </row>
    <row r="15">
      <c r="A15" s="1" t="s">
        <v>21</v>
      </c>
      <c r="B15" s="1" t="s">
        <v>9</v>
      </c>
      <c r="C15" s="1" t="s">
        <v>20</v>
      </c>
      <c r="D15" s="1" t="s">
        <v>20</v>
      </c>
    </row>
    <row r="16">
      <c r="A16" s="5" t="s">
        <v>22</v>
      </c>
      <c r="B16" s="5" t="s">
        <v>6</v>
      </c>
      <c r="C16" s="5" t="s">
        <v>7</v>
      </c>
      <c r="D16" s="5" t="s">
        <v>7</v>
      </c>
    </row>
    <row r="17">
      <c r="A17" s="1" t="s">
        <v>23</v>
      </c>
      <c r="B17" s="1" t="s">
        <v>9</v>
      </c>
      <c r="C17" s="1" t="s">
        <v>7</v>
      </c>
      <c r="D17" s="1" t="s">
        <v>7</v>
      </c>
    </row>
    <row r="18">
      <c r="A18" s="1" t="s">
        <v>24</v>
      </c>
      <c r="B18" s="1" t="s">
        <v>9</v>
      </c>
      <c r="C18" s="1" t="s">
        <v>20</v>
      </c>
      <c r="D18" s="1" t="s">
        <v>20</v>
      </c>
    </row>
    <row r="19">
      <c r="A19" s="1" t="s">
        <v>25</v>
      </c>
      <c r="B19" s="1" t="s">
        <v>9</v>
      </c>
      <c r="C19" s="1" t="s">
        <v>7</v>
      </c>
      <c r="D19" s="1" t="s">
        <v>7</v>
      </c>
    </row>
    <row r="20">
      <c r="A20" s="1" t="s">
        <v>26</v>
      </c>
      <c r="B20" s="1" t="s">
        <v>9</v>
      </c>
      <c r="C20" s="1" t="s">
        <v>20</v>
      </c>
      <c r="D20" s="1" t="s">
        <v>20</v>
      </c>
    </row>
    <row r="21">
      <c r="A21" s="5" t="s">
        <v>27</v>
      </c>
      <c r="B21" s="5" t="s">
        <v>6</v>
      </c>
      <c r="C21" s="5" t="s">
        <v>14</v>
      </c>
      <c r="D21" s="5" t="s">
        <v>14</v>
      </c>
      <c r="E21" s="1" t="s">
        <v>70</v>
      </c>
      <c r="F21" s="1">
        <v>1.0</v>
      </c>
    </row>
    <row r="22">
      <c r="A22" s="1" t="s">
        <v>28</v>
      </c>
      <c r="B22" s="1" t="s">
        <v>9</v>
      </c>
      <c r="C22" s="1" t="s">
        <v>7</v>
      </c>
      <c r="D22" s="1" t="s">
        <v>7</v>
      </c>
    </row>
    <row r="23">
      <c r="A23" s="1" t="s">
        <v>29</v>
      </c>
      <c r="B23" s="1" t="s">
        <v>9</v>
      </c>
      <c r="C23" s="1" t="s">
        <v>7</v>
      </c>
      <c r="D23" s="1" t="s">
        <v>7</v>
      </c>
    </row>
    <row r="24">
      <c r="A24" s="8" t="s">
        <v>30</v>
      </c>
      <c r="B24" s="1" t="s">
        <v>9</v>
      </c>
      <c r="C24" s="1" t="s">
        <v>7</v>
      </c>
      <c r="D24" s="1" t="s">
        <v>7</v>
      </c>
    </row>
    <row r="25">
      <c r="A25" s="5" t="s">
        <v>31</v>
      </c>
      <c r="B25" s="5" t="s">
        <v>6</v>
      </c>
      <c r="C25" s="5" t="s">
        <v>14</v>
      </c>
      <c r="D25" s="5" t="s">
        <v>14</v>
      </c>
      <c r="E25" s="1" t="s">
        <v>71</v>
      </c>
      <c r="F25" s="1">
        <v>1.0</v>
      </c>
    </row>
    <row r="26">
      <c r="A26" s="1" t="s">
        <v>32</v>
      </c>
      <c r="B26" s="1" t="s">
        <v>9</v>
      </c>
      <c r="C26" s="1" t="s">
        <v>14</v>
      </c>
      <c r="D26" s="1" t="s">
        <v>20</v>
      </c>
    </row>
    <row r="27">
      <c r="A27" s="1" t="s">
        <v>24</v>
      </c>
      <c r="B27" s="1" t="s">
        <v>9</v>
      </c>
      <c r="C27" s="1" t="s">
        <v>20</v>
      </c>
      <c r="D27" s="1" t="s">
        <v>20</v>
      </c>
    </row>
    <row r="28">
      <c r="A28" s="1" t="s">
        <v>33</v>
      </c>
      <c r="B28" s="1" t="s">
        <v>9</v>
      </c>
      <c r="C28" s="1" t="s">
        <v>20</v>
      </c>
      <c r="D28" s="1" t="s">
        <v>20</v>
      </c>
    </row>
    <row r="29">
      <c r="A29" s="1" t="s">
        <v>34</v>
      </c>
      <c r="B29" s="1" t="s">
        <v>9</v>
      </c>
      <c r="C29" s="1" t="s">
        <v>20</v>
      </c>
      <c r="D29" s="1" t="s">
        <v>20</v>
      </c>
    </row>
    <row r="30">
      <c r="A30" s="5" t="s">
        <v>35</v>
      </c>
      <c r="B30" s="5" t="s">
        <v>6</v>
      </c>
      <c r="C30" s="5" t="s">
        <v>7</v>
      </c>
      <c r="D30" s="5" t="s">
        <v>14</v>
      </c>
    </row>
    <row r="31">
      <c r="A31" s="1" t="s">
        <v>36</v>
      </c>
      <c r="B31" s="1" t="s">
        <v>9</v>
      </c>
      <c r="C31" s="1" t="s">
        <v>7</v>
      </c>
      <c r="D31" s="1" t="s">
        <v>7</v>
      </c>
    </row>
    <row r="32">
      <c r="A32" s="1" t="s">
        <v>37</v>
      </c>
      <c r="B32" s="1" t="s">
        <v>9</v>
      </c>
      <c r="C32" s="1" t="s">
        <v>7</v>
      </c>
      <c r="D32" s="1" t="s">
        <v>7</v>
      </c>
    </row>
    <row r="33">
      <c r="A33" s="1" t="s">
        <v>38</v>
      </c>
      <c r="B33" s="1" t="s">
        <v>9</v>
      </c>
      <c r="C33" s="1" t="s">
        <v>7</v>
      </c>
      <c r="D33" s="1" t="s">
        <v>7</v>
      </c>
    </row>
    <row r="34">
      <c r="A34" s="1" t="s">
        <v>39</v>
      </c>
      <c r="B34" s="1" t="s">
        <v>9</v>
      </c>
      <c r="C34" s="1" t="s">
        <v>7</v>
      </c>
      <c r="D34" s="1" t="s">
        <v>7</v>
      </c>
    </row>
    <row r="35">
      <c r="A35" s="1" t="s">
        <v>40</v>
      </c>
      <c r="B35" s="1" t="s">
        <v>9</v>
      </c>
      <c r="C35" s="1" t="s">
        <v>7</v>
      </c>
      <c r="D35" s="1" t="s">
        <v>7</v>
      </c>
    </row>
    <row r="36">
      <c r="A36" s="1" t="s">
        <v>41</v>
      </c>
      <c r="B36" s="1" t="s">
        <v>9</v>
      </c>
      <c r="C36" s="1" t="s">
        <v>7</v>
      </c>
      <c r="D36" s="1" t="s">
        <v>7</v>
      </c>
    </row>
    <row r="37">
      <c r="A37" s="1" t="s">
        <v>42</v>
      </c>
      <c r="B37" s="1" t="s">
        <v>9</v>
      </c>
      <c r="C37" s="1" t="s">
        <v>7</v>
      </c>
      <c r="D37" s="1" t="s">
        <v>7</v>
      </c>
    </row>
    <row r="38">
      <c r="A38" s="5" t="s">
        <v>43</v>
      </c>
      <c r="B38" s="5" t="s">
        <v>6</v>
      </c>
      <c r="C38" s="5" t="s">
        <v>7</v>
      </c>
      <c r="D38" s="5" t="s">
        <v>7</v>
      </c>
    </row>
    <row r="39">
      <c r="A39" s="1" t="s">
        <v>44</v>
      </c>
      <c r="B39" s="1" t="s">
        <v>9</v>
      </c>
      <c r="C39" s="1" t="s">
        <v>20</v>
      </c>
      <c r="D39" s="1" t="s">
        <v>20</v>
      </c>
    </row>
    <row r="40">
      <c r="A40" s="1" t="s">
        <v>45</v>
      </c>
      <c r="B40" s="1" t="s">
        <v>9</v>
      </c>
      <c r="C40" s="1" t="s">
        <v>20</v>
      </c>
      <c r="D40" s="1" t="s">
        <v>20</v>
      </c>
    </row>
    <row r="41">
      <c r="A41" s="1" t="s">
        <v>46</v>
      </c>
      <c r="B41" s="1" t="s">
        <v>9</v>
      </c>
      <c r="C41" s="1" t="s">
        <v>20</v>
      </c>
      <c r="D41" s="1" t="s">
        <v>20</v>
      </c>
    </row>
    <row r="42">
      <c r="A42" s="5" t="s">
        <v>47</v>
      </c>
      <c r="B42" s="5" t="s">
        <v>6</v>
      </c>
      <c r="C42" s="5" t="s">
        <v>14</v>
      </c>
      <c r="D42" s="5" t="s">
        <v>14</v>
      </c>
      <c r="E42" s="1" t="s">
        <v>72</v>
      </c>
      <c r="F42" s="1">
        <v>1.0</v>
      </c>
    </row>
    <row r="43">
      <c r="A43" s="1" t="s">
        <v>48</v>
      </c>
      <c r="B43" s="1" t="s">
        <v>9</v>
      </c>
      <c r="C43" s="1" t="s">
        <v>20</v>
      </c>
      <c r="D43" s="1" t="s">
        <v>20</v>
      </c>
    </row>
    <row r="44">
      <c r="A44" s="1" t="s">
        <v>49</v>
      </c>
      <c r="B44" s="1" t="s">
        <v>9</v>
      </c>
      <c r="C44" s="1" t="s">
        <v>20</v>
      </c>
      <c r="D44" s="1" t="s">
        <v>20</v>
      </c>
    </row>
    <row r="45">
      <c r="A45" s="1" t="s">
        <v>50</v>
      </c>
      <c r="B45" s="1" t="s">
        <v>9</v>
      </c>
      <c r="C45" s="1" t="s">
        <v>20</v>
      </c>
      <c r="D45" s="1" t="s">
        <v>20</v>
      </c>
      <c r="E45" s="16" t="s">
        <v>73</v>
      </c>
      <c r="F45" s="1">
        <v>1.0</v>
      </c>
    </row>
    <row r="46">
      <c r="A46" s="17" t="s">
        <v>51</v>
      </c>
      <c r="B46" s="17" t="s">
        <v>9</v>
      </c>
      <c r="C46" s="17" t="s">
        <v>7</v>
      </c>
      <c r="D46" s="17" t="s">
        <v>7</v>
      </c>
      <c r="E46" s="18"/>
      <c r="F46" s="18"/>
      <c r="G46" s="18"/>
    </row>
    <row r="47">
      <c r="B47" s="1" t="s">
        <v>9</v>
      </c>
      <c r="C47" s="1" t="s">
        <v>7</v>
      </c>
      <c r="D47" s="1" t="s">
        <v>7</v>
      </c>
      <c r="E47" s="1" t="s">
        <v>74</v>
      </c>
      <c r="F47" s="1" t="s">
        <v>75</v>
      </c>
      <c r="G47" s="1" t="s">
        <v>76</v>
      </c>
    </row>
    <row r="48">
      <c r="B48" s="1" t="s">
        <v>9</v>
      </c>
      <c r="C48" s="1" t="s">
        <v>7</v>
      </c>
      <c r="D48" s="1" t="s">
        <v>7</v>
      </c>
      <c r="E48" s="16" t="s">
        <v>77</v>
      </c>
      <c r="F48" s="1" t="s">
        <v>75</v>
      </c>
      <c r="G48" s="1" t="s">
        <v>76</v>
      </c>
    </row>
    <row r="49">
      <c r="B49" s="1" t="s">
        <v>9</v>
      </c>
      <c r="C49" s="1" t="s">
        <v>7</v>
      </c>
      <c r="D49" s="1" t="s">
        <v>7</v>
      </c>
      <c r="E49" s="1" t="s">
        <v>78</v>
      </c>
      <c r="F49" s="1" t="s">
        <v>79</v>
      </c>
      <c r="G49" s="1" t="s">
        <v>76</v>
      </c>
    </row>
    <row r="50">
      <c r="B50" s="1" t="s">
        <v>9</v>
      </c>
      <c r="C50" s="1" t="s">
        <v>7</v>
      </c>
      <c r="D50" s="1" t="s">
        <v>7</v>
      </c>
      <c r="E50" s="1" t="s">
        <v>80</v>
      </c>
      <c r="F50" s="1" t="s">
        <v>75</v>
      </c>
      <c r="G50" s="1" t="s">
        <v>76</v>
      </c>
    </row>
    <row r="51">
      <c r="B51" s="1" t="s">
        <v>9</v>
      </c>
      <c r="C51" s="1" t="s">
        <v>7</v>
      </c>
      <c r="D51" s="1" t="s">
        <v>7</v>
      </c>
      <c r="E51" s="16" t="s">
        <v>81</v>
      </c>
      <c r="F51" s="1" t="s">
        <v>79</v>
      </c>
      <c r="G51" s="1" t="s">
        <v>82</v>
      </c>
    </row>
    <row r="52">
      <c r="B52" s="1" t="s">
        <v>9</v>
      </c>
      <c r="C52" s="1" t="s">
        <v>7</v>
      </c>
      <c r="D52" s="1" t="s">
        <v>7</v>
      </c>
      <c r="E52" s="16" t="s">
        <v>83</v>
      </c>
      <c r="F52" s="1" t="s">
        <v>79</v>
      </c>
      <c r="G52" s="1" t="s">
        <v>82</v>
      </c>
    </row>
    <row r="53">
      <c r="B53" s="1" t="s">
        <v>9</v>
      </c>
      <c r="C53" s="1" t="s">
        <v>7</v>
      </c>
      <c r="D53" s="1" t="s">
        <v>7</v>
      </c>
      <c r="E53" s="16" t="s">
        <v>84</v>
      </c>
      <c r="F53" s="1" t="s">
        <v>75</v>
      </c>
      <c r="G53" s="1" t="s">
        <v>82</v>
      </c>
    </row>
    <row r="54">
      <c r="B54" s="1" t="s">
        <v>9</v>
      </c>
      <c r="C54" s="1" t="s">
        <v>7</v>
      </c>
      <c r="D54" s="1" t="s">
        <v>7</v>
      </c>
      <c r="E54" s="16" t="s">
        <v>85</v>
      </c>
      <c r="F54" s="1" t="s">
        <v>79</v>
      </c>
      <c r="G54" s="1" t="s">
        <v>76</v>
      </c>
    </row>
    <row r="55">
      <c r="B55" s="1" t="s">
        <v>9</v>
      </c>
      <c r="C55" s="1" t="s">
        <v>7</v>
      </c>
      <c r="D55" s="1" t="s">
        <v>7</v>
      </c>
      <c r="E55" s="16" t="s">
        <v>86</v>
      </c>
      <c r="F55" s="1" t="s">
        <v>75</v>
      </c>
      <c r="G55" s="1" t="s">
        <v>82</v>
      </c>
    </row>
    <row r="56">
      <c r="B56" s="1" t="s">
        <v>9</v>
      </c>
      <c r="C56" s="1" t="s">
        <v>7</v>
      </c>
      <c r="D56" s="1" t="s">
        <v>7</v>
      </c>
      <c r="E56" s="16" t="s">
        <v>87</v>
      </c>
      <c r="F56" s="1" t="s">
        <v>75</v>
      </c>
      <c r="G56" s="1" t="s">
        <v>82</v>
      </c>
    </row>
    <row r="57">
      <c r="B57" s="1" t="s">
        <v>9</v>
      </c>
      <c r="C57" s="1" t="s">
        <v>7</v>
      </c>
      <c r="D57" s="1" t="s">
        <v>7</v>
      </c>
      <c r="E57" s="16" t="s">
        <v>88</v>
      </c>
      <c r="F57" s="1" t="s">
        <v>75</v>
      </c>
      <c r="G57" s="1" t="s">
        <v>76</v>
      </c>
    </row>
    <row r="58">
      <c r="B58" s="1" t="s">
        <v>9</v>
      </c>
      <c r="C58" s="1" t="s">
        <v>7</v>
      </c>
      <c r="D58" s="1" t="s">
        <v>7</v>
      </c>
      <c r="E58" s="16" t="s">
        <v>89</v>
      </c>
      <c r="F58" s="1" t="s">
        <v>75</v>
      </c>
      <c r="G58" s="1" t="s">
        <v>82</v>
      </c>
    </row>
    <row r="59">
      <c r="B59" s="1" t="s">
        <v>9</v>
      </c>
      <c r="C59" s="1" t="s">
        <v>7</v>
      </c>
      <c r="D59" s="1" t="s">
        <v>7</v>
      </c>
      <c r="E59" s="16" t="s">
        <v>90</v>
      </c>
      <c r="F59" s="1" t="s">
        <v>75</v>
      </c>
      <c r="G59" s="1" t="s">
        <v>76</v>
      </c>
    </row>
    <row r="60">
      <c r="B60" s="1" t="s">
        <v>9</v>
      </c>
      <c r="C60" s="1" t="s">
        <v>7</v>
      </c>
      <c r="D60" s="1" t="s">
        <v>7</v>
      </c>
      <c r="E60" s="16" t="s">
        <v>91</v>
      </c>
      <c r="F60" s="1" t="s">
        <v>75</v>
      </c>
      <c r="G60" s="1" t="s">
        <v>76</v>
      </c>
    </row>
    <row r="61">
      <c r="B61" s="1" t="s">
        <v>9</v>
      </c>
      <c r="C61" s="1" t="s">
        <v>7</v>
      </c>
      <c r="D61" s="14" t="s">
        <v>14</v>
      </c>
      <c r="E61" s="16" t="s">
        <v>92</v>
      </c>
      <c r="F61" s="1" t="s">
        <v>75</v>
      </c>
      <c r="G61" s="1" t="s">
        <v>82</v>
      </c>
    </row>
    <row r="62">
      <c r="B62" s="1" t="s">
        <v>62</v>
      </c>
      <c r="C62" s="1" t="s">
        <v>7</v>
      </c>
      <c r="D62" s="1" t="s">
        <v>7</v>
      </c>
      <c r="E62" s="16" t="s">
        <v>93</v>
      </c>
      <c r="F62" s="1" t="s">
        <v>75</v>
      </c>
      <c r="G62" s="1" t="s">
        <v>94</v>
      </c>
    </row>
    <row r="63">
      <c r="B63" s="1" t="s">
        <v>62</v>
      </c>
      <c r="C63" s="1" t="s">
        <v>7</v>
      </c>
      <c r="D63" s="1" t="s">
        <v>7</v>
      </c>
      <c r="E63" s="16" t="s">
        <v>95</v>
      </c>
      <c r="F63" s="1" t="s">
        <v>75</v>
      </c>
      <c r="G63" s="1" t="s">
        <v>94</v>
      </c>
    </row>
    <row r="64">
      <c r="B64" s="1" t="s">
        <v>62</v>
      </c>
      <c r="C64" s="1" t="s">
        <v>7</v>
      </c>
      <c r="D64" s="1" t="s">
        <v>7</v>
      </c>
      <c r="E64" s="16" t="s">
        <v>96</v>
      </c>
      <c r="F64" s="1" t="s">
        <v>75</v>
      </c>
      <c r="G64" s="1" t="s">
        <v>94</v>
      </c>
    </row>
    <row r="65">
      <c r="B65" s="1" t="s">
        <v>62</v>
      </c>
      <c r="C65" s="1" t="s">
        <v>7</v>
      </c>
      <c r="D65" s="1" t="s">
        <v>7</v>
      </c>
      <c r="E65" s="16" t="s">
        <v>97</v>
      </c>
      <c r="F65" s="1" t="s">
        <v>75</v>
      </c>
      <c r="G65" s="1" t="s">
        <v>94</v>
      </c>
    </row>
    <row r="66">
      <c r="B66" s="1" t="s">
        <v>62</v>
      </c>
      <c r="C66" s="1" t="s">
        <v>7</v>
      </c>
      <c r="D66" s="1" t="s">
        <v>7</v>
      </c>
      <c r="E66" s="16" t="s">
        <v>98</v>
      </c>
      <c r="F66" s="1" t="s">
        <v>75</v>
      </c>
      <c r="G66" s="1" t="s">
        <v>94</v>
      </c>
    </row>
    <row r="67">
      <c r="B67" s="1" t="s">
        <v>62</v>
      </c>
      <c r="C67" s="1" t="s">
        <v>7</v>
      </c>
      <c r="D67" s="1" t="s">
        <v>7</v>
      </c>
      <c r="E67" s="16" t="s">
        <v>99</v>
      </c>
      <c r="F67" s="1" t="s">
        <v>75</v>
      </c>
      <c r="G67" s="1" t="s">
        <v>94</v>
      </c>
    </row>
    <row r="68">
      <c r="B68" s="1" t="s">
        <v>62</v>
      </c>
      <c r="C68" s="1" t="s">
        <v>7</v>
      </c>
      <c r="D68" s="1" t="s">
        <v>7</v>
      </c>
      <c r="E68" s="16" t="s">
        <v>100</v>
      </c>
      <c r="F68" s="1" t="s">
        <v>75</v>
      </c>
      <c r="G68" s="1" t="s">
        <v>94</v>
      </c>
    </row>
    <row r="69">
      <c r="B69" s="1" t="s">
        <v>60</v>
      </c>
      <c r="C69" s="1" t="s">
        <v>7</v>
      </c>
      <c r="D69" s="1" t="s">
        <v>7</v>
      </c>
      <c r="E69" s="16" t="s">
        <v>101</v>
      </c>
      <c r="F69" s="1" t="s">
        <v>75</v>
      </c>
      <c r="G69" s="1" t="s">
        <v>102</v>
      </c>
    </row>
    <row r="70">
      <c r="B70" s="1" t="s">
        <v>60</v>
      </c>
      <c r="C70" s="1" t="s">
        <v>7</v>
      </c>
      <c r="D70" s="1" t="s">
        <v>7</v>
      </c>
      <c r="E70" s="16" t="s">
        <v>103</v>
      </c>
      <c r="F70" s="1" t="s">
        <v>75</v>
      </c>
      <c r="G70" s="1" t="s">
        <v>102</v>
      </c>
    </row>
    <row r="71">
      <c r="B71" s="1" t="s">
        <v>60</v>
      </c>
      <c r="C71" s="1" t="s">
        <v>7</v>
      </c>
      <c r="D71" s="1" t="s">
        <v>7</v>
      </c>
      <c r="E71" s="16" t="s">
        <v>104</v>
      </c>
      <c r="F71" s="1" t="s">
        <v>75</v>
      </c>
      <c r="G71" s="1" t="s">
        <v>102</v>
      </c>
    </row>
    <row r="72">
      <c r="B72" s="1" t="s">
        <v>60</v>
      </c>
      <c r="C72" s="1" t="s">
        <v>7</v>
      </c>
      <c r="D72" s="1" t="s">
        <v>7</v>
      </c>
      <c r="E72" s="16" t="s">
        <v>105</v>
      </c>
      <c r="F72" s="1" t="s">
        <v>75</v>
      </c>
      <c r="G72" s="1" t="s">
        <v>102</v>
      </c>
    </row>
    <row r="73">
      <c r="B73" s="1" t="s">
        <v>60</v>
      </c>
      <c r="C73" s="1" t="s">
        <v>7</v>
      </c>
      <c r="D73" s="1" t="s">
        <v>7</v>
      </c>
      <c r="E73" s="16" t="s">
        <v>106</v>
      </c>
      <c r="F73" s="1" t="s">
        <v>75</v>
      </c>
      <c r="G73" s="1" t="s">
        <v>102</v>
      </c>
    </row>
    <row r="74">
      <c r="B74" s="1" t="s">
        <v>60</v>
      </c>
      <c r="C74" s="1" t="s">
        <v>7</v>
      </c>
      <c r="D74" s="1" t="s">
        <v>7</v>
      </c>
      <c r="E74" s="16" t="s">
        <v>107</v>
      </c>
      <c r="F74" s="1" t="s">
        <v>75</v>
      </c>
      <c r="G74" s="1" t="s">
        <v>102</v>
      </c>
    </row>
    <row r="75">
      <c r="B75" s="1" t="s">
        <v>60</v>
      </c>
      <c r="C75" s="1" t="s">
        <v>7</v>
      </c>
      <c r="D75" s="1" t="s">
        <v>7</v>
      </c>
      <c r="E75" s="16" t="s">
        <v>108</v>
      </c>
      <c r="F75" s="1" t="s">
        <v>75</v>
      </c>
      <c r="G75" s="1" t="s">
        <v>102</v>
      </c>
    </row>
    <row r="76">
      <c r="B76" s="1" t="s">
        <v>60</v>
      </c>
      <c r="C76" s="1" t="s">
        <v>7</v>
      </c>
      <c r="D76" s="1" t="s">
        <v>7</v>
      </c>
      <c r="E76" s="16" t="s">
        <v>109</v>
      </c>
      <c r="F76" s="1" t="s">
        <v>75</v>
      </c>
      <c r="G76" s="1" t="s">
        <v>102</v>
      </c>
    </row>
    <row r="77">
      <c r="B77" s="1" t="s">
        <v>60</v>
      </c>
      <c r="C77" s="1" t="s">
        <v>7</v>
      </c>
      <c r="D77" s="1" t="s">
        <v>7</v>
      </c>
      <c r="E77" s="16" t="s">
        <v>110</v>
      </c>
      <c r="F77" s="1" t="s">
        <v>75</v>
      </c>
      <c r="G77" s="1" t="s">
        <v>102</v>
      </c>
    </row>
    <row r="78">
      <c r="B78" s="1" t="s">
        <v>60</v>
      </c>
      <c r="C78" s="1" t="s">
        <v>7</v>
      </c>
      <c r="D78" s="1" t="s">
        <v>7</v>
      </c>
      <c r="E78" s="16" t="s">
        <v>111</v>
      </c>
      <c r="F78" s="1" t="s">
        <v>75</v>
      </c>
      <c r="G78" s="1" t="s">
        <v>102</v>
      </c>
    </row>
    <row r="79">
      <c r="B79" s="1" t="s">
        <v>60</v>
      </c>
      <c r="C79" s="1" t="s">
        <v>7</v>
      </c>
      <c r="D79" s="1" t="s">
        <v>7</v>
      </c>
      <c r="E79" s="16" t="s">
        <v>112</v>
      </c>
      <c r="F79" s="1" t="s">
        <v>75</v>
      </c>
      <c r="G79" s="1" t="s">
        <v>102</v>
      </c>
    </row>
    <row r="80">
      <c r="B80" s="1" t="s">
        <v>60</v>
      </c>
      <c r="C80" s="1" t="s">
        <v>7</v>
      </c>
      <c r="D80" s="1" t="s">
        <v>7</v>
      </c>
      <c r="E80" s="16" t="s">
        <v>113</v>
      </c>
      <c r="F80" s="1" t="s">
        <v>75</v>
      </c>
      <c r="G80" s="1" t="s">
        <v>102</v>
      </c>
    </row>
    <row r="83">
      <c r="A83" s="5" t="s">
        <v>114</v>
      </c>
    </row>
    <row r="84">
      <c r="A84" s="1" t="s">
        <v>115</v>
      </c>
    </row>
    <row r="85">
      <c r="A85" s="1" t="s">
        <v>116</v>
      </c>
    </row>
    <row r="86">
      <c r="A86" s="1" t="s">
        <v>117</v>
      </c>
    </row>
    <row r="88">
      <c r="A88" s="19" t="s">
        <v>118</v>
      </c>
      <c r="B88" s="20"/>
      <c r="C88" s="20"/>
      <c r="D88" s="21"/>
      <c r="E88" s="22" t="s">
        <v>119</v>
      </c>
      <c r="F88" s="21"/>
      <c r="G88" s="22" t="s">
        <v>120</v>
      </c>
      <c r="H88" s="21"/>
      <c r="I88" s="22" t="s">
        <v>121</v>
      </c>
      <c r="J88" s="21"/>
    </row>
    <row r="89">
      <c r="A89" s="23" t="s">
        <v>2</v>
      </c>
      <c r="B89" s="4" t="s">
        <v>52</v>
      </c>
      <c r="C89" s="4" t="s">
        <v>53</v>
      </c>
      <c r="D89" s="24" t="s">
        <v>55</v>
      </c>
      <c r="E89" s="4" t="s">
        <v>52</v>
      </c>
      <c r="F89" s="24" t="s">
        <v>122</v>
      </c>
      <c r="G89" s="4" t="s">
        <v>14</v>
      </c>
      <c r="H89" s="24" t="s">
        <v>122</v>
      </c>
      <c r="I89" s="4" t="s">
        <v>14</v>
      </c>
      <c r="J89" s="24" t="s">
        <v>122</v>
      </c>
    </row>
    <row r="90">
      <c r="A90" s="23" t="s">
        <v>6</v>
      </c>
      <c r="B90" s="4">
        <f>F9+F21+F25+F42</f>
        <v>4</v>
      </c>
      <c r="C90" s="9">
        <v>4.0</v>
      </c>
      <c r="D90" s="25">
        <v>4.0</v>
      </c>
      <c r="E90" s="9">
        <v>9.0</v>
      </c>
      <c r="F90" s="26">
        <f t="shared" ref="F90:F92" si="1">B90/E90</f>
        <v>0.4444444444</v>
      </c>
      <c r="G90" s="9">
        <v>4.0</v>
      </c>
      <c r="H90" s="26">
        <f t="shared" ref="H90:H92" si="2">B90/G90</f>
        <v>1</v>
      </c>
      <c r="I90" s="9">
        <v>5.0</v>
      </c>
      <c r="J90" s="26">
        <f t="shared" ref="J90:J92" si="3">B90/I90</f>
        <v>0.8</v>
      </c>
    </row>
    <row r="91">
      <c r="A91" s="23" t="s">
        <v>9</v>
      </c>
      <c r="B91" s="4">
        <f>F45</f>
        <v>1</v>
      </c>
      <c r="C91" s="9">
        <v>1.0</v>
      </c>
      <c r="D91" s="25">
        <v>1.0</v>
      </c>
      <c r="E91" s="9">
        <v>34.0</v>
      </c>
      <c r="F91" s="26">
        <f t="shared" si="1"/>
        <v>0.02941176471</v>
      </c>
      <c r="G91" s="9">
        <v>14.0</v>
      </c>
      <c r="H91" s="26">
        <f t="shared" si="2"/>
        <v>0.07142857143</v>
      </c>
      <c r="I91" s="9">
        <v>14.0</v>
      </c>
      <c r="J91" s="26">
        <f t="shared" si="3"/>
        <v>0.07142857143</v>
      </c>
    </row>
    <row r="92">
      <c r="A92" s="27" t="s">
        <v>123</v>
      </c>
      <c r="B92" s="28">
        <f t="shared" ref="B92:E92" si="4">SUM(B90:B91)</f>
        <v>5</v>
      </c>
      <c r="C92" s="28">
        <f t="shared" si="4"/>
        <v>5</v>
      </c>
      <c r="D92" s="29">
        <f t="shared" si="4"/>
        <v>5</v>
      </c>
      <c r="E92" s="30">
        <f t="shared" si="4"/>
        <v>43</v>
      </c>
      <c r="F92" s="31">
        <f t="shared" si="1"/>
        <v>0.1162790698</v>
      </c>
      <c r="G92" s="30">
        <f>SUM(G90:G91)</f>
        <v>18</v>
      </c>
      <c r="H92" s="32">
        <f t="shared" si="2"/>
        <v>0.2777777778</v>
      </c>
      <c r="I92" s="28">
        <f>SUM(I90:I91)</f>
        <v>19</v>
      </c>
      <c r="J92" s="32">
        <f t="shared" si="3"/>
        <v>0.2631578947</v>
      </c>
    </row>
    <row r="93">
      <c r="A93" s="4"/>
      <c r="B93" s="4"/>
      <c r="C93" s="3"/>
      <c r="D93" s="3"/>
      <c r="E93" s="3"/>
      <c r="F93" s="3"/>
      <c r="G93" s="3"/>
      <c r="H93" s="3"/>
      <c r="I93" s="3"/>
      <c r="J93" s="3"/>
      <c r="K93" s="3"/>
      <c r="L93" s="3"/>
      <c r="M93" s="3"/>
      <c r="N93" s="3"/>
    </row>
    <row r="94">
      <c r="A94" s="33" t="s">
        <v>124</v>
      </c>
      <c r="B94" s="34" t="s">
        <v>125</v>
      </c>
      <c r="C94" s="34" t="s">
        <v>3</v>
      </c>
      <c r="D94" s="34" t="s">
        <v>4</v>
      </c>
      <c r="E94" s="35" t="s">
        <v>126</v>
      </c>
    </row>
    <row r="95">
      <c r="A95" s="36" t="s">
        <v>127</v>
      </c>
      <c r="B95" s="37">
        <f>COUNTIF(F47:F80, "Not wrong")</f>
        <v>30</v>
      </c>
      <c r="C95" s="1">
        <v>0.0</v>
      </c>
      <c r="D95" s="1">
        <v>1.0</v>
      </c>
      <c r="E95" s="38">
        <v>29.0</v>
      </c>
    </row>
    <row r="96">
      <c r="A96" s="36" t="s">
        <v>79</v>
      </c>
      <c r="B96" s="37">
        <f>COUNTIF(F48:F81, "Incorrect")</f>
        <v>4</v>
      </c>
      <c r="C96" s="1">
        <v>0.0</v>
      </c>
      <c r="D96" s="1">
        <v>0.0</v>
      </c>
      <c r="E96" s="38">
        <v>4.0</v>
      </c>
    </row>
    <row r="97">
      <c r="A97" s="39" t="s">
        <v>63</v>
      </c>
      <c r="B97" s="40">
        <f t="shared" ref="B97:E97" si="5">SUM(B95:B96)</f>
        <v>34</v>
      </c>
      <c r="C97" s="40">
        <f t="shared" si="5"/>
        <v>0</v>
      </c>
      <c r="D97" s="40">
        <f t="shared" si="5"/>
        <v>1</v>
      </c>
      <c r="E97" s="41">
        <f t="shared" si="5"/>
        <v>33</v>
      </c>
    </row>
  </sheetData>
  <mergeCells count="4">
    <mergeCell ref="A88:D88"/>
    <mergeCell ref="E88:F88"/>
    <mergeCell ref="G88:H88"/>
    <mergeCell ref="I88:J8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5"/>
    <col customWidth="1" min="5" max="5" width="58.75"/>
  </cols>
  <sheetData>
    <row r="1">
      <c r="A1" s="5" t="s">
        <v>128</v>
      </c>
    </row>
    <row r="3">
      <c r="A3" s="13" t="s">
        <v>1</v>
      </c>
      <c r="B3" s="13" t="s">
        <v>2</v>
      </c>
      <c r="C3" s="13" t="s">
        <v>3</v>
      </c>
      <c r="D3" s="13" t="s">
        <v>4</v>
      </c>
      <c r="E3" s="14" t="s">
        <v>66</v>
      </c>
      <c r="F3" s="14" t="s">
        <v>67</v>
      </c>
      <c r="G3" s="14" t="s">
        <v>68</v>
      </c>
    </row>
    <row r="4">
      <c r="A4" s="5" t="s">
        <v>5</v>
      </c>
      <c r="B4" s="5" t="s">
        <v>6</v>
      </c>
      <c r="C4" s="1" t="s">
        <v>7</v>
      </c>
      <c r="D4" s="1" t="s">
        <v>7</v>
      </c>
    </row>
    <row r="5">
      <c r="A5" s="1" t="s">
        <v>8</v>
      </c>
      <c r="B5" s="1" t="s">
        <v>9</v>
      </c>
      <c r="C5" s="1" t="s">
        <v>7</v>
      </c>
      <c r="D5" s="1" t="s">
        <v>7</v>
      </c>
    </row>
    <row r="6">
      <c r="A6" s="1" t="s">
        <v>10</v>
      </c>
      <c r="B6" s="1" t="s">
        <v>9</v>
      </c>
      <c r="C6" s="1" t="s">
        <v>7</v>
      </c>
      <c r="D6" s="1" t="s">
        <v>7</v>
      </c>
    </row>
    <row r="7">
      <c r="A7" s="5" t="s">
        <v>11</v>
      </c>
      <c r="B7" s="5" t="s">
        <v>6</v>
      </c>
      <c r="C7" s="5" t="s">
        <v>7</v>
      </c>
      <c r="D7" s="5" t="s">
        <v>7</v>
      </c>
    </row>
    <row r="8">
      <c r="A8" s="1" t="s">
        <v>12</v>
      </c>
      <c r="B8" s="1" t="s">
        <v>9</v>
      </c>
      <c r="C8" s="1" t="s">
        <v>7</v>
      </c>
      <c r="D8" s="1" t="s">
        <v>7</v>
      </c>
    </row>
    <row r="9">
      <c r="A9" s="5" t="s">
        <v>13</v>
      </c>
      <c r="B9" s="5" t="s">
        <v>6</v>
      </c>
      <c r="C9" s="5" t="s">
        <v>14</v>
      </c>
      <c r="D9" s="5" t="s">
        <v>14</v>
      </c>
      <c r="E9" s="1" t="s">
        <v>129</v>
      </c>
      <c r="F9" s="1">
        <v>1.0</v>
      </c>
    </row>
    <row r="10">
      <c r="A10" s="1" t="s">
        <v>15</v>
      </c>
      <c r="B10" s="1" t="s">
        <v>9</v>
      </c>
      <c r="C10" s="1" t="s">
        <v>7</v>
      </c>
      <c r="D10" s="1" t="s">
        <v>7</v>
      </c>
    </row>
    <row r="11">
      <c r="A11" s="1" t="s">
        <v>16</v>
      </c>
      <c r="B11" s="1" t="s">
        <v>9</v>
      </c>
      <c r="C11" s="1" t="s">
        <v>7</v>
      </c>
      <c r="D11" s="1" t="s">
        <v>7</v>
      </c>
    </row>
    <row r="12">
      <c r="A12" s="1" t="s">
        <v>17</v>
      </c>
      <c r="B12" s="1" t="s">
        <v>9</v>
      </c>
      <c r="C12" s="1" t="s">
        <v>7</v>
      </c>
      <c r="D12" s="1" t="s">
        <v>7</v>
      </c>
    </row>
    <row r="13">
      <c r="A13" s="1" t="s">
        <v>18</v>
      </c>
      <c r="B13" s="1" t="s">
        <v>9</v>
      </c>
      <c r="C13" s="1" t="s">
        <v>7</v>
      </c>
      <c r="D13" s="1" t="s">
        <v>7</v>
      </c>
    </row>
    <row r="14">
      <c r="A14" s="1" t="s">
        <v>19</v>
      </c>
      <c r="B14" s="1" t="s">
        <v>9</v>
      </c>
      <c r="C14" s="1" t="s">
        <v>20</v>
      </c>
      <c r="D14" s="1" t="s">
        <v>20</v>
      </c>
    </row>
    <row r="15">
      <c r="A15" s="1" t="s">
        <v>21</v>
      </c>
      <c r="B15" s="1" t="s">
        <v>9</v>
      </c>
      <c r="C15" s="1" t="s">
        <v>20</v>
      </c>
      <c r="D15" s="1" t="s">
        <v>20</v>
      </c>
    </row>
    <row r="16">
      <c r="A16" s="5" t="s">
        <v>22</v>
      </c>
      <c r="B16" s="5" t="s">
        <v>6</v>
      </c>
      <c r="C16" s="5" t="s">
        <v>7</v>
      </c>
      <c r="D16" s="5" t="s">
        <v>7</v>
      </c>
    </row>
    <row r="17">
      <c r="A17" s="1" t="s">
        <v>23</v>
      </c>
      <c r="B17" s="1" t="s">
        <v>9</v>
      </c>
      <c r="C17" s="1" t="s">
        <v>7</v>
      </c>
      <c r="D17" s="1" t="s">
        <v>7</v>
      </c>
    </row>
    <row r="18">
      <c r="A18" s="1" t="s">
        <v>24</v>
      </c>
      <c r="B18" s="1" t="s">
        <v>9</v>
      </c>
      <c r="C18" s="1" t="s">
        <v>20</v>
      </c>
      <c r="D18" s="1" t="s">
        <v>20</v>
      </c>
    </row>
    <row r="19">
      <c r="A19" s="1" t="s">
        <v>25</v>
      </c>
      <c r="B19" s="1" t="s">
        <v>9</v>
      </c>
      <c r="C19" s="1" t="s">
        <v>7</v>
      </c>
      <c r="D19" s="1" t="s">
        <v>7</v>
      </c>
    </row>
    <row r="20">
      <c r="A20" s="1" t="s">
        <v>26</v>
      </c>
      <c r="B20" s="1" t="s">
        <v>9</v>
      </c>
      <c r="C20" s="1" t="s">
        <v>20</v>
      </c>
      <c r="D20" s="1" t="s">
        <v>20</v>
      </c>
    </row>
    <row r="21">
      <c r="A21" s="5" t="s">
        <v>27</v>
      </c>
      <c r="B21" s="5" t="s">
        <v>6</v>
      </c>
      <c r="C21" s="5" t="s">
        <v>14</v>
      </c>
      <c r="D21" s="5" t="s">
        <v>14</v>
      </c>
      <c r="E21" s="1" t="s">
        <v>130</v>
      </c>
      <c r="F21" s="1">
        <v>1.0</v>
      </c>
    </row>
    <row r="22">
      <c r="A22" s="1" t="s">
        <v>28</v>
      </c>
      <c r="B22" s="1" t="s">
        <v>9</v>
      </c>
      <c r="C22" s="1" t="s">
        <v>7</v>
      </c>
      <c r="D22" s="1" t="s">
        <v>7</v>
      </c>
    </row>
    <row r="23">
      <c r="A23" s="1" t="s">
        <v>29</v>
      </c>
      <c r="B23" s="1" t="s">
        <v>9</v>
      </c>
      <c r="C23" s="1" t="s">
        <v>7</v>
      </c>
      <c r="D23" s="1" t="s">
        <v>7</v>
      </c>
    </row>
    <row r="24">
      <c r="A24" s="8" t="s">
        <v>30</v>
      </c>
      <c r="B24" s="1" t="s">
        <v>9</v>
      </c>
      <c r="C24" s="1" t="s">
        <v>7</v>
      </c>
      <c r="D24" s="1" t="s">
        <v>7</v>
      </c>
    </row>
    <row r="25">
      <c r="A25" s="5" t="s">
        <v>31</v>
      </c>
      <c r="B25" s="5" t="s">
        <v>6</v>
      </c>
      <c r="C25" s="5" t="s">
        <v>14</v>
      </c>
      <c r="D25" s="5" t="s">
        <v>14</v>
      </c>
      <c r="E25" s="1" t="s">
        <v>131</v>
      </c>
      <c r="F25" s="1">
        <v>1.0</v>
      </c>
    </row>
    <row r="26">
      <c r="A26" s="1" t="s">
        <v>32</v>
      </c>
      <c r="B26" s="1" t="s">
        <v>9</v>
      </c>
      <c r="C26" s="1" t="s">
        <v>14</v>
      </c>
      <c r="D26" s="1" t="s">
        <v>20</v>
      </c>
    </row>
    <row r="27">
      <c r="A27" s="1" t="s">
        <v>24</v>
      </c>
      <c r="B27" s="1" t="s">
        <v>9</v>
      </c>
      <c r="C27" s="1" t="s">
        <v>20</v>
      </c>
      <c r="D27" s="1" t="s">
        <v>20</v>
      </c>
    </row>
    <row r="28">
      <c r="A28" s="1" t="s">
        <v>33</v>
      </c>
      <c r="B28" s="1" t="s">
        <v>9</v>
      </c>
      <c r="C28" s="1" t="s">
        <v>20</v>
      </c>
      <c r="D28" s="1" t="s">
        <v>20</v>
      </c>
    </row>
    <row r="29">
      <c r="A29" s="1" t="s">
        <v>34</v>
      </c>
      <c r="B29" s="1" t="s">
        <v>9</v>
      </c>
      <c r="C29" s="1" t="s">
        <v>20</v>
      </c>
      <c r="D29" s="1" t="s">
        <v>20</v>
      </c>
    </row>
    <row r="30">
      <c r="A30" s="5" t="s">
        <v>35</v>
      </c>
      <c r="B30" s="5" t="s">
        <v>6</v>
      </c>
      <c r="C30" s="5" t="s">
        <v>7</v>
      </c>
      <c r="D30" s="5" t="s">
        <v>14</v>
      </c>
    </row>
    <row r="31">
      <c r="A31" s="1" t="s">
        <v>36</v>
      </c>
      <c r="B31" s="1" t="s">
        <v>9</v>
      </c>
      <c r="C31" s="1" t="s">
        <v>7</v>
      </c>
      <c r="D31" s="1" t="s">
        <v>7</v>
      </c>
      <c r="E31" s="16" t="s">
        <v>132</v>
      </c>
      <c r="F31" s="1">
        <v>1.0</v>
      </c>
      <c r="G31" s="1" t="s">
        <v>133</v>
      </c>
    </row>
    <row r="32">
      <c r="A32" s="1" t="s">
        <v>37</v>
      </c>
      <c r="B32" s="1" t="s">
        <v>9</v>
      </c>
      <c r="C32" s="1" t="s">
        <v>7</v>
      </c>
      <c r="D32" s="1" t="s">
        <v>7</v>
      </c>
    </row>
    <row r="33">
      <c r="A33" s="1" t="s">
        <v>38</v>
      </c>
      <c r="B33" s="1" t="s">
        <v>9</v>
      </c>
      <c r="C33" s="1" t="s">
        <v>7</v>
      </c>
      <c r="D33" s="1" t="s">
        <v>7</v>
      </c>
      <c r="E33" s="16" t="s">
        <v>134</v>
      </c>
      <c r="F33" s="1">
        <v>0.5</v>
      </c>
      <c r="G33" s="1" t="s">
        <v>135</v>
      </c>
    </row>
    <row r="34">
      <c r="A34" s="1" t="s">
        <v>39</v>
      </c>
      <c r="B34" s="1" t="s">
        <v>9</v>
      </c>
      <c r="C34" s="1" t="s">
        <v>7</v>
      </c>
      <c r="D34" s="1" t="s">
        <v>7</v>
      </c>
    </row>
    <row r="35">
      <c r="A35" s="1" t="s">
        <v>40</v>
      </c>
      <c r="B35" s="1" t="s">
        <v>9</v>
      </c>
      <c r="C35" s="1" t="s">
        <v>7</v>
      </c>
      <c r="D35" s="1" t="s">
        <v>7</v>
      </c>
    </row>
    <row r="36">
      <c r="A36" s="1" t="s">
        <v>41</v>
      </c>
      <c r="B36" s="1" t="s">
        <v>9</v>
      </c>
      <c r="C36" s="1" t="s">
        <v>7</v>
      </c>
      <c r="D36" s="1" t="s">
        <v>7</v>
      </c>
    </row>
    <row r="37">
      <c r="A37" s="1" t="s">
        <v>42</v>
      </c>
      <c r="B37" s="1" t="s">
        <v>9</v>
      </c>
      <c r="C37" s="1" t="s">
        <v>7</v>
      </c>
      <c r="D37" s="1" t="s">
        <v>7</v>
      </c>
    </row>
    <row r="38">
      <c r="A38" s="5" t="s">
        <v>43</v>
      </c>
      <c r="B38" s="5" t="s">
        <v>6</v>
      </c>
      <c r="C38" s="5" t="s">
        <v>7</v>
      </c>
      <c r="D38" s="5" t="s">
        <v>7</v>
      </c>
    </row>
    <row r="39">
      <c r="A39" s="1" t="s">
        <v>44</v>
      </c>
      <c r="B39" s="1" t="s">
        <v>9</v>
      </c>
      <c r="C39" s="1" t="s">
        <v>20</v>
      </c>
      <c r="D39" s="1" t="s">
        <v>20</v>
      </c>
    </row>
    <row r="40">
      <c r="A40" s="1" t="s">
        <v>45</v>
      </c>
      <c r="B40" s="1" t="s">
        <v>9</v>
      </c>
      <c r="C40" s="1" t="s">
        <v>20</v>
      </c>
      <c r="D40" s="1" t="s">
        <v>20</v>
      </c>
      <c r="E40" s="16" t="s">
        <v>136</v>
      </c>
      <c r="F40" s="1">
        <v>1.0</v>
      </c>
      <c r="G40" s="1" t="s">
        <v>133</v>
      </c>
    </row>
    <row r="41">
      <c r="A41" s="1" t="s">
        <v>46</v>
      </c>
      <c r="B41" s="1" t="s">
        <v>9</v>
      </c>
      <c r="C41" s="1" t="s">
        <v>20</v>
      </c>
      <c r="D41" s="1" t="s">
        <v>20</v>
      </c>
    </row>
    <row r="42">
      <c r="A42" s="5" t="s">
        <v>47</v>
      </c>
      <c r="B42" s="1" t="s">
        <v>6</v>
      </c>
      <c r="C42" s="5" t="s">
        <v>14</v>
      </c>
      <c r="D42" s="5" t="s">
        <v>14</v>
      </c>
      <c r="E42" s="1" t="s">
        <v>137</v>
      </c>
      <c r="F42" s="1">
        <v>1.0</v>
      </c>
    </row>
    <row r="43">
      <c r="A43" s="1" t="s">
        <v>48</v>
      </c>
      <c r="B43" s="1" t="s">
        <v>9</v>
      </c>
      <c r="C43" s="1" t="s">
        <v>20</v>
      </c>
      <c r="D43" s="1" t="s">
        <v>20</v>
      </c>
    </row>
    <row r="44">
      <c r="A44" s="1" t="s">
        <v>49</v>
      </c>
      <c r="B44" s="1" t="s">
        <v>9</v>
      </c>
      <c r="C44" s="1" t="s">
        <v>20</v>
      </c>
      <c r="D44" s="1" t="s">
        <v>20</v>
      </c>
    </row>
    <row r="45">
      <c r="A45" s="1" t="s">
        <v>50</v>
      </c>
      <c r="B45" s="1" t="s">
        <v>9</v>
      </c>
      <c r="C45" s="1" t="s">
        <v>20</v>
      </c>
      <c r="D45" s="1" t="s">
        <v>20</v>
      </c>
    </row>
    <row r="46">
      <c r="A46" s="17" t="s">
        <v>51</v>
      </c>
      <c r="B46" s="17" t="s">
        <v>9</v>
      </c>
      <c r="C46" s="17" t="s">
        <v>7</v>
      </c>
      <c r="D46" s="17" t="s">
        <v>7</v>
      </c>
      <c r="E46" s="18"/>
      <c r="F46" s="18"/>
      <c r="G46" s="18"/>
      <c r="H46" s="18"/>
      <c r="I46" s="18"/>
    </row>
    <row r="47">
      <c r="B47" s="1" t="s">
        <v>9</v>
      </c>
      <c r="C47" s="1" t="s">
        <v>7</v>
      </c>
      <c r="D47" s="1" t="s">
        <v>14</v>
      </c>
      <c r="E47" s="16" t="s">
        <v>138</v>
      </c>
      <c r="F47" s="1" t="s">
        <v>139</v>
      </c>
      <c r="G47" s="1" t="s">
        <v>133</v>
      </c>
    </row>
    <row r="48">
      <c r="B48" s="1" t="s">
        <v>57</v>
      </c>
      <c r="C48" s="1" t="s">
        <v>7</v>
      </c>
      <c r="D48" s="1" t="s">
        <v>14</v>
      </c>
      <c r="E48" s="16" t="s">
        <v>140</v>
      </c>
      <c r="F48" s="1" t="s">
        <v>139</v>
      </c>
      <c r="G48" s="1" t="s">
        <v>133</v>
      </c>
    </row>
    <row r="49">
      <c r="A49" s="42"/>
      <c r="B49" s="1" t="s">
        <v>57</v>
      </c>
      <c r="C49" s="1" t="s">
        <v>7</v>
      </c>
      <c r="D49" s="43" t="s">
        <v>14</v>
      </c>
      <c r="E49" s="44" t="s">
        <v>141</v>
      </c>
      <c r="F49" s="43" t="s">
        <v>139</v>
      </c>
      <c r="G49" s="1" t="s">
        <v>133</v>
      </c>
      <c r="H49" s="42"/>
      <c r="I49" s="42"/>
      <c r="J49" s="42"/>
      <c r="K49" s="42"/>
      <c r="L49" s="42"/>
      <c r="M49" s="42"/>
      <c r="N49" s="42"/>
      <c r="O49" s="42"/>
      <c r="P49" s="42"/>
      <c r="Q49" s="42"/>
      <c r="R49" s="42"/>
      <c r="S49" s="42"/>
      <c r="T49" s="42"/>
      <c r="U49" s="42"/>
      <c r="V49" s="42"/>
      <c r="W49" s="42"/>
      <c r="X49" s="42"/>
      <c r="Y49" s="42"/>
      <c r="Z49" s="42"/>
    </row>
    <row r="50">
      <c r="A50" s="42"/>
      <c r="B50" s="1" t="s">
        <v>57</v>
      </c>
      <c r="C50" s="1" t="s">
        <v>7</v>
      </c>
      <c r="D50" s="43" t="s">
        <v>14</v>
      </c>
      <c r="E50" s="44" t="s">
        <v>142</v>
      </c>
      <c r="F50" s="43" t="s">
        <v>139</v>
      </c>
      <c r="G50" s="1" t="s">
        <v>133</v>
      </c>
      <c r="H50" s="42"/>
      <c r="I50" s="42"/>
      <c r="J50" s="42"/>
      <c r="K50" s="42"/>
      <c r="L50" s="42"/>
      <c r="M50" s="42"/>
      <c r="N50" s="42"/>
      <c r="O50" s="42"/>
      <c r="P50" s="42"/>
      <c r="Q50" s="42"/>
      <c r="R50" s="42"/>
      <c r="S50" s="42"/>
      <c r="T50" s="42"/>
      <c r="U50" s="42"/>
      <c r="V50" s="42"/>
      <c r="W50" s="42"/>
      <c r="X50" s="42"/>
      <c r="Y50" s="42"/>
      <c r="Z50" s="42"/>
    </row>
    <row r="51">
      <c r="A51" s="42"/>
      <c r="B51" s="43" t="s">
        <v>58</v>
      </c>
      <c r="C51" s="1" t="s">
        <v>7</v>
      </c>
      <c r="D51" s="43" t="s">
        <v>14</v>
      </c>
      <c r="E51" s="44" t="s">
        <v>143</v>
      </c>
      <c r="F51" s="43" t="s">
        <v>139</v>
      </c>
      <c r="G51" s="1" t="s">
        <v>133</v>
      </c>
      <c r="H51" s="42"/>
      <c r="I51" s="42"/>
      <c r="J51" s="42"/>
      <c r="K51" s="42"/>
      <c r="L51" s="42"/>
      <c r="M51" s="42"/>
      <c r="N51" s="42"/>
      <c r="O51" s="42"/>
      <c r="P51" s="42"/>
      <c r="Q51" s="42"/>
      <c r="R51" s="42"/>
      <c r="S51" s="42"/>
      <c r="T51" s="42"/>
      <c r="U51" s="42"/>
      <c r="V51" s="42"/>
      <c r="W51" s="42"/>
      <c r="X51" s="42"/>
      <c r="Y51" s="42"/>
      <c r="Z51" s="42"/>
    </row>
    <row r="52">
      <c r="A52" s="42"/>
      <c r="B52" s="43" t="s">
        <v>58</v>
      </c>
      <c r="C52" s="1" t="s">
        <v>7</v>
      </c>
      <c r="D52" s="43" t="s">
        <v>14</v>
      </c>
      <c r="E52" s="44" t="s">
        <v>144</v>
      </c>
      <c r="F52" s="43" t="s">
        <v>139</v>
      </c>
      <c r="G52" s="1" t="s">
        <v>133</v>
      </c>
      <c r="H52" s="42"/>
      <c r="I52" s="42"/>
      <c r="J52" s="42"/>
      <c r="K52" s="42"/>
      <c r="L52" s="42"/>
      <c r="M52" s="42"/>
      <c r="N52" s="42"/>
      <c r="O52" s="42"/>
      <c r="P52" s="42"/>
      <c r="Q52" s="42"/>
      <c r="R52" s="42"/>
      <c r="S52" s="42"/>
      <c r="T52" s="42"/>
      <c r="U52" s="42"/>
      <c r="V52" s="42"/>
      <c r="W52" s="42"/>
      <c r="X52" s="42"/>
      <c r="Y52" s="42"/>
      <c r="Z52" s="42"/>
    </row>
    <row r="53">
      <c r="A53" s="42"/>
      <c r="B53" s="43" t="s">
        <v>59</v>
      </c>
      <c r="C53" s="1" t="s">
        <v>7</v>
      </c>
      <c r="D53" s="43" t="s">
        <v>20</v>
      </c>
      <c r="E53" s="44" t="s">
        <v>145</v>
      </c>
      <c r="F53" s="43" t="s">
        <v>139</v>
      </c>
      <c r="G53" s="1" t="s">
        <v>133</v>
      </c>
      <c r="H53" s="42"/>
      <c r="I53" s="42"/>
      <c r="J53" s="42"/>
      <c r="K53" s="42"/>
      <c r="L53" s="42"/>
      <c r="M53" s="42"/>
      <c r="N53" s="42"/>
      <c r="O53" s="42"/>
      <c r="P53" s="42"/>
      <c r="Q53" s="42"/>
      <c r="R53" s="42"/>
      <c r="S53" s="42"/>
      <c r="T53" s="42"/>
      <c r="U53" s="42"/>
      <c r="V53" s="42"/>
      <c r="W53" s="42"/>
      <c r="X53" s="42"/>
      <c r="Y53" s="42"/>
      <c r="Z53" s="42"/>
    </row>
    <row r="54">
      <c r="A54" s="42"/>
      <c r="B54" s="43" t="s">
        <v>59</v>
      </c>
      <c r="C54" s="1" t="s">
        <v>7</v>
      </c>
      <c r="D54" s="43" t="s">
        <v>20</v>
      </c>
      <c r="E54" s="44" t="s">
        <v>146</v>
      </c>
      <c r="F54" s="43" t="s">
        <v>139</v>
      </c>
      <c r="G54" s="1" t="s">
        <v>133</v>
      </c>
      <c r="H54" s="42"/>
      <c r="I54" s="42"/>
      <c r="J54" s="42"/>
      <c r="K54" s="42"/>
      <c r="L54" s="42"/>
      <c r="M54" s="42"/>
      <c r="N54" s="42"/>
      <c r="O54" s="42"/>
      <c r="P54" s="42"/>
      <c r="Q54" s="42"/>
      <c r="R54" s="42"/>
      <c r="S54" s="42"/>
      <c r="T54" s="42"/>
      <c r="U54" s="42"/>
      <c r="V54" s="42"/>
      <c r="W54" s="42"/>
      <c r="X54" s="42"/>
      <c r="Y54" s="42"/>
      <c r="Z54" s="42"/>
    </row>
    <row r="55">
      <c r="A55" s="42"/>
      <c r="B55" s="43" t="s">
        <v>59</v>
      </c>
      <c r="C55" s="1" t="s">
        <v>7</v>
      </c>
      <c r="D55" s="43" t="s">
        <v>20</v>
      </c>
      <c r="E55" s="44" t="s">
        <v>147</v>
      </c>
      <c r="F55" s="43" t="s">
        <v>139</v>
      </c>
      <c r="G55" s="1" t="s">
        <v>133</v>
      </c>
      <c r="H55" s="42"/>
      <c r="I55" s="42"/>
      <c r="J55" s="42"/>
      <c r="K55" s="42"/>
      <c r="L55" s="42"/>
      <c r="M55" s="42"/>
      <c r="N55" s="42"/>
      <c r="O55" s="42"/>
      <c r="P55" s="42"/>
      <c r="Q55" s="42"/>
      <c r="R55" s="42"/>
      <c r="S55" s="42"/>
      <c r="T55" s="42"/>
      <c r="U55" s="42"/>
      <c r="V55" s="42"/>
      <c r="W55" s="42"/>
      <c r="X55" s="42"/>
      <c r="Y55" s="42"/>
      <c r="Z55" s="42"/>
    </row>
    <row r="56">
      <c r="A56" s="42"/>
      <c r="B56" s="43" t="s">
        <v>60</v>
      </c>
      <c r="C56" s="1" t="s">
        <v>7</v>
      </c>
      <c r="D56" s="43" t="s">
        <v>7</v>
      </c>
      <c r="E56" s="16" t="s">
        <v>148</v>
      </c>
      <c r="F56" s="43" t="s">
        <v>149</v>
      </c>
      <c r="G56" s="42"/>
      <c r="H56" s="42"/>
      <c r="I56" s="42"/>
      <c r="J56" s="42"/>
      <c r="K56" s="42"/>
      <c r="L56" s="42"/>
      <c r="M56" s="42"/>
      <c r="N56" s="42"/>
      <c r="O56" s="42"/>
      <c r="P56" s="42"/>
      <c r="Q56" s="42"/>
      <c r="R56" s="42"/>
      <c r="S56" s="42"/>
      <c r="T56" s="42"/>
      <c r="U56" s="42"/>
      <c r="V56" s="42"/>
      <c r="W56" s="42"/>
      <c r="X56" s="42"/>
      <c r="Y56" s="42"/>
      <c r="Z56" s="42"/>
    </row>
    <row r="57">
      <c r="A57" s="42"/>
      <c r="B57" s="43" t="s">
        <v>60</v>
      </c>
      <c r="C57" s="1" t="s">
        <v>7</v>
      </c>
      <c r="D57" s="43" t="s">
        <v>7</v>
      </c>
      <c r="E57" s="16" t="s">
        <v>150</v>
      </c>
      <c r="F57" s="43" t="s">
        <v>149</v>
      </c>
      <c r="G57" s="42"/>
      <c r="H57" s="42"/>
      <c r="I57" s="42"/>
      <c r="J57" s="42"/>
      <c r="K57" s="42"/>
      <c r="L57" s="42"/>
      <c r="M57" s="42"/>
      <c r="N57" s="42"/>
      <c r="O57" s="42"/>
      <c r="P57" s="42"/>
      <c r="Q57" s="42"/>
      <c r="R57" s="42"/>
      <c r="S57" s="42"/>
      <c r="T57" s="42"/>
      <c r="U57" s="42"/>
      <c r="V57" s="42"/>
      <c r="W57" s="42"/>
      <c r="X57" s="42"/>
      <c r="Y57" s="42"/>
      <c r="Z57" s="42"/>
    </row>
    <row r="58">
      <c r="A58" s="42"/>
      <c r="B58" s="43" t="s">
        <v>60</v>
      </c>
      <c r="C58" s="1" t="s">
        <v>7</v>
      </c>
      <c r="D58" s="43" t="s">
        <v>7</v>
      </c>
      <c r="E58" s="16" t="s">
        <v>151</v>
      </c>
      <c r="F58" s="43" t="s">
        <v>149</v>
      </c>
      <c r="G58" s="42"/>
      <c r="H58" s="42"/>
      <c r="I58" s="42"/>
      <c r="J58" s="42"/>
      <c r="K58" s="42"/>
      <c r="L58" s="42"/>
      <c r="M58" s="42"/>
      <c r="N58" s="42"/>
      <c r="O58" s="42"/>
      <c r="P58" s="42"/>
      <c r="Q58" s="42"/>
      <c r="R58" s="42"/>
      <c r="S58" s="42"/>
      <c r="T58" s="42"/>
      <c r="U58" s="42"/>
      <c r="V58" s="42"/>
      <c r="W58" s="42"/>
      <c r="X58" s="42"/>
      <c r="Y58" s="42"/>
      <c r="Z58" s="42"/>
    </row>
    <row r="59">
      <c r="A59" s="42"/>
      <c r="B59" s="43" t="s">
        <v>60</v>
      </c>
      <c r="C59" s="1" t="s">
        <v>7</v>
      </c>
      <c r="D59" s="43" t="s">
        <v>7</v>
      </c>
      <c r="E59" s="16" t="s">
        <v>152</v>
      </c>
      <c r="F59" s="43" t="s">
        <v>149</v>
      </c>
      <c r="G59" s="42"/>
      <c r="H59" s="42"/>
      <c r="I59" s="42"/>
      <c r="J59" s="42"/>
      <c r="K59" s="42"/>
      <c r="L59" s="42"/>
      <c r="M59" s="42"/>
      <c r="N59" s="42"/>
      <c r="O59" s="42"/>
      <c r="P59" s="42"/>
      <c r="Q59" s="42"/>
      <c r="R59" s="42"/>
      <c r="S59" s="42"/>
      <c r="T59" s="42"/>
      <c r="U59" s="42"/>
      <c r="V59" s="42"/>
      <c r="W59" s="42"/>
      <c r="X59" s="42"/>
      <c r="Y59" s="42"/>
      <c r="Z59" s="42"/>
    </row>
    <row r="60">
      <c r="A60" s="42"/>
      <c r="B60" s="43" t="s">
        <v>153</v>
      </c>
      <c r="C60" s="1" t="s">
        <v>7</v>
      </c>
      <c r="D60" s="43" t="s">
        <v>20</v>
      </c>
      <c r="E60" s="16" t="s">
        <v>154</v>
      </c>
      <c r="F60" s="43" t="s">
        <v>139</v>
      </c>
      <c r="G60" s="42"/>
      <c r="H60" s="42"/>
      <c r="I60" s="42"/>
      <c r="J60" s="42"/>
      <c r="K60" s="42"/>
      <c r="L60" s="42"/>
      <c r="M60" s="42"/>
      <c r="N60" s="42"/>
      <c r="O60" s="42"/>
      <c r="P60" s="42"/>
      <c r="Q60" s="42"/>
      <c r="R60" s="42"/>
      <c r="S60" s="42"/>
      <c r="T60" s="42"/>
      <c r="U60" s="42"/>
      <c r="V60" s="42"/>
      <c r="W60" s="42"/>
      <c r="X60" s="42"/>
      <c r="Y60" s="42"/>
      <c r="Z60" s="42"/>
    </row>
    <row r="61">
      <c r="A61" s="42"/>
      <c r="B61" s="43" t="s">
        <v>60</v>
      </c>
      <c r="C61" s="1" t="s">
        <v>7</v>
      </c>
      <c r="D61" s="43" t="s">
        <v>20</v>
      </c>
      <c r="E61" s="16" t="s">
        <v>155</v>
      </c>
      <c r="F61" s="43" t="s">
        <v>139</v>
      </c>
      <c r="G61" s="42"/>
      <c r="H61" s="42"/>
      <c r="I61" s="42"/>
      <c r="J61" s="42"/>
      <c r="K61" s="42"/>
      <c r="L61" s="42"/>
      <c r="M61" s="42"/>
      <c r="N61" s="42"/>
      <c r="O61" s="42"/>
      <c r="P61" s="42"/>
      <c r="Q61" s="42"/>
      <c r="R61" s="42"/>
      <c r="S61" s="42"/>
      <c r="T61" s="42"/>
      <c r="U61" s="42"/>
      <c r="V61" s="42"/>
      <c r="W61" s="42"/>
      <c r="X61" s="42"/>
      <c r="Y61" s="42"/>
      <c r="Z61" s="42"/>
    </row>
    <row r="62">
      <c r="A62" s="42"/>
      <c r="B62" s="43" t="s">
        <v>60</v>
      </c>
      <c r="C62" s="1" t="s">
        <v>7</v>
      </c>
      <c r="D62" s="43" t="s">
        <v>7</v>
      </c>
      <c r="E62" s="16" t="s">
        <v>156</v>
      </c>
      <c r="F62" s="43" t="s">
        <v>157</v>
      </c>
      <c r="G62" s="42"/>
      <c r="H62" s="42"/>
      <c r="I62" s="42"/>
      <c r="J62" s="42"/>
      <c r="K62" s="42"/>
      <c r="L62" s="42"/>
      <c r="M62" s="42"/>
      <c r="N62" s="42"/>
      <c r="O62" s="42"/>
      <c r="P62" s="42"/>
      <c r="Q62" s="42"/>
      <c r="R62" s="42"/>
      <c r="S62" s="42"/>
      <c r="T62" s="42"/>
      <c r="U62" s="42"/>
      <c r="V62" s="42"/>
      <c r="W62" s="42"/>
      <c r="X62" s="42"/>
      <c r="Y62" s="42"/>
      <c r="Z62" s="42"/>
    </row>
    <row r="63">
      <c r="A63" s="42"/>
      <c r="B63" s="43" t="s">
        <v>60</v>
      </c>
      <c r="C63" s="1" t="s">
        <v>7</v>
      </c>
      <c r="D63" s="43" t="s">
        <v>20</v>
      </c>
      <c r="E63" s="16" t="s">
        <v>158</v>
      </c>
      <c r="F63" s="43" t="s">
        <v>139</v>
      </c>
      <c r="G63" s="42"/>
      <c r="H63" s="42"/>
      <c r="I63" s="42"/>
      <c r="J63" s="42"/>
      <c r="K63" s="42"/>
      <c r="L63" s="42"/>
      <c r="M63" s="42"/>
      <c r="N63" s="42"/>
      <c r="O63" s="42"/>
      <c r="P63" s="42"/>
      <c r="Q63" s="42"/>
      <c r="R63" s="42"/>
      <c r="S63" s="42"/>
      <c r="T63" s="42"/>
      <c r="U63" s="42"/>
      <c r="V63" s="42"/>
      <c r="W63" s="42"/>
      <c r="X63" s="42"/>
      <c r="Y63" s="42"/>
      <c r="Z63" s="42"/>
    </row>
    <row r="64">
      <c r="A64" s="42"/>
      <c r="B64" s="43" t="s">
        <v>60</v>
      </c>
      <c r="C64" s="1" t="s">
        <v>7</v>
      </c>
      <c r="D64" s="43" t="s">
        <v>20</v>
      </c>
      <c r="E64" s="16" t="s">
        <v>159</v>
      </c>
      <c r="F64" s="43" t="s">
        <v>139</v>
      </c>
      <c r="G64" s="42"/>
      <c r="H64" s="42"/>
      <c r="I64" s="42"/>
      <c r="J64" s="42"/>
      <c r="K64" s="42"/>
      <c r="L64" s="42"/>
      <c r="M64" s="42"/>
      <c r="N64" s="42"/>
      <c r="O64" s="42"/>
      <c r="P64" s="42"/>
      <c r="Q64" s="42"/>
      <c r="R64" s="42"/>
      <c r="S64" s="42"/>
      <c r="T64" s="42"/>
      <c r="U64" s="42"/>
      <c r="V64" s="42"/>
      <c r="W64" s="42"/>
      <c r="X64" s="42"/>
      <c r="Y64" s="42"/>
      <c r="Z64" s="42"/>
    </row>
    <row r="65">
      <c r="A65" s="42"/>
      <c r="B65" s="43" t="s">
        <v>60</v>
      </c>
      <c r="C65" s="1" t="s">
        <v>7</v>
      </c>
      <c r="D65" s="43" t="s">
        <v>7</v>
      </c>
      <c r="E65" s="16" t="s">
        <v>160</v>
      </c>
      <c r="F65" s="43" t="s">
        <v>157</v>
      </c>
      <c r="G65" s="42"/>
      <c r="H65" s="42"/>
      <c r="I65" s="42"/>
      <c r="J65" s="42"/>
      <c r="K65" s="42"/>
      <c r="L65" s="42"/>
      <c r="M65" s="42"/>
      <c r="N65" s="42"/>
      <c r="O65" s="42"/>
      <c r="P65" s="42"/>
      <c r="Q65" s="42"/>
      <c r="R65" s="42"/>
      <c r="S65" s="42"/>
      <c r="T65" s="42"/>
      <c r="U65" s="42"/>
      <c r="V65" s="42"/>
      <c r="W65" s="42"/>
      <c r="X65" s="42"/>
      <c r="Y65" s="42"/>
      <c r="Z65" s="42"/>
    </row>
    <row r="66">
      <c r="A66" s="42"/>
      <c r="B66" s="45"/>
      <c r="C66" s="1" t="s">
        <v>7</v>
      </c>
      <c r="D66" s="43" t="s">
        <v>20</v>
      </c>
      <c r="E66" s="16" t="s">
        <v>161</v>
      </c>
      <c r="F66" s="43" t="s">
        <v>139</v>
      </c>
      <c r="G66" s="43" t="s">
        <v>162</v>
      </c>
      <c r="H66" s="42"/>
      <c r="I66" s="42"/>
      <c r="J66" s="42"/>
      <c r="K66" s="42"/>
      <c r="L66" s="42"/>
      <c r="M66" s="42"/>
      <c r="N66" s="42"/>
      <c r="O66" s="42"/>
      <c r="P66" s="42"/>
      <c r="Q66" s="42"/>
      <c r="R66" s="42"/>
      <c r="S66" s="42"/>
      <c r="T66" s="42"/>
      <c r="U66" s="42"/>
      <c r="V66" s="42"/>
      <c r="W66" s="42"/>
      <c r="X66" s="42"/>
      <c r="Y66" s="42"/>
      <c r="Z66" s="42"/>
    </row>
    <row r="67">
      <c r="B67" s="15"/>
      <c r="C67" s="1" t="s">
        <v>7</v>
      </c>
      <c r="D67" s="43" t="s">
        <v>7</v>
      </c>
      <c r="E67" s="16" t="s">
        <v>163</v>
      </c>
      <c r="F67" s="43" t="s">
        <v>139</v>
      </c>
      <c r="G67" s="43" t="s">
        <v>164</v>
      </c>
    </row>
    <row r="68">
      <c r="B68" s="15"/>
      <c r="C68" s="1" t="s">
        <v>7</v>
      </c>
      <c r="D68" s="43" t="s">
        <v>7</v>
      </c>
      <c r="E68" s="16" t="s">
        <v>165</v>
      </c>
      <c r="F68" s="1" t="s">
        <v>79</v>
      </c>
      <c r="G68" s="43" t="s">
        <v>162</v>
      </c>
    </row>
    <row r="70">
      <c r="A70" s="5" t="s">
        <v>114</v>
      </c>
    </row>
    <row r="71">
      <c r="A71" s="1" t="s">
        <v>166</v>
      </c>
      <c r="E71" s="46"/>
    </row>
    <row r="72">
      <c r="A72" s="1" t="s">
        <v>167</v>
      </c>
    </row>
    <row r="73">
      <c r="A73" s="1" t="s">
        <v>168</v>
      </c>
    </row>
    <row r="75">
      <c r="A75" s="47" t="s">
        <v>118</v>
      </c>
      <c r="B75" s="20"/>
      <c r="C75" s="20"/>
      <c r="D75" s="21"/>
      <c r="E75" s="48" t="s">
        <v>119</v>
      </c>
      <c r="F75" s="21"/>
      <c r="G75" s="49" t="s">
        <v>120</v>
      </c>
      <c r="H75" s="21"/>
      <c r="I75" s="49" t="s">
        <v>121</v>
      </c>
      <c r="J75" s="21"/>
    </row>
    <row r="76">
      <c r="A76" s="50" t="s">
        <v>2</v>
      </c>
      <c r="B76" s="50" t="s">
        <v>52</v>
      </c>
      <c r="C76" s="50" t="s">
        <v>53</v>
      </c>
      <c r="D76" s="51" t="s">
        <v>55</v>
      </c>
      <c r="E76" s="52" t="s">
        <v>52</v>
      </c>
      <c r="F76" s="37" t="s">
        <v>122</v>
      </c>
      <c r="G76" s="52" t="s">
        <v>14</v>
      </c>
      <c r="H76" s="37" t="s">
        <v>122</v>
      </c>
      <c r="I76" s="52" t="s">
        <v>14</v>
      </c>
      <c r="J76" s="53" t="s">
        <v>122</v>
      </c>
    </row>
    <row r="77">
      <c r="A77" s="50" t="s">
        <v>6</v>
      </c>
      <c r="B77" s="54">
        <v>4.0</v>
      </c>
      <c r="C77" s="54">
        <v>4.0</v>
      </c>
      <c r="D77" s="55">
        <v>4.0</v>
      </c>
      <c r="E77" s="36">
        <v>9.0</v>
      </c>
      <c r="F77" s="56">
        <f t="shared" ref="F77:F79" si="1">B77/E77</f>
        <v>0.4444444444</v>
      </c>
      <c r="G77" s="9">
        <v>4.0</v>
      </c>
      <c r="H77" s="57">
        <f t="shared" ref="H77:H79" si="2">C77/G77</f>
        <v>1</v>
      </c>
      <c r="I77" s="36">
        <v>5.0</v>
      </c>
      <c r="J77" s="56">
        <f t="shared" ref="J77:J79" si="3">D77/I77</f>
        <v>0.8</v>
      </c>
    </row>
    <row r="78">
      <c r="A78" s="50" t="s">
        <v>9</v>
      </c>
      <c r="B78" s="54">
        <v>2.0</v>
      </c>
      <c r="C78" s="54">
        <v>1.0</v>
      </c>
      <c r="D78" s="55">
        <v>1.0</v>
      </c>
      <c r="E78" s="36">
        <v>34.0</v>
      </c>
      <c r="F78" s="56">
        <f t="shared" si="1"/>
        <v>0.05882352941</v>
      </c>
      <c r="G78" s="9">
        <v>14.0</v>
      </c>
      <c r="H78" s="57">
        <f t="shared" si="2"/>
        <v>0.07142857143</v>
      </c>
      <c r="I78" s="36">
        <v>14.0</v>
      </c>
      <c r="J78" s="56">
        <f t="shared" si="3"/>
        <v>0.07142857143</v>
      </c>
    </row>
    <row r="79">
      <c r="A79" s="58" t="s">
        <v>123</v>
      </c>
      <c r="B79" s="58">
        <f t="shared" ref="B79:D79" si="4">SUM(B77:B78)</f>
        <v>6</v>
      </c>
      <c r="C79" s="58">
        <f t="shared" si="4"/>
        <v>5</v>
      </c>
      <c r="D79" s="59">
        <f t="shared" si="4"/>
        <v>5</v>
      </c>
      <c r="E79" s="39">
        <v>42.0</v>
      </c>
      <c r="F79" s="60">
        <f t="shared" si="1"/>
        <v>0.1428571429</v>
      </c>
      <c r="G79" s="61">
        <f>SUM(G77:G78)</f>
        <v>18</v>
      </c>
      <c r="H79" s="62">
        <f t="shared" si="2"/>
        <v>0.2777777778</v>
      </c>
      <c r="I79" s="61">
        <f>SUM(I77:I78)</f>
        <v>19</v>
      </c>
      <c r="J79" s="63">
        <f t="shared" si="3"/>
        <v>0.2631578947</v>
      </c>
      <c r="K79" s="6"/>
      <c r="L79" s="6"/>
      <c r="M79" s="6"/>
      <c r="N79" s="6"/>
      <c r="O79" s="6"/>
      <c r="P79" s="6"/>
      <c r="Q79" s="6"/>
      <c r="R79" s="6"/>
      <c r="S79" s="6"/>
      <c r="T79" s="6"/>
      <c r="U79" s="6"/>
      <c r="V79" s="6"/>
      <c r="W79" s="6"/>
      <c r="X79" s="6"/>
      <c r="Y79" s="6"/>
      <c r="Z79" s="6"/>
    </row>
    <row r="81">
      <c r="A81" s="64" t="s">
        <v>124</v>
      </c>
      <c r="B81" s="65" t="s">
        <v>125</v>
      </c>
      <c r="C81" s="65" t="s">
        <v>3</v>
      </c>
      <c r="D81" s="65" t="s">
        <v>4</v>
      </c>
      <c r="E81" s="66" t="s">
        <v>126</v>
      </c>
    </row>
    <row r="82">
      <c r="A82" s="36" t="s">
        <v>127</v>
      </c>
      <c r="B82" s="1">
        <v>15.0</v>
      </c>
      <c r="C82" s="1">
        <v>0.0</v>
      </c>
      <c r="D82" s="1">
        <v>15.0</v>
      </c>
      <c r="E82" s="38">
        <v>0.0</v>
      </c>
    </row>
    <row r="83">
      <c r="A83" s="36" t="s">
        <v>79</v>
      </c>
      <c r="B83" s="1">
        <v>7.0</v>
      </c>
      <c r="C83" s="1">
        <v>0.0</v>
      </c>
      <c r="D83" s="1">
        <v>0.0</v>
      </c>
      <c r="E83" s="38">
        <v>7.0</v>
      </c>
    </row>
    <row r="84">
      <c r="A84" s="39" t="s">
        <v>63</v>
      </c>
      <c r="B84" s="40">
        <f t="shared" ref="B84:E84" si="5">SUM(B82:B83)</f>
        <v>22</v>
      </c>
      <c r="C84" s="40">
        <f t="shared" si="5"/>
        <v>0</v>
      </c>
      <c r="D84" s="40">
        <f t="shared" si="5"/>
        <v>15</v>
      </c>
      <c r="E84" s="41">
        <f t="shared" si="5"/>
        <v>7</v>
      </c>
      <c r="F84" s="6"/>
      <c r="G84" s="6"/>
      <c r="H84" s="6"/>
      <c r="I84" s="6"/>
      <c r="J84" s="6"/>
      <c r="K84" s="6"/>
      <c r="L84" s="6"/>
      <c r="M84" s="6"/>
      <c r="N84" s="6"/>
      <c r="O84" s="6"/>
      <c r="P84" s="6"/>
      <c r="Q84" s="6"/>
      <c r="R84" s="6"/>
      <c r="S84" s="6"/>
      <c r="T84" s="6"/>
      <c r="U84" s="6"/>
      <c r="V84" s="6"/>
      <c r="W84" s="6"/>
      <c r="X84" s="6"/>
      <c r="Y84" s="6"/>
      <c r="Z84" s="6"/>
    </row>
  </sheetData>
  <mergeCells count="4">
    <mergeCell ref="A75:D75"/>
    <mergeCell ref="E75:F75"/>
    <mergeCell ref="G75:H75"/>
    <mergeCell ref="I75:J7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13"/>
    <col customWidth="1" min="5" max="5" width="54.75"/>
  </cols>
  <sheetData>
    <row r="1">
      <c r="A1" s="12" t="s">
        <v>169</v>
      </c>
      <c r="B1" s="3"/>
      <c r="C1" s="67"/>
      <c r="D1" s="3"/>
      <c r="E1" s="1"/>
      <c r="F1" s="1"/>
      <c r="G1" s="1"/>
    </row>
    <row r="2">
      <c r="A2" s="3"/>
      <c r="B2" s="3"/>
      <c r="C2" s="67"/>
      <c r="D2" s="3"/>
      <c r="E2" s="1"/>
      <c r="F2" s="1"/>
      <c r="G2" s="1"/>
    </row>
    <row r="3">
      <c r="A3" s="13" t="s">
        <v>1</v>
      </c>
      <c r="B3" s="13" t="s">
        <v>2</v>
      </c>
      <c r="C3" s="68" t="s">
        <v>3</v>
      </c>
      <c r="D3" s="13" t="s">
        <v>4</v>
      </c>
      <c r="E3" s="14" t="s">
        <v>170</v>
      </c>
      <c r="F3" s="14" t="s">
        <v>67</v>
      </c>
      <c r="G3" s="14" t="s">
        <v>68</v>
      </c>
    </row>
    <row r="4">
      <c r="A4" s="5" t="s">
        <v>5</v>
      </c>
      <c r="B4" s="5" t="s">
        <v>6</v>
      </c>
      <c r="C4" s="1" t="s">
        <v>7</v>
      </c>
      <c r="D4" s="1" t="s">
        <v>7</v>
      </c>
    </row>
    <row r="5">
      <c r="A5" s="1" t="s">
        <v>8</v>
      </c>
      <c r="B5" s="1" t="s">
        <v>9</v>
      </c>
      <c r="C5" s="1" t="s">
        <v>7</v>
      </c>
      <c r="D5" s="1" t="s">
        <v>7</v>
      </c>
    </row>
    <row r="6">
      <c r="A6" s="1" t="s">
        <v>10</v>
      </c>
      <c r="B6" s="1" t="s">
        <v>9</v>
      </c>
      <c r="C6" s="1" t="s">
        <v>7</v>
      </c>
      <c r="D6" s="1" t="s">
        <v>7</v>
      </c>
    </row>
    <row r="7">
      <c r="A7" s="5" t="s">
        <v>11</v>
      </c>
      <c r="B7" s="5" t="s">
        <v>6</v>
      </c>
      <c r="C7" s="5" t="s">
        <v>7</v>
      </c>
      <c r="D7" s="5" t="s">
        <v>7</v>
      </c>
    </row>
    <row r="8">
      <c r="A8" s="1" t="s">
        <v>12</v>
      </c>
      <c r="B8" s="1" t="s">
        <v>9</v>
      </c>
      <c r="C8" s="1" t="s">
        <v>7</v>
      </c>
      <c r="D8" s="1" t="s">
        <v>7</v>
      </c>
    </row>
    <row r="9">
      <c r="A9" s="5" t="s">
        <v>13</v>
      </c>
      <c r="B9" s="5" t="s">
        <v>6</v>
      </c>
      <c r="C9" s="5" t="s">
        <v>14</v>
      </c>
      <c r="D9" s="5" t="s">
        <v>14</v>
      </c>
      <c r="E9" s="16" t="s">
        <v>171</v>
      </c>
      <c r="F9" s="1">
        <v>1.0</v>
      </c>
      <c r="G9" s="1" t="s">
        <v>172</v>
      </c>
    </row>
    <row r="10">
      <c r="A10" s="1" t="s">
        <v>15</v>
      </c>
      <c r="B10" s="1" t="s">
        <v>9</v>
      </c>
      <c r="C10" s="1" t="s">
        <v>7</v>
      </c>
      <c r="D10" s="1" t="s">
        <v>7</v>
      </c>
    </row>
    <row r="11">
      <c r="A11" s="1" t="s">
        <v>16</v>
      </c>
      <c r="B11" s="1" t="s">
        <v>9</v>
      </c>
      <c r="C11" s="1" t="s">
        <v>7</v>
      </c>
      <c r="D11" s="1" t="s">
        <v>7</v>
      </c>
    </row>
    <row r="12">
      <c r="A12" s="1" t="s">
        <v>17</v>
      </c>
      <c r="B12" s="1" t="s">
        <v>9</v>
      </c>
      <c r="C12" s="1" t="s">
        <v>7</v>
      </c>
      <c r="D12" s="1" t="s">
        <v>7</v>
      </c>
    </row>
    <row r="13">
      <c r="A13" s="1" t="s">
        <v>18</v>
      </c>
      <c r="B13" s="1" t="s">
        <v>9</v>
      </c>
      <c r="C13" s="1" t="s">
        <v>7</v>
      </c>
      <c r="D13" s="1" t="s">
        <v>7</v>
      </c>
    </row>
    <row r="14">
      <c r="A14" s="1" t="s">
        <v>19</v>
      </c>
      <c r="B14" s="1" t="s">
        <v>9</v>
      </c>
      <c r="C14" s="1" t="s">
        <v>20</v>
      </c>
      <c r="D14" s="1" t="s">
        <v>20</v>
      </c>
    </row>
    <row r="15">
      <c r="A15" s="1" t="s">
        <v>21</v>
      </c>
      <c r="B15" s="1" t="s">
        <v>9</v>
      </c>
      <c r="C15" s="1" t="s">
        <v>20</v>
      </c>
      <c r="D15" s="1" t="s">
        <v>20</v>
      </c>
    </row>
    <row r="16">
      <c r="A16" s="5" t="s">
        <v>22</v>
      </c>
      <c r="B16" s="5" t="s">
        <v>6</v>
      </c>
      <c r="C16" s="5" t="s">
        <v>7</v>
      </c>
      <c r="D16" s="5" t="s">
        <v>7</v>
      </c>
    </row>
    <row r="17">
      <c r="A17" s="1" t="s">
        <v>23</v>
      </c>
      <c r="B17" s="1" t="s">
        <v>9</v>
      </c>
      <c r="C17" s="1" t="s">
        <v>7</v>
      </c>
      <c r="D17" s="1" t="s">
        <v>7</v>
      </c>
    </row>
    <row r="18">
      <c r="A18" s="1" t="s">
        <v>24</v>
      </c>
      <c r="B18" s="1" t="s">
        <v>9</v>
      </c>
      <c r="C18" s="1" t="s">
        <v>20</v>
      </c>
      <c r="D18" s="1" t="s">
        <v>20</v>
      </c>
    </row>
    <row r="19">
      <c r="A19" s="1" t="s">
        <v>25</v>
      </c>
      <c r="B19" s="1" t="s">
        <v>9</v>
      </c>
      <c r="C19" s="1" t="s">
        <v>7</v>
      </c>
      <c r="D19" s="1" t="s">
        <v>7</v>
      </c>
    </row>
    <row r="20">
      <c r="A20" s="1" t="s">
        <v>26</v>
      </c>
      <c r="B20" s="1" t="s">
        <v>9</v>
      </c>
      <c r="C20" s="1" t="s">
        <v>20</v>
      </c>
      <c r="D20" s="1" t="s">
        <v>20</v>
      </c>
    </row>
    <row r="21">
      <c r="A21" s="5" t="s">
        <v>27</v>
      </c>
      <c r="B21" s="5" t="s">
        <v>6</v>
      </c>
      <c r="C21" s="5" t="s">
        <v>14</v>
      </c>
      <c r="D21" s="5" t="s">
        <v>14</v>
      </c>
      <c r="E21" s="1" t="s">
        <v>173</v>
      </c>
      <c r="F21" s="1">
        <v>1.0</v>
      </c>
      <c r="G21" s="1" t="s">
        <v>172</v>
      </c>
    </row>
    <row r="22">
      <c r="A22" s="1" t="s">
        <v>28</v>
      </c>
      <c r="B22" s="1" t="s">
        <v>9</v>
      </c>
      <c r="C22" s="1" t="s">
        <v>7</v>
      </c>
      <c r="D22" s="1" t="s">
        <v>7</v>
      </c>
    </row>
    <row r="23">
      <c r="A23" s="1" t="s">
        <v>29</v>
      </c>
      <c r="B23" s="1" t="s">
        <v>9</v>
      </c>
      <c r="C23" s="1" t="s">
        <v>7</v>
      </c>
      <c r="D23" s="1" t="s">
        <v>7</v>
      </c>
      <c r="E23" s="1" t="s">
        <v>174</v>
      </c>
      <c r="F23" s="1">
        <v>0.5</v>
      </c>
      <c r="G23" s="1" t="s">
        <v>175</v>
      </c>
    </row>
    <row r="24">
      <c r="A24" s="8" t="s">
        <v>30</v>
      </c>
      <c r="B24" s="1" t="s">
        <v>9</v>
      </c>
      <c r="C24" s="1" t="s">
        <v>7</v>
      </c>
      <c r="D24" s="1" t="s">
        <v>7</v>
      </c>
    </row>
    <row r="25">
      <c r="A25" s="5" t="s">
        <v>31</v>
      </c>
      <c r="B25" s="5" t="s">
        <v>6</v>
      </c>
      <c r="C25" s="5" t="s">
        <v>14</v>
      </c>
      <c r="D25" s="5" t="s">
        <v>14</v>
      </c>
      <c r="E25" s="1" t="s">
        <v>176</v>
      </c>
      <c r="F25" s="1">
        <v>1.0</v>
      </c>
      <c r="G25" s="1" t="s">
        <v>172</v>
      </c>
    </row>
    <row r="26">
      <c r="A26" s="1" t="s">
        <v>32</v>
      </c>
      <c r="B26" s="1" t="s">
        <v>9</v>
      </c>
      <c r="C26" s="1" t="s">
        <v>14</v>
      </c>
      <c r="D26" s="1" t="s">
        <v>20</v>
      </c>
    </row>
    <row r="27">
      <c r="A27" s="1" t="s">
        <v>24</v>
      </c>
      <c r="B27" s="1" t="s">
        <v>9</v>
      </c>
      <c r="C27" s="1" t="s">
        <v>20</v>
      </c>
      <c r="D27" s="1" t="s">
        <v>20</v>
      </c>
    </row>
    <row r="28">
      <c r="A28" s="1" t="s">
        <v>33</v>
      </c>
      <c r="B28" s="1" t="s">
        <v>9</v>
      </c>
      <c r="C28" s="1" t="s">
        <v>20</v>
      </c>
      <c r="D28" s="1" t="s">
        <v>20</v>
      </c>
    </row>
    <row r="29">
      <c r="A29" s="1" t="s">
        <v>34</v>
      </c>
      <c r="B29" s="1" t="s">
        <v>9</v>
      </c>
      <c r="C29" s="1" t="s">
        <v>20</v>
      </c>
      <c r="D29" s="1" t="s">
        <v>20</v>
      </c>
    </row>
    <row r="30">
      <c r="A30" s="5" t="s">
        <v>35</v>
      </c>
      <c r="B30" s="5" t="s">
        <v>6</v>
      </c>
      <c r="C30" s="5" t="s">
        <v>7</v>
      </c>
      <c r="D30" s="5" t="s">
        <v>14</v>
      </c>
    </row>
    <row r="31">
      <c r="A31" s="1" t="s">
        <v>36</v>
      </c>
      <c r="B31" s="1" t="s">
        <v>9</v>
      </c>
      <c r="C31" s="1" t="s">
        <v>7</v>
      </c>
      <c r="D31" s="1" t="s">
        <v>7</v>
      </c>
    </row>
    <row r="32">
      <c r="A32" s="1" t="s">
        <v>37</v>
      </c>
      <c r="B32" s="1" t="s">
        <v>9</v>
      </c>
      <c r="C32" s="1" t="s">
        <v>7</v>
      </c>
      <c r="D32" s="1" t="s">
        <v>7</v>
      </c>
    </row>
    <row r="33">
      <c r="A33" s="1" t="s">
        <v>38</v>
      </c>
      <c r="B33" s="1" t="s">
        <v>9</v>
      </c>
      <c r="C33" s="1" t="s">
        <v>7</v>
      </c>
      <c r="D33" s="1" t="s">
        <v>7</v>
      </c>
    </row>
    <row r="34">
      <c r="A34" s="1" t="s">
        <v>39</v>
      </c>
      <c r="B34" s="1" t="s">
        <v>9</v>
      </c>
      <c r="C34" s="1" t="s">
        <v>7</v>
      </c>
      <c r="D34" s="1" t="s">
        <v>7</v>
      </c>
    </row>
    <row r="35">
      <c r="A35" s="1" t="s">
        <v>40</v>
      </c>
      <c r="B35" s="1" t="s">
        <v>9</v>
      </c>
      <c r="C35" s="1" t="s">
        <v>7</v>
      </c>
      <c r="D35" s="1" t="s">
        <v>7</v>
      </c>
    </row>
    <row r="36">
      <c r="A36" s="1" t="s">
        <v>41</v>
      </c>
      <c r="B36" s="1" t="s">
        <v>9</v>
      </c>
      <c r="C36" s="1" t="s">
        <v>7</v>
      </c>
      <c r="D36" s="1" t="s">
        <v>7</v>
      </c>
    </row>
    <row r="37">
      <c r="A37" s="1" t="s">
        <v>42</v>
      </c>
      <c r="B37" s="1" t="s">
        <v>9</v>
      </c>
      <c r="C37" s="1" t="s">
        <v>7</v>
      </c>
      <c r="D37" s="1" t="s">
        <v>7</v>
      </c>
    </row>
    <row r="38">
      <c r="A38" s="5" t="s">
        <v>43</v>
      </c>
      <c r="B38" s="5" t="s">
        <v>6</v>
      </c>
      <c r="C38" s="5" t="s">
        <v>7</v>
      </c>
      <c r="D38" s="5" t="s">
        <v>7</v>
      </c>
    </row>
    <row r="39">
      <c r="A39" s="1" t="s">
        <v>44</v>
      </c>
      <c r="B39" s="1" t="s">
        <v>9</v>
      </c>
      <c r="C39" s="1" t="s">
        <v>20</v>
      </c>
      <c r="D39" s="1" t="s">
        <v>20</v>
      </c>
    </row>
    <row r="40">
      <c r="A40" s="1" t="s">
        <v>45</v>
      </c>
      <c r="B40" s="1" t="s">
        <v>9</v>
      </c>
      <c r="C40" s="1" t="s">
        <v>20</v>
      </c>
      <c r="D40" s="1" t="s">
        <v>20</v>
      </c>
    </row>
    <row r="41">
      <c r="A41" s="1" t="s">
        <v>46</v>
      </c>
      <c r="B41" s="1" t="s">
        <v>9</v>
      </c>
      <c r="C41" s="1" t="s">
        <v>20</v>
      </c>
      <c r="D41" s="1" t="s">
        <v>20</v>
      </c>
    </row>
    <row r="42">
      <c r="A42" s="5" t="s">
        <v>47</v>
      </c>
      <c r="B42" s="1" t="s">
        <v>6</v>
      </c>
      <c r="C42" s="5" t="s">
        <v>14</v>
      </c>
      <c r="D42" s="5" t="s">
        <v>14</v>
      </c>
      <c r="E42" s="1" t="s">
        <v>177</v>
      </c>
      <c r="F42" s="1">
        <v>1.0</v>
      </c>
      <c r="G42" s="1" t="s">
        <v>172</v>
      </c>
    </row>
    <row r="43">
      <c r="A43" s="1" t="s">
        <v>48</v>
      </c>
      <c r="B43" s="1" t="s">
        <v>9</v>
      </c>
      <c r="C43" s="1" t="s">
        <v>20</v>
      </c>
      <c r="D43" s="1" t="s">
        <v>20</v>
      </c>
    </row>
    <row r="44">
      <c r="A44" s="1" t="s">
        <v>49</v>
      </c>
      <c r="B44" s="1" t="s">
        <v>9</v>
      </c>
      <c r="C44" s="1" t="s">
        <v>20</v>
      </c>
      <c r="D44" s="1" t="s">
        <v>20</v>
      </c>
    </row>
    <row r="45">
      <c r="A45" s="1" t="s">
        <v>50</v>
      </c>
      <c r="B45" s="1" t="s">
        <v>9</v>
      </c>
      <c r="C45" s="1" t="s">
        <v>20</v>
      </c>
      <c r="D45" s="1" t="s">
        <v>20</v>
      </c>
      <c r="E45" s="1" t="s">
        <v>178</v>
      </c>
      <c r="F45" s="1">
        <v>0.5</v>
      </c>
      <c r="G45" s="1" t="s">
        <v>175</v>
      </c>
    </row>
    <row r="46">
      <c r="A46" s="17" t="s">
        <v>51</v>
      </c>
      <c r="B46" s="17" t="s">
        <v>9</v>
      </c>
      <c r="C46" s="17" t="s">
        <v>7</v>
      </c>
      <c r="D46" s="17" t="s">
        <v>7</v>
      </c>
      <c r="E46" s="18"/>
      <c r="F46" s="18"/>
      <c r="G46" s="18"/>
    </row>
    <row r="47">
      <c r="B47" s="1" t="s">
        <v>57</v>
      </c>
      <c r="C47" s="1" t="s">
        <v>20</v>
      </c>
      <c r="D47" s="1" t="s">
        <v>20</v>
      </c>
      <c r="E47" s="16" t="s">
        <v>179</v>
      </c>
      <c r="F47" s="1" t="s">
        <v>79</v>
      </c>
      <c r="G47" s="1" t="s">
        <v>180</v>
      </c>
    </row>
    <row r="48">
      <c r="B48" s="1" t="s">
        <v>57</v>
      </c>
      <c r="C48" s="1" t="s">
        <v>7</v>
      </c>
      <c r="D48" s="1" t="s">
        <v>7</v>
      </c>
      <c r="E48" s="1" t="s">
        <v>181</v>
      </c>
      <c r="F48" s="1" t="s">
        <v>75</v>
      </c>
      <c r="G48" s="1" t="s">
        <v>182</v>
      </c>
    </row>
    <row r="49">
      <c r="B49" s="1" t="s">
        <v>183</v>
      </c>
      <c r="C49" s="1" t="s">
        <v>7</v>
      </c>
      <c r="D49" s="1" t="s">
        <v>7</v>
      </c>
      <c r="E49" s="1" t="s">
        <v>184</v>
      </c>
      <c r="F49" s="1" t="s">
        <v>79</v>
      </c>
      <c r="G49" s="1" t="s">
        <v>185</v>
      </c>
    </row>
    <row r="50">
      <c r="B50" s="1" t="s">
        <v>183</v>
      </c>
      <c r="C50" s="1" t="s">
        <v>7</v>
      </c>
      <c r="D50" s="1" t="s">
        <v>7</v>
      </c>
      <c r="E50" s="1" t="s">
        <v>186</v>
      </c>
      <c r="F50" s="1" t="s">
        <v>79</v>
      </c>
      <c r="G50" s="1" t="s">
        <v>187</v>
      </c>
    </row>
    <row r="51">
      <c r="B51" s="1" t="s">
        <v>9</v>
      </c>
      <c r="C51" s="1" t="s">
        <v>7</v>
      </c>
      <c r="D51" s="1" t="s">
        <v>7</v>
      </c>
      <c r="E51" s="1" t="s">
        <v>188</v>
      </c>
      <c r="F51" s="1" t="s">
        <v>75</v>
      </c>
      <c r="G51" s="1" t="s">
        <v>182</v>
      </c>
    </row>
    <row r="52">
      <c r="B52" s="1" t="s">
        <v>58</v>
      </c>
      <c r="C52" s="1" t="s">
        <v>7</v>
      </c>
      <c r="D52" s="1" t="s">
        <v>7</v>
      </c>
      <c r="E52" s="1" t="s">
        <v>189</v>
      </c>
      <c r="F52" s="1" t="s">
        <v>75</v>
      </c>
      <c r="G52" s="1" t="s">
        <v>182</v>
      </c>
    </row>
    <row r="53">
      <c r="B53" s="1" t="s">
        <v>58</v>
      </c>
      <c r="C53" s="1" t="s">
        <v>7</v>
      </c>
      <c r="D53" s="1" t="s">
        <v>7</v>
      </c>
      <c r="E53" s="1" t="s">
        <v>190</v>
      </c>
      <c r="F53" s="1" t="s">
        <v>75</v>
      </c>
      <c r="G53" s="1" t="s">
        <v>182</v>
      </c>
    </row>
    <row r="54">
      <c r="B54" s="1" t="s">
        <v>59</v>
      </c>
      <c r="C54" s="69" t="s">
        <v>7</v>
      </c>
      <c r="D54" s="1" t="s">
        <v>7</v>
      </c>
      <c r="E54" s="1" t="s">
        <v>191</v>
      </c>
      <c r="F54" s="1" t="s">
        <v>75</v>
      </c>
      <c r="G54" s="1" t="s">
        <v>192</v>
      </c>
    </row>
    <row r="55">
      <c r="B55" s="1" t="s">
        <v>58</v>
      </c>
      <c r="C55" s="69" t="s">
        <v>7</v>
      </c>
      <c r="D55" s="1" t="s">
        <v>7</v>
      </c>
      <c r="E55" s="1" t="s">
        <v>193</v>
      </c>
      <c r="F55" s="1" t="s">
        <v>75</v>
      </c>
      <c r="G55" s="1" t="s">
        <v>194</v>
      </c>
    </row>
    <row r="56">
      <c r="B56" s="1" t="s">
        <v>58</v>
      </c>
      <c r="C56" s="1" t="s">
        <v>7</v>
      </c>
      <c r="D56" s="1" t="s">
        <v>7</v>
      </c>
      <c r="E56" s="1" t="s">
        <v>195</v>
      </c>
      <c r="F56" s="1" t="s">
        <v>79</v>
      </c>
      <c r="G56" s="1" t="s">
        <v>196</v>
      </c>
    </row>
    <row r="57">
      <c r="B57" s="1" t="s">
        <v>60</v>
      </c>
      <c r="C57" s="1" t="s">
        <v>7</v>
      </c>
      <c r="D57" s="1" t="s">
        <v>7</v>
      </c>
      <c r="E57" s="1" t="s">
        <v>197</v>
      </c>
      <c r="F57" s="1" t="s">
        <v>79</v>
      </c>
      <c r="G57" s="1" t="s">
        <v>198</v>
      </c>
    </row>
    <row r="58">
      <c r="B58" s="1" t="s">
        <v>60</v>
      </c>
      <c r="C58" s="1" t="s">
        <v>7</v>
      </c>
      <c r="D58" s="1" t="s">
        <v>7</v>
      </c>
      <c r="E58" s="1" t="s">
        <v>199</v>
      </c>
      <c r="F58" s="1" t="s">
        <v>75</v>
      </c>
    </row>
    <row r="59">
      <c r="B59" s="1" t="s">
        <v>60</v>
      </c>
      <c r="C59" s="1" t="s">
        <v>7</v>
      </c>
      <c r="D59" s="1" t="s">
        <v>7</v>
      </c>
      <c r="E59" s="1" t="s">
        <v>200</v>
      </c>
      <c r="F59" s="1" t="s">
        <v>75</v>
      </c>
    </row>
    <row r="60">
      <c r="B60" s="1" t="s">
        <v>60</v>
      </c>
      <c r="C60" s="1" t="s">
        <v>7</v>
      </c>
      <c r="D60" s="1" t="s">
        <v>7</v>
      </c>
      <c r="E60" s="1" t="s">
        <v>201</v>
      </c>
      <c r="F60" s="1" t="s">
        <v>79</v>
      </c>
      <c r="G60" s="1" t="s">
        <v>202</v>
      </c>
    </row>
    <row r="61">
      <c r="B61" s="1" t="s">
        <v>60</v>
      </c>
      <c r="C61" s="1" t="s">
        <v>7</v>
      </c>
      <c r="D61" s="1" t="s">
        <v>7</v>
      </c>
      <c r="E61" s="1" t="s">
        <v>203</v>
      </c>
      <c r="F61" s="1" t="s">
        <v>75</v>
      </c>
      <c r="G61" s="1" t="s">
        <v>204</v>
      </c>
    </row>
    <row r="62">
      <c r="B62" s="1" t="s">
        <v>60</v>
      </c>
      <c r="C62" s="1" t="s">
        <v>7</v>
      </c>
      <c r="D62" s="1" t="s">
        <v>7</v>
      </c>
      <c r="E62" s="1" t="s">
        <v>205</v>
      </c>
      <c r="F62" s="1" t="s">
        <v>79</v>
      </c>
      <c r="G62" s="1" t="s">
        <v>206</v>
      </c>
    </row>
    <row r="63">
      <c r="D63" s="1"/>
    </row>
    <row r="64">
      <c r="A64" s="5" t="s">
        <v>114</v>
      </c>
      <c r="D64" s="1"/>
    </row>
    <row r="65">
      <c r="A65" s="1" t="s">
        <v>207</v>
      </c>
      <c r="D65" s="1"/>
    </row>
    <row r="66">
      <c r="A66" s="1" t="s">
        <v>208</v>
      </c>
      <c r="D66" s="1"/>
    </row>
    <row r="67">
      <c r="A67" s="1" t="s">
        <v>209</v>
      </c>
      <c r="D67" s="1"/>
    </row>
    <row r="68">
      <c r="D68" s="1"/>
    </row>
    <row r="69">
      <c r="D69" s="1"/>
    </row>
    <row r="70">
      <c r="A70" s="47" t="s">
        <v>118</v>
      </c>
      <c r="B70" s="20"/>
      <c r="C70" s="20"/>
      <c r="D70" s="21"/>
      <c r="E70" s="48" t="s">
        <v>119</v>
      </c>
      <c r="F70" s="21"/>
      <c r="G70" s="49" t="s">
        <v>120</v>
      </c>
      <c r="H70" s="21"/>
      <c r="I70" s="49" t="s">
        <v>121</v>
      </c>
      <c r="J70" s="21"/>
    </row>
    <row r="71">
      <c r="A71" s="50" t="s">
        <v>2</v>
      </c>
      <c r="B71" s="50" t="s">
        <v>52</v>
      </c>
      <c r="C71" s="50" t="s">
        <v>53</v>
      </c>
      <c r="D71" s="51" t="s">
        <v>55</v>
      </c>
      <c r="E71" s="52" t="s">
        <v>52</v>
      </c>
      <c r="F71" s="37" t="s">
        <v>122</v>
      </c>
      <c r="G71" s="52" t="s">
        <v>14</v>
      </c>
      <c r="H71" s="37" t="s">
        <v>122</v>
      </c>
      <c r="I71" s="52" t="s">
        <v>14</v>
      </c>
      <c r="J71" s="53" t="s">
        <v>122</v>
      </c>
    </row>
    <row r="72">
      <c r="A72" s="50" t="s">
        <v>6</v>
      </c>
      <c r="B72" s="1">
        <v>4.0</v>
      </c>
      <c r="C72" s="1">
        <v>4.0</v>
      </c>
      <c r="D72" s="1">
        <v>4.0</v>
      </c>
      <c r="E72" s="36">
        <v>9.0</v>
      </c>
      <c r="F72" s="56">
        <f t="shared" ref="F72:F74" si="1">B72/E72</f>
        <v>0.4444444444</v>
      </c>
      <c r="G72" s="9">
        <v>4.0</v>
      </c>
      <c r="H72" s="57">
        <f t="shared" ref="H72:H74" si="2">B72/G72</f>
        <v>1</v>
      </c>
      <c r="I72" s="36">
        <v>5.0</v>
      </c>
      <c r="J72" s="56">
        <f t="shared" ref="J72:J74" si="3">B72/I72</f>
        <v>0.8</v>
      </c>
    </row>
    <row r="73">
      <c r="A73" s="50" t="s">
        <v>9</v>
      </c>
      <c r="B73" s="1">
        <v>1.0</v>
      </c>
      <c r="C73" s="1">
        <v>0.5</v>
      </c>
      <c r="D73" s="1">
        <v>0.5</v>
      </c>
      <c r="E73" s="36">
        <v>34.0</v>
      </c>
      <c r="F73" s="56">
        <f t="shared" si="1"/>
        <v>0.02941176471</v>
      </c>
      <c r="G73" s="9">
        <v>14.0</v>
      </c>
      <c r="H73" s="57">
        <f t="shared" si="2"/>
        <v>0.07142857143</v>
      </c>
      <c r="I73" s="36">
        <v>14.0</v>
      </c>
      <c r="J73" s="56">
        <f t="shared" si="3"/>
        <v>0.07142857143</v>
      </c>
    </row>
    <row r="74">
      <c r="A74" s="58" t="s">
        <v>123</v>
      </c>
      <c r="B74" s="58">
        <f t="shared" ref="B74:D74" si="4">SUM(B72:B73)</f>
        <v>5</v>
      </c>
      <c r="C74" s="58">
        <f t="shared" si="4"/>
        <v>4.5</v>
      </c>
      <c r="D74" s="58">
        <f t="shared" si="4"/>
        <v>4.5</v>
      </c>
      <c r="E74" s="39">
        <v>42.0</v>
      </c>
      <c r="F74" s="63">
        <f t="shared" si="1"/>
        <v>0.119047619</v>
      </c>
      <c r="G74" s="61">
        <f>SUM(G72:G73)</f>
        <v>18</v>
      </c>
      <c r="H74" s="62">
        <f t="shared" si="2"/>
        <v>0.2777777778</v>
      </c>
      <c r="I74" s="61">
        <f>SUM(I72:I73)</f>
        <v>19</v>
      </c>
      <c r="J74" s="63">
        <f t="shared" si="3"/>
        <v>0.2631578947</v>
      </c>
    </row>
    <row r="76">
      <c r="A76" s="64" t="s">
        <v>124</v>
      </c>
      <c r="B76" s="65" t="s">
        <v>125</v>
      </c>
      <c r="C76" s="65" t="s">
        <v>3</v>
      </c>
      <c r="D76" s="65" t="s">
        <v>4</v>
      </c>
      <c r="E76" s="66" t="s">
        <v>126</v>
      </c>
    </row>
    <row r="77">
      <c r="A77" s="36" t="s">
        <v>127</v>
      </c>
      <c r="B77" s="1">
        <v>9.0</v>
      </c>
      <c r="C77" s="1">
        <v>0.0</v>
      </c>
      <c r="D77" s="1">
        <v>0.0</v>
      </c>
      <c r="E77" s="38">
        <v>9.0</v>
      </c>
    </row>
    <row r="78">
      <c r="A78" s="36" t="s">
        <v>79</v>
      </c>
      <c r="B78" s="1">
        <v>7.0</v>
      </c>
      <c r="C78" s="1">
        <v>1.0</v>
      </c>
      <c r="D78" s="1">
        <v>1.0</v>
      </c>
      <c r="E78" s="38">
        <v>6.0</v>
      </c>
    </row>
    <row r="79">
      <c r="A79" s="39" t="s">
        <v>63</v>
      </c>
      <c r="B79" s="40">
        <f t="shared" ref="B79:E79" si="5">SUM(B77:B78)</f>
        <v>16</v>
      </c>
      <c r="C79" s="40">
        <f t="shared" si="5"/>
        <v>1</v>
      </c>
      <c r="D79" s="40">
        <f t="shared" si="5"/>
        <v>1</v>
      </c>
      <c r="E79" s="41">
        <f t="shared" si="5"/>
        <v>15</v>
      </c>
      <c r="F79" s="6"/>
      <c r="G79" s="6"/>
      <c r="H79" s="6"/>
      <c r="I79" s="6"/>
      <c r="J79" s="6"/>
    </row>
    <row r="80">
      <c r="D80" s="1"/>
    </row>
    <row r="85">
      <c r="D85" s="3"/>
    </row>
    <row r="86">
      <c r="D86" s="3"/>
    </row>
    <row r="87">
      <c r="D87" s="3"/>
    </row>
    <row r="88">
      <c r="D88" s="3"/>
    </row>
    <row r="89">
      <c r="D89" s="3"/>
    </row>
    <row r="90">
      <c r="D90" s="3"/>
    </row>
    <row r="91">
      <c r="D91" s="3"/>
    </row>
    <row r="92">
      <c r="D92" s="3"/>
    </row>
    <row r="93">
      <c r="D93" s="3"/>
    </row>
    <row r="94">
      <c r="D94" s="3"/>
    </row>
    <row r="95">
      <c r="D95" s="3"/>
    </row>
    <row r="96">
      <c r="D96" s="3"/>
    </row>
    <row r="97">
      <c r="D97" s="3"/>
    </row>
    <row r="98">
      <c r="D98" s="3"/>
    </row>
    <row r="99">
      <c r="D99" s="3"/>
    </row>
    <row r="100">
      <c r="D100" s="3"/>
    </row>
    <row r="101">
      <c r="D101" s="3"/>
    </row>
    <row r="102">
      <c r="D102" s="3"/>
    </row>
    <row r="103">
      <c r="D103" s="3"/>
    </row>
    <row r="104">
      <c r="D104" s="3"/>
    </row>
    <row r="105">
      <c r="D105" s="3"/>
    </row>
    <row r="106">
      <c r="D106" s="3"/>
    </row>
    <row r="107">
      <c r="D107" s="3"/>
    </row>
    <row r="108">
      <c r="D108" s="3"/>
    </row>
    <row r="109">
      <c r="D109" s="3"/>
    </row>
    <row r="110">
      <c r="D110" s="3"/>
    </row>
    <row r="111">
      <c r="D111" s="3"/>
    </row>
    <row r="112">
      <c r="D112" s="3"/>
    </row>
  </sheetData>
  <mergeCells count="4">
    <mergeCell ref="A70:D70"/>
    <mergeCell ref="E70:F70"/>
    <mergeCell ref="G70:H70"/>
    <mergeCell ref="I70:J7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5"/>
    <col customWidth="1" min="5" max="5" width="58.75"/>
  </cols>
  <sheetData>
    <row r="1">
      <c r="A1" s="5" t="s">
        <v>210</v>
      </c>
    </row>
    <row r="3">
      <c r="A3" s="13" t="s">
        <v>1</v>
      </c>
      <c r="B3" s="13" t="s">
        <v>2</v>
      </c>
      <c r="C3" s="13" t="s">
        <v>3</v>
      </c>
      <c r="D3" s="13" t="s">
        <v>4</v>
      </c>
      <c r="E3" s="14" t="s">
        <v>66</v>
      </c>
      <c r="F3" s="14" t="s">
        <v>67</v>
      </c>
      <c r="G3" s="14" t="s">
        <v>68</v>
      </c>
    </row>
    <row r="4">
      <c r="A4" s="5" t="s">
        <v>5</v>
      </c>
      <c r="B4" s="5" t="s">
        <v>6</v>
      </c>
      <c r="C4" s="1" t="s">
        <v>7</v>
      </c>
      <c r="D4" s="1" t="s">
        <v>7</v>
      </c>
    </row>
    <row r="5">
      <c r="A5" s="1" t="s">
        <v>8</v>
      </c>
      <c r="B5" s="1" t="s">
        <v>9</v>
      </c>
      <c r="C5" s="1" t="s">
        <v>7</v>
      </c>
      <c r="D5" s="1" t="s">
        <v>7</v>
      </c>
    </row>
    <row r="6">
      <c r="A6" s="1" t="s">
        <v>10</v>
      </c>
      <c r="B6" s="1" t="s">
        <v>9</v>
      </c>
      <c r="C6" s="1" t="s">
        <v>7</v>
      </c>
      <c r="D6" s="1" t="s">
        <v>7</v>
      </c>
    </row>
    <row r="7">
      <c r="A7" s="5" t="s">
        <v>11</v>
      </c>
      <c r="B7" s="5" t="s">
        <v>6</v>
      </c>
      <c r="C7" s="5" t="s">
        <v>7</v>
      </c>
      <c r="D7" s="5" t="s">
        <v>7</v>
      </c>
    </row>
    <row r="8">
      <c r="A8" s="1" t="s">
        <v>12</v>
      </c>
      <c r="B8" s="1" t="s">
        <v>9</v>
      </c>
      <c r="C8" s="1" t="s">
        <v>7</v>
      </c>
      <c r="D8" s="1" t="s">
        <v>7</v>
      </c>
    </row>
    <row r="9">
      <c r="A9" s="5" t="s">
        <v>13</v>
      </c>
      <c r="B9" s="5" t="s">
        <v>6</v>
      </c>
      <c r="C9" s="5" t="s">
        <v>14</v>
      </c>
      <c r="D9" s="5" t="s">
        <v>14</v>
      </c>
      <c r="E9" s="5" t="s">
        <v>171</v>
      </c>
      <c r="F9" s="5">
        <v>1.0</v>
      </c>
      <c r="G9" s="5" t="s">
        <v>172</v>
      </c>
      <c r="H9" s="6"/>
      <c r="I9" s="6"/>
      <c r="J9" s="6"/>
      <c r="K9" s="6"/>
      <c r="L9" s="6"/>
      <c r="M9" s="6"/>
      <c r="N9" s="6"/>
      <c r="O9" s="6"/>
      <c r="P9" s="6"/>
      <c r="Q9" s="6"/>
      <c r="R9" s="6"/>
      <c r="S9" s="6"/>
      <c r="T9" s="6"/>
      <c r="U9" s="6"/>
      <c r="V9" s="6"/>
      <c r="W9" s="6"/>
      <c r="X9" s="6"/>
      <c r="Y9" s="6"/>
      <c r="Z9" s="6"/>
      <c r="AA9" s="6"/>
    </row>
    <row r="10">
      <c r="A10" s="1" t="s">
        <v>15</v>
      </c>
      <c r="B10" s="1" t="s">
        <v>9</v>
      </c>
      <c r="C10" s="1" t="s">
        <v>7</v>
      </c>
      <c r="D10" s="1" t="s">
        <v>7</v>
      </c>
    </row>
    <row r="11">
      <c r="A11" s="1" t="s">
        <v>16</v>
      </c>
      <c r="B11" s="1" t="s">
        <v>9</v>
      </c>
      <c r="C11" s="1" t="s">
        <v>7</v>
      </c>
      <c r="D11" s="1" t="s">
        <v>7</v>
      </c>
    </row>
    <row r="12">
      <c r="A12" s="1" t="s">
        <v>17</v>
      </c>
      <c r="B12" s="1" t="s">
        <v>9</v>
      </c>
      <c r="C12" s="1" t="s">
        <v>7</v>
      </c>
      <c r="D12" s="1" t="s">
        <v>7</v>
      </c>
    </row>
    <row r="13">
      <c r="A13" s="1" t="s">
        <v>18</v>
      </c>
      <c r="B13" s="1" t="s">
        <v>9</v>
      </c>
      <c r="C13" s="1" t="s">
        <v>7</v>
      </c>
      <c r="D13" s="1" t="s">
        <v>7</v>
      </c>
    </row>
    <row r="14">
      <c r="A14" s="1" t="s">
        <v>19</v>
      </c>
      <c r="B14" s="1" t="s">
        <v>9</v>
      </c>
      <c r="C14" s="1" t="s">
        <v>20</v>
      </c>
      <c r="D14" s="1" t="s">
        <v>20</v>
      </c>
    </row>
    <row r="15">
      <c r="A15" s="1" t="s">
        <v>21</v>
      </c>
      <c r="B15" s="1" t="s">
        <v>9</v>
      </c>
      <c r="C15" s="1" t="s">
        <v>20</v>
      </c>
      <c r="D15" s="1" t="s">
        <v>20</v>
      </c>
    </row>
    <row r="16">
      <c r="A16" s="5" t="s">
        <v>22</v>
      </c>
      <c r="B16" s="5" t="s">
        <v>6</v>
      </c>
      <c r="C16" s="5" t="s">
        <v>7</v>
      </c>
      <c r="D16" s="5" t="s">
        <v>7</v>
      </c>
    </row>
    <row r="17">
      <c r="A17" s="1" t="s">
        <v>23</v>
      </c>
      <c r="B17" s="1" t="s">
        <v>9</v>
      </c>
      <c r="C17" s="1" t="s">
        <v>7</v>
      </c>
      <c r="D17" s="1" t="s">
        <v>7</v>
      </c>
    </row>
    <row r="18">
      <c r="A18" s="1" t="s">
        <v>24</v>
      </c>
      <c r="B18" s="1" t="s">
        <v>9</v>
      </c>
      <c r="C18" s="1" t="s">
        <v>20</v>
      </c>
      <c r="D18" s="1" t="s">
        <v>20</v>
      </c>
    </row>
    <row r="19">
      <c r="A19" s="1" t="s">
        <v>25</v>
      </c>
      <c r="B19" s="1" t="s">
        <v>9</v>
      </c>
      <c r="C19" s="1" t="s">
        <v>7</v>
      </c>
      <c r="D19" s="1" t="s">
        <v>7</v>
      </c>
    </row>
    <row r="20">
      <c r="A20" s="1" t="s">
        <v>26</v>
      </c>
      <c r="B20" s="1" t="s">
        <v>9</v>
      </c>
      <c r="C20" s="1" t="s">
        <v>20</v>
      </c>
      <c r="D20" s="1" t="s">
        <v>20</v>
      </c>
    </row>
    <row r="21">
      <c r="A21" s="5" t="s">
        <v>27</v>
      </c>
      <c r="B21" s="5" t="s">
        <v>6</v>
      </c>
      <c r="C21" s="5" t="s">
        <v>14</v>
      </c>
      <c r="D21" s="5" t="s">
        <v>14</v>
      </c>
      <c r="E21" s="5" t="s">
        <v>211</v>
      </c>
      <c r="F21" s="5">
        <v>1.0</v>
      </c>
      <c r="G21" s="5" t="s">
        <v>172</v>
      </c>
      <c r="H21" s="6"/>
      <c r="I21" s="6"/>
      <c r="J21" s="6"/>
      <c r="K21" s="6"/>
      <c r="L21" s="6"/>
      <c r="M21" s="6"/>
      <c r="N21" s="6"/>
      <c r="O21" s="6"/>
      <c r="P21" s="6"/>
      <c r="Q21" s="6"/>
      <c r="R21" s="6"/>
      <c r="S21" s="6"/>
      <c r="T21" s="6"/>
      <c r="U21" s="6"/>
      <c r="V21" s="6"/>
      <c r="W21" s="6"/>
      <c r="X21" s="6"/>
      <c r="Y21" s="6"/>
      <c r="Z21" s="6"/>
      <c r="AA21" s="6"/>
    </row>
    <row r="22">
      <c r="A22" s="1" t="s">
        <v>28</v>
      </c>
      <c r="B22" s="1" t="s">
        <v>9</v>
      </c>
      <c r="C22" s="1" t="s">
        <v>7</v>
      </c>
      <c r="D22" s="1" t="s">
        <v>7</v>
      </c>
    </row>
    <row r="23">
      <c r="A23" s="1" t="s">
        <v>29</v>
      </c>
      <c r="B23" s="1" t="s">
        <v>9</v>
      </c>
      <c r="C23" s="1" t="s">
        <v>7</v>
      </c>
      <c r="D23" s="1" t="s">
        <v>7</v>
      </c>
      <c r="E23" s="1" t="s">
        <v>212</v>
      </c>
      <c r="F23" s="1">
        <v>1.0</v>
      </c>
      <c r="G23" s="1" t="s">
        <v>172</v>
      </c>
    </row>
    <row r="24">
      <c r="A24" s="8" t="s">
        <v>30</v>
      </c>
      <c r="B24" s="1" t="s">
        <v>9</v>
      </c>
      <c r="C24" s="1" t="s">
        <v>7</v>
      </c>
      <c r="D24" s="1" t="s">
        <v>7</v>
      </c>
    </row>
    <row r="25">
      <c r="A25" s="5" t="s">
        <v>31</v>
      </c>
      <c r="B25" s="5" t="s">
        <v>6</v>
      </c>
      <c r="C25" s="5" t="s">
        <v>14</v>
      </c>
      <c r="D25" s="5" t="s">
        <v>14</v>
      </c>
      <c r="E25" s="5" t="s">
        <v>213</v>
      </c>
      <c r="F25" s="5">
        <v>1.0</v>
      </c>
      <c r="G25" s="5" t="s">
        <v>172</v>
      </c>
      <c r="H25" s="6"/>
      <c r="I25" s="6"/>
      <c r="J25" s="6"/>
      <c r="K25" s="6"/>
      <c r="L25" s="6"/>
      <c r="M25" s="6"/>
      <c r="N25" s="6"/>
      <c r="O25" s="6"/>
      <c r="P25" s="6"/>
      <c r="Q25" s="6"/>
      <c r="R25" s="6"/>
      <c r="S25" s="6"/>
      <c r="T25" s="6"/>
      <c r="U25" s="6"/>
      <c r="V25" s="6"/>
      <c r="W25" s="6"/>
      <c r="X25" s="6"/>
      <c r="Y25" s="6"/>
      <c r="Z25" s="6"/>
      <c r="AA25" s="6"/>
    </row>
    <row r="26">
      <c r="A26" s="1" t="s">
        <v>32</v>
      </c>
      <c r="B26" s="1" t="s">
        <v>9</v>
      </c>
      <c r="C26" s="1" t="s">
        <v>14</v>
      </c>
      <c r="D26" s="1" t="s">
        <v>20</v>
      </c>
    </row>
    <row r="27">
      <c r="A27" s="1" t="s">
        <v>24</v>
      </c>
      <c r="B27" s="1" t="s">
        <v>9</v>
      </c>
      <c r="C27" s="1" t="s">
        <v>20</v>
      </c>
      <c r="D27" s="1" t="s">
        <v>20</v>
      </c>
      <c r="E27" s="1" t="s">
        <v>214</v>
      </c>
      <c r="F27" s="1">
        <v>1.0</v>
      </c>
      <c r="G27" s="1" t="s">
        <v>172</v>
      </c>
    </row>
    <row r="28">
      <c r="A28" s="1" t="s">
        <v>33</v>
      </c>
      <c r="B28" s="1" t="s">
        <v>9</v>
      </c>
      <c r="C28" s="1" t="s">
        <v>20</v>
      </c>
      <c r="D28" s="1" t="s">
        <v>20</v>
      </c>
    </row>
    <row r="29">
      <c r="A29" s="1" t="s">
        <v>34</v>
      </c>
      <c r="B29" s="1" t="s">
        <v>9</v>
      </c>
      <c r="C29" s="1" t="s">
        <v>20</v>
      </c>
      <c r="D29" s="1" t="s">
        <v>20</v>
      </c>
    </row>
    <row r="30">
      <c r="A30" s="5" t="s">
        <v>35</v>
      </c>
      <c r="B30" s="5" t="s">
        <v>6</v>
      </c>
      <c r="C30" s="5" t="s">
        <v>7</v>
      </c>
      <c r="D30" s="5" t="s">
        <v>14</v>
      </c>
      <c r="E30" s="6"/>
      <c r="F30" s="6"/>
      <c r="G30" s="6"/>
      <c r="H30" s="6"/>
      <c r="I30" s="6"/>
      <c r="J30" s="6"/>
      <c r="K30" s="6"/>
      <c r="L30" s="6"/>
      <c r="M30" s="6"/>
      <c r="N30" s="6"/>
      <c r="O30" s="6"/>
      <c r="P30" s="6"/>
      <c r="Q30" s="6"/>
      <c r="R30" s="6"/>
      <c r="S30" s="6"/>
      <c r="T30" s="6"/>
      <c r="U30" s="6"/>
      <c r="V30" s="6"/>
      <c r="W30" s="6"/>
      <c r="X30" s="6"/>
      <c r="Y30" s="6"/>
      <c r="Z30" s="6"/>
      <c r="AA30" s="6"/>
    </row>
    <row r="31">
      <c r="A31" s="1" t="s">
        <v>36</v>
      </c>
      <c r="B31" s="1" t="s">
        <v>9</v>
      </c>
      <c r="C31" s="1" t="s">
        <v>7</v>
      </c>
      <c r="D31" s="1" t="s">
        <v>7</v>
      </c>
      <c r="E31" s="16" t="s">
        <v>215</v>
      </c>
      <c r="F31" s="1">
        <v>1.0</v>
      </c>
      <c r="G31" s="1" t="s">
        <v>216</v>
      </c>
    </row>
    <row r="32">
      <c r="A32" s="1" t="s">
        <v>37</v>
      </c>
      <c r="B32" s="1" t="s">
        <v>9</v>
      </c>
      <c r="C32" s="1" t="s">
        <v>7</v>
      </c>
      <c r="D32" s="1" t="s">
        <v>7</v>
      </c>
    </row>
    <row r="33">
      <c r="A33" s="1" t="s">
        <v>38</v>
      </c>
      <c r="B33" s="1" t="s">
        <v>9</v>
      </c>
      <c r="C33" s="1" t="s">
        <v>7</v>
      </c>
      <c r="D33" s="1" t="s">
        <v>7</v>
      </c>
      <c r="E33" s="16"/>
    </row>
    <row r="34">
      <c r="A34" s="1" t="s">
        <v>39</v>
      </c>
      <c r="B34" s="1" t="s">
        <v>9</v>
      </c>
      <c r="C34" s="1" t="s">
        <v>7</v>
      </c>
      <c r="D34" s="1" t="s">
        <v>7</v>
      </c>
    </row>
    <row r="35">
      <c r="A35" s="1" t="s">
        <v>40</v>
      </c>
      <c r="B35" s="1" t="s">
        <v>9</v>
      </c>
      <c r="C35" s="1" t="s">
        <v>7</v>
      </c>
      <c r="D35" s="1" t="s">
        <v>7</v>
      </c>
    </row>
    <row r="36">
      <c r="A36" s="1" t="s">
        <v>41</v>
      </c>
      <c r="B36" s="1" t="s">
        <v>9</v>
      </c>
      <c r="C36" s="1" t="s">
        <v>7</v>
      </c>
      <c r="D36" s="1" t="s">
        <v>7</v>
      </c>
    </row>
    <row r="37">
      <c r="A37" s="1" t="s">
        <v>42</v>
      </c>
      <c r="B37" s="1" t="s">
        <v>9</v>
      </c>
      <c r="C37" s="1" t="s">
        <v>7</v>
      </c>
      <c r="D37" s="1" t="s">
        <v>7</v>
      </c>
    </row>
    <row r="38">
      <c r="A38" s="5" t="s">
        <v>43</v>
      </c>
      <c r="B38" s="5" t="s">
        <v>6</v>
      </c>
      <c r="C38" s="5" t="s">
        <v>7</v>
      </c>
      <c r="D38" s="5" t="s">
        <v>7</v>
      </c>
      <c r="E38" s="6"/>
      <c r="F38" s="6"/>
      <c r="G38" s="6"/>
      <c r="H38" s="6"/>
      <c r="I38" s="6"/>
      <c r="J38" s="6"/>
      <c r="K38" s="6"/>
      <c r="L38" s="6"/>
      <c r="M38" s="6"/>
      <c r="N38" s="6"/>
      <c r="O38" s="6"/>
      <c r="P38" s="6"/>
      <c r="Q38" s="6"/>
      <c r="R38" s="6"/>
      <c r="S38" s="6"/>
      <c r="T38" s="6"/>
      <c r="U38" s="6"/>
      <c r="V38" s="6"/>
      <c r="W38" s="6"/>
      <c r="X38" s="6"/>
      <c r="Y38" s="6"/>
      <c r="Z38" s="6"/>
      <c r="AA38" s="6"/>
    </row>
    <row r="39">
      <c r="A39" s="1" t="s">
        <v>44</v>
      </c>
      <c r="B39" s="1" t="s">
        <v>9</v>
      </c>
      <c r="C39" s="1" t="s">
        <v>20</v>
      </c>
      <c r="D39" s="1" t="s">
        <v>20</v>
      </c>
    </row>
    <row r="40">
      <c r="A40" s="1" t="s">
        <v>45</v>
      </c>
      <c r="B40" s="1" t="s">
        <v>9</v>
      </c>
      <c r="C40" s="1" t="s">
        <v>20</v>
      </c>
      <c r="D40" s="1" t="s">
        <v>20</v>
      </c>
      <c r="E40" s="16" t="s">
        <v>217</v>
      </c>
      <c r="F40" s="1">
        <v>1.0</v>
      </c>
      <c r="G40" s="1" t="s">
        <v>216</v>
      </c>
    </row>
    <row r="41">
      <c r="A41" s="1" t="s">
        <v>46</v>
      </c>
      <c r="B41" s="1" t="s">
        <v>9</v>
      </c>
      <c r="C41" s="1" t="s">
        <v>20</v>
      </c>
      <c r="D41" s="1" t="s">
        <v>20</v>
      </c>
    </row>
    <row r="42">
      <c r="A42" s="5" t="s">
        <v>47</v>
      </c>
      <c r="B42" s="5" t="s">
        <v>6</v>
      </c>
      <c r="C42" s="5" t="s">
        <v>14</v>
      </c>
      <c r="D42" s="5" t="s">
        <v>14</v>
      </c>
      <c r="E42" s="5" t="s">
        <v>218</v>
      </c>
      <c r="F42" s="5">
        <v>1.0</v>
      </c>
      <c r="G42" s="5" t="s">
        <v>172</v>
      </c>
      <c r="H42" s="6"/>
      <c r="I42" s="6"/>
      <c r="J42" s="6"/>
      <c r="K42" s="6"/>
      <c r="L42" s="6"/>
      <c r="M42" s="6"/>
      <c r="N42" s="6"/>
      <c r="O42" s="6"/>
      <c r="P42" s="6"/>
      <c r="Q42" s="6"/>
      <c r="R42" s="6"/>
      <c r="S42" s="6"/>
      <c r="T42" s="6"/>
      <c r="U42" s="6"/>
      <c r="V42" s="6"/>
      <c r="W42" s="6"/>
      <c r="X42" s="6"/>
      <c r="Y42" s="6"/>
      <c r="Z42" s="6"/>
      <c r="AA42" s="6"/>
    </row>
    <row r="43">
      <c r="A43" s="1" t="s">
        <v>48</v>
      </c>
      <c r="B43" s="1" t="s">
        <v>9</v>
      </c>
      <c r="C43" s="1" t="s">
        <v>20</v>
      </c>
      <c r="D43" s="1" t="s">
        <v>20</v>
      </c>
      <c r="E43" s="1" t="s">
        <v>219</v>
      </c>
      <c r="F43" s="1">
        <v>1.0</v>
      </c>
      <c r="G43" s="1" t="s">
        <v>172</v>
      </c>
    </row>
    <row r="44">
      <c r="A44" s="1" t="s">
        <v>49</v>
      </c>
      <c r="B44" s="1" t="s">
        <v>9</v>
      </c>
      <c r="C44" s="1" t="s">
        <v>20</v>
      </c>
      <c r="D44" s="1" t="s">
        <v>20</v>
      </c>
      <c r="E44" s="1" t="s">
        <v>220</v>
      </c>
      <c r="F44" s="1">
        <v>1.0</v>
      </c>
      <c r="G44" s="1" t="s">
        <v>172</v>
      </c>
    </row>
    <row r="45">
      <c r="A45" s="1" t="s">
        <v>50</v>
      </c>
      <c r="B45" s="1" t="s">
        <v>9</v>
      </c>
      <c r="C45" s="1" t="s">
        <v>20</v>
      </c>
      <c r="D45" s="1" t="s">
        <v>20</v>
      </c>
    </row>
    <row r="46">
      <c r="A46" s="17" t="s">
        <v>51</v>
      </c>
      <c r="B46" s="17" t="s">
        <v>9</v>
      </c>
      <c r="C46" s="17" t="s">
        <v>7</v>
      </c>
      <c r="D46" s="17" t="s">
        <v>7</v>
      </c>
      <c r="E46" s="18"/>
      <c r="F46" s="18"/>
      <c r="G46" s="18"/>
      <c r="H46" s="18"/>
      <c r="I46" s="18"/>
    </row>
    <row r="47">
      <c r="B47" s="1" t="s">
        <v>9</v>
      </c>
      <c r="C47" s="1" t="s">
        <v>7</v>
      </c>
      <c r="D47" s="1" t="s">
        <v>14</v>
      </c>
      <c r="E47" s="16" t="s">
        <v>221</v>
      </c>
      <c r="F47" s="1" t="s">
        <v>75</v>
      </c>
      <c r="G47" s="70" t="s">
        <v>222</v>
      </c>
    </row>
    <row r="48">
      <c r="B48" s="43" t="s">
        <v>58</v>
      </c>
      <c r="C48" s="1" t="s">
        <v>7</v>
      </c>
      <c r="D48" s="1" t="s">
        <v>14</v>
      </c>
      <c r="E48" s="44" t="s">
        <v>223</v>
      </c>
      <c r="F48" s="1" t="s">
        <v>79</v>
      </c>
      <c r="G48" s="1" t="s">
        <v>224</v>
      </c>
    </row>
    <row r="49">
      <c r="A49" s="42"/>
      <c r="B49" s="43" t="s">
        <v>58</v>
      </c>
      <c r="C49" s="1" t="s">
        <v>7</v>
      </c>
      <c r="D49" s="1" t="s">
        <v>14</v>
      </c>
      <c r="E49" s="44" t="s">
        <v>225</v>
      </c>
      <c r="F49" s="43" t="s">
        <v>75</v>
      </c>
      <c r="G49" s="70" t="s">
        <v>222</v>
      </c>
      <c r="H49" s="42"/>
      <c r="I49" s="42"/>
      <c r="J49" s="42"/>
      <c r="K49" s="42"/>
      <c r="L49" s="42"/>
      <c r="M49" s="42"/>
      <c r="N49" s="42"/>
      <c r="O49" s="42"/>
      <c r="P49" s="42"/>
      <c r="Q49" s="42"/>
      <c r="R49" s="42"/>
      <c r="S49" s="42"/>
      <c r="T49" s="42"/>
      <c r="U49" s="42"/>
      <c r="V49" s="42"/>
      <c r="W49" s="42"/>
      <c r="X49" s="42"/>
      <c r="Y49" s="42"/>
      <c r="Z49" s="42"/>
    </row>
    <row r="50">
      <c r="A50" s="42"/>
      <c r="B50" s="1" t="s">
        <v>9</v>
      </c>
      <c r="C50" s="1" t="s">
        <v>7</v>
      </c>
      <c r="D50" s="1" t="s">
        <v>14</v>
      </c>
      <c r="E50" s="1" t="s">
        <v>226</v>
      </c>
      <c r="F50" s="43" t="s">
        <v>79</v>
      </c>
      <c r="G50" s="43" t="s">
        <v>227</v>
      </c>
      <c r="H50" s="42"/>
      <c r="I50" s="42"/>
      <c r="J50" s="42"/>
      <c r="K50" s="42"/>
      <c r="L50" s="42"/>
      <c r="M50" s="42"/>
      <c r="N50" s="42"/>
      <c r="O50" s="42"/>
      <c r="P50" s="42"/>
      <c r="Q50" s="42"/>
      <c r="R50" s="42"/>
      <c r="S50" s="42"/>
      <c r="T50" s="42"/>
      <c r="U50" s="42"/>
      <c r="V50" s="42"/>
      <c r="W50" s="42"/>
      <c r="X50" s="42"/>
      <c r="Y50" s="42"/>
      <c r="Z50" s="42"/>
    </row>
    <row r="51">
      <c r="A51" s="42"/>
      <c r="B51" s="43" t="s">
        <v>183</v>
      </c>
      <c r="C51" s="1" t="s">
        <v>7</v>
      </c>
      <c r="D51" s="1" t="s">
        <v>14</v>
      </c>
      <c r="E51" s="1" t="s">
        <v>228</v>
      </c>
      <c r="F51" s="43" t="s">
        <v>75</v>
      </c>
      <c r="G51" s="70" t="s">
        <v>222</v>
      </c>
      <c r="H51" s="42"/>
      <c r="I51" s="42"/>
      <c r="J51" s="42"/>
      <c r="K51" s="42"/>
      <c r="L51" s="42"/>
      <c r="M51" s="42"/>
      <c r="N51" s="42"/>
      <c r="O51" s="42"/>
      <c r="P51" s="42"/>
      <c r="Q51" s="42"/>
      <c r="R51" s="42"/>
      <c r="S51" s="42"/>
      <c r="T51" s="42"/>
      <c r="U51" s="42"/>
      <c r="V51" s="42"/>
      <c r="W51" s="42"/>
      <c r="X51" s="42"/>
      <c r="Y51" s="42"/>
      <c r="Z51" s="42"/>
    </row>
    <row r="52">
      <c r="A52" s="42"/>
      <c r="B52" s="43" t="s">
        <v>229</v>
      </c>
      <c r="C52" s="1" t="s">
        <v>7</v>
      </c>
      <c r="D52" s="43" t="s">
        <v>14</v>
      </c>
      <c r="E52" s="44" t="s">
        <v>230</v>
      </c>
      <c r="F52" s="43" t="s">
        <v>231</v>
      </c>
      <c r="G52" s="42"/>
      <c r="H52" s="42"/>
      <c r="I52" s="42"/>
      <c r="J52" s="42"/>
      <c r="K52" s="42"/>
      <c r="L52" s="42"/>
      <c r="M52" s="42"/>
      <c r="N52" s="42"/>
      <c r="O52" s="42"/>
      <c r="P52" s="42"/>
      <c r="Q52" s="42"/>
      <c r="R52" s="42"/>
      <c r="S52" s="42"/>
      <c r="T52" s="42"/>
      <c r="U52" s="42"/>
      <c r="V52" s="42"/>
      <c r="W52" s="42"/>
      <c r="X52" s="42"/>
      <c r="Y52" s="42"/>
      <c r="Z52" s="42"/>
    </row>
    <row r="53">
      <c r="A53" s="42"/>
      <c r="B53" s="43" t="s">
        <v>229</v>
      </c>
      <c r="C53" s="1" t="s">
        <v>7</v>
      </c>
      <c r="D53" s="1" t="s">
        <v>14</v>
      </c>
      <c r="E53" s="44" t="s">
        <v>232</v>
      </c>
      <c r="F53" s="43" t="s">
        <v>79</v>
      </c>
      <c r="G53" s="70" t="s">
        <v>222</v>
      </c>
      <c r="H53" s="42"/>
      <c r="I53" s="42"/>
      <c r="J53" s="42"/>
      <c r="K53" s="42"/>
      <c r="L53" s="42"/>
      <c r="M53" s="42"/>
      <c r="N53" s="42"/>
      <c r="O53" s="42"/>
      <c r="P53" s="42"/>
      <c r="Q53" s="42"/>
      <c r="R53" s="42"/>
      <c r="S53" s="42"/>
      <c r="T53" s="42"/>
      <c r="U53" s="42"/>
      <c r="V53" s="42"/>
      <c r="W53" s="42"/>
      <c r="X53" s="42"/>
      <c r="Y53" s="42"/>
      <c r="Z53" s="42"/>
    </row>
    <row r="54">
      <c r="A54" s="42"/>
      <c r="B54" s="43" t="s">
        <v>57</v>
      </c>
      <c r="C54" s="1" t="s">
        <v>7</v>
      </c>
      <c r="D54" s="1" t="s">
        <v>14</v>
      </c>
      <c r="E54" s="1" t="s">
        <v>233</v>
      </c>
      <c r="F54" s="43" t="s">
        <v>79</v>
      </c>
      <c r="G54" s="43" t="s">
        <v>234</v>
      </c>
      <c r="H54" s="42"/>
      <c r="I54" s="42"/>
      <c r="J54" s="42"/>
      <c r="K54" s="42"/>
      <c r="L54" s="42"/>
      <c r="M54" s="42"/>
      <c r="N54" s="42"/>
      <c r="O54" s="42"/>
      <c r="P54" s="42"/>
      <c r="Q54" s="42"/>
      <c r="R54" s="42"/>
      <c r="S54" s="42"/>
      <c r="T54" s="42"/>
      <c r="U54" s="42"/>
      <c r="V54" s="42"/>
      <c r="W54" s="42"/>
      <c r="X54" s="42"/>
      <c r="Y54" s="42"/>
      <c r="Z54" s="42"/>
    </row>
    <row r="55">
      <c r="A55" s="42"/>
      <c r="B55" s="43" t="s">
        <v>58</v>
      </c>
      <c r="C55" s="1" t="s">
        <v>7</v>
      </c>
      <c r="D55" s="1" t="s">
        <v>20</v>
      </c>
      <c r="E55" s="44" t="s">
        <v>235</v>
      </c>
      <c r="F55" s="43" t="s">
        <v>75</v>
      </c>
      <c r="G55" s="43" t="s">
        <v>236</v>
      </c>
      <c r="H55" s="42"/>
      <c r="I55" s="42"/>
      <c r="J55" s="42"/>
      <c r="K55" s="42"/>
      <c r="L55" s="42"/>
      <c r="M55" s="42"/>
      <c r="N55" s="42"/>
      <c r="O55" s="42"/>
      <c r="P55" s="42"/>
      <c r="Q55" s="42"/>
      <c r="R55" s="42"/>
      <c r="S55" s="42"/>
      <c r="T55" s="42"/>
      <c r="U55" s="42"/>
      <c r="V55" s="42"/>
      <c r="W55" s="42"/>
      <c r="X55" s="42"/>
      <c r="Y55" s="42"/>
      <c r="Z55" s="42"/>
    </row>
    <row r="56">
      <c r="A56" s="42"/>
      <c r="B56" s="43" t="s">
        <v>183</v>
      </c>
      <c r="C56" s="1" t="s">
        <v>7</v>
      </c>
      <c r="D56" s="43" t="s">
        <v>7</v>
      </c>
      <c r="E56" s="16" t="s">
        <v>237</v>
      </c>
      <c r="F56" s="43" t="s">
        <v>75</v>
      </c>
      <c r="G56" s="42"/>
      <c r="H56" s="42"/>
      <c r="I56" s="42"/>
      <c r="J56" s="42"/>
      <c r="K56" s="42"/>
      <c r="L56" s="42"/>
      <c r="M56" s="42"/>
      <c r="N56" s="42"/>
      <c r="O56" s="42"/>
      <c r="P56" s="42"/>
      <c r="Q56" s="42"/>
      <c r="R56" s="42"/>
      <c r="S56" s="42"/>
      <c r="T56" s="42"/>
      <c r="U56" s="42"/>
      <c r="V56" s="42"/>
      <c r="W56" s="42"/>
      <c r="X56" s="42"/>
      <c r="Y56" s="42"/>
      <c r="Z56" s="42"/>
    </row>
    <row r="57">
      <c r="A57" s="42"/>
      <c r="B57" s="43" t="s">
        <v>58</v>
      </c>
      <c r="C57" s="1" t="s">
        <v>7</v>
      </c>
      <c r="D57" s="43" t="s">
        <v>7</v>
      </c>
      <c r="E57" s="16" t="s">
        <v>238</v>
      </c>
      <c r="F57" s="43" t="s">
        <v>75</v>
      </c>
      <c r="G57" s="42"/>
      <c r="H57" s="42"/>
      <c r="I57" s="42"/>
      <c r="J57" s="42"/>
      <c r="K57" s="42"/>
      <c r="L57" s="42"/>
      <c r="M57" s="42"/>
      <c r="N57" s="42"/>
      <c r="O57" s="42"/>
      <c r="P57" s="42"/>
      <c r="Q57" s="42"/>
      <c r="R57" s="42"/>
      <c r="S57" s="42"/>
      <c r="T57" s="42"/>
      <c r="U57" s="42"/>
      <c r="V57" s="42"/>
      <c r="W57" s="42"/>
      <c r="X57" s="42"/>
      <c r="Y57" s="42"/>
      <c r="Z57" s="42"/>
    </row>
    <row r="58">
      <c r="A58" s="42"/>
      <c r="B58" s="43"/>
      <c r="C58" s="43"/>
      <c r="D58" s="43"/>
      <c r="E58" s="16"/>
      <c r="F58" s="43"/>
      <c r="G58" s="42"/>
      <c r="H58" s="42"/>
      <c r="I58" s="42"/>
      <c r="J58" s="42"/>
      <c r="K58" s="42"/>
      <c r="L58" s="42"/>
      <c r="M58" s="42"/>
      <c r="N58" s="42"/>
      <c r="O58" s="42"/>
      <c r="P58" s="42"/>
      <c r="Q58" s="42"/>
      <c r="R58" s="42"/>
      <c r="S58" s="42"/>
      <c r="T58" s="42"/>
      <c r="U58" s="42"/>
      <c r="V58" s="42"/>
      <c r="W58" s="42"/>
      <c r="X58" s="42"/>
      <c r="Y58" s="42"/>
      <c r="Z58" s="42"/>
    </row>
    <row r="59">
      <c r="A59" s="71" t="s">
        <v>114</v>
      </c>
      <c r="B59" s="43"/>
      <c r="C59" s="43"/>
      <c r="D59" s="43"/>
      <c r="E59" s="16"/>
      <c r="F59" s="43"/>
      <c r="G59" s="42"/>
      <c r="H59" s="42"/>
      <c r="I59" s="42"/>
      <c r="J59" s="42"/>
      <c r="K59" s="42"/>
      <c r="L59" s="42"/>
      <c r="M59" s="42"/>
      <c r="N59" s="42"/>
      <c r="O59" s="42"/>
      <c r="P59" s="42"/>
      <c r="Q59" s="42"/>
      <c r="R59" s="42"/>
      <c r="S59" s="42"/>
      <c r="T59" s="42"/>
      <c r="U59" s="42"/>
      <c r="V59" s="42"/>
      <c r="W59" s="42"/>
      <c r="X59" s="42"/>
      <c r="Y59" s="42"/>
      <c r="Z59" s="42"/>
    </row>
    <row r="60">
      <c r="A60" s="43" t="s">
        <v>239</v>
      </c>
      <c r="B60" s="43"/>
      <c r="C60" s="43"/>
      <c r="D60" s="43"/>
      <c r="E60" s="16"/>
      <c r="F60" s="43"/>
      <c r="G60" s="42"/>
      <c r="H60" s="42"/>
      <c r="I60" s="42"/>
      <c r="J60" s="42"/>
      <c r="K60" s="42"/>
      <c r="L60" s="42"/>
      <c r="M60" s="42"/>
      <c r="N60" s="42"/>
      <c r="O60" s="42"/>
      <c r="P60" s="42"/>
      <c r="Q60" s="42"/>
      <c r="R60" s="42"/>
      <c r="S60" s="42"/>
      <c r="T60" s="42"/>
      <c r="U60" s="42"/>
      <c r="V60" s="42"/>
      <c r="W60" s="42"/>
      <c r="X60" s="42"/>
      <c r="Y60" s="42"/>
      <c r="Z60" s="42"/>
    </row>
    <row r="61">
      <c r="A61" s="43" t="s">
        <v>240</v>
      </c>
      <c r="B61" s="43"/>
      <c r="C61" s="43"/>
      <c r="D61" s="43"/>
      <c r="E61" s="16"/>
      <c r="F61" s="43"/>
      <c r="G61" s="42"/>
      <c r="H61" s="42"/>
      <c r="I61" s="42"/>
      <c r="J61" s="42"/>
      <c r="K61" s="42"/>
      <c r="L61" s="42"/>
      <c r="M61" s="42"/>
      <c r="N61" s="42"/>
      <c r="O61" s="42"/>
      <c r="P61" s="42"/>
      <c r="Q61" s="42"/>
      <c r="R61" s="42"/>
      <c r="S61" s="42"/>
      <c r="T61" s="42"/>
      <c r="U61" s="42"/>
      <c r="V61" s="42"/>
      <c r="W61" s="42"/>
      <c r="X61" s="42"/>
      <c r="Y61" s="42"/>
      <c r="Z61" s="42"/>
    </row>
    <row r="62">
      <c r="A62" s="42"/>
      <c r="B62" s="43"/>
      <c r="C62" s="43"/>
      <c r="D62" s="43"/>
      <c r="E62" s="16"/>
      <c r="F62" s="43"/>
      <c r="G62" s="42"/>
      <c r="H62" s="42"/>
      <c r="I62" s="42"/>
      <c r="J62" s="42"/>
      <c r="K62" s="42"/>
      <c r="L62" s="42"/>
      <c r="M62" s="42"/>
      <c r="N62" s="42"/>
      <c r="O62" s="42"/>
      <c r="P62" s="42"/>
      <c r="Q62" s="42"/>
      <c r="R62" s="42"/>
      <c r="S62" s="42"/>
      <c r="T62" s="42"/>
      <c r="U62" s="42"/>
      <c r="V62" s="42"/>
      <c r="W62" s="42"/>
      <c r="X62" s="42"/>
      <c r="Y62" s="42"/>
      <c r="Z62" s="42"/>
    </row>
    <row r="63">
      <c r="A63" s="42"/>
      <c r="B63" s="43"/>
      <c r="C63" s="43"/>
      <c r="D63" s="43"/>
      <c r="E63" s="16"/>
      <c r="F63" s="43"/>
      <c r="G63" s="42"/>
      <c r="H63" s="42"/>
      <c r="I63" s="42"/>
      <c r="J63" s="42"/>
      <c r="K63" s="42"/>
      <c r="L63" s="42"/>
      <c r="M63" s="42"/>
      <c r="N63" s="42"/>
      <c r="O63" s="42"/>
      <c r="P63" s="42"/>
      <c r="Q63" s="42"/>
      <c r="R63" s="42"/>
      <c r="S63" s="42"/>
      <c r="T63" s="42"/>
      <c r="U63" s="42"/>
      <c r="V63" s="42"/>
      <c r="W63" s="42"/>
      <c r="X63" s="42"/>
      <c r="Y63" s="42"/>
      <c r="Z63" s="42"/>
    </row>
    <row r="64">
      <c r="A64" s="47" t="s">
        <v>118</v>
      </c>
      <c r="B64" s="20"/>
      <c r="C64" s="20"/>
      <c r="D64" s="21"/>
      <c r="E64" s="48" t="s">
        <v>119</v>
      </c>
      <c r="F64" s="21"/>
      <c r="G64" s="49" t="s">
        <v>120</v>
      </c>
      <c r="H64" s="21"/>
      <c r="I64" s="49" t="s">
        <v>121</v>
      </c>
      <c r="J64" s="21"/>
      <c r="K64" s="42"/>
      <c r="L64" s="42"/>
      <c r="M64" s="42"/>
      <c r="N64" s="42"/>
      <c r="O64" s="42"/>
      <c r="P64" s="42"/>
      <c r="Q64" s="42"/>
      <c r="R64" s="42"/>
      <c r="S64" s="42"/>
      <c r="T64" s="42"/>
      <c r="U64" s="42"/>
      <c r="V64" s="42"/>
      <c r="W64" s="42"/>
      <c r="X64" s="42"/>
      <c r="Y64" s="42"/>
      <c r="Z64" s="42"/>
    </row>
    <row r="65">
      <c r="A65" s="50" t="s">
        <v>2</v>
      </c>
      <c r="B65" s="50" t="s">
        <v>52</v>
      </c>
      <c r="C65" s="50" t="s">
        <v>53</v>
      </c>
      <c r="D65" s="51" t="s">
        <v>55</v>
      </c>
      <c r="E65" s="52" t="s">
        <v>52</v>
      </c>
      <c r="F65" s="37" t="s">
        <v>122</v>
      </c>
      <c r="G65" s="52" t="s">
        <v>14</v>
      </c>
      <c r="H65" s="37" t="s">
        <v>122</v>
      </c>
      <c r="I65" s="52" t="s">
        <v>14</v>
      </c>
      <c r="J65" s="53" t="s">
        <v>122</v>
      </c>
      <c r="K65" s="42"/>
      <c r="L65" s="42"/>
      <c r="M65" s="42"/>
      <c r="N65" s="42"/>
      <c r="O65" s="42"/>
      <c r="P65" s="42"/>
      <c r="Q65" s="42"/>
      <c r="R65" s="42"/>
      <c r="S65" s="42"/>
      <c r="T65" s="42"/>
      <c r="U65" s="42"/>
      <c r="V65" s="42"/>
      <c r="W65" s="42"/>
      <c r="X65" s="42"/>
      <c r="Y65" s="42"/>
      <c r="Z65" s="42"/>
    </row>
    <row r="66">
      <c r="A66" s="50" t="s">
        <v>6</v>
      </c>
      <c r="B66" s="1">
        <v>4.0</v>
      </c>
      <c r="C66" s="1">
        <v>4.0</v>
      </c>
      <c r="D66" s="1">
        <v>4.0</v>
      </c>
      <c r="E66" s="36">
        <v>9.0</v>
      </c>
      <c r="F66" s="56">
        <f t="shared" ref="F66:F68" si="1">B66/E66</f>
        <v>0.4444444444</v>
      </c>
      <c r="G66" s="9">
        <v>4.0</v>
      </c>
      <c r="H66" s="57">
        <f t="shared" ref="H66:H68" si="2">B66/G66</f>
        <v>1</v>
      </c>
      <c r="I66" s="36">
        <v>5.0</v>
      </c>
      <c r="J66" s="56">
        <f t="shared" ref="J66:J68" si="3">B66/I66</f>
        <v>0.8</v>
      </c>
      <c r="K66" s="42"/>
      <c r="L66" s="42"/>
      <c r="M66" s="42"/>
      <c r="N66" s="42"/>
      <c r="O66" s="42"/>
      <c r="P66" s="42"/>
      <c r="Q66" s="42"/>
      <c r="R66" s="42"/>
      <c r="S66" s="42"/>
      <c r="T66" s="42"/>
      <c r="U66" s="42"/>
      <c r="V66" s="42"/>
      <c r="W66" s="42"/>
      <c r="X66" s="42"/>
      <c r="Y66" s="42"/>
      <c r="Z66" s="42"/>
    </row>
    <row r="67">
      <c r="A67" s="50" t="s">
        <v>9</v>
      </c>
      <c r="B67" s="1">
        <v>6.0</v>
      </c>
      <c r="C67" s="1">
        <v>4.0</v>
      </c>
      <c r="D67" s="1">
        <v>4.0</v>
      </c>
      <c r="E67" s="36">
        <v>34.0</v>
      </c>
      <c r="F67" s="56">
        <f t="shared" si="1"/>
        <v>0.1764705882</v>
      </c>
      <c r="G67" s="9">
        <v>14.0</v>
      </c>
      <c r="H67" s="57">
        <f t="shared" si="2"/>
        <v>0.4285714286</v>
      </c>
      <c r="I67" s="36">
        <v>14.0</v>
      </c>
      <c r="J67" s="56">
        <f t="shared" si="3"/>
        <v>0.4285714286</v>
      </c>
    </row>
    <row r="68">
      <c r="A68" s="58" t="s">
        <v>123</v>
      </c>
      <c r="B68" s="58">
        <f t="shared" ref="B68:D68" si="4">SUM(B66:B67)</f>
        <v>10</v>
      </c>
      <c r="C68" s="58">
        <f t="shared" si="4"/>
        <v>8</v>
      </c>
      <c r="D68" s="58">
        <f t="shared" si="4"/>
        <v>8</v>
      </c>
      <c r="E68" s="39">
        <v>42.0</v>
      </c>
      <c r="F68" s="63">
        <f t="shared" si="1"/>
        <v>0.2380952381</v>
      </c>
      <c r="G68" s="61">
        <f>SUM(G66:G67)</f>
        <v>18</v>
      </c>
      <c r="H68" s="62">
        <f t="shared" si="2"/>
        <v>0.5555555556</v>
      </c>
      <c r="I68" s="61">
        <f>SUM(I66:I67)</f>
        <v>19</v>
      </c>
      <c r="J68" s="63">
        <f t="shared" si="3"/>
        <v>0.5263157895</v>
      </c>
    </row>
    <row r="70">
      <c r="A70" s="64" t="s">
        <v>124</v>
      </c>
      <c r="B70" s="65" t="s">
        <v>125</v>
      </c>
      <c r="C70" s="65" t="s">
        <v>3</v>
      </c>
      <c r="D70" s="65" t="s">
        <v>4</v>
      </c>
      <c r="E70" s="66" t="s">
        <v>126</v>
      </c>
    </row>
    <row r="71">
      <c r="A71" s="36" t="s">
        <v>127</v>
      </c>
      <c r="B71" s="1">
        <v>6.0</v>
      </c>
      <c r="C71" s="1">
        <v>0.0</v>
      </c>
      <c r="D71" s="1">
        <v>4.0</v>
      </c>
      <c r="E71" s="38">
        <v>2.0</v>
      </c>
    </row>
    <row r="72">
      <c r="A72" s="36" t="s">
        <v>79</v>
      </c>
      <c r="B72" s="1">
        <v>5.0</v>
      </c>
      <c r="C72" s="1">
        <v>0.0</v>
      </c>
      <c r="D72" s="1">
        <v>5.0</v>
      </c>
      <c r="E72" s="38">
        <v>0.0</v>
      </c>
    </row>
    <row r="73">
      <c r="A73" s="39" t="s">
        <v>63</v>
      </c>
      <c r="B73" s="40">
        <f t="shared" ref="B73:E73" si="5">SUM(B71:B72)</f>
        <v>11</v>
      </c>
      <c r="C73" s="40">
        <f t="shared" si="5"/>
        <v>0</v>
      </c>
      <c r="D73" s="40">
        <f t="shared" si="5"/>
        <v>9</v>
      </c>
      <c r="E73" s="41">
        <f t="shared" si="5"/>
        <v>2</v>
      </c>
      <c r="F73" s="6"/>
      <c r="G73" s="6"/>
      <c r="H73" s="6"/>
      <c r="I73" s="6"/>
      <c r="J73" s="6"/>
    </row>
  </sheetData>
  <mergeCells count="4">
    <mergeCell ref="A64:D64"/>
    <mergeCell ref="E64:F64"/>
    <mergeCell ref="G64:H64"/>
    <mergeCell ref="I64:J6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75"/>
    <col customWidth="1" min="5" max="5" width="58.88"/>
  </cols>
  <sheetData>
    <row r="1">
      <c r="A1" s="12" t="s">
        <v>241</v>
      </c>
      <c r="B1" s="3"/>
      <c r="C1" s="67"/>
      <c r="D1" s="72"/>
      <c r="E1" s="1"/>
      <c r="F1" s="1"/>
      <c r="G1" s="1"/>
    </row>
    <row r="2">
      <c r="A2" s="3"/>
      <c r="B2" s="3"/>
      <c r="C2" s="67"/>
      <c r="D2" s="72"/>
      <c r="E2" s="1"/>
      <c r="F2" s="1"/>
      <c r="G2" s="1"/>
    </row>
    <row r="3">
      <c r="A3" s="13" t="s">
        <v>1</v>
      </c>
      <c r="B3" s="13" t="s">
        <v>2</v>
      </c>
      <c r="C3" s="68" t="s">
        <v>3</v>
      </c>
      <c r="D3" s="73" t="s">
        <v>4</v>
      </c>
      <c r="E3" s="14" t="s">
        <v>170</v>
      </c>
      <c r="F3" s="14" t="s">
        <v>67</v>
      </c>
      <c r="G3" s="14" t="s">
        <v>68</v>
      </c>
      <c r="H3" s="15"/>
      <c r="I3" s="15"/>
      <c r="J3" s="15"/>
      <c r="K3" s="15"/>
      <c r="L3" s="15"/>
      <c r="M3" s="15"/>
      <c r="N3" s="15"/>
      <c r="O3" s="15"/>
      <c r="P3" s="15"/>
      <c r="Q3" s="15"/>
      <c r="R3" s="15"/>
      <c r="S3" s="15"/>
      <c r="T3" s="15"/>
      <c r="U3" s="15"/>
      <c r="V3" s="15"/>
      <c r="W3" s="15"/>
      <c r="X3" s="15"/>
      <c r="Y3" s="15"/>
      <c r="Z3" s="15"/>
      <c r="AA3" s="15"/>
    </row>
    <row r="4">
      <c r="A4" s="5" t="s">
        <v>5</v>
      </c>
      <c r="B4" s="5" t="s">
        <v>6</v>
      </c>
      <c r="C4" s="1" t="s">
        <v>7</v>
      </c>
      <c r="D4" s="72" t="s">
        <v>7</v>
      </c>
    </row>
    <row r="5">
      <c r="A5" s="1" t="s">
        <v>8</v>
      </c>
      <c r="B5" s="1" t="s">
        <v>9</v>
      </c>
      <c r="C5" s="1" t="s">
        <v>7</v>
      </c>
      <c r="D5" s="72" t="s">
        <v>7</v>
      </c>
    </row>
    <row r="6">
      <c r="A6" s="1" t="s">
        <v>10</v>
      </c>
      <c r="B6" s="1" t="s">
        <v>9</v>
      </c>
      <c r="C6" s="1" t="s">
        <v>7</v>
      </c>
      <c r="D6" s="72" t="s">
        <v>7</v>
      </c>
    </row>
    <row r="7">
      <c r="A7" s="5" t="s">
        <v>11</v>
      </c>
      <c r="B7" s="5" t="s">
        <v>6</v>
      </c>
      <c r="C7" s="5" t="s">
        <v>7</v>
      </c>
      <c r="D7" s="74" t="s">
        <v>7</v>
      </c>
    </row>
    <row r="8">
      <c r="A8" s="1" t="s">
        <v>12</v>
      </c>
      <c r="B8" s="1" t="s">
        <v>9</v>
      </c>
      <c r="C8" s="1" t="s">
        <v>7</v>
      </c>
      <c r="D8" s="72" t="s">
        <v>7</v>
      </c>
    </row>
    <row r="9">
      <c r="A9" s="5" t="s">
        <v>13</v>
      </c>
      <c r="B9" s="5" t="s">
        <v>6</v>
      </c>
      <c r="C9" s="5" t="s">
        <v>14</v>
      </c>
      <c r="D9" s="74" t="s">
        <v>14</v>
      </c>
      <c r="E9" s="5" t="s">
        <v>242</v>
      </c>
      <c r="F9" s="5">
        <v>1.0</v>
      </c>
      <c r="G9" s="6"/>
      <c r="H9" s="6"/>
      <c r="I9" s="6"/>
      <c r="J9" s="6"/>
      <c r="K9" s="6"/>
      <c r="L9" s="6"/>
      <c r="M9" s="6"/>
      <c r="N9" s="6"/>
      <c r="O9" s="6"/>
      <c r="P9" s="6"/>
      <c r="Q9" s="6"/>
      <c r="R9" s="6"/>
      <c r="S9" s="6"/>
      <c r="T9" s="6"/>
      <c r="U9" s="6"/>
      <c r="V9" s="6"/>
      <c r="W9" s="6"/>
      <c r="X9" s="6"/>
      <c r="Y9" s="6"/>
      <c r="Z9" s="6"/>
      <c r="AA9" s="6"/>
    </row>
    <row r="10">
      <c r="A10" s="1" t="s">
        <v>15</v>
      </c>
      <c r="B10" s="1" t="s">
        <v>9</v>
      </c>
      <c r="C10" s="1" t="s">
        <v>7</v>
      </c>
      <c r="D10" s="72" t="s">
        <v>7</v>
      </c>
    </row>
    <row r="11">
      <c r="A11" s="1" t="s">
        <v>16</v>
      </c>
      <c r="B11" s="1" t="s">
        <v>9</v>
      </c>
      <c r="C11" s="1" t="s">
        <v>7</v>
      </c>
      <c r="D11" s="72" t="s">
        <v>7</v>
      </c>
    </row>
    <row r="12">
      <c r="A12" s="1" t="s">
        <v>17</v>
      </c>
      <c r="B12" s="1" t="s">
        <v>9</v>
      </c>
      <c r="C12" s="1" t="s">
        <v>7</v>
      </c>
      <c r="D12" s="72" t="s">
        <v>7</v>
      </c>
    </row>
    <row r="13">
      <c r="A13" s="1" t="s">
        <v>18</v>
      </c>
      <c r="B13" s="1" t="s">
        <v>9</v>
      </c>
      <c r="C13" s="1" t="s">
        <v>7</v>
      </c>
      <c r="D13" s="72" t="s">
        <v>7</v>
      </c>
    </row>
    <row r="14">
      <c r="A14" s="1" t="s">
        <v>19</v>
      </c>
      <c r="B14" s="1" t="s">
        <v>9</v>
      </c>
      <c r="C14" s="1" t="s">
        <v>20</v>
      </c>
      <c r="D14" s="72" t="s">
        <v>20</v>
      </c>
    </row>
    <row r="15">
      <c r="A15" s="1" t="s">
        <v>21</v>
      </c>
      <c r="B15" s="1" t="s">
        <v>9</v>
      </c>
      <c r="C15" s="1" t="s">
        <v>20</v>
      </c>
      <c r="D15" s="72" t="s">
        <v>20</v>
      </c>
    </row>
    <row r="16">
      <c r="A16" s="5" t="s">
        <v>22</v>
      </c>
      <c r="B16" s="5" t="s">
        <v>6</v>
      </c>
      <c r="C16" s="5" t="s">
        <v>7</v>
      </c>
      <c r="D16" s="74" t="s">
        <v>7</v>
      </c>
    </row>
    <row r="17">
      <c r="A17" s="1" t="s">
        <v>23</v>
      </c>
      <c r="B17" s="1" t="s">
        <v>9</v>
      </c>
      <c r="C17" s="1" t="s">
        <v>7</v>
      </c>
      <c r="D17" s="72" t="s">
        <v>7</v>
      </c>
    </row>
    <row r="18">
      <c r="A18" s="1" t="s">
        <v>24</v>
      </c>
      <c r="B18" s="1" t="s">
        <v>9</v>
      </c>
      <c r="C18" s="1" t="s">
        <v>20</v>
      </c>
      <c r="D18" s="72" t="s">
        <v>20</v>
      </c>
    </row>
    <row r="19">
      <c r="A19" s="1" t="s">
        <v>25</v>
      </c>
      <c r="B19" s="1" t="s">
        <v>9</v>
      </c>
      <c r="C19" s="1" t="s">
        <v>7</v>
      </c>
      <c r="D19" s="72" t="s">
        <v>7</v>
      </c>
    </row>
    <row r="20">
      <c r="A20" s="1" t="s">
        <v>26</v>
      </c>
      <c r="B20" s="1" t="s">
        <v>9</v>
      </c>
      <c r="C20" s="1" t="s">
        <v>20</v>
      </c>
      <c r="D20" s="72" t="s">
        <v>20</v>
      </c>
    </row>
    <row r="21">
      <c r="A21" s="5" t="s">
        <v>27</v>
      </c>
      <c r="B21" s="5" t="s">
        <v>6</v>
      </c>
      <c r="C21" s="5" t="s">
        <v>14</v>
      </c>
      <c r="D21" s="74" t="s">
        <v>14</v>
      </c>
      <c r="E21" s="5" t="s">
        <v>243</v>
      </c>
      <c r="F21" s="5">
        <v>1.0</v>
      </c>
      <c r="G21" s="6"/>
      <c r="H21" s="6"/>
      <c r="I21" s="6"/>
      <c r="J21" s="6"/>
      <c r="K21" s="6"/>
      <c r="L21" s="6"/>
      <c r="M21" s="6"/>
      <c r="N21" s="6"/>
      <c r="O21" s="6"/>
      <c r="P21" s="6"/>
      <c r="Q21" s="6"/>
      <c r="R21" s="6"/>
      <c r="S21" s="6"/>
      <c r="T21" s="6"/>
      <c r="U21" s="6"/>
      <c r="V21" s="6"/>
      <c r="W21" s="6"/>
      <c r="X21" s="6"/>
      <c r="Y21" s="6"/>
      <c r="Z21" s="6"/>
      <c r="AA21" s="6"/>
    </row>
    <row r="22">
      <c r="A22" s="1" t="s">
        <v>28</v>
      </c>
      <c r="B22" s="1" t="s">
        <v>9</v>
      </c>
      <c r="C22" s="1" t="s">
        <v>7</v>
      </c>
      <c r="D22" s="72" t="s">
        <v>7</v>
      </c>
    </row>
    <row r="23">
      <c r="A23" s="1" t="s">
        <v>29</v>
      </c>
      <c r="B23" s="1" t="s">
        <v>9</v>
      </c>
      <c r="C23" s="1" t="s">
        <v>7</v>
      </c>
      <c r="D23" s="72" t="s">
        <v>7</v>
      </c>
      <c r="E23" s="16" t="s">
        <v>244</v>
      </c>
      <c r="F23" s="1">
        <v>1.0</v>
      </c>
      <c r="G23" s="1" t="s">
        <v>133</v>
      </c>
    </row>
    <row r="24">
      <c r="A24" s="8" t="s">
        <v>30</v>
      </c>
      <c r="B24" s="1" t="s">
        <v>9</v>
      </c>
      <c r="C24" s="1" t="s">
        <v>7</v>
      </c>
      <c r="D24" s="72" t="s">
        <v>7</v>
      </c>
    </row>
    <row r="25">
      <c r="A25" s="5" t="s">
        <v>31</v>
      </c>
      <c r="B25" s="5" t="s">
        <v>6</v>
      </c>
      <c r="C25" s="5" t="s">
        <v>14</v>
      </c>
      <c r="D25" s="74" t="s">
        <v>14</v>
      </c>
      <c r="E25" s="5" t="s">
        <v>245</v>
      </c>
      <c r="F25" s="5">
        <v>1.0</v>
      </c>
      <c r="G25" s="6"/>
      <c r="H25" s="6"/>
      <c r="I25" s="6"/>
      <c r="J25" s="6"/>
      <c r="K25" s="6"/>
      <c r="L25" s="6"/>
      <c r="M25" s="6"/>
      <c r="N25" s="6"/>
      <c r="O25" s="6"/>
      <c r="P25" s="6"/>
      <c r="Q25" s="6"/>
      <c r="R25" s="6"/>
      <c r="S25" s="6"/>
      <c r="T25" s="6"/>
      <c r="U25" s="6"/>
      <c r="V25" s="6"/>
      <c r="W25" s="6"/>
      <c r="X25" s="6"/>
      <c r="Y25" s="6"/>
      <c r="Z25" s="6"/>
      <c r="AA25" s="6"/>
    </row>
    <row r="26">
      <c r="A26" s="1" t="s">
        <v>32</v>
      </c>
      <c r="B26" s="1" t="s">
        <v>9</v>
      </c>
      <c r="C26" s="1" t="s">
        <v>14</v>
      </c>
      <c r="D26" s="72" t="s">
        <v>20</v>
      </c>
    </row>
    <row r="27">
      <c r="A27" s="1" t="s">
        <v>24</v>
      </c>
      <c r="B27" s="1" t="s">
        <v>9</v>
      </c>
      <c r="C27" s="1" t="s">
        <v>20</v>
      </c>
      <c r="D27" s="72" t="s">
        <v>20</v>
      </c>
    </row>
    <row r="28">
      <c r="A28" s="1" t="s">
        <v>33</v>
      </c>
      <c r="B28" s="1" t="s">
        <v>9</v>
      </c>
      <c r="C28" s="1" t="s">
        <v>20</v>
      </c>
      <c r="D28" s="72" t="s">
        <v>20</v>
      </c>
    </row>
    <row r="29">
      <c r="A29" s="1" t="s">
        <v>34</v>
      </c>
      <c r="B29" s="1" t="s">
        <v>9</v>
      </c>
      <c r="C29" s="1" t="s">
        <v>20</v>
      </c>
      <c r="D29" s="72" t="s">
        <v>20</v>
      </c>
    </row>
    <row r="30">
      <c r="A30" s="5" t="s">
        <v>35</v>
      </c>
      <c r="B30" s="5" t="s">
        <v>6</v>
      </c>
      <c r="C30" s="5" t="s">
        <v>7</v>
      </c>
      <c r="D30" s="74" t="s">
        <v>14</v>
      </c>
    </row>
    <row r="31">
      <c r="A31" s="1" t="s">
        <v>36</v>
      </c>
      <c r="B31" s="1" t="s">
        <v>9</v>
      </c>
      <c r="C31" s="1" t="s">
        <v>7</v>
      </c>
      <c r="D31" s="72" t="s">
        <v>7</v>
      </c>
    </row>
    <row r="32">
      <c r="A32" s="1" t="s">
        <v>37</v>
      </c>
      <c r="B32" s="1" t="s">
        <v>9</v>
      </c>
      <c r="C32" s="1" t="s">
        <v>7</v>
      </c>
      <c r="D32" s="72" t="s">
        <v>7</v>
      </c>
    </row>
    <row r="33">
      <c r="A33" s="1" t="s">
        <v>38</v>
      </c>
      <c r="B33" s="1" t="s">
        <v>9</v>
      </c>
      <c r="C33" s="1" t="s">
        <v>7</v>
      </c>
      <c r="D33" s="72" t="s">
        <v>7</v>
      </c>
    </row>
    <row r="34">
      <c r="A34" s="1" t="s">
        <v>39</v>
      </c>
      <c r="B34" s="1" t="s">
        <v>9</v>
      </c>
      <c r="C34" s="1" t="s">
        <v>7</v>
      </c>
      <c r="D34" s="72" t="s">
        <v>7</v>
      </c>
    </row>
    <row r="35">
      <c r="A35" s="1" t="s">
        <v>40</v>
      </c>
      <c r="B35" s="1" t="s">
        <v>9</v>
      </c>
      <c r="C35" s="1" t="s">
        <v>7</v>
      </c>
      <c r="D35" s="72" t="s">
        <v>7</v>
      </c>
    </row>
    <row r="36">
      <c r="A36" s="1" t="s">
        <v>41</v>
      </c>
      <c r="B36" s="1" t="s">
        <v>9</v>
      </c>
      <c r="C36" s="1" t="s">
        <v>7</v>
      </c>
      <c r="D36" s="72" t="s">
        <v>7</v>
      </c>
    </row>
    <row r="37">
      <c r="A37" s="1" t="s">
        <v>42</v>
      </c>
      <c r="B37" s="1" t="s">
        <v>9</v>
      </c>
      <c r="C37" s="1" t="s">
        <v>7</v>
      </c>
      <c r="D37" s="72" t="s">
        <v>7</v>
      </c>
    </row>
    <row r="38">
      <c r="A38" s="5" t="s">
        <v>43</v>
      </c>
      <c r="B38" s="5" t="s">
        <v>6</v>
      </c>
      <c r="C38" s="5" t="s">
        <v>7</v>
      </c>
      <c r="D38" s="74" t="s">
        <v>7</v>
      </c>
    </row>
    <row r="39">
      <c r="A39" s="1" t="s">
        <v>44</v>
      </c>
      <c r="B39" s="1" t="s">
        <v>9</v>
      </c>
      <c r="C39" s="1" t="s">
        <v>20</v>
      </c>
      <c r="D39" s="72" t="s">
        <v>20</v>
      </c>
    </row>
    <row r="40">
      <c r="A40" s="1" t="s">
        <v>45</v>
      </c>
      <c r="B40" s="1" t="s">
        <v>9</v>
      </c>
      <c r="C40" s="1" t="s">
        <v>20</v>
      </c>
      <c r="D40" s="72" t="s">
        <v>20</v>
      </c>
    </row>
    <row r="41">
      <c r="A41" s="1" t="s">
        <v>46</v>
      </c>
      <c r="B41" s="1" t="s">
        <v>9</v>
      </c>
      <c r="C41" s="1" t="s">
        <v>20</v>
      </c>
      <c r="D41" s="72" t="s">
        <v>20</v>
      </c>
    </row>
    <row r="42">
      <c r="A42" s="5" t="s">
        <v>47</v>
      </c>
      <c r="B42" s="5" t="s">
        <v>6</v>
      </c>
      <c r="C42" s="5" t="s">
        <v>14</v>
      </c>
      <c r="D42" s="74" t="s">
        <v>14</v>
      </c>
      <c r="E42" s="5" t="s">
        <v>246</v>
      </c>
      <c r="F42" s="5">
        <v>1.0</v>
      </c>
      <c r="G42" s="6"/>
      <c r="H42" s="6"/>
      <c r="I42" s="6"/>
      <c r="J42" s="6"/>
      <c r="K42" s="6"/>
      <c r="L42" s="6"/>
      <c r="M42" s="6"/>
      <c r="N42" s="6"/>
      <c r="O42" s="6"/>
      <c r="P42" s="6"/>
      <c r="Q42" s="6"/>
      <c r="R42" s="6"/>
      <c r="S42" s="6"/>
      <c r="T42" s="6"/>
      <c r="U42" s="6"/>
      <c r="V42" s="6"/>
      <c r="W42" s="6"/>
      <c r="X42" s="6"/>
      <c r="Y42" s="6"/>
      <c r="Z42" s="6"/>
      <c r="AA42" s="6"/>
    </row>
    <row r="43">
      <c r="A43" s="1" t="s">
        <v>48</v>
      </c>
      <c r="B43" s="1" t="s">
        <v>9</v>
      </c>
      <c r="C43" s="1" t="s">
        <v>20</v>
      </c>
      <c r="D43" s="72" t="s">
        <v>20</v>
      </c>
    </row>
    <row r="44">
      <c r="A44" s="1" t="s">
        <v>49</v>
      </c>
      <c r="B44" s="1" t="s">
        <v>9</v>
      </c>
      <c r="C44" s="1" t="s">
        <v>20</v>
      </c>
      <c r="D44" s="72" t="s">
        <v>20</v>
      </c>
    </row>
    <row r="45">
      <c r="A45" s="1" t="s">
        <v>50</v>
      </c>
      <c r="B45" s="1" t="s">
        <v>9</v>
      </c>
      <c r="C45" s="1" t="s">
        <v>20</v>
      </c>
      <c r="D45" s="72" t="s">
        <v>20</v>
      </c>
    </row>
    <row r="46">
      <c r="A46" s="17" t="s">
        <v>51</v>
      </c>
      <c r="B46" s="17" t="s">
        <v>9</v>
      </c>
      <c r="C46" s="17" t="s">
        <v>7</v>
      </c>
      <c r="D46" s="75" t="s">
        <v>7</v>
      </c>
      <c r="E46" s="18"/>
      <c r="F46" s="18"/>
    </row>
    <row r="47">
      <c r="B47" s="1" t="s">
        <v>9</v>
      </c>
      <c r="C47" s="1" t="s">
        <v>14</v>
      </c>
      <c r="D47" s="67" t="s">
        <v>14</v>
      </c>
      <c r="E47" s="16" t="s">
        <v>247</v>
      </c>
      <c r="F47" s="1" t="s">
        <v>75</v>
      </c>
      <c r="G47" s="1" t="s">
        <v>248</v>
      </c>
    </row>
    <row r="48">
      <c r="B48" s="1" t="s">
        <v>9</v>
      </c>
      <c r="C48" s="1" t="s">
        <v>20</v>
      </c>
      <c r="D48" s="67" t="s">
        <v>20</v>
      </c>
      <c r="E48" s="16" t="s">
        <v>249</v>
      </c>
      <c r="F48" s="1" t="s">
        <v>79</v>
      </c>
      <c r="G48" s="1" t="s">
        <v>248</v>
      </c>
    </row>
    <row r="49">
      <c r="B49" s="1" t="s">
        <v>9</v>
      </c>
      <c r="C49" s="9" t="s">
        <v>7</v>
      </c>
      <c r="D49" s="67" t="s">
        <v>7</v>
      </c>
      <c r="E49" s="16" t="s">
        <v>250</v>
      </c>
      <c r="F49" s="1" t="s">
        <v>75</v>
      </c>
      <c r="G49" s="1" t="s">
        <v>133</v>
      </c>
    </row>
    <row r="50">
      <c r="B50" s="1" t="s">
        <v>9</v>
      </c>
      <c r="C50" s="9" t="s">
        <v>7</v>
      </c>
      <c r="D50" s="67" t="s">
        <v>7</v>
      </c>
      <c r="E50" s="16" t="s">
        <v>251</v>
      </c>
      <c r="F50" s="1" t="s">
        <v>75</v>
      </c>
      <c r="G50" s="1" t="s">
        <v>248</v>
      </c>
    </row>
    <row r="51">
      <c r="B51" s="1" t="s">
        <v>57</v>
      </c>
      <c r="C51" s="9" t="s">
        <v>7</v>
      </c>
      <c r="D51" s="1" t="s">
        <v>20</v>
      </c>
      <c r="E51" s="16" t="s">
        <v>252</v>
      </c>
      <c r="F51" s="1" t="s">
        <v>75</v>
      </c>
      <c r="G51" s="1" t="s">
        <v>253</v>
      </c>
    </row>
    <row r="52">
      <c r="B52" s="1" t="s">
        <v>57</v>
      </c>
      <c r="C52" s="9" t="s">
        <v>7</v>
      </c>
      <c r="D52" s="67" t="s">
        <v>7</v>
      </c>
      <c r="E52" s="16" t="s">
        <v>254</v>
      </c>
      <c r="F52" s="1" t="s">
        <v>75</v>
      </c>
    </row>
    <row r="53">
      <c r="B53" s="1" t="s">
        <v>57</v>
      </c>
      <c r="C53" s="9" t="s">
        <v>7</v>
      </c>
      <c r="D53" s="67" t="s">
        <v>7</v>
      </c>
      <c r="E53" s="16" t="s">
        <v>255</v>
      </c>
      <c r="F53" s="1" t="s">
        <v>75</v>
      </c>
    </row>
    <row r="54">
      <c r="B54" s="1" t="s">
        <v>57</v>
      </c>
      <c r="C54" s="9" t="s">
        <v>7</v>
      </c>
      <c r="D54" s="67" t="s">
        <v>7</v>
      </c>
      <c r="E54" s="16" t="s">
        <v>256</v>
      </c>
      <c r="F54" s="1" t="s">
        <v>75</v>
      </c>
      <c r="G54" s="1" t="s">
        <v>253</v>
      </c>
    </row>
    <row r="55">
      <c r="B55" s="1" t="s">
        <v>58</v>
      </c>
      <c r="C55" s="9" t="s">
        <v>7</v>
      </c>
      <c r="D55" s="67" t="s">
        <v>7</v>
      </c>
      <c r="E55" s="16" t="s">
        <v>257</v>
      </c>
      <c r="F55" s="1" t="s">
        <v>75</v>
      </c>
    </row>
    <row r="56">
      <c r="B56" s="1" t="s">
        <v>58</v>
      </c>
      <c r="C56" s="9" t="s">
        <v>7</v>
      </c>
      <c r="D56" s="67" t="s">
        <v>7</v>
      </c>
      <c r="E56" s="16" t="s">
        <v>258</v>
      </c>
      <c r="F56" s="1" t="s">
        <v>75</v>
      </c>
      <c r="G56" s="1" t="s">
        <v>259</v>
      </c>
    </row>
    <row r="57">
      <c r="B57" s="1" t="s">
        <v>58</v>
      </c>
      <c r="C57" s="9" t="s">
        <v>7</v>
      </c>
      <c r="D57" s="67" t="s">
        <v>7</v>
      </c>
      <c r="E57" s="16" t="s">
        <v>260</v>
      </c>
      <c r="F57" s="1" t="s">
        <v>75</v>
      </c>
    </row>
    <row r="58">
      <c r="B58" s="1" t="s">
        <v>58</v>
      </c>
      <c r="C58" s="9" t="s">
        <v>7</v>
      </c>
      <c r="D58" s="67" t="s">
        <v>7</v>
      </c>
      <c r="E58" s="16" t="s">
        <v>261</v>
      </c>
      <c r="F58" s="1" t="s">
        <v>75</v>
      </c>
    </row>
    <row r="59">
      <c r="B59" s="1" t="s">
        <v>58</v>
      </c>
      <c r="C59" s="9" t="s">
        <v>7</v>
      </c>
      <c r="D59" s="67" t="s">
        <v>7</v>
      </c>
      <c r="E59" s="16" t="s">
        <v>262</v>
      </c>
      <c r="F59" s="1" t="s">
        <v>75</v>
      </c>
    </row>
    <row r="60">
      <c r="B60" s="1" t="s">
        <v>58</v>
      </c>
      <c r="C60" s="9" t="s">
        <v>7</v>
      </c>
      <c r="D60" s="67" t="s">
        <v>20</v>
      </c>
      <c r="E60" s="16" t="s">
        <v>263</v>
      </c>
      <c r="F60" s="1" t="s">
        <v>75</v>
      </c>
      <c r="G60" s="1" t="s">
        <v>264</v>
      </c>
    </row>
    <row r="61">
      <c r="B61" s="1" t="s">
        <v>58</v>
      </c>
      <c r="C61" s="9" t="s">
        <v>7</v>
      </c>
      <c r="D61" s="67" t="s">
        <v>7</v>
      </c>
      <c r="E61" s="16" t="s">
        <v>265</v>
      </c>
      <c r="F61" s="1" t="s">
        <v>75</v>
      </c>
    </row>
    <row r="62">
      <c r="B62" s="1" t="s">
        <v>266</v>
      </c>
      <c r="C62" s="9" t="s">
        <v>7</v>
      </c>
      <c r="D62" s="67" t="s">
        <v>7</v>
      </c>
      <c r="E62" s="16" t="s">
        <v>267</v>
      </c>
      <c r="F62" s="1" t="s">
        <v>79</v>
      </c>
      <c r="G62" s="1" t="s">
        <v>268</v>
      </c>
    </row>
    <row r="63">
      <c r="B63" s="1" t="s">
        <v>266</v>
      </c>
      <c r="C63" s="9" t="s">
        <v>7</v>
      </c>
      <c r="D63" s="67" t="s">
        <v>7</v>
      </c>
      <c r="E63" s="16" t="s">
        <v>269</v>
      </c>
      <c r="F63" s="1" t="s">
        <v>79</v>
      </c>
      <c r="G63" s="1" t="s">
        <v>268</v>
      </c>
    </row>
    <row r="64">
      <c r="B64" s="1" t="s">
        <v>266</v>
      </c>
      <c r="C64" s="9" t="s">
        <v>7</v>
      </c>
      <c r="D64" s="67" t="s">
        <v>7</v>
      </c>
      <c r="E64" s="16" t="s">
        <v>270</v>
      </c>
      <c r="F64" s="1" t="s">
        <v>79</v>
      </c>
      <c r="G64" s="1" t="s">
        <v>268</v>
      </c>
    </row>
    <row r="65">
      <c r="B65" s="1" t="s">
        <v>266</v>
      </c>
      <c r="C65" s="9" t="s">
        <v>7</v>
      </c>
      <c r="D65" s="67" t="s">
        <v>7</v>
      </c>
      <c r="E65" s="16" t="s">
        <v>271</v>
      </c>
      <c r="F65" s="1" t="s">
        <v>79</v>
      </c>
      <c r="G65" s="1" t="s">
        <v>268</v>
      </c>
    </row>
    <row r="66">
      <c r="B66" s="1" t="s">
        <v>266</v>
      </c>
      <c r="C66" s="9" t="s">
        <v>7</v>
      </c>
      <c r="D66" s="67" t="s">
        <v>7</v>
      </c>
      <c r="E66" s="16" t="s">
        <v>272</v>
      </c>
      <c r="F66" s="1" t="s">
        <v>79</v>
      </c>
      <c r="G66" s="1" t="s">
        <v>268</v>
      </c>
    </row>
    <row r="67">
      <c r="B67" s="1" t="s">
        <v>153</v>
      </c>
      <c r="C67" s="9" t="s">
        <v>7</v>
      </c>
      <c r="D67" s="67" t="s">
        <v>7</v>
      </c>
      <c r="E67" s="16" t="s">
        <v>273</v>
      </c>
      <c r="F67" s="1" t="s">
        <v>79</v>
      </c>
      <c r="G67" s="1" t="s">
        <v>274</v>
      </c>
    </row>
    <row r="68">
      <c r="B68" s="1" t="s">
        <v>153</v>
      </c>
      <c r="C68" s="9" t="s">
        <v>7</v>
      </c>
      <c r="D68" s="67" t="s">
        <v>7</v>
      </c>
      <c r="E68" s="16" t="s">
        <v>275</v>
      </c>
      <c r="F68" s="1" t="s">
        <v>79</v>
      </c>
      <c r="G68" s="1" t="s">
        <v>274</v>
      </c>
    </row>
    <row r="69">
      <c r="B69" s="1" t="s">
        <v>153</v>
      </c>
      <c r="C69" s="9" t="s">
        <v>7</v>
      </c>
      <c r="D69" s="67" t="s">
        <v>7</v>
      </c>
      <c r="E69" s="16" t="s">
        <v>276</v>
      </c>
      <c r="F69" s="1" t="s">
        <v>79</v>
      </c>
      <c r="G69" s="1" t="s">
        <v>274</v>
      </c>
    </row>
    <row r="70">
      <c r="B70" s="1" t="s">
        <v>153</v>
      </c>
      <c r="C70" s="9" t="s">
        <v>7</v>
      </c>
      <c r="D70" s="67" t="s">
        <v>7</v>
      </c>
      <c r="E70" s="16" t="s">
        <v>277</v>
      </c>
      <c r="F70" s="1" t="s">
        <v>79</v>
      </c>
      <c r="G70" s="1" t="s">
        <v>274</v>
      </c>
    </row>
    <row r="71">
      <c r="B71" s="1" t="s">
        <v>153</v>
      </c>
      <c r="C71" s="9" t="s">
        <v>7</v>
      </c>
      <c r="D71" s="67" t="s">
        <v>7</v>
      </c>
      <c r="E71" s="16" t="s">
        <v>278</v>
      </c>
      <c r="F71" s="1" t="s">
        <v>79</v>
      </c>
      <c r="G71" s="1" t="s">
        <v>274</v>
      </c>
    </row>
    <row r="72">
      <c r="A72" s="5" t="s">
        <v>114</v>
      </c>
      <c r="D72" s="3"/>
    </row>
    <row r="73">
      <c r="A73" s="1" t="s">
        <v>279</v>
      </c>
      <c r="D73" s="3"/>
    </row>
    <row r="74">
      <c r="A74" s="1" t="s">
        <v>280</v>
      </c>
      <c r="D74" s="3"/>
    </row>
    <row r="75">
      <c r="A75" s="1" t="s">
        <v>281</v>
      </c>
      <c r="D75" s="3"/>
    </row>
    <row r="76">
      <c r="D76" s="3"/>
    </row>
    <row r="77">
      <c r="A77" s="47" t="s">
        <v>118</v>
      </c>
      <c r="B77" s="20"/>
      <c r="C77" s="20"/>
      <c r="D77" s="21"/>
      <c r="E77" s="48" t="s">
        <v>119</v>
      </c>
      <c r="F77" s="21"/>
      <c r="G77" s="49" t="s">
        <v>120</v>
      </c>
      <c r="H77" s="21"/>
      <c r="I77" s="49" t="s">
        <v>121</v>
      </c>
      <c r="J77" s="21"/>
    </row>
    <row r="78">
      <c r="A78" s="50" t="s">
        <v>2</v>
      </c>
      <c r="B78" s="50" t="s">
        <v>52</v>
      </c>
      <c r="C78" s="50" t="s">
        <v>53</v>
      </c>
      <c r="D78" s="51" t="s">
        <v>55</v>
      </c>
      <c r="E78" s="52" t="s">
        <v>52</v>
      </c>
      <c r="F78" s="37" t="s">
        <v>122</v>
      </c>
      <c r="G78" s="52" t="s">
        <v>14</v>
      </c>
      <c r="H78" s="37" t="s">
        <v>122</v>
      </c>
      <c r="I78" s="52" t="s">
        <v>14</v>
      </c>
      <c r="J78" s="53" t="s">
        <v>122</v>
      </c>
    </row>
    <row r="79">
      <c r="A79" s="50" t="s">
        <v>6</v>
      </c>
      <c r="B79" s="1">
        <v>4.0</v>
      </c>
      <c r="C79" s="1">
        <v>4.0</v>
      </c>
      <c r="D79" s="1">
        <v>4.0</v>
      </c>
      <c r="E79" s="36">
        <v>9.0</v>
      </c>
      <c r="F79" s="56">
        <f t="shared" ref="F79:F81" si="1">B79/E79</f>
        <v>0.4444444444</v>
      </c>
      <c r="G79" s="9">
        <v>4.0</v>
      </c>
      <c r="H79" s="57">
        <f t="shared" ref="H79:H81" si="2">B79/G79</f>
        <v>1</v>
      </c>
      <c r="I79" s="36">
        <v>5.0</v>
      </c>
      <c r="J79" s="56">
        <f t="shared" ref="J79:J81" si="3">B79/I79</f>
        <v>0.8</v>
      </c>
    </row>
    <row r="80">
      <c r="A80" s="50" t="s">
        <v>9</v>
      </c>
      <c r="B80" s="1">
        <v>1.0</v>
      </c>
      <c r="C80" s="1">
        <v>0.0</v>
      </c>
      <c r="D80" s="1">
        <v>0.0</v>
      </c>
      <c r="E80" s="36">
        <v>34.0</v>
      </c>
      <c r="F80" s="56">
        <f t="shared" si="1"/>
        <v>0.02941176471</v>
      </c>
      <c r="G80" s="9">
        <v>14.0</v>
      </c>
      <c r="H80" s="57">
        <f t="shared" si="2"/>
        <v>0.07142857143</v>
      </c>
      <c r="I80" s="36">
        <v>14.0</v>
      </c>
      <c r="J80" s="56">
        <f t="shared" si="3"/>
        <v>0.07142857143</v>
      </c>
    </row>
    <row r="81">
      <c r="A81" s="58" t="s">
        <v>123</v>
      </c>
      <c r="B81" s="58">
        <f t="shared" ref="B81:D81" si="4">SUM(B79:B80)</f>
        <v>5</v>
      </c>
      <c r="C81" s="58">
        <f t="shared" si="4"/>
        <v>4</v>
      </c>
      <c r="D81" s="58">
        <f t="shared" si="4"/>
        <v>4</v>
      </c>
      <c r="E81" s="39">
        <v>42.0</v>
      </c>
      <c r="F81" s="63">
        <f t="shared" si="1"/>
        <v>0.119047619</v>
      </c>
      <c r="G81" s="61">
        <f>SUM(G79:G80)</f>
        <v>18</v>
      </c>
      <c r="H81" s="62">
        <f t="shared" si="2"/>
        <v>0.2777777778</v>
      </c>
      <c r="I81" s="61">
        <f>SUM(I79:I80)</f>
        <v>19</v>
      </c>
      <c r="J81" s="63">
        <f t="shared" si="3"/>
        <v>0.2631578947</v>
      </c>
    </row>
    <row r="83">
      <c r="A83" s="64" t="s">
        <v>124</v>
      </c>
      <c r="B83" s="65" t="s">
        <v>125</v>
      </c>
      <c r="C83" s="65" t="s">
        <v>3</v>
      </c>
      <c r="D83" s="65" t="s">
        <v>4</v>
      </c>
      <c r="E83" s="66" t="s">
        <v>126</v>
      </c>
    </row>
    <row r="84">
      <c r="A84" s="36" t="s">
        <v>127</v>
      </c>
      <c r="B84" s="1">
        <v>14.0</v>
      </c>
      <c r="C84" s="1">
        <v>1.0</v>
      </c>
      <c r="D84" s="1">
        <v>3.0</v>
      </c>
      <c r="E84" s="38">
        <v>11.0</v>
      </c>
    </row>
    <row r="85">
      <c r="A85" s="36" t="s">
        <v>79</v>
      </c>
      <c r="B85" s="1">
        <v>11.0</v>
      </c>
      <c r="C85" s="1">
        <v>1.0</v>
      </c>
      <c r="D85" s="1">
        <v>1.0</v>
      </c>
      <c r="E85" s="38">
        <v>10.0</v>
      </c>
    </row>
    <row r="86">
      <c r="A86" s="39" t="s">
        <v>63</v>
      </c>
      <c r="B86" s="40">
        <f t="shared" ref="B86:E86" si="5">SUM(B84:B85)</f>
        <v>25</v>
      </c>
      <c r="C86" s="40">
        <f t="shared" si="5"/>
        <v>2</v>
      </c>
      <c r="D86" s="40">
        <f t="shared" si="5"/>
        <v>4</v>
      </c>
      <c r="E86" s="41">
        <f t="shared" si="5"/>
        <v>21</v>
      </c>
      <c r="F86" s="6"/>
      <c r="G86" s="6"/>
      <c r="H86" s="6"/>
      <c r="I86" s="6"/>
      <c r="J86" s="6"/>
    </row>
    <row r="87">
      <c r="D87" s="3"/>
    </row>
    <row r="88">
      <c r="D88" s="3"/>
    </row>
    <row r="89">
      <c r="D89" s="3"/>
    </row>
    <row r="90">
      <c r="D90" s="3"/>
    </row>
    <row r="91">
      <c r="D91" s="3"/>
    </row>
    <row r="92">
      <c r="D92" s="3"/>
    </row>
    <row r="93">
      <c r="D93" s="3"/>
    </row>
    <row r="94">
      <c r="D94" s="3"/>
    </row>
    <row r="95">
      <c r="D95" s="3"/>
    </row>
    <row r="96">
      <c r="D96" s="3"/>
    </row>
    <row r="97">
      <c r="D97" s="3"/>
    </row>
    <row r="98">
      <c r="D98" s="3"/>
    </row>
    <row r="99">
      <c r="D99" s="3"/>
    </row>
    <row r="100">
      <c r="D100" s="3"/>
    </row>
    <row r="101">
      <c r="D101" s="3"/>
    </row>
    <row r="102">
      <c r="D102" s="3"/>
    </row>
    <row r="103">
      <c r="D103" s="3"/>
    </row>
    <row r="104">
      <c r="D104" s="3"/>
    </row>
    <row r="105">
      <c r="D105" s="3"/>
    </row>
    <row r="106">
      <c r="D106" s="3"/>
    </row>
    <row r="107">
      <c r="D107" s="3"/>
    </row>
    <row r="108">
      <c r="D108" s="3"/>
    </row>
    <row r="109">
      <c r="D109" s="3"/>
    </row>
    <row r="110">
      <c r="D110" s="3"/>
    </row>
    <row r="111">
      <c r="D111" s="3"/>
    </row>
    <row r="112">
      <c r="D112" s="3"/>
    </row>
    <row r="113">
      <c r="D113" s="3"/>
    </row>
    <row r="114">
      <c r="D114" s="3"/>
    </row>
    <row r="115">
      <c r="D115" s="3"/>
    </row>
    <row r="116">
      <c r="D116" s="3"/>
    </row>
    <row r="117">
      <c r="D117" s="3"/>
    </row>
    <row r="118">
      <c r="D118" s="3"/>
    </row>
    <row r="119">
      <c r="D119" s="3"/>
    </row>
    <row r="120">
      <c r="D120" s="3"/>
    </row>
    <row r="121">
      <c r="D121" s="3"/>
    </row>
    <row r="122">
      <c r="D122" s="3"/>
    </row>
    <row r="123">
      <c r="D123" s="3"/>
    </row>
    <row r="124">
      <c r="D124" s="3"/>
    </row>
    <row r="125">
      <c r="D125" s="3"/>
    </row>
    <row r="126">
      <c r="D126" s="3"/>
    </row>
    <row r="127">
      <c r="D127" s="3"/>
    </row>
    <row r="128">
      <c r="D128" s="3"/>
    </row>
    <row r="129">
      <c r="D129" s="3"/>
    </row>
    <row r="130">
      <c r="D130" s="3"/>
    </row>
    <row r="131">
      <c r="D131" s="3"/>
    </row>
    <row r="132">
      <c r="D132" s="3"/>
    </row>
    <row r="133">
      <c r="D133" s="3"/>
    </row>
    <row r="134">
      <c r="D134" s="3"/>
    </row>
    <row r="135">
      <c r="D135" s="3"/>
    </row>
    <row r="136">
      <c r="D136" s="3"/>
    </row>
    <row r="137">
      <c r="D137" s="3"/>
    </row>
    <row r="138">
      <c r="D138" s="3"/>
    </row>
    <row r="139">
      <c r="D139" s="3"/>
    </row>
    <row r="140">
      <c r="D140" s="3"/>
    </row>
    <row r="141">
      <c r="D141" s="3"/>
    </row>
    <row r="142">
      <c r="D142" s="3"/>
    </row>
    <row r="143">
      <c r="D143" s="3"/>
    </row>
    <row r="144">
      <c r="D144" s="3"/>
    </row>
    <row r="145">
      <c r="D145" s="3"/>
    </row>
    <row r="146">
      <c r="D146" s="3"/>
    </row>
    <row r="147">
      <c r="D147" s="3"/>
    </row>
    <row r="148">
      <c r="D148" s="3"/>
    </row>
    <row r="149">
      <c r="D149" s="3"/>
    </row>
    <row r="150">
      <c r="D150" s="3"/>
    </row>
    <row r="151">
      <c r="D151" s="3"/>
    </row>
    <row r="152">
      <c r="D152" s="3"/>
    </row>
    <row r="153">
      <c r="D153" s="3"/>
    </row>
    <row r="154">
      <c r="D154" s="3"/>
    </row>
    <row r="155">
      <c r="D155" s="3"/>
    </row>
    <row r="156">
      <c r="D156" s="3"/>
    </row>
    <row r="157">
      <c r="D157" s="3"/>
    </row>
    <row r="158">
      <c r="D158" s="3"/>
    </row>
    <row r="159">
      <c r="D159" s="3"/>
    </row>
    <row r="160">
      <c r="D160" s="3"/>
    </row>
    <row r="161">
      <c r="D161" s="3"/>
    </row>
    <row r="162">
      <c r="D162" s="3"/>
    </row>
    <row r="163">
      <c r="D163" s="3"/>
    </row>
    <row r="164">
      <c r="D164" s="3"/>
    </row>
    <row r="165">
      <c r="D165" s="3"/>
    </row>
    <row r="166">
      <c r="D166" s="3"/>
    </row>
    <row r="167">
      <c r="D167" s="3"/>
    </row>
    <row r="168">
      <c r="D168" s="3"/>
    </row>
    <row r="169">
      <c r="D169" s="3"/>
    </row>
    <row r="170">
      <c r="D170" s="3"/>
    </row>
    <row r="171">
      <c r="D171" s="3"/>
    </row>
    <row r="172">
      <c r="D172" s="3"/>
    </row>
    <row r="173">
      <c r="D173" s="3"/>
    </row>
    <row r="174">
      <c r="D174" s="3"/>
    </row>
    <row r="175">
      <c r="D175" s="3"/>
    </row>
    <row r="176">
      <c r="D176" s="3"/>
    </row>
    <row r="177">
      <c r="D177" s="3"/>
    </row>
    <row r="178">
      <c r="D178" s="3"/>
    </row>
    <row r="179">
      <c r="D179" s="3"/>
    </row>
    <row r="180">
      <c r="D180" s="3"/>
    </row>
    <row r="181">
      <c r="D181" s="3"/>
    </row>
    <row r="182">
      <c r="D182" s="3"/>
    </row>
    <row r="183">
      <c r="D183" s="3"/>
    </row>
    <row r="184">
      <c r="D184" s="3"/>
    </row>
    <row r="185">
      <c r="D185" s="3"/>
    </row>
    <row r="186">
      <c r="D186" s="3"/>
    </row>
    <row r="187">
      <c r="D187" s="3"/>
    </row>
    <row r="188">
      <c r="D188" s="3"/>
    </row>
    <row r="189">
      <c r="D189" s="3"/>
    </row>
    <row r="190">
      <c r="D190" s="3"/>
    </row>
    <row r="191">
      <c r="D191" s="3"/>
    </row>
    <row r="192">
      <c r="D192" s="3"/>
    </row>
    <row r="193">
      <c r="D193" s="3"/>
    </row>
    <row r="194">
      <c r="D194" s="3"/>
    </row>
    <row r="195">
      <c r="D195" s="3"/>
    </row>
    <row r="196">
      <c r="D196" s="3"/>
    </row>
    <row r="197">
      <c r="D197" s="3"/>
    </row>
    <row r="198">
      <c r="D198" s="3"/>
    </row>
    <row r="199">
      <c r="D199" s="3"/>
    </row>
    <row r="200">
      <c r="D200" s="3"/>
    </row>
    <row r="201">
      <c r="D201" s="3"/>
    </row>
    <row r="202">
      <c r="D202" s="3"/>
    </row>
    <row r="203">
      <c r="D203" s="3"/>
    </row>
    <row r="204">
      <c r="D204" s="3"/>
    </row>
    <row r="205">
      <c r="D205" s="3"/>
    </row>
    <row r="206">
      <c r="D206" s="3"/>
    </row>
    <row r="207">
      <c r="D207" s="3"/>
    </row>
    <row r="208">
      <c r="D208" s="3"/>
    </row>
    <row r="209">
      <c r="D209" s="3"/>
    </row>
    <row r="210">
      <c r="D210" s="3"/>
    </row>
    <row r="211">
      <c r="D211" s="3"/>
    </row>
    <row r="212">
      <c r="D212" s="3"/>
    </row>
    <row r="213">
      <c r="D213" s="3"/>
    </row>
    <row r="214">
      <c r="D214" s="3"/>
    </row>
    <row r="215">
      <c r="D215" s="3"/>
    </row>
    <row r="216">
      <c r="D216" s="3"/>
    </row>
    <row r="217">
      <c r="D217" s="3"/>
    </row>
    <row r="218">
      <c r="D218" s="3"/>
    </row>
    <row r="219">
      <c r="D219" s="3"/>
    </row>
    <row r="220">
      <c r="D220" s="3"/>
    </row>
    <row r="221">
      <c r="D221" s="3"/>
    </row>
    <row r="222">
      <c r="D222" s="3"/>
    </row>
    <row r="223">
      <c r="D223" s="3"/>
    </row>
    <row r="224">
      <c r="D224" s="3"/>
    </row>
    <row r="225">
      <c r="D225" s="3"/>
    </row>
    <row r="226">
      <c r="D226" s="3"/>
    </row>
    <row r="227">
      <c r="D227" s="3"/>
    </row>
    <row r="228">
      <c r="D228" s="3"/>
    </row>
    <row r="229">
      <c r="D229" s="3"/>
    </row>
    <row r="230">
      <c r="D230" s="3"/>
    </row>
    <row r="231">
      <c r="D231" s="3"/>
    </row>
    <row r="232">
      <c r="D232" s="3"/>
    </row>
    <row r="233">
      <c r="D233" s="3"/>
    </row>
    <row r="234">
      <c r="D234" s="3"/>
    </row>
    <row r="235">
      <c r="D235" s="3"/>
    </row>
    <row r="236">
      <c r="D236" s="3"/>
    </row>
    <row r="237">
      <c r="D237" s="3"/>
    </row>
    <row r="238">
      <c r="D238" s="3"/>
    </row>
    <row r="239">
      <c r="D239" s="3"/>
    </row>
    <row r="240">
      <c r="D240" s="3"/>
    </row>
    <row r="241">
      <c r="D241" s="3"/>
    </row>
    <row r="242">
      <c r="D242" s="3"/>
    </row>
    <row r="243">
      <c r="D243" s="3"/>
    </row>
    <row r="244">
      <c r="D244" s="3"/>
    </row>
    <row r="245">
      <c r="D245" s="3"/>
    </row>
    <row r="246">
      <c r="D246" s="3"/>
    </row>
    <row r="247">
      <c r="D247" s="3"/>
    </row>
    <row r="248">
      <c r="D248" s="3"/>
    </row>
    <row r="249">
      <c r="D249" s="3"/>
    </row>
    <row r="250">
      <c r="D250" s="3"/>
    </row>
    <row r="251">
      <c r="D251" s="3"/>
    </row>
    <row r="252">
      <c r="D252" s="3"/>
    </row>
    <row r="253">
      <c r="D253" s="3"/>
    </row>
    <row r="254">
      <c r="D254" s="3"/>
    </row>
    <row r="255">
      <c r="D255" s="3"/>
    </row>
    <row r="256">
      <c r="D256" s="3"/>
    </row>
    <row r="257">
      <c r="D257" s="3"/>
    </row>
    <row r="258">
      <c r="D258" s="3"/>
    </row>
    <row r="259">
      <c r="D259" s="3"/>
    </row>
    <row r="260">
      <c r="D260" s="3"/>
    </row>
    <row r="261">
      <c r="D261" s="3"/>
    </row>
    <row r="262">
      <c r="D262" s="3"/>
    </row>
    <row r="263">
      <c r="D263" s="3"/>
    </row>
    <row r="264">
      <c r="D264" s="3"/>
    </row>
    <row r="265">
      <c r="D265" s="3"/>
    </row>
    <row r="266">
      <c r="D266" s="3"/>
    </row>
    <row r="267">
      <c r="D267" s="3"/>
    </row>
    <row r="268">
      <c r="D268" s="3"/>
    </row>
    <row r="269">
      <c r="D269" s="3"/>
    </row>
    <row r="270">
      <c r="D270" s="3"/>
    </row>
    <row r="271">
      <c r="D271" s="3"/>
    </row>
    <row r="272">
      <c r="D272" s="3"/>
    </row>
    <row r="273">
      <c r="D273" s="3"/>
    </row>
    <row r="274">
      <c r="D274" s="3"/>
    </row>
    <row r="275">
      <c r="D275" s="3"/>
    </row>
    <row r="276">
      <c r="D276" s="3"/>
    </row>
    <row r="277">
      <c r="D277" s="3"/>
    </row>
    <row r="278">
      <c r="D278" s="3"/>
    </row>
    <row r="279">
      <c r="D279" s="3"/>
    </row>
    <row r="280">
      <c r="D280" s="3"/>
    </row>
    <row r="281">
      <c r="D281" s="3"/>
    </row>
    <row r="282">
      <c r="D282" s="3"/>
    </row>
    <row r="283">
      <c r="D283" s="3"/>
    </row>
    <row r="284">
      <c r="D284" s="3"/>
    </row>
    <row r="285">
      <c r="D285" s="3"/>
    </row>
    <row r="286">
      <c r="D286" s="3"/>
    </row>
    <row r="287">
      <c r="D287" s="3"/>
    </row>
    <row r="288">
      <c r="D288" s="3"/>
    </row>
    <row r="289">
      <c r="D289" s="3"/>
    </row>
    <row r="290">
      <c r="D290" s="3"/>
    </row>
    <row r="291">
      <c r="D291" s="3"/>
    </row>
    <row r="292">
      <c r="D292" s="3"/>
    </row>
    <row r="293">
      <c r="D293" s="3"/>
    </row>
    <row r="294">
      <c r="D294" s="3"/>
    </row>
    <row r="295">
      <c r="D295" s="3"/>
    </row>
    <row r="296">
      <c r="D296" s="3"/>
    </row>
    <row r="297">
      <c r="D297" s="3"/>
    </row>
    <row r="298">
      <c r="D298" s="3"/>
    </row>
    <row r="299">
      <c r="D299" s="3"/>
    </row>
    <row r="300">
      <c r="D300" s="3"/>
    </row>
    <row r="301">
      <c r="D301" s="3"/>
    </row>
    <row r="302">
      <c r="D302" s="3"/>
    </row>
    <row r="303">
      <c r="D303" s="3"/>
    </row>
    <row r="304">
      <c r="D304" s="3"/>
    </row>
    <row r="305">
      <c r="D305" s="3"/>
    </row>
    <row r="306">
      <c r="D306" s="3"/>
    </row>
    <row r="307">
      <c r="D307" s="3"/>
    </row>
    <row r="308">
      <c r="D308" s="3"/>
    </row>
    <row r="309">
      <c r="D309" s="3"/>
    </row>
    <row r="310">
      <c r="D310" s="3"/>
    </row>
    <row r="311">
      <c r="D311" s="3"/>
    </row>
    <row r="312">
      <c r="D312" s="3"/>
    </row>
    <row r="313">
      <c r="D313" s="3"/>
    </row>
    <row r="314">
      <c r="D314" s="3"/>
    </row>
    <row r="315">
      <c r="D315" s="3"/>
    </row>
    <row r="316">
      <c r="D316" s="3"/>
    </row>
    <row r="317">
      <c r="D317" s="3"/>
    </row>
    <row r="318">
      <c r="D318" s="3"/>
    </row>
    <row r="319">
      <c r="D319" s="3"/>
    </row>
    <row r="320">
      <c r="D320" s="3"/>
    </row>
    <row r="321">
      <c r="D321" s="3"/>
    </row>
    <row r="322">
      <c r="D322" s="3"/>
    </row>
    <row r="323">
      <c r="D323" s="3"/>
    </row>
    <row r="324">
      <c r="D324" s="3"/>
    </row>
    <row r="325">
      <c r="D325" s="3"/>
    </row>
    <row r="326">
      <c r="D326" s="3"/>
    </row>
    <row r="327">
      <c r="D327" s="3"/>
    </row>
    <row r="328">
      <c r="D328" s="3"/>
    </row>
    <row r="329">
      <c r="D329" s="3"/>
    </row>
    <row r="330">
      <c r="D330" s="3"/>
    </row>
    <row r="331">
      <c r="D331" s="3"/>
    </row>
    <row r="332">
      <c r="D332" s="3"/>
    </row>
    <row r="333">
      <c r="D333" s="3"/>
    </row>
    <row r="334">
      <c r="D334" s="3"/>
    </row>
    <row r="335">
      <c r="D335" s="3"/>
    </row>
    <row r="336">
      <c r="D336" s="3"/>
    </row>
    <row r="337">
      <c r="D337" s="3"/>
    </row>
    <row r="338">
      <c r="D338" s="3"/>
    </row>
    <row r="339">
      <c r="D339" s="3"/>
    </row>
    <row r="340">
      <c r="D340" s="3"/>
    </row>
    <row r="341">
      <c r="D341" s="3"/>
    </row>
    <row r="342">
      <c r="D342" s="3"/>
    </row>
    <row r="343">
      <c r="D343" s="3"/>
    </row>
    <row r="344">
      <c r="D344" s="3"/>
    </row>
    <row r="345">
      <c r="D345" s="3"/>
    </row>
    <row r="346">
      <c r="D346" s="3"/>
    </row>
    <row r="347">
      <c r="D347" s="3"/>
    </row>
    <row r="348">
      <c r="D348" s="3"/>
    </row>
    <row r="349">
      <c r="D349" s="3"/>
    </row>
    <row r="350">
      <c r="D350" s="3"/>
    </row>
    <row r="351">
      <c r="D351" s="3"/>
    </row>
    <row r="352">
      <c r="D352" s="3"/>
    </row>
    <row r="353">
      <c r="D353" s="3"/>
    </row>
    <row r="354">
      <c r="D354" s="3"/>
    </row>
    <row r="355">
      <c r="D355" s="3"/>
    </row>
    <row r="356">
      <c r="D356" s="3"/>
    </row>
    <row r="357">
      <c r="D357" s="3"/>
    </row>
    <row r="358">
      <c r="D358" s="3"/>
    </row>
    <row r="359">
      <c r="D359" s="3"/>
    </row>
    <row r="360">
      <c r="D360" s="3"/>
    </row>
    <row r="361">
      <c r="D361" s="3"/>
    </row>
    <row r="362">
      <c r="D362" s="3"/>
    </row>
    <row r="363">
      <c r="D363" s="3"/>
    </row>
    <row r="364">
      <c r="D364" s="3"/>
    </row>
    <row r="365">
      <c r="D365" s="3"/>
    </row>
    <row r="366">
      <c r="D366" s="3"/>
    </row>
    <row r="367">
      <c r="D367" s="3"/>
    </row>
    <row r="368">
      <c r="D368" s="3"/>
    </row>
    <row r="369">
      <c r="D369" s="3"/>
    </row>
    <row r="370">
      <c r="D370" s="3"/>
    </row>
    <row r="371">
      <c r="D371" s="3"/>
    </row>
    <row r="372">
      <c r="D372" s="3"/>
    </row>
    <row r="373">
      <c r="D373" s="3"/>
    </row>
    <row r="374">
      <c r="D374" s="3"/>
    </row>
    <row r="375">
      <c r="D375" s="3"/>
    </row>
    <row r="376">
      <c r="D376" s="3"/>
    </row>
    <row r="377">
      <c r="D377" s="3"/>
    </row>
    <row r="378">
      <c r="D378" s="3"/>
    </row>
    <row r="379">
      <c r="D379" s="3"/>
    </row>
    <row r="380">
      <c r="D380" s="3"/>
    </row>
    <row r="381">
      <c r="D381" s="3"/>
    </row>
    <row r="382">
      <c r="D382" s="3"/>
    </row>
    <row r="383">
      <c r="D383" s="3"/>
    </row>
    <row r="384">
      <c r="D384" s="3"/>
    </row>
    <row r="385">
      <c r="D385" s="3"/>
    </row>
    <row r="386">
      <c r="D386" s="3"/>
    </row>
    <row r="387">
      <c r="D387" s="3"/>
    </row>
    <row r="388">
      <c r="D388" s="3"/>
    </row>
    <row r="389">
      <c r="D389" s="3"/>
    </row>
    <row r="390">
      <c r="D390" s="3"/>
    </row>
    <row r="391">
      <c r="D391" s="3"/>
    </row>
    <row r="392">
      <c r="D392" s="3"/>
    </row>
    <row r="393">
      <c r="D393" s="3"/>
    </row>
    <row r="394">
      <c r="D394" s="3"/>
    </row>
    <row r="395">
      <c r="D395" s="3"/>
    </row>
    <row r="396">
      <c r="D396" s="3"/>
    </row>
    <row r="397">
      <c r="D397" s="3"/>
    </row>
    <row r="398">
      <c r="D398" s="3"/>
    </row>
    <row r="399">
      <c r="D399" s="3"/>
    </row>
    <row r="400">
      <c r="D400" s="3"/>
    </row>
    <row r="401">
      <c r="D401" s="3"/>
    </row>
    <row r="402">
      <c r="D402" s="3"/>
    </row>
    <row r="403">
      <c r="D403" s="3"/>
    </row>
    <row r="404">
      <c r="D404" s="3"/>
    </row>
    <row r="405">
      <c r="D405" s="3"/>
    </row>
    <row r="406">
      <c r="D406" s="3"/>
    </row>
    <row r="407">
      <c r="D407" s="3"/>
    </row>
    <row r="408">
      <c r="D408" s="3"/>
    </row>
    <row r="409">
      <c r="D409" s="3"/>
    </row>
    <row r="410">
      <c r="D410" s="3"/>
    </row>
    <row r="411">
      <c r="D411" s="3"/>
    </row>
    <row r="412">
      <c r="D412" s="3"/>
    </row>
    <row r="413">
      <c r="D413" s="3"/>
    </row>
    <row r="414">
      <c r="D414" s="3"/>
    </row>
    <row r="415">
      <c r="D415" s="3"/>
    </row>
    <row r="416">
      <c r="D416" s="3"/>
    </row>
    <row r="417">
      <c r="D417" s="3"/>
    </row>
    <row r="418">
      <c r="D418" s="3"/>
    </row>
    <row r="419">
      <c r="D419" s="3"/>
    </row>
    <row r="420">
      <c r="D420" s="3"/>
    </row>
    <row r="421">
      <c r="D421" s="3"/>
    </row>
    <row r="422">
      <c r="D422" s="3"/>
    </row>
    <row r="423">
      <c r="D423" s="3"/>
    </row>
    <row r="424">
      <c r="D424" s="3"/>
    </row>
    <row r="425">
      <c r="D425" s="3"/>
    </row>
    <row r="426">
      <c r="D426" s="3"/>
    </row>
    <row r="427">
      <c r="D427" s="3"/>
    </row>
    <row r="428">
      <c r="D428" s="3"/>
    </row>
    <row r="429">
      <c r="D429" s="3"/>
    </row>
    <row r="430">
      <c r="D430" s="3"/>
    </row>
    <row r="431">
      <c r="D431" s="3"/>
    </row>
    <row r="432">
      <c r="D432" s="3"/>
    </row>
    <row r="433">
      <c r="D433" s="3"/>
    </row>
    <row r="434">
      <c r="D434" s="3"/>
    </row>
    <row r="435">
      <c r="D435" s="3"/>
    </row>
    <row r="436">
      <c r="D436" s="3"/>
    </row>
    <row r="437">
      <c r="D437" s="3"/>
    </row>
    <row r="438">
      <c r="D438" s="3"/>
    </row>
    <row r="439">
      <c r="D439" s="3"/>
    </row>
    <row r="440">
      <c r="D440" s="3"/>
    </row>
    <row r="441">
      <c r="D441" s="3"/>
    </row>
    <row r="442">
      <c r="D442" s="3"/>
    </row>
    <row r="443">
      <c r="D443" s="3"/>
    </row>
    <row r="444">
      <c r="D444" s="3"/>
    </row>
    <row r="445">
      <c r="D445" s="3"/>
    </row>
    <row r="446">
      <c r="D446" s="3"/>
    </row>
    <row r="447">
      <c r="D447" s="3"/>
    </row>
    <row r="448">
      <c r="D448" s="3"/>
    </row>
    <row r="449">
      <c r="D449" s="3"/>
    </row>
    <row r="450">
      <c r="D450" s="3"/>
    </row>
    <row r="451">
      <c r="D451" s="3"/>
    </row>
    <row r="452">
      <c r="D452" s="3"/>
    </row>
    <row r="453">
      <c r="D453" s="3"/>
    </row>
    <row r="454">
      <c r="D454" s="3"/>
    </row>
    <row r="455">
      <c r="D455" s="3"/>
    </row>
    <row r="456">
      <c r="D456" s="3"/>
    </row>
    <row r="457">
      <c r="D457" s="3"/>
    </row>
    <row r="458">
      <c r="D458" s="3"/>
    </row>
    <row r="459">
      <c r="D459" s="3"/>
    </row>
    <row r="460">
      <c r="D460" s="3"/>
    </row>
    <row r="461">
      <c r="D461" s="3"/>
    </row>
    <row r="462">
      <c r="D462" s="3"/>
    </row>
    <row r="463">
      <c r="D463" s="3"/>
    </row>
    <row r="464">
      <c r="D464" s="3"/>
    </row>
    <row r="465">
      <c r="D465" s="3"/>
    </row>
    <row r="466">
      <c r="D466" s="3"/>
    </row>
    <row r="467">
      <c r="D467" s="3"/>
    </row>
    <row r="468">
      <c r="D468" s="3"/>
    </row>
    <row r="469">
      <c r="D469" s="3"/>
    </row>
    <row r="470">
      <c r="D470" s="3"/>
    </row>
    <row r="471">
      <c r="D471" s="3"/>
    </row>
    <row r="472">
      <c r="D472" s="3"/>
    </row>
    <row r="473">
      <c r="D473" s="3"/>
    </row>
    <row r="474">
      <c r="D474" s="3"/>
    </row>
    <row r="475">
      <c r="D475" s="3"/>
    </row>
    <row r="476">
      <c r="D476" s="3"/>
    </row>
    <row r="477">
      <c r="D477" s="3"/>
    </row>
    <row r="478">
      <c r="D478" s="3"/>
    </row>
    <row r="479">
      <c r="D479" s="3"/>
    </row>
    <row r="480">
      <c r="D480" s="3"/>
    </row>
    <row r="481">
      <c r="D481" s="3"/>
    </row>
    <row r="482">
      <c r="D482" s="3"/>
    </row>
    <row r="483">
      <c r="D483" s="3"/>
    </row>
    <row r="484">
      <c r="D484" s="3"/>
    </row>
    <row r="485">
      <c r="D485" s="3"/>
    </row>
    <row r="486">
      <c r="D486" s="3"/>
    </row>
    <row r="487">
      <c r="D487" s="3"/>
    </row>
    <row r="488">
      <c r="D488" s="3"/>
    </row>
    <row r="489">
      <c r="D489" s="3"/>
    </row>
    <row r="490">
      <c r="D490" s="3"/>
    </row>
    <row r="491">
      <c r="D491" s="3"/>
    </row>
    <row r="492">
      <c r="D492" s="3"/>
    </row>
    <row r="493">
      <c r="D493" s="3"/>
    </row>
    <row r="494">
      <c r="D494" s="3"/>
    </row>
    <row r="495">
      <c r="D495" s="3"/>
    </row>
    <row r="496">
      <c r="D496" s="3"/>
    </row>
    <row r="497">
      <c r="D497" s="3"/>
    </row>
    <row r="498">
      <c r="D498" s="3"/>
    </row>
    <row r="499">
      <c r="D499" s="3"/>
    </row>
    <row r="500">
      <c r="D500" s="3"/>
    </row>
    <row r="501">
      <c r="D501" s="3"/>
    </row>
    <row r="502">
      <c r="D502" s="3"/>
    </row>
    <row r="503">
      <c r="D503" s="3"/>
    </row>
    <row r="504">
      <c r="D504" s="3"/>
    </row>
    <row r="505">
      <c r="D505" s="3"/>
    </row>
    <row r="506">
      <c r="D506" s="3"/>
    </row>
    <row r="507">
      <c r="D507" s="3"/>
    </row>
    <row r="508">
      <c r="D508" s="3"/>
    </row>
    <row r="509">
      <c r="D509" s="3"/>
    </row>
    <row r="510">
      <c r="D510" s="3"/>
    </row>
    <row r="511">
      <c r="D511" s="3"/>
    </row>
    <row r="512">
      <c r="D512" s="3"/>
    </row>
    <row r="513">
      <c r="D513" s="3"/>
    </row>
    <row r="514">
      <c r="D514" s="3"/>
    </row>
    <row r="515">
      <c r="D515" s="3"/>
    </row>
    <row r="516">
      <c r="D516" s="3"/>
    </row>
    <row r="517">
      <c r="D517" s="3"/>
    </row>
    <row r="518">
      <c r="D518" s="3"/>
    </row>
    <row r="519">
      <c r="D519" s="3"/>
    </row>
    <row r="520">
      <c r="D520" s="3"/>
    </row>
    <row r="521">
      <c r="D521" s="3"/>
    </row>
    <row r="522">
      <c r="D522" s="3"/>
    </row>
    <row r="523">
      <c r="D523" s="3"/>
    </row>
    <row r="524">
      <c r="D524" s="3"/>
    </row>
    <row r="525">
      <c r="D525" s="3"/>
    </row>
    <row r="526">
      <c r="D526" s="3"/>
    </row>
    <row r="527">
      <c r="D527" s="3"/>
    </row>
    <row r="528">
      <c r="D528" s="3"/>
    </row>
    <row r="529">
      <c r="D529" s="3"/>
    </row>
    <row r="530">
      <c r="D530" s="3"/>
    </row>
    <row r="531">
      <c r="D531" s="3"/>
    </row>
    <row r="532">
      <c r="D532" s="3"/>
    </row>
    <row r="533">
      <c r="D533" s="3"/>
    </row>
    <row r="534">
      <c r="D534" s="3"/>
    </row>
    <row r="535">
      <c r="D535" s="3"/>
    </row>
    <row r="536">
      <c r="D536" s="3"/>
    </row>
    <row r="537">
      <c r="D537" s="3"/>
    </row>
    <row r="538">
      <c r="D538" s="3"/>
    </row>
    <row r="539">
      <c r="D539" s="3"/>
    </row>
    <row r="540">
      <c r="D540" s="3"/>
    </row>
    <row r="541">
      <c r="D541" s="3"/>
    </row>
    <row r="542">
      <c r="D542" s="3"/>
    </row>
    <row r="543">
      <c r="D543" s="3"/>
    </row>
    <row r="544">
      <c r="D544" s="3"/>
    </row>
    <row r="545">
      <c r="D545" s="3"/>
    </row>
    <row r="546">
      <c r="D546" s="3"/>
    </row>
    <row r="547">
      <c r="D547" s="3"/>
    </row>
    <row r="548">
      <c r="D548" s="3"/>
    </row>
    <row r="549">
      <c r="D549" s="3"/>
    </row>
    <row r="550">
      <c r="D550" s="3"/>
    </row>
    <row r="551">
      <c r="D551" s="3"/>
    </row>
    <row r="552">
      <c r="D552" s="3"/>
    </row>
    <row r="553">
      <c r="D553" s="3"/>
    </row>
    <row r="554">
      <c r="D554" s="3"/>
    </row>
    <row r="555">
      <c r="D555" s="3"/>
    </row>
    <row r="556">
      <c r="D556" s="3"/>
    </row>
    <row r="557">
      <c r="D557" s="3"/>
    </row>
    <row r="558">
      <c r="D558" s="3"/>
    </row>
    <row r="559">
      <c r="D559" s="3"/>
    </row>
    <row r="560">
      <c r="D560" s="3"/>
    </row>
    <row r="561">
      <c r="D561" s="3"/>
    </row>
    <row r="562">
      <c r="D562" s="3"/>
    </row>
    <row r="563">
      <c r="D563" s="3"/>
    </row>
    <row r="564">
      <c r="D564" s="3"/>
    </row>
    <row r="565">
      <c r="D565" s="3"/>
    </row>
    <row r="566">
      <c r="D566" s="3"/>
    </row>
    <row r="567">
      <c r="D567" s="3"/>
    </row>
    <row r="568">
      <c r="D568" s="3"/>
    </row>
    <row r="569">
      <c r="D569" s="3"/>
    </row>
    <row r="570">
      <c r="D570" s="3"/>
    </row>
    <row r="571">
      <c r="D571" s="3"/>
    </row>
    <row r="572">
      <c r="D572" s="3"/>
    </row>
    <row r="573">
      <c r="D573" s="3"/>
    </row>
    <row r="574">
      <c r="D574" s="3"/>
    </row>
    <row r="575">
      <c r="D575" s="3"/>
    </row>
    <row r="576">
      <c r="D576" s="3"/>
    </row>
    <row r="577">
      <c r="D577" s="3"/>
    </row>
    <row r="578">
      <c r="D578" s="3"/>
    </row>
    <row r="579">
      <c r="D579" s="3"/>
    </row>
    <row r="580">
      <c r="D580" s="3"/>
    </row>
    <row r="581">
      <c r="D581" s="3"/>
    </row>
    <row r="582">
      <c r="D582" s="3"/>
    </row>
    <row r="583">
      <c r="D583" s="3"/>
    </row>
    <row r="584">
      <c r="D584" s="3"/>
    </row>
    <row r="585">
      <c r="D585" s="3"/>
    </row>
    <row r="586">
      <c r="D586" s="3"/>
    </row>
    <row r="587">
      <c r="D587" s="3"/>
    </row>
    <row r="588">
      <c r="D588" s="3"/>
    </row>
    <row r="589">
      <c r="D589" s="3"/>
    </row>
    <row r="590">
      <c r="D590" s="3"/>
    </row>
    <row r="591">
      <c r="D591" s="3"/>
    </row>
    <row r="592">
      <c r="D592" s="3"/>
    </row>
    <row r="593">
      <c r="D593" s="3"/>
    </row>
    <row r="594">
      <c r="D594" s="3"/>
    </row>
    <row r="595">
      <c r="D595" s="3"/>
    </row>
    <row r="596">
      <c r="D596" s="3"/>
    </row>
    <row r="597">
      <c r="D597" s="3"/>
    </row>
    <row r="598">
      <c r="D598" s="3"/>
    </row>
    <row r="599">
      <c r="D599" s="3"/>
    </row>
    <row r="600">
      <c r="D600" s="3"/>
    </row>
    <row r="601">
      <c r="D601" s="3"/>
    </row>
    <row r="602">
      <c r="D602" s="3"/>
    </row>
    <row r="603">
      <c r="D603" s="3"/>
    </row>
    <row r="604">
      <c r="D604" s="3"/>
    </row>
    <row r="605">
      <c r="D605" s="3"/>
    </row>
    <row r="606">
      <c r="D606" s="3"/>
    </row>
    <row r="607">
      <c r="D607" s="3"/>
    </row>
    <row r="608">
      <c r="D608" s="3"/>
    </row>
    <row r="609">
      <c r="D609" s="3"/>
    </row>
    <row r="610">
      <c r="D610" s="3"/>
    </row>
    <row r="611">
      <c r="D611" s="3"/>
    </row>
    <row r="612">
      <c r="D612" s="3"/>
    </row>
    <row r="613">
      <c r="D613" s="3"/>
    </row>
    <row r="614">
      <c r="D614" s="3"/>
    </row>
    <row r="615">
      <c r="D615" s="3"/>
    </row>
    <row r="616">
      <c r="D616" s="3"/>
    </row>
    <row r="617">
      <c r="D617" s="3"/>
    </row>
    <row r="618">
      <c r="D618" s="3"/>
    </row>
    <row r="619">
      <c r="D619" s="3"/>
    </row>
    <row r="620">
      <c r="D620" s="3"/>
    </row>
    <row r="621">
      <c r="D621" s="3"/>
    </row>
    <row r="622">
      <c r="D622" s="3"/>
    </row>
    <row r="623">
      <c r="D623" s="3"/>
    </row>
    <row r="624">
      <c r="D624" s="3"/>
    </row>
    <row r="625">
      <c r="D625" s="3"/>
    </row>
    <row r="626">
      <c r="D626" s="3"/>
    </row>
    <row r="627">
      <c r="D627" s="3"/>
    </row>
    <row r="628">
      <c r="D628" s="3"/>
    </row>
    <row r="629">
      <c r="D629" s="3"/>
    </row>
    <row r="630">
      <c r="D630" s="3"/>
    </row>
    <row r="631">
      <c r="D631" s="3"/>
    </row>
    <row r="632">
      <c r="D632" s="3"/>
    </row>
    <row r="633">
      <c r="D633" s="3"/>
    </row>
    <row r="634">
      <c r="D634" s="3"/>
    </row>
    <row r="635">
      <c r="D635" s="3"/>
    </row>
    <row r="636">
      <c r="D636" s="3"/>
    </row>
    <row r="637">
      <c r="D637" s="3"/>
    </row>
    <row r="638">
      <c r="D638" s="3"/>
    </row>
    <row r="639">
      <c r="D639" s="3"/>
    </row>
    <row r="640">
      <c r="D640" s="3"/>
    </row>
    <row r="641">
      <c r="D641" s="3"/>
    </row>
    <row r="642">
      <c r="D642" s="3"/>
    </row>
    <row r="643">
      <c r="D643" s="3"/>
    </row>
    <row r="644">
      <c r="D644" s="3"/>
    </row>
    <row r="645">
      <c r="D645" s="3"/>
    </row>
    <row r="646">
      <c r="D646" s="3"/>
    </row>
    <row r="647">
      <c r="D647" s="3"/>
    </row>
    <row r="648">
      <c r="D648" s="3"/>
    </row>
    <row r="649">
      <c r="D649" s="3"/>
    </row>
    <row r="650">
      <c r="D650" s="3"/>
    </row>
    <row r="651">
      <c r="D651" s="3"/>
    </row>
    <row r="652">
      <c r="D652" s="3"/>
    </row>
    <row r="653">
      <c r="D653" s="3"/>
    </row>
    <row r="654">
      <c r="D654" s="3"/>
    </row>
    <row r="655">
      <c r="D655" s="3"/>
    </row>
    <row r="656">
      <c r="D656" s="3"/>
    </row>
    <row r="657">
      <c r="D657" s="3"/>
    </row>
    <row r="658">
      <c r="D658" s="3"/>
    </row>
    <row r="659">
      <c r="D659" s="3"/>
    </row>
    <row r="660">
      <c r="D660" s="3"/>
    </row>
    <row r="661">
      <c r="D661" s="3"/>
    </row>
    <row r="662">
      <c r="D662" s="3"/>
    </row>
    <row r="663">
      <c r="D663" s="3"/>
    </row>
    <row r="664">
      <c r="D664" s="3"/>
    </row>
    <row r="665">
      <c r="D665" s="3"/>
    </row>
    <row r="666">
      <c r="D666" s="3"/>
    </row>
    <row r="667">
      <c r="D667" s="3"/>
    </row>
    <row r="668">
      <c r="D668" s="3"/>
    </row>
    <row r="669">
      <c r="D669" s="3"/>
    </row>
    <row r="670">
      <c r="D670" s="3"/>
    </row>
    <row r="671">
      <c r="D671" s="3"/>
    </row>
    <row r="672">
      <c r="D672" s="3"/>
    </row>
    <row r="673">
      <c r="D673" s="3"/>
    </row>
    <row r="674">
      <c r="D674" s="3"/>
    </row>
    <row r="675">
      <c r="D675" s="3"/>
    </row>
    <row r="676">
      <c r="D676" s="3"/>
    </row>
    <row r="677">
      <c r="D677" s="3"/>
    </row>
    <row r="678">
      <c r="D678" s="3"/>
    </row>
    <row r="679">
      <c r="D679" s="3"/>
    </row>
    <row r="680">
      <c r="D680" s="3"/>
    </row>
    <row r="681">
      <c r="D681" s="3"/>
    </row>
    <row r="682">
      <c r="D682" s="3"/>
    </row>
    <row r="683">
      <c r="D683" s="3"/>
    </row>
    <row r="684">
      <c r="D684" s="3"/>
    </row>
    <row r="685">
      <c r="D685" s="3"/>
    </row>
    <row r="686">
      <c r="D686" s="3"/>
    </row>
    <row r="687">
      <c r="D687" s="3"/>
    </row>
    <row r="688">
      <c r="D688" s="3"/>
    </row>
    <row r="689">
      <c r="D689" s="3"/>
    </row>
    <row r="690">
      <c r="D690" s="3"/>
    </row>
    <row r="691">
      <c r="D691" s="3"/>
    </row>
    <row r="692">
      <c r="D692" s="3"/>
    </row>
    <row r="693">
      <c r="D693" s="3"/>
    </row>
    <row r="694">
      <c r="D694" s="3"/>
    </row>
    <row r="695">
      <c r="D695" s="3"/>
    </row>
    <row r="696">
      <c r="D696" s="3"/>
    </row>
    <row r="697">
      <c r="D697" s="3"/>
    </row>
    <row r="698">
      <c r="D698" s="3"/>
    </row>
    <row r="699">
      <c r="D699" s="3"/>
    </row>
    <row r="700">
      <c r="D700" s="3"/>
    </row>
    <row r="701">
      <c r="D701" s="3"/>
    </row>
    <row r="702">
      <c r="D702" s="3"/>
    </row>
    <row r="703">
      <c r="D703" s="3"/>
    </row>
    <row r="704">
      <c r="D704" s="3"/>
    </row>
    <row r="705">
      <c r="D705" s="3"/>
    </row>
    <row r="706">
      <c r="D706" s="3"/>
    </row>
    <row r="707">
      <c r="D707" s="3"/>
    </row>
    <row r="708">
      <c r="D708" s="3"/>
    </row>
    <row r="709">
      <c r="D709" s="3"/>
    </row>
    <row r="710">
      <c r="D710" s="3"/>
    </row>
    <row r="711">
      <c r="D711" s="3"/>
    </row>
    <row r="712">
      <c r="D712" s="3"/>
    </row>
    <row r="713">
      <c r="D713" s="3"/>
    </row>
    <row r="714">
      <c r="D714" s="3"/>
    </row>
    <row r="715">
      <c r="D715" s="3"/>
    </row>
    <row r="716">
      <c r="D716" s="3"/>
    </row>
    <row r="717">
      <c r="D717" s="3"/>
    </row>
    <row r="718">
      <c r="D718" s="3"/>
    </row>
    <row r="719">
      <c r="D719" s="3"/>
    </row>
    <row r="720">
      <c r="D720" s="3"/>
    </row>
    <row r="721">
      <c r="D721" s="3"/>
    </row>
    <row r="722">
      <c r="D722" s="3"/>
    </row>
    <row r="723">
      <c r="D723" s="3"/>
    </row>
    <row r="724">
      <c r="D724" s="3"/>
    </row>
    <row r="725">
      <c r="D725" s="3"/>
    </row>
    <row r="726">
      <c r="D726" s="3"/>
    </row>
    <row r="727">
      <c r="D727" s="3"/>
    </row>
    <row r="728">
      <c r="D728" s="3"/>
    </row>
    <row r="729">
      <c r="D729" s="3"/>
    </row>
    <row r="730">
      <c r="D730" s="3"/>
    </row>
    <row r="731">
      <c r="D731" s="3"/>
    </row>
    <row r="732">
      <c r="D732" s="3"/>
    </row>
    <row r="733">
      <c r="D733" s="3"/>
    </row>
    <row r="734">
      <c r="D734" s="3"/>
    </row>
    <row r="735">
      <c r="D735" s="3"/>
    </row>
    <row r="736">
      <c r="D736" s="3"/>
    </row>
    <row r="737">
      <c r="D737" s="3"/>
    </row>
    <row r="738">
      <c r="D738" s="3"/>
    </row>
    <row r="739">
      <c r="D739" s="3"/>
    </row>
    <row r="740">
      <c r="D740" s="3"/>
    </row>
    <row r="741">
      <c r="D741" s="3"/>
    </row>
    <row r="742">
      <c r="D742" s="3"/>
    </row>
    <row r="743">
      <c r="D743" s="3"/>
    </row>
    <row r="744">
      <c r="D744" s="3"/>
    </row>
    <row r="745">
      <c r="D745" s="3"/>
    </row>
    <row r="746">
      <c r="D746" s="3"/>
    </row>
    <row r="747">
      <c r="D747" s="3"/>
    </row>
    <row r="748">
      <c r="D748" s="3"/>
    </row>
    <row r="749">
      <c r="D749" s="3"/>
    </row>
    <row r="750">
      <c r="D750" s="3"/>
    </row>
    <row r="751">
      <c r="D751" s="3"/>
    </row>
    <row r="752">
      <c r="D752" s="3"/>
    </row>
    <row r="753">
      <c r="D753" s="3"/>
    </row>
    <row r="754">
      <c r="D754" s="3"/>
    </row>
    <row r="755">
      <c r="D755" s="3"/>
    </row>
    <row r="756">
      <c r="D756" s="3"/>
    </row>
    <row r="757">
      <c r="D757" s="3"/>
    </row>
    <row r="758">
      <c r="D758" s="3"/>
    </row>
    <row r="759">
      <c r="D759" s="3"/>
    </row>
    <row r="760">
      <c r="D760" s="3"/>
    </row>
    <row r="761">
      <c r="D761" s="3"/>
    </row>
    <row r="762">
      <c r="D762" s="3"/>
    </row>
    <row r="763">
      <c r="D763" s="3"/>
    </row>
    <row r="764">
      <c r="D764" s="3"/>
    </row>
    <row r="765">
      <c r="D765" s="3"/>
    </row>
    <row r="766">
      <c r="D766" s="3"/>
    </row>
    <row r="767">
      <c r="D767" s="3"/>
    </row>
    <row r="768">
      <c r="D768" s="3"/>
    </row>
    <row r="769">
      <c r="D769" s="3"/>
    </row>
    <row r="770">
      <c r="D770" s="3"/>
    </row>
    <row r="771">
      <c r="D771" s="3"/>
    </row>
    <row r="772">
      <c r="D772" s="3"/>
    </row>
    <row r="773">
      <c r="D773" s="3"/>
    </row>
    <row r="774">
      <c r="D774" s="3"/>
    </row>
    <row r="775">
      <c r="D775" s="3"/>
    </row>
    <row r="776">
      <c r="D776" s="3"/>
    </row>
    <row r="777">
      <c r="D777" s="3"/>
    </row>
    <row r="778">
      <c r="D778" s="3"/>
    </row>
    <row r="779">
      <c r="D779" s="3"/>
    </row>
    <row r="780">
      <c r="D780" s="3"/>
    </row>
    <row r="781">
      <c r="D781" s="3"/>
    </row>
    <row r="782">
      <c r="D782" s="3"/>
    </row>
    <row r="783">
      <c r="D783" s="3"/>
    </row>
    <row r="784">
      <c r="D784" s="3"/>
    </row>
    <row r="785">
      <c r="D785" s="3"/>
    </row>
    <row r="786">
      <c r="D786" s="3"/>
    </row>
    <row r="787">
      <c r="D787" s="3"/>
    </row>
    <row r="788">
      <c r="D788" s="3"/>
    </row>
    <row r="789">
      <c r="D789" s="3"/>
    </row>
    <row r="790">
      <c r="D790" s="3"/>
    </row>
    <row r="791">
      <c r="D791" s="3"/>
    </row>
    <row r="792">
      <c r="D792" s="3"/>
    </row>
    <row r="793">
      <c r="D793" s="3"/>
    </row>
    <row r="794">
      <c r="D794" s="3"/>
    </row>
    <row r="795">
      <c r="D795" s="3"/>
    </row>
    <row r="796">
      <c r="D796" s="3"/>
    </row>
    <row r="797">
      <c r="D797" s="3"/>
    </row>
    <row r="798">
      <c r="D798" s="3"/>
    </row>
    <row r="799">
      <c r="D799" s="3"/>
    </row>
    <row r="800">
      <c r="D800" s="3"/>
    </row>
    <row r="801">
      <c r="D801" s="3"/>
    </row>
    <row r="802">
      <c r="D802" s="3"/>
    </row>
    <row r="803">
      <c r="D803" s="3"/>
    </row>
    <row r="804">
      <c r="D804" s="3"/>
    </row>
    <row r="805">
      <c r="D805" s="3"/>
    </row>
    <row r="806">
      <c r="D806" s="3"/>
    </row>
    <row r="807">
      <c r="D807" s="3"/>
    </row>
    <row r="808">
      <c r="D808" s="3"/>
    </row>
    <row r="809">
      <c r="D809" s="3"/>
    </row>
    <row r="810">
      <c r="D810" s="3"/>
    </row>
    <row r="811">
      <c r="D811" s="3"/>
    </row>
    <row r="812">
      <c r="D812" s="3"/>
    </row>
    <row r="813">
      <c r="D813" s="3"/>
    </row>
    <row r="814">
      <c r="D814" s="3"/>
    </row>
    <row r="815">
      <c r="D815" s="3"/>
    </row>
    <row r="816">
      <c r="D816" s="3"/>
    </row>
    <row r="817">
      <c r="D817" s="3"/>
    </row>
    <row r="818">
      <c r="D818" s="3"/>
    </row>
    <row r="819">
      <c r="D819" s="3"/>
    </row>
    <row r="820">
      <c r="D820" s="3"/>
    </row>
    <row r="821">
      <c r="D821" s="3"/>
    </row>
    <row r="822">
      <c r="D822" s="3"/>
    </row>
    <row r="823">
      <c r="D823" s="3"/>
    </row>
    <row r="824">
      <c r="D824" s="3"/>
    </row>
    <row r="825">
      <c r="D825" s="3"/>
    </row>
    <row r="826">
      <c r="D826" s="3"/>
    </row>
    <row r="827">
      <c r="D827" s="3"/>
    </row>
    <row r="828">
      <c r="D828" s="3"/>
    </row>
    <row r="829">
      <c r="D829" s="3"/>
    </row>
    <row r="830">
      <c r="D830" s="3"/>
    </row>
    <row r="831">
      <c r="D831" s="3"/>
    </row>
    <row r="832">
      <c r="D832" s="3"/>
    </row>
    <row r="833">
      <c r="D833" s="3"/>
    </row>
    <row r="834">
      <c r="D834" s="3"/>
    </row>
    <row r="835">
      <c r="D835" s="3"/>
    </row>
    <row r="836">
      <c r="D836" s="3"/>
    </row>
    <row r="837">
      <c r="D837" s="3"/>
    </row>
    <row r="838">
      <c r="D838" s="3"/>
    </row>
    <row r="839">
      <c r="D839" s="3"/>
    </row>
    <row r="840">
      <c r="D840" s="3"/>
    </row>
    <row r="841">
      <c r="D841" s="3"/>
    </row>
    <row r="842">
      <c r="D842" s="3"/>
    </row>
    <row r="843">
      <c r="D843" s="3"/>
    </row>
    <row r="844">
      <c r="D844" s="3"/>
    </row>
    <row r="845">
      <c r="D845" s="3"/>
    </row>
    <row r="846">
      <c r="D846" s="3"/>
    </row>
    <row r="847">
      <c r="D847" s="3"/>
    </row>
    <row r="848">
      <c r="D848" s="3"/>
    </row>
    <row r="849">
      <c r="D849" s="3"/>
    </row>
    <row r="850">
      <c r="D850" s="3"/>
    </row>
    <row r="851">
      <c r="D851" s="3"/>
    </row>
    <row r="852">
      <c r="D852" s="3"/>
    </row>
    <row r="853">
      <c r="D853" s="3"/>
    </row>
    <row r="854">
      <c r="D854" s="3"/>
    </row>
    <row r="855">
      <c r="D855" s="3"/>
    </row>
    <row r="856">
      <c r="D856" s="3"/>
    </row>
    <row r="857">
      <c r="D857" s="3"/>
    </row>
    <row r="858">
      <c r="D858" s="3"/>
    </row>
    <row r="859">
      <c r="D859" s="3"/>
    </row>
    <row r="860">
      <c r="D860" s="3"/>
    </row>
    <row r="861">
      <c r="D861" s="3"/>
    </row>
    <row r="862">
      <c r="D862" s="3"/>
    </row>
    <row r="863">
      <c r="D863" s="3"/>
    </row>
    <row r="864">
      <c r="D864" s="3"/>
    </row>
    <row r="865">
      <c r="D865" s="3"/>
    </row>
    <row r="866">
      <c r="D866" s="3"/>
    </row>
    <row r="867">
      <c r="D867" s="3"/>
    </row>
    <row r="868">
      <c r="D868" s="3"/>
    </row>
    <row r="869">
      <c r="D869" s="3"/>
    </row>
    <row r="870">
      <c r="D870" s="3"/>
    </row>
    <row r="871">
      <c r="D871" s="3"/>
    </row>
    <row r="872">
      <c r="D872" s="3"/>
    </row>
    <row r="873">
      <c r="D873" s="3"/>
    </row>
    <row r="874">
      <c r="D874" s="3"/>
    </row>
    <row r="875">
      <c r="D875" s="3"/>
    </row>
    <row r="876">
      <c r="D876" s="3"/>
    </row>
    <row r="877">
      <c r="D877" s="3"/>
    </row>
    <row r="878">
      <c r="D878" s="3"/>
    </row>
    <row r="879">
      <c r="D879" s="3"/>
    </row>
    <row r="880">
      <c r="D880" s="3"/>
    </row>
    <row r="881">
      <c r="D881" s="3"/>
    </row>
    <row r="882">
      <c r="D882" s="3"/>
    </row>
    <row r="883">
      <c r="D883" s="3"/>
    </row>
    <row r="884">
      <c r="D884" s="3"/>
    </row>
    <row r="885">
      <c r="D885" s="3"/>
    </row>
    <row r="886">
      <c r="D886" s="3"/>
    </row>
    <row r="887">
      <c r="D887" s="3"/>
    </row>
    <row r="888">
      <c r="D888" s="3"/>
    </row>
    <row r="889">
      <c r="D889" s="3"/>
    </row>
    <row r="890">
      <c r="D890" s="3"/>
    </row>
    <row r="891">
      <c r="D891" s="3"/>
    </row>
    <row r="892">
      <c r="D892" s="3"/>
    </row>
    <row r="893">
      <c r="D893" s="3"/>
    </row>
    <row r="894">
      <c r="D894" s="3"/>
    </row>
    <row r="895">
      <c r="D895" s="3"/>
    </row>
    <row r="896">
      <c r="D896" s="3"/>
    </row>
    <row r="897">
      <c r="D897" s="3"/>
    </row>
    <row r="898">
      <c r="D898" s="3"/>
    </row>
    <row r="899">
      <c r="D899" s="3"/>
    </row>
    <row r="900">
      <c r="D900" s="3"/>
    </row>
    <row r="901">
      <c r="D901" s="3"/>
    </row>
    <row r="902">
      <c r="D902" s="3"/>
    </row>
    <row r="903">
      <c r="D903" s="3"/>
    </row>
    <row r="904">
      <c r="D904" s="3"/>
    </row>
    <row r="905">
      <c r="D905" s="3"/>
    </row>
    <row r="906">
      <c r="D906" s="3"/>
    </row>
    <row r="907">
      <c r="D907" s="3"/>
    </row>
    <row r="908">
      <c r="D908" s="3"/>
    </row>
    <row r="909">
      <c r="D909" s="3"/>
    </row>
    <row r="910">
      <c r="D910" s="3"/>
    </row>
    <row r="911">
      <c r="D911" s="3"/>
    </row>
    <row r="912">
      <c r="D912" s="3"/>
    </row>
    <row r="913">
      <c r="D913" s="3"/>
    </row>
    <row r="914">
      <c r="D914" s="3"/>
    </row>
    <row r="915">
      <c r="D915" s="3"/>
    </row>
    <row r="916">
      <c r="D916" s="3"/>
    </row>
    <row r="917">
      <c r="D917" s="3"/>
    </row>
    <row r="918">
      <c r="D918" s="3"/>
    </row>
    <row r="919">
      <c r="D919" s="3"/>
    </row>
    <row r="920">
      <c r="D920" s="3"/>
    </row>
    <row r="921">
      <c r="D921" s="3"/>
    </row>
    <row r="922">
      <c r="D922" s="3"/>
    </row>
    <row r="923">
      <c r="D923" s="3"/>
    </row>
    <row r="924">
      <c r="D924" s="3"/>
    </row>
    <row r="925">
      <c r="D925" s="3"/>
    </row>
    <row r="926">
      <c r="D926" s="3"/>
    </row>
    <row r="927">
      <c r="D927" s="3"/>
    </row>
    <row r="928">
      <c r="D928" s="3"/>
    </row>
    <row r="929">
      <c r="D929" s="3"/>
    </row>
    <row r="930">
      <c r="D930" s="3"/>
    </row>
    <row r="931">
      <c r="D931" s="3"/>
    </row>
    <row r="932">
      <c r="D932" s="3"/>
    </row>
    <row r="933">
      <c r="D933" s="3"/>
    </row>
    <row r="934">
      <c r="D934" s="3"/>
    </row>
    <row r="935">
      <c r="D935" s="3"/>
    </row>
    <row r="936">
      <c r="D936" s="3"/>
    </row>
    <row r="937">
      <c r="D937" s="3"/>
    </row>
    <row r="938">
      <c r="D938" s="3"/>
    </row>
    <row r="939">
      <c r="D939" s="3"/>
    </row>
    <row r="940">
      <c r="D940" s="3"/>
    </row>
    <row r="941">
      <c r="D941" s="3"/>
    </row>
    <row r="942">
      <c r="D942" s="3"/>
    </row>
    <row r="943">
      <c r="D943" s="3"/>
    </row>
    <row r="944">
      <c r="D944" s="3"/>
    </row>
    <row r="945">
      <c r="D945" s="3"/>
    </row>
    <row r="946">
      <c r="D946" s="3"/>
    </row>
    <row r="947">
      <c r="D947" s="3"/>
    </row>
    <row r="948">
      <c r="D948" s="3"/>
    </row>
    <row r="949">
      <c r="D949" s="3"/>
    </row>
    <row r="950">
      <c r="D950" s="3"/>
    </row>
    <row r="951">
      <c r="D951" s="3"/>
    </row>
    <row r="952">
      <c r="D952" s="3"/>
    </row>
    <row r="953">
      <c r="D953" s="3"/>
    </row>
    <row r="954">
      <c r="D954" s="3"/>
    </row>
    <row r="955">
      <c r="D955" s="3"/>
    </row>
    <row r="956">
      <c r="D956" s="3"/>
    </row>
    <row r="957">
      <c r="D957" s="3"/>
    </row>
    <row r="958">
      <c r="D958" s="3"/>
    </row>
    <row r="959">
      <c r="D959" s="3"/>
    </row>
    <row r="960">
      <c r="D960" s="3"/>
    </row>
    <row r="961">
      <c r="D961" s="3"/>
    </row>
    <row r="962">
      <c r="D962" s="3"/>
    </row>
    <row r="963">
      <c r="D963" s="3"/>
    </row>
    <row r="964">
      <c r="D964" s="3"/>
    </row>
    <row r="965">
      <c r="D965" s="3"/>
    </row>
    <row r="966">
      <c r="D966" s="3"/>
    </row>
    <row r="967">
      <c r="D967" s="3"/>
    </row>
    <row r="968">
      <c r="D968" s="3"/>
    </row>
    <row r="969">
      <c r="D969" s="3"/>
    </row>
    <row r="970">
      <c r="D970" s="3"/>
    </row>
    <row r="971">
      <c r="D971" s="3"/>
    </row>
    <row r="972">
      <c r="D972" s="3"/>
    </row>
    <row r="973">
      <c r="D973" s="3"/>
    </row>
    <row r="974">
      <c r="D974" s="3"/>
    </row>
    <row r="975">
      <c r="D975" s="3"/>
    </row>
    <row r="976">
      <c r="D976" s="3"/>
    </row>
    <row r="977">
      <c r="D977" s="3"/>
    </row>
    <row r="978">
      <c r="D978" s="3"/>
    </row>
    <row r="979">
      <c r="D979" s="3"/>
    </row>
    <row r="980">
      <c r="D980" s="3"/>
    </row>
    <row r="981">
      <c r="D981" s="3"/>
    </row>
    <row r="982">
      <c r="D982" s="3"/>
    </row>
    <row r="983">
      <c r="D983" s="3"/>
    </row>
    <row r="984">
      <c r="D984" s="3"/>
    </row>
    <row r="985">
      <c r="D985" s="3"/>
    </row>
    <row r="986">
      <c r="D986" s="3"/>
    </row>
    <row r="987">
      <c r="D987" s="3"/>
    </row>
    <row r="988">
      <c r="D988" s="3"/>
    </row>
    <row r="989">
      <c r="D989" s="3"/>
    </row>
    <row r="990">
      <c r="D990" s="3"/>
    </row>
    <row r="991">
      <c r="D991" s="3"/>
    </row>
  </sheetData>
  <mergeCells count="4">
    <mergeCell ref="A77:D77"/>
    <mergeCell ref="E77:F77"/>
    <mergeCell ref="G77:H77"/>
    <mergeCell ref="I77:J7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5"/>
    <col customWidth="1" min="5" max="5" width="58.75"/>
  </cols>
  <sheetData>
    <row r="1">
      <c r="A1" s="5" t="s">
        <v>282</v>
      </c>
    </row>
    <row r="3">
      <c r="A3" s="13" t="s">
        <v>1</v>
      </c>
      <c r="B3" s="13" t="s">
        <v>2</v>
      </c>
      <c r="C3" s="13" t="s">
        <v>3</v>
      </c>
      <c r="D3" s="13" t="s">
        <v>4</v>
      </c>
      <c r="E3" s="14" t="s">
        <v>66</v>
      </c>
      <c r="F3" s="14" t="s">
        <v>67</v>
      </c>
      <c r="G3" s="14" t="s">
        <v>68</v>
      </c>
    </row>
    <row r="4">
      <c r="A4" s="5" t="s">
        <v>5</v>
      </c>
      <c r="B4" s="5" t="s">
        <v>6</v>
      </c>
      <c r="C4" s="1" t="s">
        <v>7</v>
      </c>
      <c r="D4" s="1" t="s">
        <v>7</v>
      </c>
    </row>
    <row r="5">
      <c r="A5" s="1" t="s">
        <v>8</v>
      </c>
      <c r="B5" s="1" t="s">
        <v>9</v>
      </c>
      <c r="C5" s="1" t="s">
        <v>7</v>
      </c>
      <c r="D5" s="1" t="s">
        <v>7</v>
      </c>
    </row>
    <row r="6">
      <c r="A6" s="1" t="s">
        <v>10</v>
      </c>
      <c r="B6" s="1" t="s">
        <v>9</v>
      </c>
      <c r="C6" s="1" t="s">
        <v>7</v>
      </c>
      <c r="D6" s="1" t="s">
        <v>7</v>
      </c>
    </row>
    <row r="7">
      <c r="A7" s="5" t="s">
        <v>11</v>
      </c>
      <c r="B7" s="5" t="s">
        <v>6</v>
      </c>
      <c r="C7" s="5" t="s">
        <v>7</v>
      </c>
      <c r="D7" s="5" t="s">
        <v>7</v>
      </c>
    </row>
    <row r="8">
      <c r="A8" s="1" t="s">
        <v>12</v>
      </c>
      <c r="B8" s="1" t="s">
        <v>9</v>
      </c>
      <c r="C8" s="1" t="s">
        <v>7</v>
      </c>
      <c r="D8" s="1" t="s">
        <v>7</v>
      </c>
    </row>
    <row r="9">
      <c r="A9" s="5" t="s">
        <v>13</v>
      </c>
      <c r="B9" s="5" t="s">
        <v>6</v>
      </c>
      <c r="C9" s="5" t="s">
        <v>14</v>
      </c>
      <c r="D9" s="5" t="s">
        <v>14</v>
      </c>
      <c r="E9" s="76" t="s">
        <v>13</v>
      </c>
      <c r="F9" s="5">
        <v>1.0</v>
      </c>
      <c r="G9" s="6"/>
      <c r="H9" s="6"/>
      <c r="I9" s="6"/>
      <c r="J9" s="6"/>
      <c r="K9" s="6"/>
      <c r="L9" s="6"/>
      <c r="M9" s="6"/>
      <c r="N9" s="6"/>
      <c r="O9" s="6"/>
      <c r="P9" s="6"/>
      <c r="Q9" s="6"/>
      <c r="R9" s="6"/>
      <c r="S9" s="6"/>
      <c r="T9" s="6"/>
      <c r="U9" s="6"/>
      <c r="V9" s="6"/>
      <c r="W9" s="6"/>
      <c r="X9" s="6"/>
      <c r="Y9" s="6"/>
      <c r="Z9" s="6"/>
      <c r="AA9" s="6"/>
    </row>
    <row r="10">
      <c r="A10" s="1" t="s">
        <v>15</v>
      </c>
      <c r="B10" s="1" t="s">
        <v>9</v>
      </c>
      <c r="C10" s="1" t="s">
        <v>7</v>
      </c>
      <c r="D10" s="1" t="s">
        <v>7</v>
      </c>
    </row>
    <row r="11">
      <c r="A11" s="1" t="s">
        <v>16</v>
      </c>
      <c r="B11" s="1" t="s">
        <v>9</v>
      </c>
      <c r="C11" s="1" t="s">
        <v>7</v>
      </c>
      <c r="D11" s="1" t="s">
        <v>7</v>
      </c>
    </row>
    <row r="12">
      <c r="B12" s="1" t="s">
        <v>9</v>
      </c>
      <c r="C12" s="1" t="s">
        <v>7</v>
      </c>
      <c r="D12" s="1" t="s">
        <v>7</v>
      </c>
    </row>
    <row r="13">
      <c r="A13" s="1" t="s">
        <v>17</v>
      </c>
      <c r="B13" s="1" t="s">
        <v>9</v>
      </c>
      <c r="C13" s="1" t="s">
        <v>7</v>
      </c>
      <c r="D13" s="1" t="s">
        <v>7</v>
      </c>
    </row>
    <row r="14">
      <c r="A14" s="1" t="s">
        <v>19</v>
      </c>
      <c r="B14" s="1" t="s">
        <v>9</v>
      </c>
      <c r="C14" s="1" t="s">
        <v>20</v>
      </c>
      <c r="D14" s="1" t="s">
        <v>20</v>
      </c>
    </row>
    <row r="15">
      <c r="A15" s="1" t="s">
        <v>21</v>
      </c>
      <c r="B15" s="1" t="s">
        <v>9</v>
      </c>
      <c r="C15" s="1" t="s">
        <v>20</v>
      </c>
      <c r="D15" s="1" t="s">
        <v>20</v>
      </c>
    </row>
    <row r="16">
      <c r="A16" s="5" t="s">
        <v>22</v>
      </c>
      <c r="B16" s="5" t="s">
        <v>6</v>
      </c>
      <c r="C16" s="5" t="s">
        <v>7</v>
      </c>
      <c r="D16" s="5" t="s">
        <v>7</v>
      </c>
    </row>
    <row r="17">
      <c r="A17" s="1" t="s">
        <v>23</v>
      </c>
      <c r="B17" s="1" t="s">
        <v>9</v>
      </c>
      <c r="C17" s="1" t="s">
        <v>7</v>
      </c>
      <c r="D17" s="1" t="s">
        <v>7</v>
      </c>
    </row>
    <row r="18">
      <c r="A18" s="1" t="s">
        <v>24</v>
      </c>
      <c r="B18" s="1" t="s">
        <v>9</v>
      </c>
      <c r="C18" s="1" t="s">
        <v>20</v>
      </c>
      <c r="D18" s="1" t="s">
        <v>20</v>
      </c>
    </row>
    <row r="19">
      <c r="A19" s="1" t="s">
        <v>25</v>
      </c>
      <c r="B19" s="1" t="s">
        <v>9</v>
      </c>
      <c r="C19" s="1" t="s">
        <v>7</v>
      </c>
      <c r="D19" s="1" t="s">
        <v>7</v>
      </c>
    </row>
    <row r="20">
      <c r="A20" s="1" t="s">
        <v>26</v>
      </c>
      <c r="B20" s="1" t="s">
        <v>9</v>
      </c>
      <c r="C20" s="1" t="s">
        <v>20</v>
      </c>
      <c r="D20" s="1" t="s">
        <v>20</v>
      </c>
    </row>
    <row r="21">
      <c r="A21" s="5" t="s">
        <v>27</v>
      </c>
      <c r="B21" s="5" t="s">
        <v>6</v>
      </c>
      <c r="C21" s="5" t="s">
        <v>14</v>
      </c>
      <c r="D21" s="5" t="s">
        <v>14</v>
      </c>
      <c r="E21" s="5" t="s">
        <v>283</v>
      </c>
      <c r="F21" s="5">
        <v>1.0</v>
      </c>
      <c r="G21" s="6"/>
      <c r="H21" s="6"/>
      <c r="I21" s="6"/>
      <c r="J21" s="6"/>
      <c r="K21" s="6"/>
      <c r="L21" s="6"/>
      <c r="M21" s="6"/>
      <c r="N21" s="6"/>
      <c r="O21" s="6"/>
      <c r="P21" s="6"/>
      <c r="Q21" s="6"/>
      <c r="R21" s="6"/>
      <c r="S21" s="6"/>
      <c r="T21" s="6"/>
      <c r="U21" s="6"/>
      <c r="V21" s="6"/>
      <c r="W21" s="6"/>
      <c r="X21" s="6"/>
      <c r="Y21" s="6"/>
      <c r="Z21" s="6"/>
      <c r="AA21" s="6"/>
    </row>
    <row r="22">
      <c r="A22" s="1" t="s">
        <v>28</v>
      </c>
      <c r="B22" s="1" t="s">
        <v>9</v>
      </c>
      <c r="C22" s="1" t="s">
        <v>7</v>
      </c>
      <c r="D22" s="1" t="s">
        <v>7</v>
      </c>
    </row>
    <row r="23">
      <c r="A23" s="1" t="s">
        <v>29</v>
      </c>
      <c r="B23" s="1" t="s">
        <v>9</v>
      </c>
      <c r="C23" s="1" t="s">
        <v>7</v>
      </c>
      <c r="D23" s="1" t="s">
        <v>7</v>
      </c>
    </row>
    <row r="24">
      <c r="A24" s="8" t="s">
        <v>30</v>
      </c>
      <c r="B24" s="1" t="s">
        <v>9</v>
      </c>
      <c r="C24" s="1" t="s">
        <v>7</v>
      </c>
      <c r="D24" s="1" t="s">
        <v>7</v>
      </c>
    </row>
    <row r="25">
      <c r="A25" s="5" t="s">
        <v>31</v>
      </c>
      <c r="B25" s="5" t="s">
        <v>6</v>
      </c>
      <c r="C25" s="5" t="s">
        <v>14</v>
      </c>
      <c r="D25" s="5" t="s">
        <v>14</v>
      </c>
      <c r="E25" s="5" t="s">
        <v>284</v>
      </c>
      <c r="F25" s="5">
        <v>1.0</v>
      </c>
      <c r="G25" s="6"/>
      <c r="H25" s="6"/>
      <c r="I25" s="6"/>
      <c r="J25" s="6"/>
      <c r="K25" s="6"/>
      <c r="L25" s="6"/>
      <c r="M25" s="6"/>
      <c r="N25" s="6"/>
      <c r="O25" s="6"/>
      <c r="P25" s="6"/>
      <c r="Q25" s="6"/>
      <c r="R25" s="6"/>
      <c r="S25" s="6"/>
      <c r="T25" s="6"/>
      <c r="U25" s="6"/>
      <c r="V25" s="6"/>
      <c r="W25" s="6"/>
      <c r="X25" s="6"/>
      <c r="Y25" s="6"/>
      <c r="Z25" s="6"/>
      <c r="AA25" s="6"/>
    </row>
    <row r="26">
      <c r="A26" s="1" t="s">
        <v>32</v>
      </c>
      <c r="B26" s="1" t="s">
        <v>9</v>
      </c>
      <c r="C26" s="1" t="s">
        <v>14</v>
      </c>
      <c r="D26" s="1" t="s">
        <v>20</v>
      </c>
    </row>
    <row r="27">
      <c r="A27" s="1" t="s">
        <v>24</v>
      </c>
      <c r="B27" s="1" t="s">
        <v>9</v>
      </c>
      <c r="C27" s="1" t="s">
        <v>20</v>
      </c>
      <c r="D27" s="1" t="s">
        <v>20</v>
      </c>
    </row>
    <row r="28">
      <c r="A28" s="1" t="s">
        <v>33</v>
      </c>
      <c r="B28" s="1" t="s">
        <v>9</v>
      </c>
      <c r="C28" s="1" t="s">
        <v>20</v>
      </c>
      <c r="D28" s="1" t="s">
        <v>20</v>
      </c>
    </row>
    <row r="29">
      <c r="A29" s="1" t="s">
        <v>34</v>
      </c>
      <c r="B29" s="1" t="s">
        <v>9</v>
      </c>
      <c r="C29" s="1" t="s">
        <v>20</v>
      </c>
      <c r="D29" s="1" t="s">
        <v>20</v>
      </c>
    </row>
    <row r="30">
      <c r="A30" s="5" t="s">
        <v>35</v>
      </c>
      <c r="B30" s="5" t="s">
        <v>6</v>
      </c>
      <c r="C30" s="5" t="s">
        <v>7</v>
      </c>
      <c r="D30" s="5" t="s">
        <v>14</v>
      </c>
      <c r="E30" s="5" t="s">
        <v>285</v>
      </c>
      <c r="F30" s="5">
        <v>1.0</v>
      </c>
      <c r="G30" s="6"/>
      <c r="H30" s="6"/>
      <c r="I30" s="6"/>
      <c r="J30" s="6"/>
      <c r="K30" s="6"/>
      <c r="L30" s="6"/>
      <c r="M30" s="6"/>
      <c r="N30" s="6"/>
      <c r="O30" s="6"/>
      <c r="P30" s="6"/>
      <c r="Q30" s="6"/>
      <c r="R30" s="6"/>
      <c r="S30" s="6"/>
      <c r="T30" s="6"/>
      <c r="U30" s="6"/>
      <c r="V30" s="6"/>
      <c r="W30" s="6"/>
      <c r="X30" s="6"/>
      <c r="Y30" s="6"/>
      <c r="Z30" s="6"/>
      <c r="AA30" s="6"/>
    </row>
    <row r="31">
      <c r="A31" s="1" t="s">
        <v>36</v>
      </c>
      <c r="B31" s="1" t="s">
        <v>9</v>
      </c>
      <c r="C31" s="1" t="s">
        <v>7</v>
      </c>
      <c r="D31" s="1" t="s">
        <v>7</v>
      </c>
      <c r="E31" s="16"/>
    </row>
    <row r="32">
      <c r="A32" s="1" t="s">
        <v>37</v>
      </c>
      <c r="B32" s="1" t="s">
        <v>9</v>
      </c>
      <c r="C32" s="1" t="s">
        <v>7</v>
      </c>
      <c r="D32" s="1" t="s">
        <v>7</v>
      </c>
    </row>
    <row r="33">
      <c r="A33" s="1" t="s">
        <v>38</v>
      </c>
      <c r="B33" s="1" t="s">
        <v>9</v>
      </c>
      <c r="C33" s="1" t="s">
        <v>7</v>
      </c>
      <c r="D33" s="1" t="s">
        <v>7</v>
      </c>
      <c r="E33" s="16"/>
    </row>
    <row r="34">
      <c r="A34" s="1" t="s">
        <v>39</v>
      </c>
      <c r="B34" s="1" t="s">
        <v>9</v>
      </c>
      <c r="C34" s="1" t="s">
        <v>7</v>
      </c>
      <c r="D34" s="1" t="s">
        <v>7</v>
      </c>
    </row>
    <row r="35">
      <c r="A35" s="1" t="s">
        <v>40</v>
      </c>
      <c r="B35" s="1" t="s">
        <v>9</v>
      </c>
      <c r="C35" s="1" t="s">
        <v>7</v>
      </c>
      <c r="D35" s="1" t="s">
        <v>7</v>
      </c>
    </row>
    <row r="36">
      <c r="A36" s="1" t="s">
        <v>41</v>
      </c>
      <c r="B36" s="1" t="s">
        <v>9</v>
      </c>
      <c r="C36" s="1" t="s">
        <v>7</v>
      </c>
      <c r="D36" s="1" t="s">
        <v>7</v>
      </c>
    </row>
    <row r="37">
      <c r="A37" s="1" t="s">
        <v>42</v>
      </c>
      <c r="B37" s="1" t="s">
        <v>9</v>
      </c>
      <c r="C37" s="1" t="s">
        <v>7</v>
      </c>
      <c r="D37" s="1" t="s">
        <v>7</v>
      </c>
    </row>
    <row r="38">
      <c r="A38" s="5" t="s">
        <v>43</v>
      </c>
      <c r="B38" s="5" t="s">
        <v>6</v>
      </c>
      <c r="C38" s="5" t="s">
        <v>7</v>
      </c>
      <c r="D38" s="5" t="s">
        <v>7</v>
      </c>
    </row>
    <row r="39">
      <c r="A39" s="1" t="s">
        <v>44</v>
      </c>
      <c r="B39" s="1" t="s">
        <v>9</v>
      </c>
      <c r="C39" s="1" t="s">
        <v>20</v>
      </c>
      <c r="D39" s="1" t="s">
        <v>20</v>
      </c>
    </row>
    <row r="40">
      <c r="A40" s="1" t="s">
        <v>45</v>
      </c>
      <c r="B40" s="1" t="s">
        <v>9</v>
      </c>
      <c r="C40" s="1" t="s">
        <v>20</v>
      </c>
      <c r="D40" s="1" t="s">
        <v>20</v>
      </c>
      <c r="E40" s="16"/>
    </row>
    <row r="41">
      <c r="A41" s="1" t="s">
        <v>46</v>
      </c>
      <c r="B41" s="1" t="s">
        <v>9</v>
      </c>
      <c r="C41" s="1" t="s">
        <v>20</v>
      </c>
      <c r="D41" s="1" t="s">
        <v>20</v>
      </c>
    </row>
    <row r="42">
      <c r="A42" s="5" t="s">
        <v>47</v>
      </c>
      <c r="B42" s="5" t="s">
        <v>6</v>
      </c>
      <c r="C42" s="5" t="s">
        <v>14</v>
      </c>
      <c r="D42" s="5" t="s">
        <v>14</v>
      </c>
      <c r="E42" s="5" t="s">
        <v>286</v>
      </c>
      <c r="F42" s="5">
        <v>1.0</v>
      </c>
      <c r="G42" s="6"/>
      <c r="H42" s="6"/>
      <c r="I42" s="6"/>
      <c r="J42" s="6"/>
      <c r="K42" s="6"/>
      <c r="L42" s="6"/>
      <c r="M42" s="6"/>
      <c r="N42" s="6"/>
      <c r="O42" s="6"/>
      <c r="P42" s="6"/>
      <c r="Q42" s="6"/>
      <c r="R42" s="6"/>
      <c r="S42" s="6"/>
      <c r="T42" s="6"/>
      <c r="U42" s="6"/>
      <c r="V42" s="6"/>
      <c r="W42" s="6"/>
      <c r="X42" s="6"/>
      <c r="Y42" s="6"/>
      <c r="Z42" s="6"/>
      <c r="AA42" s="6"/>
    </row>
    <row r="43">
      <c r="A43" s="1" t="s">
        <v>48</v>
      </c>
      <c r="B43" s="1" t="s">
        <v>9</v>
      </c>
      <c r="C43" s="1" t="s">
        <v>20</v>
      </c>
      <c r="D43" s="1" t="s">
        <v>20</v>
      </c>
    </row>
    <row r="44">
      <c r="A44" s="1" t="s">
        <v>49</v>
      </c>
      <c r="B44" s="1" t="s">
        <v>9</v>
      </c>
      <c r="C44" s="1" t="s">
        <v>20</v>
      </c>
      <c r="D44" s="1" t="s">
        <v>20</v>
      </c>
    </row>
    <row r="45">
      <c r="A45" s="1" t="s">
        <v>50</v>
      </c>
      <c r="B45" s="1" t="s">
        <v>9</v>
      </c>
      <c r="C45" s="1" t="s">
        <v>20</v>
      </c>
      <c r="D45" s="1" t="s">
        <v>20</v>
      </c>
    </row>
    <row r="46">
      <c r="A46" s="17" t="s">
        <v>51</v>
      </c>
      <c r="B46" s="17" t="s">
        <v>9</v>
      </c>
      <c r="C46" s="17" t="s">
        <v>7</v>
      </c>
      <c r="D46" s="17" t="s">
        <v>7</v>
      </c>
      <c r="E46" s="18"/>
      <c r="F46" s="18"/>
      <c r="G46" s="18"/>
      <c r="H46" s="18"/>
      <c r="I46" s="18"/>
    </row>
    <row r="47">
      <c r="B47" s="1" t="s">
        <v>9</v>
      </c>
      <c r="C47" s="1" t="s">
        <v>7</v>
      </c>
      <c r="D47" s="1" t="s">
        <v>14</v>
      </c>
      <c r="E47" s="16" t="s">
        <v>287</v>
      </c>
      <c r="F47" s="1" t="s">
        <v>75</v>
      </c>
      <c r="G47" s="1" t="s">
        <v>133</v>
      </c>
    </row>
    <row r="48">
      <c r="B48" s="1" t="s">
        <v>9</v>
      </c>
      <c r="C48" s="1" t="s">
        <v>7</v>
      </c>
      <c r="D48" s="1" t="s">
        <v>14</v>
      </c>
      <c r="E48" s="16" t="s">
        <v>288</v>
      </c>
      <c r="F48" s="1" t="s">
        <v>75</v>
      </c>
      <c r="G48" s="1" t="s">
        <v>289</v>
      </c>
    </row>
    <row r="49">
      <c r="A49" s="42"/>
      <c r="B49" s="1" t="s">
        <v>9</v>
      </c>
      <c r="C49" s="1" t="s">
        <v>7</v>
      </c>
      <c r="D49" s="43" t="s">
        <v>20</v>
      </c>
      <c r="E49" s="16" t="s">
        <v>290</v>
      </c>
      <c r="F49" s="1" t="s">
        <v>75</v>
      </c>
      <c r="G49" s="1" t="s">
        <v>289</v>
      </c>
      <c r="H49" s="42"/>
      <c r="I49" s="42"/>
      <c r="J49" s="42"/>
      <c r="K49" s="42"/>
      <c r="L49" s="42"/>
      <c r="M49" s="42"/>
      <c r="N49" s="42"/>
      <c r="O49" s="42"/>
      <c r="P49" s="42"/>
      <c r="Q49" s="42"/>
      <c r="R49" s="42"/>
      <c r="S49" s="42"/>
      <c r="T49" s="42"/>
      <c r="U49" s="42"/>
      <c r="V49" s="42"/>
      <c r="W49" s="42"/>
      <c r="X49" s="42"/>
      <c r="Y49" s="42"/>
      <c r="Z49" s="42"/>
    </row>
    <row r="50">
      <c r="A50" s="42"/>
      <c r="B50" s="1" t="s">
        <v>9</v>
      </c>
      <c r="C50" s="1" t="s">
        <v>7</v>
      </c>
      <c r="D50" s="43" t="s">
        <v>20</v>
      </c>
      <c r="E50" s="16" t="s">
        <v>291</v>
      </c>
      <c r="F50" s="1" t="s">
        <v>75</v>
      </c>
      <c r="G50" s="1" t="s">
        <v>289</v>
      </c>
      <c r="H50" s="42"/>
      <c r="I50" s="42"/>
      <c r="J50" s="42"/>
      <c r="K50" s="42"/>
      <c r="L50" s="42"/>
      <c r="M50" s="42"/>
      <c r="N50" s="42"/>
      <c r="O50" s="42"/>
      <c r="P50" s="42"/>
      <c r="Q50" s="42"/>
      <c r="R50" s="42"/>
      <c r="S50" s="42"/>
      <c r="T50" s="42"/>
      <c r="U50" s="42"/>
      <c r="V50" s="42"/>
      <c r="W50" s="42"/>
      <c r="X50" s="42"/>
      <c r="Y50" s="42"/>
      <c r="Z50" s="42"/>
    </row>
    <row r="51">
      <c r="A51" s="42"/>
      <c r="B51" s="1" t="s">
        <v>9</v>
      </c>
      <c r="C51" s="1" t="s">
        <v>14</v>
      </c>
      <c r="D51" s="43" t="s">
        <v>14</v>
      </c>
      <c r="E51" s="16" t="s">
        <v>292</v>
      </c>
      <c r="F51" s="1" t="s">
        <v>75</v>
      </c>
      <c r="G51" s="1" t="s">
        <v>133</v>
      </c>
      <c r="H51" s="42"/>
      <c r="I51" s="42"/>
      <c r="J51" s="42"/>
      <c r="K51" s="42"/>
      <c r="L51" s="42"/>
      <c r="M51" s="42"/>
      <c r="N51" s="42"/>
      <c r="O51" s="42"/>
      <c r="P51" s="42"/>
      <c r="Q51" s="42"/>
      <c r="R51" s="42"/>
      <c r="S51" s="42"/>
      <c r="T51" s="42"/>
      <c r="U51" s="42"/>
      <c r="V51" s="42"/>
      <c r="W51" s="42"/>
      <c r="X51" s="42"/>
      <c r="Y51" s="42"/>
      <c r="Z51" s="42"/>
    </row>
    <row r="52">
      <c r="A52" s="42"/>
      <c r="B52" s="1" t="s">
        <v>9</v>
      </c>
      <c r="C52" s="1" t="s">
        <v>7</v>
      </c>
      <c r="D52" s="43" t="s">
        <v>20</v>
      </c>
      <c r="E52" s="16" t="s">
        <v>293</v>
      </c>
      <c r="F52" s="1" t="s">
        <v>75</v>
      </c>
      <c r="G52" s="1" t="s">
        <v>289</v>
      </c>
      <c r="H52" s="42"/>
      <c r="I52" s="42"/>
      <c r="J52" s="42"/>
      <c r="K52" s="42"/>
      <c r="L52" s="42"/>
      <c r="M52" s="42"/>
      <c r="N52" s="42"/>
      <c r="O52" s="42"/>
      <c r="P52" s="42"/>
      <c r="Q52" s="42"/>
      <c r="R52" s="42"/>
      <c r="S52" s="42"/>
      <c r="T52" s="42"/>
      <c r="U52" s="42"/>
      <c r="V52" s="42"/>
      <c r="W52" s="42"/>
      <c r="X52" s="42"/>
      <c r="Y52" s="42"/>
      <c r="Z52" s="42"/>
    </row>
    <row r="53">
      <c r="A53" s="42"/>
      <c r="B53" s="1" t="s">
        <v>9</v>
      </c>
      <c r="C53" s="1" t="s">
        <v>7</v>
      </c>
      <c r="D53" s="43" t="s">
        <v>20</v>
      </c>
      <c r="E53" s="16" t="s">
        <v>294</v>
      </c>
      <c r="F53" s="1" t="s">
        <v>75</v>
      </c>
      <c r="G53" s="1" t="s">
        <v>289</v>
      </c>
      <c r="H53" s="42"/>
      <c r="I53" s="42"/>
      <c r="J53" s="42"/>
      <c r="K53" s="42"/>
      <c r="L53" s="42"/>
      <c r="M53" s="42"/>
      <c r="N53" s="42"/>
      <c r="O53" s="42"/>
      <c r="P53" s="42"/>
      <c r="Q53" s="42"/>
      <c r="R53" s="42"/>
      <c r="S53" s="42"/>
      <c r="T53" s="42"/>
      <c r="U53" s="42"/>
      <c r="V53" s="42"/>
      <c r="W53" s="42"/>
      <c r="X53" s="42"/>
      <c r="Y53" s="42"/>
      <c r="Z53" s="42"/>
    </row>
    <row r="54">
      <c r="A54" s="42"/>
      <c r="B54" s="1" t="s">
        <v>9</v>
      </c>
      <c r="C54" s="1" t="s">
        <v>7</v>
      </c>
      <c r="D54" s="43" t="s">
        <v>20</v>
      </c>
      <c r="E54" s="16" t="s">
        <v>295</v>
      </c>
      <c r="F54" s="1" t="s">
        <v>75</v>
      </c>
      <c r="G54" s="1" t="s">
        <v>289</v>
      </c>
      <c r="H54" s="42"/>
      <c r="I54" s="42"/>
      <c r="J54" s="42"/>
      <c r="K54" s="42"/>
      <c r="L54" s="42"/>
      <c r="M54" s="42"/>
      <c r="N54" s="42"/>
      <c r="O54" s="42"/>
      <c r="P54" s="42"/>
      <c r="Q54" s="42"/>
      <c r="R54" s="42"/>
      <c r="S54" s="42"/>
      <c r="T54" s="42"/>
      <c r="U54" s="42"/>
      <c r="V54" s="42"/>
      <c r="W54" s="42"/>
      <c r="X54" s="42"/>
      <c r="Y54" s="42"/>
      <c r="Z54" s="42"/>
    </row>
    <row r="55">
      <c r="A55" s="42"/>
      <c r="B55" s="1" t="s">
        <v>9</v>
      </c>
      <c r="C55" s="1" t="s">
        <v>7</v>
      </c>
      <c r="D55" s="43" t="s">
        <v>14</v>
      </c>
      <c r="E55" s="16" t="s">
        <v>296</v>
      </c>
      <c r="F55" s="1" t="s">
        <v>75</v>
      </c>
      <c r="G55" s="1" t="s">
        <v>289</v>
      </c>
      <c r="H55" s="42"/>
      <c r="I55" s="42"/>
      <c r="J55" s="42"/>
      <c r="K55" s="42"/>
      <c r="L55" s="42"/>
      <c r="M55" s="42"/>
      <c r="N55" s="42"/>
      <c r="O55" s="42"/>
      <c r="P55" s="42"/>
      <c r="Q55" s="42"/>
      <c r="R55" s="42"/>
      <c r="S55" s="42"/>
      <c r="T55" s="42"/>
      <c r="U55" s="42"/>
      <c r="V55" s="42"/>
      <c r="W55" s="42"/>
      <c r="X55" s="42"/>
      <c r="Y55" s="42"/>
      <c r="Z55" s="42"/>
    </row>
    <row r="56">
      <c r="A56" s="42"/>
      <c r="B56" s="1" t="s">
        <v>9</v>
      </c>
      <c r="C56" s="1" t="s">
        <v>7</v>
      </c>
      <c r="D56" s="43" t="s">
        <v>14</v>
      </c>
      <c r="E56" s="16" t="s">
        <v>297</v>
      </c>
      <c r="F56" s="1" t="s">
        <v>75</v>
      </c>
      <c r="G56" s="1" t="s">
        <v>133</v>
      </c>
      <c r="H56" s="42"/>
      <c r="I56" s="42"/>
      <c r="J56" s="42"/>
      <c r="K56" s="42"/>
      <c r="L56" s="42"/>
      <c r="M56" s="42"/>
      <c r="N56" s="42"/>
      <c r="O56" s="42"/>
      <c r="P56" s="42"/>
      <c r="Q56" s="42"/>
      <c r="R56" s="42"/>
      <c r="S56" s="42"/>
      <c r="T56" s="42"/>
      <c r="U56" s="42"/>
      <c r="V56" s="42"/>
      <c r="W56" s="42"/>
      <c r="X56" s="42"/>
      <c r="Y56" s="42"/>
      <c r="Z56" s="42"/>
    </row>
    <row r="57">
      <c r="A57" s="42"/>
      <c r="B57" s="1" t="s">
        <v>9</v>
      </c>
      <c r="C57" s="1" t="s">
        <v>7</v>
      </c>
      <c r="D57" s="43" t="s">
        <v>14</v>
      </c>
      <c r="E57" s="16" t="s">
        <v>298</v>
      </c>
      <c r="F57" s="1" t="s">
        <v>75</v>
      </c>
      <c r="G57" s="1" t="s">
        <v>289</v>
      </c>
      <c r="H57" s="42"/>
      <c r="I57" s="42"/>
      <c r="J57" s="42"/>
      <c r="K57" s="42"/>
      <c r="L57" s="42"/>
      <c r="M57" s="42"/>
      <c r="N57" s="42"/>
      <c r="O57" s="42"/>
      <c r="P57" s="42"/>
      <c r="Q57" s="42"/>
      <c r="R57" s="42"/>
      <c r="S57" s="42"/>
      <c r="T57" s="42"/>
      <c r="U57" s="42"/>
      <c r="V57" s="42"/>
      <c r="W57" s="42"/>
      <c r="X57" s="42"/>
      <c r="Y57" s="42"/>
      <c r="Z57" s="42"/>
    </row>
    <row r="58">
      <c r="A58" s="42"/>
      <c r="B58" s="1" t="s">
        <v>9</v>
      </c>
      <c r="C58" s="1" t="s">
        <v>7</v>
      </c>
      <c r="D58" s="43" t="s">
        <v>14</v>
      </c>
      <c r="E58" s="16" t="s">
        <v>299</v>
      </c>
      <c r="F58" s="1" t="s">
        <v>75</v>
      </c>
      <c r="G58" s="1" t="s">
        <v>289</v>
      </c>
      <c r="H58" s="42"/>
      <c r="I58" s="42"/>
      <c r="J58" s="42"/>
      <c r="K58" s="42"/>
      <c r="L58" s="42"/>
      <c r="M58" s="42"/>
      <c r="N58" s="42"/>
      <c r="O58" s="42"/>
      <c r="P58" s="42"/>
      <c r="Q58" s="42"/>
      <c r="R58" s="42"/>
      <c r="S58" s="42"/>
      <c r="T58" s="42"/>
      <c r="U58" s="42"/>
      <c r="V58" s="42"/>
      <c r="W58" s="42"/>
      <c r="X58" s="42"/>
      <c r="Y58" s="42"/>
      <c r="Z58" s="42"/>
    </row>
    <row r="59">
      <c r="A59" s="42"/>
      <c r="B59" s="1" t="s">
        <v>9</v>
      </c>
      <c r="C59" s="1" t="s">
        <v>7</v>
      </c>
      <c r="D59" s="43" t="s">
        <v>7</v>
      </c>
      <c r="E59" s="16" t="s">
        <v>300</v>
      </c>
      <c r="F59" s="1" t="s">
        <v>75</v>
      </c>
      <c r="G59" s="1" t="s">
        <v>289</v>
      </c>
      <c r="H59" s="42"/>
      <c r="I59" s="42"/>
      <c r="J59" s="42"/>
      <c r="K59" s="42"/>
      <c r="L59" s="42"/>
      <c r="M59" s="42"/>
      <c r="N59" s="42"/>
      <c r="O59" s="42"/>
      <c r="P59" s="42"/>
      <c r="Q59" s="42"/>
      <c r="R59" s="42"/>
      <c r="S59" s="42"/>
      <c r="T59" s="42"/>
      <c r="U59" s="42"/>
      <c r="V59" s="42"/>
      <c r="W59" s="42"/>
      <c r="X59" s="42"/>
      <c r="Y59" s="42"/>
      <c r="Z59" s="42"/>
    </row>
    <row r="60">
      <c r="A60" s="42"/>
      <c r="B60" s="43" t="s">
        <v>57</v>
      </c>
      <c r="C60" s="1" t="s">
        <v>7</v>
      </c>
      <c r="D60" s="43" t="s">
        <v>7</v>
      </c>
      <c r="E60" s="16" t="s">
        <v>301</v>
      </c>
      <c r="F60" s="1" t="s">
        <v>75</v>
      </c>
      <c r="G60" s="1" t="s">
        <v>302</v>
      </c>
      <c r="H60" s="42"/>
      <c r="I60" s="42"/>
      <c r="J60" s="42"/>
      <c r="K60" s="42"/>
      <c r="L60" s="42"/>
      <c r="M60" s="42"/>
      <c r="N60" s="42"/>
      <c r="O60" s="42"/>
      <c r="P60" s="42"/>
      <c r="Q60" s="42"/>
      <c r="R60" s="42"/>
      <c r="S60" s="42"/>
      <c r="T60" s="42"/>
      <c r="U60" s="42"/>
      <c r="V60" s="42"/>
      <c r="W60" s="42"/>
      <c r="X60" s="42"/>
      <c r="Y60" s="42"/>
      <c r="Z60" s="42"/>
    </row>
    <row r="61">
      <c r="A61" s="42"/>
      <c r="B61" s="43" t="s">
        <v>57</v>
      </c>
      <c r="C61" s="1" t="s">
        <v>7</v>
      </c>
      <c r="D61" s="43" t="s">
        <v>7</v>
      </c>
      <c r="E61" s="16" t="s">
        <v>303</v>
      </c>
      <c r="F61" s="43" t="s">
        <v>75</v>
      </c>
      <c r="G61" s="1" t="s">
        <v>302</v>
      </c>
      <c r="H61" s="42"/>
      <c r="I61" s="42"/>
      <c r="J61" s="42"/>
      <c r="K61" s="42"/>
      <c r="L61" s="42"/>
      <c r="M61" s="42"/>
      <c r="N61" s="42"/>
      <c r="O61" s="42"/>
      <c r="P61" s="42"/>
      <c r="Q61" s="42"/>
      <c r="R61" s="42"/>
      <c r="S61" s="42"/>
      <c r="T61" s="42"/>
      <c r="U61" s="42"/>
      <c r="V61" s="42"/>
      <c r="W61" s="42"/>
      <c r="X61" s="42"/>
      <c r="Y61" s="42"/>
      <c r="Z61" s="42"/>
    </row>
    <row r="62">
      <c r="A62" s="42"/>
      <c r="B62" s="43" t="s">
        <v>57</v>
      </c>
      <c r="C62" s="1" t="s">
        <v>7</v>
      </c>
      <c r="D62" s="43" t="s">
        <v>7</v>
      </c>
      <c r="E62" s="16" t="s">
        <v>304</v>
      </c>
      <c r="F62" s="43" t="s">
        <v>75</v>
      </c>
      <c r="G62" s="1" t="s">
        <v>302</v>
      </c>
      <c r="H62" s="42"/>
      <c r="I62" s="42"/>
      <c r="J62" s="42"/>
      <c r="K62" s="42"/>
      <c r="L62" s="42"/>
      <c r="M62" s="42"/>
      <c r="N62" s="42"/>
      <c r="O62" s="42"/>
      <c r="P62" s="42"/>
      <c r="Q62" s="42"/>
      <c r="R62" s="42"/>
      <c r="S62" s="42"/>
      <c r="T62" s="42"/>
      <c r="U62" s="42"/>
      <c r="V62" s="42"/>
      <c r="W62" s="42"/>
      <c r="X62" s="42"/>
      <c r="Y62" s="42"/>
      <c r="Z62" s="42"/>
    </row>
    <row r="63">
      <c r="A63" s="42"/>
      <c r="B63" s="43" t="s">
        <v>305</v>
      </c>
      <c r="C63" s="1" t="s">
        <v>7</v>
      </c>
      <c r="D63" s="43" t="s">
        <v>7</v>
      </c>
      <c r="E63" s="16" t="s">
        <v>306</v>
      </c>
      <c r="F63" s="43" t="s">
        <v>79</v>
      </c>
      <c r="G63" s="43" t="s">
        <v>307</v>
      </c>
      <c r="H63" s="42"/>
      <c r="I63" s="42"/>
      <c r="J63" s="42"/>
      <c r="K63" s="42"/>
      <c r="L63" s="42"/>
      <c r="M63" s="42"/>
      <c r="N63" s="42"/>
      <c r="O63" s="42"/>
      <c r="P63" s="42"/>
      <c r="Q63" s="42"/>
      <c r="R63" s="42"/>
      <c r="S63" s="42"/>
      <c r="T63" s="42"/>
      <c r="U63" s="42"/>
      <c r="V63" s="42"/>
      <c r="W63" s="42"/>
      <c r="X63" s="42"/>
      <c r="Y63" s="42"/>
      <c r="Z63" s="42"/>
    </row>
    <row r="64">
      <c r="A64" s="42"/>
      <c r="B64" s="43" t="s">
        <v>305</v>
      </c>
      <c r="C64" s="1" t="s">
        <v>7</v>
      </c>
      <c r="D64" s="43" t="s">
        <v>7</v>
      </c>
      <c r="E64" s="16" t="s">
        <v>308</v>
      </c>
      <c r="F64" s="43" t="s">
        <v>79</v>
      </c>
      <c r="G64" s="43" t="s">
        <v>307</v>
      </c>
      <c r="H64" s="42"/>
      <c r="I64" s="42"/>
      <c r="J64" s="42"/>
      <c r="K64" s="42"/>
      <c r="L64" s="42"/>
      <c r="M64" s="42"/>
      <c r="N64" s="42"/>
      <c r="O64" s="42"/>
      <c r="P64" s="42"/>
      <c r="Q64" s="42"/>
      <c r="R64" s="42"/>
      <c r="S64" s="42"/>
      <c r="T64" s="42"/>
      <c r="U64" s="42"/>
      <c r="V64" s="42"/>
      <c r="W64" s="42"/>
      <c r="X64" s="42"/>
      <c r="Y64" s="42"/>
      <c r="Z64" s="42"/>
    </row>
    <row r="65">
      <c r="A65" s="42"/>
      <c r="B65" s="43" t="s">
        <v>305</v>
      </c>
      <c r="C65" s="1" t="s">
        <v>7</v>
      </c>
      <c r="D65" s="43" t="s">
        <v>7</v>
      </c>
      <c r="E65" s="16" t="s">
        <v>309</v>
      </c>
      <c r="F65" s="43" t="s">
        <v>79</v>
      </c>
      <c r="G65" s="43" t="s">
        <v>307</v>
      </c>
      <c r="H65" s="42"/>
      <c r="I65" s="42"/>
      <c r="J65" s="42"/>
      <c r="K65" s="42"/>
      <c r="L65" s="42"/>
      <c r="M65" s="42"/>
      <c r="N65" s="42"/>
      <c r="O65" s="42"/>
      <c r="P65" s="42"/>
      <c r="Q65" s="42"/>
      <c r="R65" s="42"/>
      <c r="S65" s="42"/>
      <c r="T65" s="42"/>
      <c r="U65" s="42"/>
      <c r="V65" s="42"/>
      <c r="W65" s="42"/>
      <c r="X65" s="42"/>
      <c r="Y65" s="42"/>
      <c r="Z65" s="42"/>
    </row>
    <row r="66">
      <c r="B66" s="43" t="s">
        <v>305</v>
      </c>
      <c r="C66" s="1" t="s">
        <v>7</v>
      </c>
      <c r="D66" s="43" t="s">
        <v>7</v>
      </c>
      <c r="E66" s="16" t="s">
        <v>310</v>
      </c>
      <c r="F66" s="43" t="s">
        <v>79</v>
      </c>
      <c r="G66" s="43" t="s">
        <v>311</v>
      </c>
    </row>
    <row r="67">
      <c r="B67" s="1" t="s">
        <v>60</v>
      </c>
      <c r="C67" s="1" t="s">
        <v>7</v>
      </c>
      <c r="D67" s="43" t="s">
        <v>7</v>
      </c>
      <c r="E67" s="16" t="s">
        <v>312</v>
      </c>
      <c r="F67" s="1" t="s">
        <v>75</v>
      </c>
      <c r="G67" s="14" t="s">
        <v>313</v>
      </c>
    </row>
    <row r="68">
      <c r="B68" s="1" t="s">
        <v>60</v>
      </c>
      <c r="C68" s="1" t="s">
        <v>7</v>
      </c>
      <c r="D68" s="43" t="s">
        <v>7</v>
      </c>
      <c r="E68" s="16" t="s">
        <v>314</v>
      </c>
      <c r="F68" s="1" t="s">
        <v>79</v>
      </c>
      <c r="G68" s="14" t="s">
        <v>313</v>
      </c>
    </row>
    <row r="69">
      <c r="B69" s="1" t="s">
        <v>60</v>
      </c>
      <c r="C69" s="1" t="s">
        <v>7</v>
      </c>
      <c r="D69" s="43" t="s">
        <v>7</v>
      </c>
      <c r="E69" s="16" t="s">
        <v>315</v>
      </c>
      <c r="F69" s="43" t="s">
        <v>79</v>
      </c>
      <c r="G69" s="14" t="s">
        <v>313</v>
      </c>
    </row>
    <row r="70">
      <c r="B70" s="1" t="s">
        <v>60</v>
      </c>
      <c r="C70" s="1" t="s">
        <v>7</v>
      </c>
      <c r="D70" s="43" t="s">
        <v>7</v>
      </c>
      <c r="E70" s="16" t="s">
        <v>316</v>
      </c>
      <c r="F70" s="43" t="s">
        <v>79</v>
      </c>
      <c r="G70" s="14" t="s">
        <v>313</v>
      </c>
    </row>
    <row r="71">
      <c r="B71" s="1" t="s">
        <v>153</v>
      </c>
      <c r="C71" s="1" t="s">
        <v>7</v>
      </c>
      <c r="D71" s="43" t="s">
        <v>7</v>
      </c>
      <c r="E71" s="16" t="s">
        <v>317</v>
      </c>
      <c r="F71" s="1" t="s">
        <v>75</v>
      </c>
      <c r="G71" s="1" t="s">
        <v>318</v>
      </c>
    </row>
    <row r="72">
      <c r="B72" s="1" t="s">
        <v>153</v>
      </c>
      <c r="C72" s="1" t="s">
        <v>7</v>
      </c>
      <c r="D72" s="43" t="s">
        <v>7</v>
      </c>
      <c r="E72" s="16" t="s">
        <v>319</v>
      </c>
      <c r="F72" s="1" t="s">
        <v>75</v>
      </c>
      <c r="G72" s="1" t="s">
        <v>318</v>
      </c>
    </row>
    <row r="73">
      <c r="B73" s="1" t="s">
        <v>153</v>
      </c>
      <c r="C73" s="1" t="s">
        <v>7</v>
      </c>
      <c r="D73" s="43" t="s">
        <v>7</v>
      </c>
      <c r="E73" s="16" t="s">
        <v>320</v>
      </c>
      <c r="F73" s="1" t="s">
        <v>75</v>
      </c>
      <c r="G73" s="1" t="s">
        <v>318</v>
      </c>
    </row>
    <row r="74">
      <c r="A74" s="5" t="s">
        <v>114</v>
      </c>
    </row>
    <row r="75">
      <c r="A75" s="1" t="s">
        <v>321</v>
      </c>
    </row>
    <row r="76">
      <c r="A76" s="1" t="s">
        <v>322</v>
      </c>
    </row>
    <row r="78">
      <c r="A78" s="47" t="s">
        <v>118</v>
      </c>
      <c r="B78" s="20"/>
      <c r="C78" s="20"/>
      <c r="D78" s="21"/>
      <c r="E78" s="48" t="s">
        <v>119</v>
      </c>
      <c r="F78" s="21"/>
      <c r="G78" s="49" t="s">
        <v>120</v>
      </c>
      <c r="H78" s="21"/>
      <c r="I78" s="49" t="s">
        <v>121</v>
      </c>
      <c r="J78" s="21"/>
    </row>
    <row r="79">
      <c r="A79" s="50" t="s">
        <v>2</v>
      </c>
      <c r="B79" s="50" t="s">
        <v>52</v>
      </c>
      <c r="C79" s="50" t="s">
        <v>53</v>
      </c>
      <c r="D79" s="51" t="s">
        <v>55</v>
      </c>
      <c r="E79" s="52" t="s">
        <v>52</v>
      </c>
      <c r="F79" s="37" t="s">
        <v>122</v>
      </c>
      <c r="G79" s="52" t="s">
        <v>14</v>
      </c>
      <c r="H79" s="37" t="s">
        <v>122</v>
      </c>
      <c r="I79" s="52" t="s">
        <v>14</v>
      </c>
      <c r="J79" s="53" t="s">
        <v>122</v>
      </c>
    </row>
    <row r="80">
      <c r="A80" s="50" t="s">
        <v>6</v>
      </c>
      <c r="B80" s="1">
        <v>5.0</v>
      </c>
      <c r="C80" s="1">
        <v>5.0</v>
      </c>
      <c r="D80" s="1">
        <v>5.0</v>
      </c>
      <c r="E80" s="36">
        <v>9.0</v>
      </c>
      <c r="F80" s="56">
        <f t="shared" ref="F80:F82" si="1">B80/E80</f>
        <v>0.5555555556</v>
      </c>
      <c r="G80" s="9">
        <v>4.0</v>
      </c>
      <c r="H80" s="57">
        <f t="shared" ref="H80:H82" si="2">B80/G80</f>
        <v>1.25</v>
      </c>
      <c r="I80" s="36">
        <v>5.0</v>
      </c>
      <c r="J80" s="56">
        <f t="shared" ref="J80:J82" si="3">B80/I80</f>
        <v>1</v>
      </c>
    </row>
    <row r="81">
      <c r="A81" s="50" t="s">
        <v>9</v>
      </c>
      <c r="B81" s="1">
        <v>0.0</v>
      </c>
      <c r="C81" s="1">
        <v>0.0</v>
      </c>
      <c r="D81" s="1">
        <v>0.0</v>
      </c>
      <c r="E81" s="36">
        <v>34.0</v>
      </c>
      <c r="F81" s="56">
        <f t="shared" si="1"/>
        <v>0</v>
      </c>
      <c r="G81" s="9">
        <v>14.0</v>
      </c>
      <c r="H81" s="57">
        <f t="shared" si="2"/>
        <v>0</v>
      </c>
      <c r="I81" s="36">
        <v>14.0</v>
      </c>
      <c r="J81" s="56">
        <f t="shared" si="3"/>
        <v>0</v>
      </c>
    </row>
    <row r="82">
      <c r="A82" s="58" t="s">
        <v>123</v>
      </c>
      <c r="B82" s="58">
        <f t="shared" ref="B82:D82" si="4">SUM(B80:B81)</f>
        <v>5</v>
      </c>
      <c r="C82" s="58">
        <f t="shared" si="4"/>
        <v>5</v>
      </c>
      <c r="D82" s="58">
        <f t="shared" si="4"/>
        <v>5</v>
      </c>
      <c r="E82" s="39">
        <v>42.0</v>
      </c>
      <c r="F82" s="63">
        <f t="shared" si="1"/>
        <v>0.119047619</v>
      </c>
      <c r="G82" s="61">
        <f>SUM(G80:G81)</f>
        <v>18</v>
      </c>
      <c r="H82" s="62">
        <f t="shared" si="2"/>
        <v>0.2777777778</v>
      </c>
      <c r="I82" s="61">
        <f>SUM(I80:I81)</f>
        <v>19</v>
      </c>
      <c r="J82" s="63">
        <f t="shared" si="3"/>
        <v>0.2631578947</v>
      </c>
    </row>
    <row r="84">
      <c r="A84" s="64" t="s">
        <v>124</v>
      </c>
      <c r="B84" s="65" t="s">
        <v>125</v>
      </c>
      <c r="C84" s="65" t="s">
        <v>3</v>
      </c>
      <c r="D84" s="65" t="s">
        <v>4</v>
      </c>
      <c r="E84" s="66" t="s">
        <v>126</v>
      </c>
    </row>
    <row r="85">
      <c r="A85" s="36" t="s">
        <v>127</v>
      </c>
      <c r="B85" s="1">
        <v>20.0</v>
      </c>
      <c r="C85" s="1">
        <v>1.0</v>
      </c>
      <c r="D85" s="1">
        <v>12.0</v>
      </c>
      <c r="E85" s="38">
        <v>18.0</v>
      </c>
    </row>
    <row r="86">
      <c r="A86" s="36" t="s">
        <v>79</v>
      </c>
      <c r="B86" s="1">
        <v>7.0</v>
      </c>
      <c r="C86" s="1">
        <v>0.0</v>
      </c>
      <c r="D86" s="1">
        <v>0.0</v>
      </c>
      <c r="E86" s="38">
        <v>7.0</v>
      </c>
    </row>
    <row r="87">
      <c r="A87" s="39" t="s">
        <v>63</v>
      </c>
      <c r="B87" s="40">
        <f t="shared" ref="B87:E87" si="5">SUM(B85:B86)</f>
        <v>27</v>
      </c>
      <c r="C87" s="40">
        <f t="shared" si="5"/>
        <v>1</v>
      </c>
      <c r="D87" s="40">
        <f t="shared" si="5"/>
        <v>12</v>
      </c>
      <c r="E87" s="41">
        <f t="shared" si="5"/>
        <v>25</v>
      </c>
      <c r="F87" s="6"/>
      <c r="G87" s="6"/>
      <c r="H87" s="6"/>
      <c r="I87" s="6"/>
      <c r="J87" s="6"/>
    </row>
  </sheetData>
  <mergeCells count="4">
    <mergeCell ref="A78:D78"/>
    <mergeCell ref="E78:F78"/>
    <mergeCell ref="G78:H78"/>
    <mergeCell ref="I78:J78"/>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13"/>
    <col customWidth="1" min="5" max="5" width="54.75"/>
  </cols>
  <sheetData>
    <row r="1">
      <c r="A1" s="12" t="s">
        <v>323</v>
      </c>
      <c r="B1" s="3"/>
      <c r="C1" s="67"/>
      <c r="D1" s="72"/>
      <c r="E1" s="1"/>
      <c r="F1" s="1"/>
      <c r="G1" s="1"/>
    </row>
    <row r="2">
      <c r="A2" s="3"/>
      <c r="B2" s="3"/>
      <c r="C2" s="67"/>
      <c r="D2" s="72"/>
      <c r="E2" s="1"/>
      <c r="F2" s="1"/>
      <c r="G2" s="1"/>
    </row>
    <row r="3">
      <c r="A3" s="13" t="s">
        <v>1</v>
      </c>
      <c r="B3" s="13" t="s">
        <v>2</v>
      </c>
      <c r="C3" s="68" t="s">
        <v>3</v>
      </c>
      <c r="D3" s="73" t="s">
        <v>4</v>
      </c>
      <c r="E3" s="14" t="s">
        <v>170</v>
      </c>
      <c r="F3" s="14" t="s">
        <v>67</v>
      </c>
      <c r="G3" s="14" t="s">
        <v>68</v>
      </c>
    </row>
    <row r="4">
      <c r="A4" s="5" t="s">
        <v>5</v>
      </c>
      <c r="B4" s="5" t="s">
        <v>6</v>
      </c>
      <c r="C4" s="1" t="s">
        <v>7</v>
      </c>
      <c r="D4" s="72" t="s">
        <v>7</v>
      </c>
    </row>
    <row r="5">
      <c r="A5" s="1" t="s">
        <v>8</v>
      </c>
      <c r="B5" s="1" t="s">
        <v>9</v>
      </c>
      <c r="C5" s="1" t="s">
        <v>7</v>
      </c>
      <c r="D5" s="72" t="s">
        <v>7</v>
      </c>
    </row>
    <row r="6">
      <c r="A6" s="1" t="s">
        <v>10</v>
      </c>
      <c r="B6" s="1" t="s">
        <v>9</v>
      </c>
      <c r="C6" s="1" t="s">
        <v>7</v>
      </c>
      <c r="D6" s="72" t="s">
        <v>7</v>
      </c>
    </row>
    <row r="7">
      <c r="A7" s="5" t="s">
        <v>11</v>
      </c>
      <c r="B7" s="5" t="s">
        <v>6</v>
      </c>
      <c r="C7" s="5" t="s">
        <v>7</v>
      </c>
      <c r="D7" s="74" t="s">
        <v>7</v>
      </c>
    </row>
    <row r="8">
      <c r="A8" s="1" t="s">
        <v>12</v>
      </c>
      <c r="B8" s="1" t="s">
        <v>9</v>
      </c>
      <c r="C8" s="1" t="s">
        <v>7</v>
      </c>
      <c r="D8" s="72" t="s">
        <v>7</v>
      </c>
    </row>
    <row r="9">
      <c r="A9" s="5" t="s">
        <v>13</v>
      </c>
      <c r="B9" s="5" t="s">
        <v>6</v>
      </c>
      <c r="C9" s="5" t="s">
        <v>14</v>
      </c>
      <c r="D9" s="74" t="s">
        <v>14</v>
      </c>
      <c r="E9" s="5" t="s">
        <v>171</v>
      </c>
      <c r="F9" s="5">
        <v>1.0</v>
      </c>
      <c r="G9" s="5" t="s">
        <v>172</v>
      </c>
      <c r="H9" s="6"/>
      <c r="I9" s="6"/>
      <c r="J9" s="6"/>
      <c r="K9" s="6"/>
      <c r="L9" s="6"/>
      <c r="M9" s="6"/>
      <c r="N9" s="6"/>
      <c r="O9" s="6"/>
      <c r="P9" s="6"/>
      <c r="Q9" s="6"/>
      <c r="R9" s="6"/>
      <c r="S9" s="6"/>
      <c r="T9" s="6"/>
      <c r="U9" s="6"/>
      <c r="V9" s="6"/>
      <c r="W9" s="6"/>
      <c r="X9" s="6"/>
      <c r="Y9" s="6"/>
      <c r="Z9" s="6"/>
      <c r="AA9" s="6"/>
    </row>
    <row r="10">
      <c r="A10" s="1" t="s">
        <v>15</v>
      </c>
      <c r="B10" s="1" t="s">
        <v>9</v>
      </c>
      <c r="C10" s="1" t="s">
        <v>7</v>
      </c>
      <c r="D10" s="72" t="s">
        <v>7</v>
      </c>
    </row>
    <row r="11">
      <c r="A11" s="1" t="s">
        <v>16</v>
      </c>
      <c r="B11" s="1" t="s">
        <v>9</v>
      </c>
      <c r="C11" s="1" t="s">
        <v>7</v>
      </c>
      <c r="D11" s="72" t="s">
        <v>7</v>
      </c>
    </row>
    <row r="12">
      <c r="A12" s="1" t="s">
        <v>17</v>
      </c>
      <c r="B12" s="1" t="s">
        <v>9</v>
      </c>
      <c r="C12" s="1" t="s">
        <v>7</v>
      </c>
      <c r="D12" s="72" t="s">
        <v>7</v>
      </c>
    </row>
    <row r="13">
      <c r="A13" s="1" t="s">
        <v>18</v>
      </c>
      <c r="B13" s="1" t="s">
        <v>9</v>
      </c>
      <c r="C13" s="1" t="s">
        <v>7</v>
      </c>
      <c r="D13" s="72" t="s">
        <v>7</v>
      </c>
    </row>
    <row r="14">
      <c r="A14" s="1" t="s">
        <v>19</v>
      </c>
      <c r="B14" s="1" t="s">
        <v>9</v>
      </c>
      <c r="C14" s="1" t="s">
        <v>20</v>
      </c>
      <c r="D14" s="72" t="s">
        <v>20</v>
      </c>
    </row>
    <row r="15">
      <c r="A15" s="1" t="s">
        <v>21</v>
      </c>
      <c r="B15" s="1" t="s">
        <v>9</v>
      </c>
      <c r="C15" s="1" t="s">
        <v>20</v>
      </c>
      <c r="D15" s="72" t="s">
        <v>20</v>
      </c>
    </row>
    <row r="16">
      <c r="A16" s="5" t="s">
        <v>22</v>
      </c>
      <c r="B16" s="5" t="s">
        <v>6</v>
      </c>
      <c r="C16" s="5" t="s">
        <v>7</v>
      </c>
      <c r="D16" s="74" t="s">
        <v>7</v>
      </c>
    </row>
    <row r="17">
      <c r="A17" s="1" t="s">
        <v>23</v>
      </c>
      <c r="B17" s="1" t="s">
        <v>9</v>
      </c>
      <c r="C17" s="1" t="s">
        <v>7</v>
      </c>
      <c r="D17" s="72" t="s">
        <v>7</v>
      </c>
    </row>
    <row r="18">
      <c r="A18" s="1" t="s">
        <v>24</v>
      </c>
      <c r="B18" s="1" t="s">
        <v>9</v>
      </c>
      <c r="C18" s="1" t="s">
        <v>20</v>
      </c>
      <c r="D18" s="72" t="s">
        <v>20</v>
      </c>
    </row>
    <row r="19">
      <c r="A19" s="1" t="s">
        <v>25</v>
      </c>
      <c r="B19" s="1" t="s">
        <v>9</v>
      </c>
      <c r="C19" s="1" t="s">
        <v>7</v>
      </c>
      <c r="D19" s="72" t="s">
        <v>7</v>
      </c>
    </row>
    <row r="20">
      <c r="A20" s="1" t="s">
        <v>26</v>
      </c>
      <c r="B20" s="1" t="s">
        <v>9</v>
      </c>
      <c r="C20" s="1" t="s">
        <v>20</v>
      </c>
      <c r="D20" s="72" t="s">
        <v>20</v>
      </c>
    </row>
    <row r="21">
      <c r="A21" s="5" t="s">
        <v>27</v>
      </c>
      <c r="B21" s="5" t="s">
        <v>6</v>
      </c>
      <c r="C21" s="5" t="s">
        <v>14</v>
      </c>
      <c r="D21" s="74" t="s">
        <v>14</v>
      </c>
      <c r="E21" s="5" t="s">
        <v>324</v>
      </c>
      <c r="F21" s="5">
        <v>1.0</v>
      </c>
      <c r="G21" s="5" t="s">
        <v>172</v>
      </c>
      <c r="H21" s="6"/>
      <c r="I21" s="6"/>
      <c r="J21" s="6"/>
      <c r="K21" s="6"/>
      <c r="L21" s="6"/>
      <c r="M21" s="6"/>
      <c r="N21" s="6"/>
      <c r="O21" s="6"/>
      <c r="P21" s="6"/>
      <c r="Q21" s="6"/>
      <c r="R21" s="6"/>
      <c r="S21" s="6"/>
      <c r="T21" s="6"/>
      <c r="U21" s="6"/>
      <c r="V21" s="6"/>
      <c r="W21" s="6"/>
      <c r="X21" s="6"/>
      <c r="Y21" s="6"/>
      <c r="Z21" s="6"/>
      <c r="AA21" s="6"/>
    </row>
    <row r="22">
      <c r="A22" s="1" t="s">
        <v>28</v>
      </c>
      <c r="B22" s="1" t="s">
        <v>9</v>
      </c>
      <c r="C22" s="1" t="s">
        <v>7</v>
      </c>
      <c r="D22" s="72" t="s">
        <v>7</v>
      </c>
    </row>
    <row r="23">
      <c r="A23" s="1" t="s">
        <v>29</v>
      </c>
      <c r="B23" s="1" t="s">
        <v>9</v>
      </c>
      <c r="C23" s="1" t="s">
        <v>7</v>
      </c>
      <c r="D23" s="72" t="s">
        <v>7</v>
      </c>
      <c r="E23" s="1" t="s">
        <v>325</v>
      </c>
      <c r="F23" s="1">
        <v>1.0</v>
      </c>
      <c r="G23" s="1" t="s">
        <v>326</v>
      </c>
    </row>
    <row r="24">
      <c r="A24" s="8" t="s">
        <v>30</v>
      </c>
      <c r="B24" s="1" t="s">
        <v>9</v>
      </c>
      <c r="C24" s="1" t="s">
        <v>7</v>
      </c>
      <c r="D24" s="72" t="s">
        <v>7</v>
      </c>
    </row>
    <row r="25">
      <c r="A25" s="5" t="s">
        <v>31</v>
      </c>
      <c r="B25" s="5" t="s">
        <v>6</v>
      </c>
      <c r="C25" s="5" t="s">
        <v>14</v>
      </c>
      <c r="D25" s="74" t="s">
        <v>14</v>
      </c>
      <c r="E25" s="5" t="s">
        <v>327</v>
      </c>
      <c r="F25" s="5">
        <v>1.0</v>
      </c>
      <c r="G25" s="5" t="s">
        <v>172</v>
      </c>
      <c r="H25" s="6"/>
      <c r="I25" s="6"/>
      <c r="J25" s="6"/>
      <c r="K25" s="6"/>
      <c r="L25" s="6"/>
      <c r="M25" s="6"/>
      <c r="N25" s="6"/>
      <c r="O25" s="6"/>
      <c r="P25" s="6"/>
      <c r="Q25" s="6"/>
      <c r="R25" s="6"/>
      <c r="S25" s="6"/>
      <c r="T25" s="6"/>
      <c r="U25" s="6"/>
      <c r="V25" s="6"/>
      <c r="W25" s="6"/>
      <c r="X25" s="6"/>
      <c r="Y25" s="6"/>
      <c r="Z25" s="6"/>
      <c r="AA25" s="6"/>
    </row>
    <row r="26">
      <c r="A26" s="1" t="s">
        <v>32</v>
      </c>
      <c r="B26" s="1" t="s">
        <v>9</v>
      </c>
      <c r="C26" s="1" t="s">
        <v>14</v>
      </c>
      <c r="D26" s="72" t="s">
        <v>20</v>
      </c>
    </row>
    <row r="27">
      <c r="A27" s="1" t="s">
        <v>24</v>
      </c>
      <c r="B27" s="1" t="s">
        <v>9</v>
      </c>
      <c r="C27" s="1" t="s">
        <v>20</v>
      </c>
      <c r="D27" s="72" t="s">
        <v>20</v>
      </c>
    </row>
    <row r="28">
      <c r="A28" s="1" t="s">
        <v>33</v>
      </c>
      <c r="B28" s="1" t="s">
        <v>9</v>
      </c>
      <c r="C28" s="1" t="s">
        <v>20</v>
      </c>
      <c r="D28" s="72" t="s">
        <v>20</v>
      </c>
    </row>
    <row r="29">
      <c r="A29" s="1" t="s">
        <v>34</v>
      </c>
      <c r="B29" s="1" t="s">
        <v>9</v>
      </c>
      <c r="C29" s="1" t="s">
        <v>20</v>
      </c>
      <c r="D29" s="72" t="s">
        <v>20</v>
      </c>
    </row>
    <row r="30">
      <c r="A30" s="5" t="s">
        <v>35</v>
      </c>
      <c r="B30" s="5" t="s">
        <v>6</v>
      </c>
      <c r="C30" s="5" t="s">
        <v>7</v>
      </c>
      <c r="D30" s="74" t="s">
        <v>14</v>
      </c>
    </row>
    <row r="31">
      <c r="A31" s="1" t="s">
        <v>36</v>
      </c>
      <c r="B31" s="1" t="s">
        <v>9</v>
      </c>
      <c r="C31" s="1" t="s">
        <v>7</v>
      </c>
      <c r="D31" s="72" t="s">
        <v>7</v>
      </c>
    </row>
    <row r="32">
      <c r="A32" s="1" t="s">
        <v>37</v>
      </c>
      <c r="B32" s="1" t="s">
        <v>9</v>
      </c>
      <c r="C32" s="1" t="s">
        <v>7</v>
      </c>
      <c r="D32" s="72" t="s">
        <v>7</v>
      </c>
    </row>
    <row r="33">
      <c r="A33" s="1" t="s">
        <v>38</v>
      </c>
      <c r="B33" s="1" t="s">
        <v>9</v>
      </c>
      <c r="C33" s="1" t="s">
        <v>7</v>
      </c>
      <c r="D33" s="72" t="s">
        <v>7</v>
      </c>
    </row>
    <row r="34">
      <c r="A34" s="1" t="s">
        <v>39</v>
      </c>
      <c r="B34" s="1" t="s">
        <v>9</v>
      </c>
      <c r="C34" s="1" t="s">
        <v>7</v>
      </c>
      <c r="D34" s="72" t="s">
        <v>7</v>
      </c>
    </row>
    <row r="35">
      <c r="A35" s="1" t="s">
        <v>40</v>
      </c>
      <c r="B35" s="1" t="s">
        <v>9</v>
      </c>
      <c r="C35" s="1" t="s">
        <v>7</v>
      </c>
      <c r="D35" s="72" t="s">
        <v>7</v>
      </c>
    </row>
    <row r="36">
      <c r="A36" s="1" t="s">
        <v>41</v>
      </c>
      <c r="B36" s="1" t="s">
        <v>9</v>
      </c>
      <c r="C36" s="1" t="s">
        <v>7</v>
      </c>
      <c r="D36" s="72" t="s">
        <v>7</v>
      </c>
    </row>
    <row r="37">
      <c r="A37" s="1" t="s">
        <v>42</v>
      </c>
      <c r="B37" s="1" t="s">
        <v>9</v>
      </c>
      <c r="C37" s="1" t="s">
        <v>7</v>
      </c>
      <c r="D37" s="72" t="s">
        <v>7</v>
      </c>
    </row>
    <row r="38">
      <c r="A38" s="5" t="s">
        <v>43</v>
      </c>
      <c r="B38" s="5" t="s">
        <v>6</v>
      </c>
      <c r="C38" s="5" t="s">
        <v>7</v>
      </c>
      <c r="D38" s="74" t="s">
        <v>7</v>
      </c>
    </row>
    <row r="39">
      <c r="A39" s="1" t="s">
        <v>44</v>
      </c>
      <c r="B39" s="1" t="s">
        <v>9</v>
      </c>
      <c r="C39" s="1" t="s">
        <v>20</v>
      </c>
      <c r="D39" s="72" t="s">
        <v>20</v>
      </c>
    </row>
    <row r="40">
      <c r="A40" s="1" t="s">
        <v>45</v>
      </c>
      <c r="B40" s="1" t="s">
        <v>9</v>
      </c>
      <c r="C40" s="1" t="s">
        <v>20</v>
      </c>
      <c r="D40" s="72" t="s">
        <v>20</v>
      </c>
    </row>
    <row r="41">
      <c r="A41" s="1" t="s">
        <v>46</v>
      </c>
      <c r="B41" s="1" t="s">
        <v>9</v>
      </c>
      <c r="C41" s="1" t="s">
        <v>20</v>
      </c>
      <c r="D41" s="72" t="s">
        <v>20</v>
      </c>
    </row>
    <row r="42">
      <c r="A42" s="5" t="s">
        <v>47</v>
      </c>
      <c r="B42" s="5" t="s">
        <v>6</v>
      </c>
      <c r="C42" s="5" t="s">
        <v>14</v>
      </c>
      <c r="D42" s="74" t="s">
        <v>14</v>
      </c>
      <c r="E42" s="5" t="s">
        <v>328</v>
      </c>
      <c r="F42" s="5">
        <v>1.0</v>
      </c>
      <c r="G42" s="5" t="s">
        <v>172</v>
      </c>
      <c r="H42" s="6"/>
      <c r="I42" s="6"/>
      <c r="J42" s="6"/>
      <c r="K42" s="6"/>
      <c r="L42" s="6"/>
      <c r="M42" s="6"/>
      <c r="N42" s="6"/>
      <c r="O42" s="6"/>
      <c r="P42" s="6"/>
      <c r="Q42" s="6"/>
      <c r="R42" s="6"/>
      <c r="S42" s="6"/>
      <c r="T42" s="6"/>
      <c r="U42" s="6"/>
      <c r="V42" s="6"/>
      <c r="W42" s="6"/>
      <c r="X42" s="6"/>
      <c r="Y42" s="6"/>
      <c r="Z42" s="6"/>
      <c r="AA42" s="6"/>
    </row>
    <row r="43">
      <c r="A43" s="1" t="s">
        <v>48</v>
      </c>
      <c r="B43" s="1" t="s">
        <v>9</v>
      </c>
      <c r="C43" s="1" t="s">
        <v>20</v>
      </c>
      <c r="D43" s="72" t="s">
        <v>20</v>
      </c>
    </row>
    <row r="44">
      <c r="A44" s="1" t="s">
        <v>49</v>
      </c>
      <c r="B44" s="1" t="s">
        <v>9</v>
      </c>
      <c r="C44" s="1" t="s">
        <v>20</v>
      </c>
      <c r="D44" s="72" t="s">
        <v>20</v>
      </c>
      <c r="E44" s="1" t="s">
        <v>329</v>
      </c>
      <c r="F44" s="1">
        <v>1.0</v>
      </c>
      <c r="G44" s="1" t="s">
        <v>172</v>
      </c>
    </row>
    <row r="45">
      <c r="A45" s="1" t="s">
        <v>50</v>
      </c>
      <c r="B45" s="1" t="s">
        <v>9</v>
      </c>
      <c r="C45" s="1" t="s">
        <v>20</v>
      </c>
      <c r="D45" s="72" t="s">
        <v>20</v>
      </c>
    </row>
    <row r="46">
      <c r="A46" s="17" t="s">
        <v>51</v>
      </c>
      <c r="B46" s="17" t="s">
        <v>9</v>
      </c>
      <c r="C46" s="17" t="s">
        <v>7</v>
      </c>
      <c r="D46" s="75" t="s">
        <v>7</v>
      </c>
      <c r="E46" s="18"/>
      <c r="F46" s="18"/>
      <c r="G46" s="18"/>
    </row>
    <row r="47">
      <c r="B47" s="1" t="s">
        <v>9</v>
      </c>
      <c r="C47" s="1" t="s">
        <v>7</v>
      </c>
      <c r="D47" s="67" t="s">
        <v>7</v>
      </c>
      <c r="E47" s="1" t="s">
        <v>330</v>
      </c>
      <c r="F47" s="1" t="s">
        <v>75</v>
      </c>
      <c r="G47" s="1" t="s">
        <v>331</v>
      </c>
    </row>
    <row r="48">
      <c r="B48" s="1" t="s">
        <v>57</v>
      </c>
      <c r="C48" s="1" t="s">
        <v>7</v>
      </c>
      <c r="D48" s="67" t="s">
        <v>7</v>
      </c>
      <c r="E48" s="1" t="s">
        <v>332</v>
      </c>
      <c r="F48" s="1" t="s">
        <v>75</v>
      </c>
      <c r="G48" s="1" t="s">
        <v>331</v>
      </c>
    </row>
    <row r="49">
      <c r="B49" s="1" t="s">
        <v>229</v>
      </c>
      <c r="C49" s="1" t="s">
        <v>20</v>
      </c>
      <c r="D49" s="1" t="s">
        <v>20</v>
      </c>
      <c r="E49" s="1" t="s">
        <v>333</v>
      </c>
      <c r="F49" s="1" t="s">
        <v>79</v>
      </c>
      <c r="G49" s="1" t="s">
        <v>334</v>
      </c>
    </row>
    <row r="50">
      <c r="B50" s="1" t="s">
        <v>183</v>
      </c>
      <c r="C50" s="1" t="s">
        <v>7</v>
      </c>
      <c r="D50" s="67" t="s">
        <v>7</v>
      </c>
      <c r="E50" s="1" t="s">
        <v>335</v>
      </c>
      <c r="F50" s="1" t="s">
        <v>75</v>
      </c>
      <c r="G50" s="1" t="s">
        <v>334</v>
      </c>
    </row>
    <row r="51">
      <c r="B51" s="1" t="s">
        <v>9</v>
      </c>
      <c r="C51" s="1" t="s">
        <v>7</v>
      </c>
      <c r="D51" s="67" t="s">
        <v>7</v>
      </c>
      <c r="E51" s="1" t="s">
        <v>336</v>
      </c>
      <c r="F51" s="1" t="s">
        <v>75</v>
      </c>
      <c r="G51" s="1" t="s">
        <v>337</v>
      </c>
    </row>
    <row r="52">
      <c r="B52" s="1" t="s">
        <v>338</v>
      </c>
      <c r="C52" s="1" t="s">
        <v>7</v>
      </c>
      <c r="D52" s="67" t="s">
        <v>7</v>
      </c>
      <c r="E52" s="1" t="s">
        <v>339</v>
      </c>
      <c r="F52" s="1" t="s">
        <v>75</v>
      </c>
      <c r="G52" s="1" t="s">
        <v>337</v>
      </c>
    </row>
    <row r="53">
      <c r="B53" s="1" t="s">
        <v>338</v>
      </c>
      <c r="C53" s="1" t="s">
        <v>7</v>
      </c>
      <c r="D53" s="67" t="s">
        <v>7</v>
      </c>
      <c r="E53" s="1" t="s">
        <v>340</v>
      </c>
      <c r="F53" s="1" t="s">
        <v>75</v>
      </c>
      <c r="G53" s="1" t="s">
        <v>341</v>
      </c>
    </row>
    <row r="54">
      <c r="B54" s="1" t="s">
        <v>342</v>
      </c>
      <c r="C54" s="1" t="s">
        <v>7</v>
      </c>
      <c r="D54" s="67" t="s">
        <v>7</v>
      </c>
      <c r="E54" s="1" t="s">
        <v>343</v>
      </c>
      <c r="F54" s="1" t="s">
        <v>75</v>
      </c>
      <c r="G54" s="1" t="s">
        <v>341</v>
      </c>
    </row>
    <row r="55">
      <c r="B55" s="1" t="s">
        <v>57</v>
      </c>
      <c r="C55" s="1" t="s">
        <v>7</v>
      </c>
      <c r="D55" s="67" t="s">
        <v>7</v>
      </c>
      <c r="E55" s="1" t="s">
        <v>344</v>
      </c>
      <c r="F55" s="1" t="s">
        <v>75</v>
      </c>
      <c r="G55" s="1" t="s">
        <v>345</v>
      </c>
    </row>
    <row r="56">
      <c r="B56" s="1" t="s">
        <v>229</v>
      </c>
      <c r="C56" s="1" t="s">
        <v>7</v>
      </c>
      <c r="D56" s="67" t="s">
        <v>7</v>
      </c>
      <c r="E56" s="1" t="s">
        <v>346</v>
      </c>
      <c r="F56" s="1" t="s">
        <v>75</v>
      </c>
      <c r="G56" s="1" t="s">
        <v>347</v>
      </c>
    </row>
    <row r="57">
      <c r="B57" s="1" t="s">
        <v>57</v>
      </c>
      <c r="C57" s="1" t="s">
        <v>7</v>
      </c>
      <c r="D57" s="67" t="s">
        <v>7</v>
      </c>
      <c r="E57" s="1" t="s">
        <v>348</v>
      </c>
      <c r="F57" s="1" t="s">
        <v>75</v>
      </c>
      <c r="G57" s="1" t="s">
        <v>347</v>
      </c>
    </row>
    <row r="58">
      <c r="B58" s="1" t="s">
        <v>229</v>
      </c>
      <c r="C58" s="1" t="s">
        <v>7</v>
      </c>
      <c r="D58" s="67" t="s">
        <v>7</v>
      </c>
      <c r="E58" s="1" t="s">
        <v>349</v>
      </c>
      <c r="F58" s="1" t="s">
        <v>75</v>
      </c>
      <c r="G58" s="1" t="s">
        <v>347</v>
      </c>
    </row>
    <row r="59">
      <c r="B59" s="1" t="s">
        <v>229</v>
      </c>
      <c r="C59" s="1" t="s">
        <v>7</v>
      </c>
      <c r="D59" s="67" t="s">
        <v>7</v>
      </c>
      <c r="E59" s="1" t="s">
        <v>350</v>
      </c>
      <c r="F59" s="1" t="s">
        <v>75</v>
      </c>
      <c r="G59" s="1" t="s">
        <v>347</v>
      </c>
    </row>
    <row r="60">
      <c r="B60" s="1" t="s">
        <v>62</v>
      </c>
      <c r="C60" s="1" t="s">
        <v>7</v>
      </c>
      <c r="D60" s="67" t="s">
        <v>7</v>
      </c>
      <c r="E60" s="16" t="s">
        <v>351</v>
      </c>
      <c r="F60" s="1" t="s">
        <v>79</v>
      </c>
    </row>
    <row r="61">
      <c r="B61" s="1" t="s">
        <v>62</v>
      </c>
      <c r="C61" s="1" t="s">
        <v>7</v>
      </c>
      <c r="D61" s="67" t="s">
        <v>7</v>
      </c>
      <c r="E61" s="16" t="s">
        <v>352</v>
      </c>
      <c r="F61" s="1" t="s">
        <v>79</v>
      </c>
    </row>
    <row r="62">
      <c r="B62" s="1" t="s">
        <v>62</v>
      </c>
      <c r="C62" s="1" t="s">
        <v>7</v>
      </c>
      <c r="D62" s="67" t="s">
        <v>7</v>
      </c>
      <c r="E62" s="16" t="s">
        <v>353</v>
      </c>
      <c r="F62" s="1" t="s">
        <v>79</v>
      </c>
    </row>
    <row r="63">
      <c r="B63" s="1" t="s">
        <v>62</v>
      </c>
      <c r="C63" s="1" t="s">
        <v>7</v>
      </c>
      <c r="D63" s="67" t="s">
        <v>7</v>
      </c>
      <c r="E63" s="16" t="s">
        <v>354</v>
      </c>
      <c r="F63" s="1" t="s">
        <v>79</v>
      </c>
    </row>
    <row r="64">
      <c r="B64" s="1" t="s">
        <v>62</v>
      </c>
      <c r="C64" s="1" t="s">
        <v>7</v>
      </c>
      <c r="D64" s="67" t="s">
        <v>7</v>
      </c>
      <c r="E64" s="16" t="s">
        <v>355</v>
      </c>
      <c r="F64" s="1" t="s">
        <v>79</v>
      </c>
    </row>
    <row r="65">
      <c r="A65" s="5" t="s">
        <v>114</v>
      </c>
      <c r="D65" s="3"/>
    </row>
    <row r="66">
      <c r="A66" s="1" t="s">
        <v>356</v>
      </c>
      <c r="D66" s="3"/>
    </row>
    <row r="67">
      <c r="A67" s="1" t="s">
        <v>357</v>
      </c>
      <c r="D67" s="3"/>
    </row>
    <row r="68">
      <c r="A68" s="1" t="s">
        <v>358</v>
      </c>
      <c r="D68" s="3"/>
    </row>
    <row r="69">
      <c r="A69" s="1" t="s">
        <v>359</v>
      </c>
      <c r="D69" s="3"/>
    </row>
    <row r="70">
      <c r="A70" s="1" t="s">
        <v>360</v>
      </c>
      <c r="D70" s="3"/>
    </row>
    <row r="71">
      <c r="D71" s="3"/>
    </row>
    <row r="72">
      <c r="A72" s="47" t="s">
        <v>118</v>
      </c>
      <c r="B72" s="20"/>
      <c r="C72" s="20"/>
      <c r="D72" s="21"/>
      <c r="E72" s="48" t="s">
        <v>119</v>
      </c>
      <c r="F72" s="21"/>
      <c r="G72" s="49" t="s">
        <v>120</v>
      </c>
      <c r="H72" s="21"/>
      <c r="I72" s="49" t="s">
        <v>121</v>
      </c>
      <c r="J72" s="21"/>
    </row>
    <row r="73">
      <c r="A73" s="50" t="s">
        <v>2</v>
      </c>
      <c r="B73" s="50" t="s">
        <v>52</v>
      </c>
      <c r="C73" s="50" t="s">
        <v>53</v>
      </c>
      <c r="D73" s="51" t="s">
        <v>55</v>
      </c>
      <c r="E73" s="52" t="s">
        <v>52</v>
      </c>
      <c r="F73" s="37" t="s">
        <v>122</v>
      </c>
      <c r="G73" s="52" t="s">
        <v>14</v>
      </c>
      <c r="H73" s="37" t="s">
        <v>122</v>
      </c>
      <c r="I73" s="52" t="s">
        <v>14</v>
      </c>
      <c r="J73" s="53" t="s">
        <v>122</v>
      </c>
    </row>
    <row r="74">
      <c r="A74" s="50" t="s">
        <v>6</v>
      </c>
      <c r="B74" s="1">
        <v>4.0</v>
      </c>
      <c r="C74" s="1">
        <v>4.0</v>
      </c>
      <c r="D74" s="1">
        <v>4.0</v>
      </c>
      <c r="E74" s="36">
        <v>9.0</v>
      </c>
      <c r="F74" s="56">
        <f t="shared" ref="F74:F76" si="1">B74/E74</f>
        <v>0.4444444444</v>
      </c>
      <c r="G74" s="9">
        <v>4.0</v>
      </c>
      <c r="H74" s="57">
        <f t="shared" ref="H74:H76" si="2">B74/G74</f>
        <v>1</v>
      </c>
      <c r="I74" s="36">
        <v>5.0</v>
      </c>
      <c r="J74" s="56">
        <f t="shared" ref="J74:J76" si="3">B74/I74</f>
        <v>0.8</v>
      </c>
    </row>
    <row r="75">
      <c r="A75" s="50" t="s">
        <v>9</v>
      </c>
      <c r="B75" s="1">
        <v>2.0</v>
      </c>
      <c r="C75" s="1">
        <v>1.0</v>
      </c>
      <c r="D75" s="1">
        <v>1.0</v>
      </c>
      <c r="E75" s="36">
        <v>34.0</v>
      </c>
      <c r="F75" s="56">
        <f t="shared" si="1"/>
        <v>0.05882352941</v>
      </c>
      <c r="G75" s="9">
        <v>14.0</v>
      </c>
      <c r="H75" s="57">
        <f t="shared" si="2"/>
        <v>0.1428571429</v>
      </c>
      <c r="I75" s="36">
        <v>14.0</v>
      </c>
      <c r="J75" s="56">
        <f t="shared" si="3"/>
        <v>0.1428571429</v>
      </c>
    </row>
    <row r="76">
      <c r="A76" s="58" t="s">
        <v>123</v>
      </c>
      <c r="B76" s="58">
        <f t="shared" ref="B76:D76" si="4">SUM(B74:B75)</f>
        <v>6</v>
      </c>
      <c r="C76" s="58">
        <f t="shared" si="4"/>
        <v>5</v>
      </c>
      <c r="D76" s="58">
        <f t="shared" si="4"/>
        <v>5</v>
      </c>
      <c r="E76" s="39">
        <v>42.0</v>
      </c>
      <c r="F76" s="63">
        <f t="shared" si="1"/>
        <v>0.1428571429</v>
      </c>
      <c r="G76" s="61">
        <f>SUM(G74:G75)</f>
        <v>18</v>
      </c>
      <c r="H76" s="62">
        <f t="shared" si="2"/>
        <v>0.3333333333</v>
      </c>
      <c r="I76" s="61">
        <f>SUM(I74:I75)</f>
        <v>19</v>
      </c>
      <c r="J76" s="63">
        <f t="shared" si="3"/>
        <v>0.3157894737</v>
      </c>
    </row>
    <row r="78">
      <c r="A78" s="64" t="s">
        <v>124</v>
      </c>
      <c r="B78" s="65" t="s">
        <v>125</v>
      </c>
      <c r="C78" s="65" t="s">
        <v>3</v>
      </c>
      <c r="D78" s="65" t="s">
        <v>4</v>
      </c>
      <c r="E78" s="66" t="s">
        <v>126</v>
      </c>
    </row>
    <row r="79">
      <c r="A79" s="36" t="s">
        <v>127</v>
      </c>
      <c r="B79" s="1">
        <v>12.0</v>
      </c>
      <c r="C79" s="1">
        <v>0.0</v>
      </c>
      <c r="D79" s="1">
        <v>0.0</v>
      </c>
      <c r="E79" s="38">
        <v>12.0</v>
      </c>
    </row>
    <row r="80">
      <c r="A80" s="36" t="s">
        <v>79</v>
      </c>
      <c r="B80" s="1">
        <v>6.0</v>
      </c>
      <c r="C80" s="1">
        <v>1.0</v>
      </c>
      <c r="D80" s="1">
        <v>1.0</v>
      </c>
      <c r="E80" s="38">
        <v>5.0</v>
      </c>
    </row>
    <row r="81">
      <c r="A81" s="39" t="s">
        <v>63</v>
      </c>
      <c r="B81" s="40">
        <f t="shared" ref="B81:E81" si="5">SUM(B79:B80)</f>
        <v>18</v>
      </c>
      <c r="C81" s="40">
        <f t="shared" si="5"/>
        <v>1</v>
      </c>
      <c r="D81" s="40">
        <f t="shared" si="5"/>
        <v>1</v>
      </c>
      <c r="E81" s="41">
        <f t="shared" si="5"/>
        <v>17</v>
      </c>
      <c r="F81" s="6"/>
      <c r="G81" s="6"/>
      <c r="H81" s="6"/>
      <c r="I81" s="6"/>
      <c r="J81" s="6"/>
    </row>
    <row r="82">
      <c r="D82" s="3"/>
    </row>
    <row r="83">
      <c r="D83" s="3"/>
    </row>
    <row r="84">
      <c r="D84" s="3"/>
    </row>
    <row r="85">
      <c r="D85" s="3"/>
    </row>
    <row r="86">
      <c r="D86" s="3"/>
    </row>
    <row r="87">
      <c r="D87" s="3"/>
    </row>
    <row r="88">
      <c r="D88" s="3"/>
    </row>
    <row r="89">
      <c r="D89" s="3"/>
    </row>
    <row r="90">
      <c r="D90" s="3"/>
    </row>
    <row r="91">
      <c r="D91" s="3"/>
    </row>
    <row r="92">
      <c r="D92" s="3"/>
    </row>
    <row r="93">
      <c r="D93" s="3"/>
    </row>
    <row r="94">
      <c r="D94" s="3"/>
    </row>
    <row r="95">
      <c r="D95" s="3"/>
    </row>
    <row r="96">
      <c r="D96" s="3"/>
    </row>
    <row r="97">
      <c r="D97" s="3"/>
    </row>
    <row r="98">
      <c r="D98" s="3"/>
    </row>
    <row r="99">
      <c r="D99" s="3"/>
    </row>
    <row r="100">
      <c r="D100" s="3"/>
    </row>
    <row r="101">
      <c r="D101" s="3"/>
    </row>
    <row r="102">
      <c r="D102" s="3"/>
    </row>
    <row r="103">
      <c r="D103" s="3"/>
    </row>
    <row r="104">
      <c r="D104" s="3"/>
    </row>
    <row r="105">
      <c r="D105" s="3"/>
    </row>
    <row r="106">
      <c r="D106" s="3"/>
    </row>
    <row r="107">
      <c r="D107" s="3"/>
    </row>
    <row r="108">
      <c r="D108" s="3"/>
    </row>
    <row r="109">
      <c r="D109" s="3"/>
    </row>
    <row r="110">
      <c r="D110" s="3"/>
    </row>
    <row r="111">
      <c r="D111" s="3"/>
    </row>
    <row r="112">
      <c r="D112" s="3"/>
    </row>
    <row r="113">
      <c r="D113" s="3"/>
    </row>
    <row r="114">
      <c r="D114" s="3"/>
    </row>
    <row r="115">
      <c r="D115" s="3"/>
    </row>
    <row r="116">
      <c r="D116" s="3"/>
    </row>
    <row r="117">
      <c r="D117" s="3"/>
    </row>
    <row r="118">
      <c r="D118" s="3"/>
    </row>
    <row r="119">
      <c r="D119" s="3"/>
    </row>
    <row r="120">
      <c r="D120" s="3"/>
    </row>
    <row r="121">
      <c r="D121" s="3"/>
    </row>
    <row r="122">
      <c r="D122" s="3"/>
    </row>
    <row r="123">
      <c r="D123" s="3"/>
    </row>
    <row r="124">
      <c r="D124" s="3"/>
    </row>
    <row r="125">
      <c r="D125" s="3"/>
    </row>
    <row r="126">
      <c r="D126" s="3"/>
    </row>
    <row r="127">
      <c r="D127" s="3"/>
    </row>
    <row r="128">
      <c r="D128" s="3"/>
    </row>
    <row r="129">
      <c r="D129" s="3"/>
    </row>
    <row r="130">
      <c r="D130" s="3"/>
    </row>
    <row r="131">
      <c r="D131" s="3"/>
    </row>
    <row r="132">
      <c r="D132" s="3"/>
    </row>
    <row r="133">
      <c r="D133" s="3"/>
    </row>
    <row r="134">
      <c r="D134" s="3"/>
    </row>
    <row r="135">
      <c r="D135" s="3"/>
    </row>
    <row r="136">
      <c r="D136" s="3"/>
    </row>
    <row r="137">
      <c r="D137" s="3"/>
    </row>
    <row r="138">
      <c r="D138" s="3"/>
    </row>
    <row r="139">
      <c r="D139" s="3"/>
    </row>
    <row r="140">
      <c r="D140" s="3"/>
    </row>
    <row r="141">
      <c r="D141" s="3"/>
    </row>
    <row r="142">
      <c r="D142" s="3"/>
    </row>
    <row r="143">
      <c r="D143" s="3"/>
    </row>
    <row r="144">
      <c r="D144" s="3"/>
    </row>
    <row r="145">
      <c r="D145" s="3"/>
    </row>
    <row r="146">
      <c r="D146" s="3"/>
    </row>
    <row r="147">
      <c r="D147" s="3"/>
    </row>
    <row r="148">
      <c r="D148" s="3"/>
    </row>
    <row r="149">
      <c r="D149" s="3"/>
    </row>
    <row r="150">
      <c r="D150" s="3"/>
    </row>
    <row r="151">
      <c r="D151" s="3"/>
    </row>
    <row r="152">
      <c r="D152" s="3"/>
    </row>
    <row r="153">
      <c r="D153" s="3"/>
    </row>
    <row r="154">
      <c r="D154" s="3"/>
    </row>
    <row r="155">
      <c r="D155" s="3"/>
    </row>
    <row r="156">
      <c r="D156" s="3"/>
    </row>
    <row r="157">
      <c r="D157" s="3"/>
    </row>
    <row r="158">
      <c r="D158" s="3"/>
    </row>
    <row r="159">
      <c r="D159" s="3"/>
    </row>
    <row r="160">
      <c r="D160" s="3"/>
    </row>
    <row r="161">
      <c r="D161" s="3"/>
    </row>
    <row r="162">
      <c r="D162" s="3"/>
    </row>
    <row r="163">
      <c r="D163" s="3"/>
    </row>
    <row r="164">
      <c r="D164" s="3"/>
    </row>
    <row r="165">
      <c r="D165" s="3"/>
    </row>
    <row r="166">
      <c r="D166" s="3"/>
    </row>
    <row r="167">
      <c r="D167" s="3"/>
    </row>
    <row r="168">
      <c r="D168" s="3"/>
    </row>
    <row r="169">
      <c r="D169" s="3"/>
    </row>
    <row r="170">
      <c r="D170" s="3"/>
    </row>
    <row r="171">
      <c r="D171" s="3"/>
    </row>
    <row r="172">
      <c r="D172" s="3"/>
    </row>
    <row r="173">
      <c r="D173" s="3"/>
    </row>
    <row r="174">
      <c r="D174" s="3"/>
    </row>
    <row r="175">
      <c r="D175" s="3"/>
    </row>
    <row r="176">
      <c r="D176" s="3"/>
    </row>
    <row r="177">
      <c r="D177" s="3"/>
    </row>
    <row r="178">
      <c r="D178" s="3"/>
    </row>
    <row r="179">
      <c r="D179" s="3"/>
    </row>
    <row r="180">
      <c r="D180" s="3"/>
    </row>
    <row r="181">
      <c r="D181" s="3"/>
    </row>
    <row r="182">
      <c r="D182" s="3"/>
    </row>
    <row r="183">
      <c r="D183" s="3"/>
    </row>
    <row r="184">
      <c r="D184" s="3"/>
    </row>
    <row r="185">
      <c r="D185" s="3"/>
    </row>
    <row r="186">
      <c r="D186" s="3"/>
    </row>
    <row r="187">
      <c r="D187" s="3"/>
    </row>
    <row r="188">
      <c r="D188" s="3"/>
    </row>
    <row r="189">
      <c r="D189" s="3"/>
    </row>
    <row r="190">
      <c r="D190" s="3"/>
    </row>
    <row r="191">
      <c r="D191" s="3"/>
    </row>
    <row r="192">
      <c r="D192" s="3"/>
    </row>
    <row r="193">
      <c r="D193" s="3"/>
    </row>
    <row r="194">
      <c r="D194" s="3"/>
    </row>
    <row r="195">
      <c r="D195" s="3"/>
    </row>
    <row r="196">
      <c r="D196" s="3"/>
    </row>
    <row r="197">
      <c r="D197" s="3"/>
    </row>
    <row r="198">
      <c r="D198" s="3"/>
    </row>
    <row r="199">
      <c r="D199" s="3"/>
    </row>
    <row r="200">
      <c r="D200" s="3"/>
    </row>
    <row r="201">
      <c r="D201" s="3"/>
    </row>
    <row r="202">
      <c r="D202" s="3"/>
    </row>
    <row r="203">
      <c r="D203" s="3"/>
    </row>
    <row r="204">
      <c r="D204" s="3"/>
    </row>
    <row r="205">
      <c r="D205" s="3"/>
    </row>
    <row r="206">
      <c r="D206" s="3"/>
    </row>
    <row r="207">
      <c r="D207" s="3"/>
    </row>
    <row r="208">
      <c r="D208" s="3"/>
    </row>
    <row r="209">
      <c r="D209" s="3"/>
    </row>
    <row r="210">
      <c r="D210" s="3"/>
    </row>
    <row r="211">
      <c r="D211" s="3"/>
    </row>
    <row r="212">
      <c r="D212" s="3"/>
    </row>
    <row r="213">
      <c r="D213" s="3"/>
    </row>
    <row r="214">
      <c r="D214" s="3"/>
    </row>
    <row r="215">
      <c r="D215" s="3"/>
    </row>
    <row r="216">
      <c r="D216" s="3"/>
    </row>
    <row r="217">
      <c r="D217" s="3"/>
    </row>
    <row r="218">
      <c r="D218" s="3"/>
    </row>
    <row r="219">
      <c r="D219" s="3"/>
    </row>
    <row r="220">
      <c r="D220" s="3"/>
    </row>
    <row r="221">
      <c r="D221" s="3"/>
    </row>
    <row r="222">
      <c r="D222" s="3"/>
    </row>
    <row r="223">
      <c r="D223" s="3"/>
    </row>
    <row r="224">
      <c r="D224" s="3"/>
    </row>
    <row r="225">
      <c r="D225" s="3"/>
    </row>
    <row r="226">
      <c r="D226" s="3"/>
    </row>
    <row r="227">
      <c r="D227" s="3"/>
    </row>
    <row r="228">
      <c r="D228" s="3"/>
    </row>
    <row r="229">
      <c r="D229" s="3"/>
    </row>
    <row r="230">
      <c r="D230" s="3"/>
    </row>
    <row r="231">
      <c r="D231" s="3"/>
    </row>
    <row r="232">
      <c r="D232" s="3"/>
    </row>
    <row r="233">
      <c r="D233" s="3"/>
    </row>
    <row r="234">
      <c r="D234" s="3"/>
    </row>
    <row r="235">
      <c r="D235" s="3"/>
    </row>
    <row r="236">
      <c r="D236" s="3"/>
    </row>
    <row r="237">
      <c r="D237" s="3"/>
    </row>
    <row r="238">
      <c r="D238" s="3"/>
    </row>
    <row r="239">
      <c r="D239" s="3"/>
    </row>
    <row r="240">
      <c r="D240" s="3"/>
    </row>
    <row r="241">
      <c r="D241" s="3"/>
    </row>
    <row r="242">
      <c r="D242" s="3"/>
    </row>
    <row r="243">
      <c r="D243" s="3"/>
    </row>
    <row r="244">
      <c r="D244" s="3"/>
    </row>
    <row r="245">
      <c r="D245" s="3"/>
    </row>
    <row r="246">
      <c r="D246" s="3"/>
    </row>
    <row r="247">
      <c r="D247" s="3"/>
    </row>
    <row r="248">
      <c r="D248" s="3"/>
    </row>
    <row r="249">
      <c r="D249" s="3"/>
    </row>
    <row r="250">
      <c r="D250" s="3"/>
    </row>
    <row r="251">
      <c r="D251" s="3"/>
    </row>
    <row r="252">
      <c r="D252" s="3"/>
    </row>
    <row r="253">
      <c r="D253" s="3"/>
    </row>
    <row r="254">
      <c r="D254" s="3"/>
    </row>
    <row r="255">
      <c r="D255" s="3"/>
    </row>
    <row r="256">
      <c r="D256" s="3"/>
    </row>
    <row r="257">
      <c r="D257" s="3"/>
    </row>
    <row r="258">
      <c r="D258" s="3"/>
    </row>
    <row r="259">
      <c r="D259" s="3"/>
    </row>
    <row r="260">
      <c r="D260" s="3"/>
    </row>
    <row r="261">
      <c r="D261" s="3"/>
    </row>
    <row r="262">
      <c r="D262" s="3"/>
    </row>
    <row r="263">
      <c r="D263" s="3"/>
    </row>
    <row r="264">
      <c r="D264" s="3"/>
    </row>
    <row r="265">
      <c r="D265" s="3"/>
    </row>
    <row r="266">
      <c r="D266" s="3"/>
    </row>
    <row r="267">
      <c r="D267" s="3"/>
    </row>
    <row r="268">
      <c r="D268" s="3"/>
    </row>
    <row r="269">
      <c r="D269" s="3"/>
    </row>
    <row r="270">
      <c r="D270" s="3"/>
    </row>
    <row r="271">
      <c r="D271" s="3"/>
    </row>
    <row r="272">
      <c r="D272" s="3"/>
    </row>
    <row r="273">
      <c r="D273" s="3"/>
    </row>
    <row r="274">
      <c r="D274" s="3"/>
    </row>
    <row r="275">
      <c r="D275" s="3"/>
    </row>
    <row r="276">
      <c r="D276" s="3"/>
    </row>
    <row r="277">
      <c r="D277" s="3"/>
    </row>
    <row r="278">
      <c r="D278" s="3"/>
    </row>
    <row r="279">
      <c r="D279" s="3"/>
    </row>
    <row r="280">
      <c r="D280" s="3"/>
    </row>
    <row r="281">
      <c r="D281" s="3"/>
    </row>
    <row r="282">
      <c r="D282" s="3"/>
    </row>
    <row r="283">
      <c r="D283" s="3"/>
    </row>
    <row r="284">
      <c r="D284" s="3"/>
    </row>
    <row r="285">
      <c r="D285" s="3"/>
    </row>
    <row r="286">
      <c r="D286" s="3"/>
    </row>
    <row r="287">
      <c r="D287" s="3"/>
    </row>
    <row r="288">
      <c r="D288" s="3"/>
    </row>
    <row r="289">
      <c r="D289" s="3"/>
    </row>
    <row r="290">
      <c r="D290" s="3"/>
    </row>
    <row r="291">
      <c r="D291" s="3"/>
    </row>
    <row r="292">
      <c r="D292" s="3"/>
    </row>
    <row r="293">
      <c r="D293" s="3"/>
    </row>
    <row r="294">
      <c r="D294" s="3"/>
    </row>
    <row r="295">
      <c r="D295" s="3"/>
    </row>
    <row r="296">
      <c r="D296" s="3"/>
    </row>
    <row r="297">
      <c r="D297" s="3"/>
    </row>
    <row r="298">
      <c r="D298" s="3"/>
    </row>
    <row r="299">
      <c r="D299" s="3"/>
    </row>
    <row r="300">
      <c r="D300" s="3"/>
    </row>
    <row r="301">
      <c r="D301" s="3"/>
    </row>
    <row r="302">
      <c r="D302" s="3"/>
    </row>
    <row r="303">
      <c r="D303" s="3"/>
    </row>
    <row r="304">
      <c r="D304" s="3"/>
    </row>
    <row r="305">
      <c r="D305" s="3"/>
    </row>
    <row r="306">
      <c r="D306" s="3"/>
    </row>
    <row r="307">
      <c r="D307" s="3"/>
    </row>
    <row r="308">
      <c r="D308" s="3"/>
    </row>
    <row r="309">
      <c r="D309" s="3"/>
    </row>
    <row r="310">
      <c r="D310" s="3"/>
    </row>
    <row r="311">
      <c r="D311" s="3"/>
    </row>
    <row r="312">
      <c r="D312" s="3"/>
    </row>
    <row r="313">
      <c r="D313" s="3"/>
    </row>
    <row r="314">
      <c r="D314" s="3"/>
    </row>
    <row r="315">
      <c r="D315" s="3"/>
    </row>
    <row r="316">
      <c r="D316" s="3"/>
    </row>
    <row r="317">
      <c r="D317" s="3"/>
    </row>
    <row r="318">
      <c r="D318" s="3"/>
    </row>
    <row r="319">
      <c r="D319" s="3"/>
    </row>
    <row r="320">
      <c r="D320" s="3"/>
    </row>
    <row r="321">
      <c r="D321" s="3"/>
    </row>
    <row r="322">
      <c r="D322" s="3"/>
    </row>
    <row r="323">
      <c r="D323" s="3"/>
    </row>
    <row r="324">
      <c r="D324" s="3"/>
    </row>
    <row r="325">
      <c r="D325" s="3"/>
    </row>
    <row r="326">
      <c r="D326" s="3"/>
    </row>
    <row r="327">
      <c r="D327" s="3"/>
    </row>
    <row r="328">
      <c r="D328" s="3"/>
    </row>
    <row r="329">
      <c r="D329" s="3"/>
    </row>
    <row r="330">
      <c r="D330" s="3"/>
    </row>
    <row r="331">
      <c r="D331" s="3"/>
    </row>
    <row r="332">
      <c r="D332" s="3"/>
    </row>
    <row r="333">
      <c r="D333" s="3"/>
    </row>
    <row r="334">
      <c r="D334" s="3"/>
    </row>
    <row r="335">
      <c r="D335" s="3"/>
    </row>
    <row r="336">
      <c r="D336" s="3"/>
    </row>
    <row r="337">
      <c r="D337" s="3"/>
    </row>
    <row r="338">
      <c r="D338" s="3"/>
    </row>
    <row r="339">
      <c r="D339" s="3"/>
    </row>
    <row r="340">
      <c r="D340" s="3"/>
    </row>
    <row r="341">
      <c r="D341" s="3"/>
    </row>
    <row r="342">
      <c r="D342" s="3"/>
    </row>
    <row r="343">
      <c r="D343" s="3"/>
    </row>
    <row r="344">
      <c r="D344" s="3"/>
    </row>
    <row r="345">
      <c r="D345" s="3"/>
    </row>
    <row r="346">
      <c r="D346" s="3"/>
    </row>
    <row r="347">
      <c r="D347" s="3"/>
    </row>
    <row r="348">
      <c r="D348" s="3"/>
    </row>
    <row r="349">
      <c r="D349" s="3"/>
    </row>
    <row r="350">
      <c r="D350" s="3"/>
    </row>
    <row r="351">
      <c r="D351" s="3"/>
    </row>
    <row r="352">
      <c r="D352" s="3"/>
    </row>
    <row r="353">
      <c r="D353" s="3"/>
    </row>
    <row r="354">
      <c r="D354" s="3"/>
    </row>
    <row r="355">
      <c r="D355" s="3"/>
    </row>
    <row r="356">
      <c r="D356" s="3"/>
    </row>
    <row r="357">
      <c r="D357" s="3"/>
    </row>
    <row r="358">
      <c r="D358" s="3"/>
    </row>
    <row r="359">
      <c r="D359" s="3"/>
    </row>
    <row r="360">
      <c r="D360" s="3"/>
    </row>
    <row r="361">
      <c r="D361" s="3"/>
    </row>
    <row r="362">
      <c r="D362" s="3"/>
    </row>
    <row r="363">
      <c r="D363" s="3"/>
    </row>
    <row r="364">
      <c r="D364" s="3"/>
    </row>
    <row r="365">
      <c r="D365" s="3"/>
    </row>
    <row r="366">
      <c r="D366" s="3"/>
    </row>
    <row r="367">
      <c r="D367" s="3"/>
    </row>
    <row r="368">
      <c r="D368" s="3"/>
    </row>
    <row r="369">
      <c r="D369" s="3"/>
    </row>
    <row r="370">
      <c r="D370" s="3"/>
    </row>
    <row r="371">
      <c r="D371" s="3"/>
    </row>
    <row r="372">
      <c r="D372" s="3"/>
    </row>
    <row r="373">
      <c r="D373" s="3"/>
    </row>
    <row r="374">
      <c r="D374" s="3"/>
    </row>
    <row r="375">
      <c r="D375" s="3"/>
    </row>
    <row r="376">
      <c r="D376" s="3"/>
    </row>
    <row r="377">
      <c r="D377" s="3"/>
    </row>
    <row r="378">
      <c r="D378" s="3"/>
    </row>
    <row r="379">
      <c r="D379" s="3"/>
    </row>
    <row r="380">
      <c r="D380" s="3"/>
    </row>
    <row r="381">
      <c r="D381" s="3"/>
    </row>
    <row r="382">
      <c r="D382" s="3"/>
    </row>
    <row r="383">
      <c r="D383" s="3"/>
    </row>
    <row r="384">
      <c r="D384" s="3"/>
    </row>
    <row r="385">
      <c r="D385" s="3"/>
    </row>
    <row r="386">
      <c r="D386" s="3"/>
    </row>
    <row r="387">
      <c r="D387" s="3"/>
    </row>
    <row r="388">
      <c r="D388" s="3"/>
    </row>
    <row r="389">
      <c r="D389" s="3"/>
    </row>
    <row r="390">
      <c r="D390" s="3"/>
    </row>
    <row r="391">
      <c r="D391" s="3"/>
    </row>
    <row r="392">
      <c r="D392" s="3"/>
    </row>
    <row r="393">
      <c r="D393" s="3"/>
    </row>
    <row r="394">
      <c r="D394" s="3"/>
    </row>
    <row r="395">
      <c r="D395" s="3"/>
    </row>
    <row r="396">
      <c r="D396" s="3"/>
    </row>
    <row r="397">
      <c r="D397" s="3"/>
    </row>
    <row r="398">
      <c r="D398" s="3"/>
    </row>
    <row r="399">
      <c r="D399" s="3"/>
    </row>
    <row r="400">
      <c r="D400" s="3"/>
    </row>
    <row r="401">
      <c r="D401" s="3"/>
    </row>
    <row r="402">
      <c r="D402" s="3"/>
    </row>
    <row r="403">
      <c r="D403" s="3"/>
    </row>
    <row r="404">
      <c r="D404" s="3"/>
    </row>
    <row r="405">
      <c r="D405" s="3"/>
    </row>
    <row r="406">
      <c r="D406" s="3"/>
    </row>
    <row r="407">
      <c r="D407" s="3"/>
    </row>
    <row r="408">
      <c r="D408" s="3"/>
    </row>
    <row r="409">
      <c r="D409" s="3"/>
    </row>
    <row r="410">
      <c r="D410" s="3"/>
    </row>
    <row r="411">
      <c r="D411" s="3"/>
    </row>
    <row r="412">
      <c r="D412" s="3"/>
    </row>
    <row r="413">
      <c r="D413" s="3"/>
    </row>
    <row r="414">
      <c r="D414" s="3"/>
    </row>
    <row r="415">
      <c r="D415" s="3"/>
    </row>
    <row r="416">
      <c r="D416" s="3"/>
    </row>
    <row r="417">
      <c r="D417" s="3"/>
    </row>
    <row r="418">
      <c r="D418" s="3"/>
    </row>
    <row r="419">
      <c r="D419" s="3"/>
    </row>
    <row r="420">
      <c r="D420" s="3"/>
    </row>
    <row r="421">
      <c r="D421" s="3"/>
    </row>
    <row r="422">
      <c r="D422" s="3"/>
    </row>
    <row r="423">
      <c r="D423" s="3"/>
    </row>
    <row r="424">
      <c r="D424" s="3"/>
    </row>
    <row r="425">
      <c r="D425" s="3"/>
    </row>
    <row r="426">
      <c r="D426" s="3"/>
    </row>
    <row r="427">
      <c r="D427" s="3"/>
    </row>
    <row r="428">
      <c r="D428" s="3"/>
    </row>
    <row r="429">
      <c r="D429" s="3"/>
    </row>
    <row r="430">
      <c r="D430" s="3"/>
    </row>
    <row r="431">
      <c r="D431" s="3"/>
    </row>
    <row r="432">
      <c r="D432" s="3"/>
    </row>
    <row r="433">
      <c r="D433" s="3"/>
    </row>
    <row r="434">
      <c r="D434" s="3"/>
    </row>
    <row r="435">
      <c r="D435" s="3"/>
    </row>
    <row r="436">
      <c r="D436" s="3"/>
    </row>
    <row r="437">
      <c r="D437" s="3"/>
    </row>
    <row r="438">
      <c r="D438" s="3"/>
    </row>
    <row r="439">
      <c r="D439" s="3"/>
    </row>
    <row r="440">
      <c r="D440" s="3"/>
    </row>
    <row r="441">
      <c r="D441" s="3"/>
    </row>
    <row r="442">
      <c r="D442" s="3"/>
    </row>
    <row r="443">
      <c r="D443" s="3"/>
    </row>
    <row r="444">
      <c r="D444" s="3"/>
    </row>
    <row r="445">
      <c r="D445" s="3"/>
    </row>
    <row r="446">
      <c r="D446" s="3"/>
    </row>
    <row r="447">
      <c r="D447" s="3"/>
    </row>
    <row r="448">
      <c r="D448" s="3"/>
    </row>
    <row r="449">
      <c r="D449" s="3"/>
    </row>
    <row r="450">
      <c r="D450" s="3"/>
    </row>
    <row r="451">
      <c r="D451" s="3"/>
    </row>
    <row r="452">
      <c r="D452" s="3"/>
    </row>
    <row r="453">
      <c r="D453" s="3"/>
    </row>
    <row r="454">
      <c r="D454" s="3"/>
    </row>
    <row r="455">
      <c r="D455" s="3"/>
    </row>
    <row r="456">
      <c r="D456" s="3"/>
    </row>
    <row r="457">
      <c r="D457" s="3"/>
    </row>
    <row r="458">
      <c r="D458" s="3"/>
    </row>
    <row r="459">
      <c r="D459" s="3"/>
    </row>
    <row r="460">
      <c r="D460" s="3"/>
    </row>
    <row r="461">
      <c r="D461" s="3"/>
    </row>
    <row r="462">
      <c r="D462" s="3"/>
    </row>
    <row r="463">
      <c r="D463" s="3"/>
    </row>
    <row r="464">
      <c r="D464" s="3"/>
    </row>
    <row r="465">
      <c r="D465" s="3"/>
    </row>
    <row r="466">
      <c r="D466" s="3"/>
    </row>
    <row r="467">
      <c r="D467" s="3"/>
    </row>
    <row r="468">
      <c r="D468" s="3"/>
    </row>
    <row r="469">
      <c r="D469" s="3"/>
    </row>
    <row r="470">
      <c r="D470" s="3"/>
    </row>
    <row r="471">
      <c r="D471" s="3"/>
    </row>
    <row r="472">
      <c r="D472" s="3"/>
    </row>
    <row r="473">
      <c r="D473" s="3"/>
    </row>
    <row r="474">
      <c r="D474" s="3"/>
    </row>
    <row r="475">
      <c r="D475" s="3"/>
    </row>
    <row r="476">
      <c r="D476" s="3"/>
    </row>
    <row r="477">
      <c r="D477" s="3"/>
    </row>
    <row r="478">
      <c r="D478" s="3"/>
    </row>
    <row r="479">
      <c r="D479" s="3"/>
    </row>
    <row r="480">
      <c r="D480" s="3"/>
    </row>
    <row r="481">
      <c r="D481" s="3"/>
    </row>
    <row r="482">
      <c r="D482" s="3"/>
    </row>
    <row r="483">
      <c r="D483" s="3"/>
    </row>
    <row r="484">
      <c r="D484" s="3"/>
    </row>
    <row r="485">
      <c r="D485" s="3"/>
    </row>
    <row r="486">
      <c r="D486" s="3"/>
    </row>
    <row r="487">
      <c r="D487" s="3"/>
    </row>
    <row r="488">
      <c r="D488" s="3"/>
    </row>
    <row r="489">
      <c r="D489" s="3"/>
    </row>
    <row r="490">
      <c r="D490" s="3"/>
    </row>
    <row r="491">
      <c r="D491" s="3"/>
    </row>
    <row r="492">
      <c r="D492" s="3"/>
    </row>
    <row r="493">
      <c r="D493" s="3"/>
    </row>
    <row r="494">
      <c r="D494" s="3"/>
    </row>
    <row r="495">
      <c r="D495" s="3"/>
    </row>
    <row r="496">
      <c r="D496" s="3"/>
    </row>
    <row r="497">
      <c r="D497" s="3"/>
    </row>
    <row r="498">
      <c r="D498" s="3"/>
    </row>
    <row r="499">
      <c r="D499" s="3"/>
    </row>
    <row r="500">
      <c r="D500" s="3"/>
    </row>
    <row r="501">
      <c r="D501" s="3"/>
    </row>
    <row r="502">
      <c r="D502" s="3"/>
    </row>
    <row r="503">
      <c r="D503" s="3"/>
    </row>
    <row r="504">
      <c r="D504" s="3"/>
    </row>
    <row r="505">
      <c r="D505" s="3"/>
    </row>
    <row r="506">
      <c r="D506" s="3"/>
    </row>
    <row r="507">
      <c r="D507" s="3"/>
    </row>
    <row r="508">
      <c r="D508" s="3"/>
    </row>
    <row r="509">
      <c r="D509" s="3"/>
    </row>
    <row r="510">
      <c r="D510" s="3"/>
    </row>
    <row r="511">
      <c r="D511" s="3"/>
    </row>
    <row r="512">
      <c r="D512" s="3"/>
    </row>
    <row r="513">
      <c r="D513" s="3"/>
    </row>
    <row r="514">
      <c r="D514" s="3"/>
    </row>
    <row r="515">
      <c r="D515" s="3"/>
    </row>
    <row r="516">
      <c r="D516" s="3"/>
    </row>
    <row r="517">
      <c r="D517" s="3"/>
    </row>
    <row r="518">
      <c r="D518" s="3"/>
    </row>
    <row r="519">
      <c r="D519" s="3"/>
    </row>
    <row r="520">
      <c r="D520" s="3"/>
    </row>
    <row r="521">
      <c r="D521" s="3"/>
    </row>
    <row r="522">
      <c r="D522" s="3"/>
    </row>
    <row r="523">
      <c r="D523" s="3"/>
    </row>
    <row r="524">
      <c r="D524" s="3"/>
    </row>
    <row r="525">
      <c r="D525" s="3"/>
    </row>
    <row r="526">
      <c r="D526" s="3"/>
    </row>
    <row r="527">
      <c r="D527" s="3"/>
    </row>
    <row r="528">
      <c r="D528" s="3"/>
    </row>
    <row r="529">
      <c r="D529" s="3"/>
    </row>
    <row r="530">
      <c r="D530" s="3"/>
    </row>
    <row r="531">
      <c r="D531" s="3"/>
    </row>
    <row r="532">
      <c r="D532" s="3"/>
    </row>
    <row r="533">
      <c r="D533" s="3"/>
    </row>
    <row r="534">
      <c r="D534" s="3"/>
    </row>
    <row r="535">
      <c r="D535" s="3"/>
    </row>
    <row r="536">
      <c r="D536" s="3"/>
    </row>
    <row r="537">
      <c r="D537" s="3"/>
    </row>
    <row r="538">
      <c r="D538" s="3"/>
    </row>
    <row r="539">
      <c r="D539" s="3"/>
    </row>
    <row r="540">
      <c r="D540" s="3"/>
    </row>
    <row r="541">
      <c r="D541" s="3"/>
    </row>
    <row r="542">
      <c r="D542" s="3"/>
    </row>
    <row r="543">
      <c r="D543" s="3"/>
    </row>
    <row r="544">
      <c r="D544" s="3"/>
    </row>
    <row r="545">
      <c r="D545" s="3"/>
    </row>
    <row r="546">
      <c r="D546" s="3"/>
    </row>
    <row r="547">
      <c r="D547" s="3"/>
    </row>
    <row r="548">
      <c r="D548" s="3"/>
    </row>
    <row r="549">
      <c r="D549" s="3"/>
    </row>
    <row r="550">
      <c r="D550" s="3"/>
    </row>
    <row r="551">
      <c r="D551" s="3"/>
    </row>
    <row r="552">
      <c r="D552" s="3"/>
    </row>
    <row r="553">
      <c r="D553" s="3"/>
    </row>
    <row r="554">
      <c r="D554" s="3"/>
    </row>
    <row r="555">
      <c r="D555" s="3"/>
    </row>
    <row r="556">
      <c r="D556" s="3"/>
    </row>
    <row r="557">
      <c r="D557" s="3"/>
    </row>
    <row r="558">
      <c r="D558" s="3"/>
    </row>
    <row r="559">
      <c r="D559" s="3"/>
    </row>
    <row r="560">
      <c r="D560" s="3"/>
    </row>
    <row r="561">
      <c r="D561" s="3"/>
    </row>
    <row r="562">
      <c r="D562" s="3"/>
    </row>
    <row r="563">
      <c r="D563" s="3"/>
    </row>
    <row r="564">
      <c r="D564" s="3"/>
    </row>
    <row r="565">
      <c r="D565" s="3"/>
    </row>
    <row r="566">
      <c r="D566" s="3"/>
    </row>
    <row r="567">
      <c r="D567" s="3"/>
    </row>
    <row r="568">
      <c r="D568" s="3"/>
    </row>
    <row r="569">
      <c r="D569" s="3"/>
    </row>
    <row r="570">
      <c r="D570" s="3"/>
    </row>
    <row r="571">
      <c r="D571" s="3"/>
    </row>
    <row r="572">
      <c r="D572" s="3"/>
    </row>
    <row r="573">
      <c r="D573" s="3"/>
    </row>
    <row r="574">
      <c r="D574" s="3"/>
    </row>
    <row r="575">
      <c r="D575" s="3"/>
    </row>
    <row r="576">
      <c r="D576" s="3"/>
    </row>
    <row r="577">
      <c r="D577" s="3"/>
    </row>
    <row r="578">
      <c r="D578" s="3"/>
    </row>
    <row r="579">
      <c r="D579" s="3"/>
    </row>
    <row r="580">
      <c r="D580" s="3"/>
    </row>
    <row r="581">
      <c r="D581" s="3"/>
    </row>
    <row r="582">
      <c r="D582" s="3"/>
    </row>
    <row r="583">
      <c r="D583" s="3"/>
    </row>
    <row r="584">
      <c r="D584" s="3"/>
    </row>
    <row r="585">
      <c r="D585" s="3"/>
    </row>
    <row r="586">
      <c r="D586" s="3"/>
    </row>
    <row r="587">
      <c r="D587" s="3"/>
    </row>
    <row r="588">
      <c r="D588" s="3"/>
    </row>
    <row r="589">
      <c r="D589" s="3"/>
    </row>
    <row r="590">
      <c r="D590" s="3"/>
    </row>
    <row r="591">
      <c r="D591" s="3"/>
    </row>
    <row r="592">
      <c r="D592" s="3"/>
    </row>
    <row r="593">
      <c r="D593" s="3"/>
    </row>
    <row r="594">
      <c r="D594" s="3"/>
    </row>
    <row r="595">
      <c r="D595" s="3"/>
    </row>
    <row r="596">
      <c r="D596" s="3"/>
    </row>
    <row r="597">
      <c r="D597" s="3"/>
    </row>
    <row r="598">
      <c r="D598" s="3"/>
    </row>
    <row r="599">
      <c r="D599" s="3"/>
    </row>
    <row r="600">
      <c r="D600" s="3"/>
    </row>
    <row r="601">
      <c r="D601" s="3"/>
    </row>
    <row r="602">
      <c r="D602" s="3"/>
    </row>
    <row r="603">
      <c r="D603" s="3"/>
    </row>
    <row r="604">
      <c r="D604" s="3"/>
    </row>
    <row r="605">
      <c r="D605" s="3"/>
    </row>
    <row r="606">
      <c r="D606" s="3"/>
    </row>
    <row r="607">
      <c r="D607" s="3"/>
    </row>
    <row r="608">
      <c r="D608" s="3"/>
    </row>
    <row r="609">
      <c r="D609" s="3"/>
    </row>
    <row r="610">
      <c r="D610" s="3"/>
    </row>
    <row r="611">
      <c r="D611" s="3"/>
    </row>
    <row r="612">
      <c r="D612" s="3"/>
    </row>
    <row r="613">
      <c r="D613" s="3"/>
    </row>
    <row r="614">
      <c r="D614" s="3"/>
    </row>
    <row r="615">
      <c r="D615" s="3"/>
    </row>
    <row r="616">
      <c r="D616" s="3"/>
    </row>
    <row r="617">
      <c r="D617" s="3"/>
    </row>
    <row r="618">
      <c r="D618" s="3"/>
    </row>
    <row r="619">
      <c r="D619" s="3"/>
    </row>
    <row r="620">
      <c r="D620" s="3"/>
    </row>
    <row r="621">
      <c r="D621" s="3"/>
    </row>
    <row r="622">
      <c r="D622" s="3"/>
    </row>
    <row r="623">
      <c r="D623" s="3"/>
    </row>
    <row r="624">
      <c r="D624" s="3"/>
    </row>
    <row r="625">
      <c r="D625" s="3"/>
    </row>
    <row r="626">
      <c r="D626" s="3"/>
    </row>
    <row r="627">
      <c r="D627" s="3"/>
    </row>
    <row r="628">
      <c r="D628" s="3"/>
    </row>
    <row r="629">
      <c r="D629" s="3"/>
    </row>
    <row r="630">
      <c r="D630" s="3"/>
    </row>
    <row r="631">
      <c r="D631" s="3"/>
    </row>
    <row r="632">
      <c r="D632" s="3"/>
    </row>
    <row r="633">
      <c r="D633" s="3"/>
    </row>
    <row r="634">
      <c r="D634" s="3"/>
    </row>
    <row r="635">
      <c r="D635" s="3"/>
    </row>
    <row r="636">
      <c r="D636" s="3"/>
    </row>
    <row r="637">
      <c r="D637" s="3"/>
    </row>
    <row r="638">
      <c r="D638" s="3"/>
    </row>
    <row r="639">
      <c r="D639" s="3"/>
    </row>
    <row r="640">
      <c r="D640" s="3"/>
    </row>
    <row r="641">
      <c r="D641" s="3"/>
    </row>
    <row r="642">
      <c r="D642" s="3"/>
    </row>
    <row r="643">
      <c r="D643" s="3"/>
    </row>
    <row r="644">
      <c r="D644" s="3"/>
    </row>
    <row r="645">
      <c r="D645" s="3"/>
    </row>
    <row r="646">
      <c r="D646" s="3"/>
    </row>
    <row r="647">
      <c r="D647" s="3"/>
    </row>
    <row r="648">
      <c r="D648" s="3"/>
    </row>
    <row r="649">
      <c r="D649" s="3"/>
    </row>
    <row r="650">
      <c r="D650" s="3"/>
    </row>
    <row r="651">
      <c r="D651" s="3"/>
    </row>
    <row r="652">
      <c r="D652" s="3"/>
    </row>
    <row r="653">
      <c r="D653" s="3"/>
    </row>
    <row r="654">
      <c r="D654" s="3"/>
    </row>
    <row r="655">
      <c r="D655" s="3"/>
    </row>
    <row r="656">
      <c r="D656" s="3"/>
    </row>
    <row r="657">
      <c r="D657" s="3"/>
    </row>
    <row r="658">
      <c r="D658" s="3"/>
    </row>
    <row r="659">
      <c r="D659" s="3"/>
    </row>
    <row r="660">
      <c r="D660" s="3"/>
    </row>
    <row r="661">
      <c r="D661" s="3"/>
    </row>
    <row r="662">
      <c r="D662" s="3"/>
    </row>
    <row r="663">
      <c r="D663" s="3"/>
    </row>
    <row r="664">
      <c r="D664" s="3"/>
    </row>
    <row r="665">
      <c r="D665" s="3"/>
    </row>
    <row r="666">
      <c r="D666" s="3"/>
    </row>
    <row r="667">
      <c r="D667" s="3"/>
    </row>
    <row r="668">
      <c r="D668" s="3"/>
    </row>
    <row r="669">
      <c r="D669" s="3"/>
    </row>
    <row r="670">
      <c r="D670" s="3"/>
    </row>
    <row r="671">
      <c r="D671" s="3"/>
    </row>
    <row r="672">
      <c r="D672" s="3"/>
    </row>
    <row r="673">
      <c r="D673" s="3"/>
    </row>
    <row r="674">
      <c r="D674" s="3"/>
    </row>
    <row r="675">
      <c r="D675" s="3"/>
    </row>
    <row r="676">
      <c r="D676" s="3"/>
    </row>
    <row r="677">
      <c r="D677" s="3"/>
    </row>
    <row r="678">
      <c r="D678" s="3"/>
    </row>
    <row r="679">
      <c r="D679" s="3"/>
    </row>
    <row r="680">
      <c r="D680" s="3"/>
    </row>
    <row r="681">
      <c r="D681" s="3"/>
    </row>
    <row r="682">
      <c r="D682" s="3"/>
    </row>
    <row r="683">
      <c r="D683" s="3"/>
    </row>
    <row r="684">
      <c r="D684" s="3"/>
    </row>
    <row r="685">
      <c r="D685" s="3"/>
    </row>
    <row r="686">
      <c r="D686" s="3"/>
    </row>
    <row r="687">
      <c r="D687" s="3"/>
    </row>
    <row r="688">
      <c r="D688" s="3"/>
    </row>
    <row r="689">
      <c r="D689" s="3"/>
    </row>
    <row r="690">
      <c r="D690" s="3"/>
    </row>
    <row r="691">
      <c r="D691" s="3"/>
    </row>
    <row r="692">
      <c r="D692" s="3"/>
    </row>
    <row r="693">
      <c r="D693" s="3"/>
    </row>
    <row r="694">
      <c r="D694" s="3"/>
    </row>
    <row r="695">
      <c r="D695" s="3"/>
    </row>
    <row r="696">
      <c r="D696" s="3"/>
    </row>
    <row r="697">
      <c r="D697" s="3"/>
    </row>
    <row r="698">
      <c r="D698" s="3"/>
    </row>
    <row r="699">
      <c r="D699" s="3"/>
    </row>
    <row r="700">
      <c r="D700" s="3"/>
    </row>
    <row r="701">
      <c r="D701" s="3"/>
    </row>
    <row r="702">
      <c r="D702" s="3"/>
    </row>
    <row r="703">
      <c r="D703" s="3"/>
    </row>
    <row r="704">
      <c r="D704" s="3"/>
    </row>
    <row r="705">
      <c r="D705" s="3"/>
    </row>
    <row r="706">
      <c r="D706" s="3"/>
    </row>
    <row r="707">
      <c r="D707" s="3"/>
    </row>
    <row r="708">
      <c r="D708" s="3"/>
    </row>
    <row r="709">
      <c r="D709" s="3"/>
    </row>
    <row r="710">
      <c r="D710" s="3"/>
    </row>
    <row r="711">
      <c r="D711" s="3"/>
    </row>
    <row r="712">
      <c r="D712" s="3"/>
    </row>
    <row r="713">
      <c r="D713" s="3"/>
    </row>
    <row r="714">
      <c r="D714" s="3"/>
    </row>
    <row r="715">
      <c r="D715" s="3"/>
    </row>
    <row r="716">
      <c r="D716" s="3"/>
    </row>
    <row r="717">
      <c r="D717" s="3"/>
    </row>
    <row r="718">
      <c r="D718" s="3"/>
    </row>
    <row r="719">
      <c r="D719" s="3"/>
    </row>
    <row r="720">
      <c r="D720" s="3"/>
    </row>
    <row r="721">
      <c r="D721" s="3"/>
    </row>
    <row r="722">
      <c r="D722" s="3"/>
    </row>
    <row r="723">
      <c r="D723" s="3"/>
    </row>
    <row r="724">
      <c r="D724" s="3"/>
    </row>
    <row r="725">
      <c r="D725" s="3"/>
    </row>
    <row r="726">
      <c r="D726" s="3"/>
    </row>
    <row r="727">
      <c r="D727" s="3"/>
    </row>
    <row r="728">
      <c r="D728" s="3"/>
    </row>
    <row r="729">
      <c r="D729" s="3"/>
    </row>
    <row r="730">
      <c r="D730" s="3"/>
    </row>
    <row r="731">
      <c r="D731" s="3"/>
    </row>
    <row r="732">
      <c r="D732" s="3"/>
    </row>
    <row r="733">
      <c r="D733" s="3"/>
    </row>
    <row r="734">
      <c r="D734" s="3"/>
    </row>
    <row r="735">
      <c r="D735" s="3"/>
    </row>
    <row r="736">
      <c r="D736" s="3"/>
    </row>
    <row r="737">
      <c r="D737" s="3"/>
    </row>
    <row r="738">
      <c r="D738" s="3"/>
    </row>
    <row r="739">
      <c r="D739" s="3"/>
    </row>
    <row r="740">
      <c r="D740" s="3"/>
    </row>
    <row r="741">
      <c r="D741" s="3"/>
    </row>
    <row r="742">
      <c r="D742" s="3"/>
    </row>
    <row r="743">
      <c r="D743" s="3"/>
    </row>
    <row r="744">
      <c r="D744" s="3"/>
    </row>
    <row r="745">
      <c r="D745" s="3"/>
    </row>
    <row r="746">
      <c r="D746" s="3"/>
    </row>
    <row r="747">
      <c r="D747" s="3"/>
    </row>
    <row r="748">
      <c r="D748" s="3"/>
    </row>
    <row r="749">
      <c r="D749" s="3"/>
    </row>
    <row r="750">
      <c r="D750" s="3"/>
    </row>
    <row r="751">
      <c r="D751" s="3"/>
    </row>
    <row r="752">
      <c r="D752" s="3"/>
    </row>
    <row r="753">
      <c r="D753" s="3"/>
    </row>
    <row r="754">
      <c r="D754" s="3"/>
    </row>
    <row r="755">
      <c r="D755" s="3"/>
    </row>
    <row r="756">
      <c r="D756" s="3"/>
    </row>
    <row r="757">
      <c r="D757" s="3"/>
    </row>
    <row r="758">
      <c r="D758" s="3"/>
    </row>
    <row r="759">
      <c r="D759" s="3"/>
    </row>
    <row r="760">
      <c r="D760" s="3"/>
    </row>
    <row r="761">
      <c r="D761" s="3"/>
    </row>
    <row r="762">
      <c r="D762" s="3"/>
    </row>
    <row r="763">
      <c r="D763" s="3"/>
    </row>
    <row r="764">
      <c r="D764" s="3"/>
    </row>
    <row r="765">
      <c r="D765" s="3"/>
    </row>
    <row r="766">
      <c r="D766" s="3"/>
    </row>
    <row r="767">
      <c r="D767" s="3"/>
    </row>
    <row r="768">
      <c r="D768" s="3"/>
    </row>
    <row r="769">
      <c r="D769" s="3"/>
    </row>
    <row r="770">
      <c r="D770" s="3"/>
    </row>
    <row r="771">
      <c r="D771" s="3"/>
    </row>
    <row r="772">
      <c r="D772" s="3"/>
    </row>
    <row r="773">
      <c r="D773" s="3"/>
    </row>
    <row r="774">
      <c r="D774" s="3"/>
    </row>
    <row r="775">
      <c r="D775" s="3"/>
    </row>
    <row r="776">
      <c r="D776" s="3"/>
    </row>
    <row r="777">
      <c r="D777" s="3"/>
    </row>
    <row r="778">
      <c r="D778" s="3"/>
    </row>
    <row r="779">
      <c r="D779" s="3"/>
    </row>
    <row r="780">
      <c r="D780" s="3"/>
    </row>
    <row r="781">
      <c r="D781" s="3"/>
    </row>
    <row r="782">
      <c r="D782" s="3"/>
    </row>
    <row r="783">
      <c r="D783" s="3"/>
    </row>
    <row r="784">
      <c r="D784" s="3"/>
    </row>
    <row r="785">
      <c r="D785" s="3"/>
    </row>
    <row r="786">
      <c r="D786" s="3"/>
    </row>
    <row r="787">
      <c r="D787" s="3"/>
    </row>
    <row r="788">
      <c r="D788" s="3"/>
    </row>
    <row r="789">
      <c r="D789" s="3"/>
    </row>
    <row r="790">
      <c r="D790" s="3"/>
    </row>
    <row r="791">
      <c r="D791" s="3"/>
    </row>
    <row r="792">
      <c r="D792" s="3"/>
    </row>
    <row r="793">
      <c r="D793" s="3"/>
    </row>
    <row r="794">
      <c r="D794" s="3"/>
    </row>
    <row r="795">
      <c r="D795" s="3"/>
    </row>
    <row r="796">
      <c r="D796" s="3"/>
    </row>
    <row r="797">
      <c r="D797" s="3"/>
    </row>
    <row r="798">
      <c r="D798" s="3"/>
    </row>
    <row r="799">
      <c r="D799" s="3"/>
    </row>
    <row r="800">
      <c r="D800" s="3"/>
    </row>
    <row r="801">
      <c r="D801" s="3"/>
    </row>
    <row r="802">
      <c r="D802" s="3"/>
    </row>
    <row r="803">
      <c r="D803" s="3"/>
    </row>
    <row r="804">
      <c r="D804" s="3"/>
    </row>
    <row r="805">
      <c r="D805" s="3"/>
    </row>
    <row r="806">
      <c r="D806" s="3"/>
    </row>
    <row r="807">
      <c r="D807" s="3"/>
    </row>
    <row r="808">
      <c r="D808" s="3"/>
    </row>
    <row r="809">
      <c r="D809" s="3"/>
    </row>
    <row r="810">
      <c r="D810" s="3"/>
    </row>
    <row r="811">
      <c r="D811" s="3"/>
    </row>
    <row r="812">
      <c r="D812" s="3"/>
    </row>
    <row r="813">
      <c r="D813" s="3"/>
    </row>
    <row r="814">
      <c r="D814" s="3"/>
    </row>
    <row r="815">
      <c r="D815" s="3"/>
    </row>
    <row r="816">
      <c r="D816" s="3"/>
    </row>
    <row r="817">
      <c r="D817" s="3"/>
    </row>
    <row r="818">
      <c r="D818" s="3"/>
    </row>
    <row r="819">
      <c r="D819" s="3"/>
    </row>
    <row r="820">
      <c r="D820" s="3"/>
    </row>
    <row r="821">
      <c r="D821" s="3"/>
    </row>
    <row r="822">
      <c r="D822" s="3"/>
    </row>
    <row r="823">
      <c r="D823" s="3"/>
    </row>
    <row r="824">
      <c r="D824" s="3"/>
    </row>
    <row r="825">
      <c r="D825" s="3"/>
    </row>
    <row r="826">
      <c r="D826" s="3"/>
    </row>
    <row r="827">
      <c r="D827" s="3"/>
    </row>
    <row r="828">
      <c r="D828" s="3"/>
    </row>
    <row r="829">
      <c r="D829" s="3"/>
    </row>
    <row r="830">
      <c r="D830" s="3"/>
    </row>
    <row r="831">
      <c r="D831" s="3"/>
    </row>
    <row r="832">
      <c r="D832" s="3"/>
    </row>
    <row r="833">
      <c r="D833" s="3"/>
    </row>
    <row r="834">
      <c r="D834" s="3"/>
    </row>
    <row r="835">
      <c r="D835" s="3"/>
    </row>
    <row r="836">
      <c r="D836" s="3"/>
    </row>
    <row r="837">
      <c r="D837" s="3"/>
    </row>
    <row r="838">
      <c r="D838" s="3"/>
    </row>
    <row r="839">
      <c r="D839" s="3"/>
    </row>
    <row r="840">
      <c r="D840" s="3"/>
    </row>
    <row r="841">
      <c r="D841" s="3"/>
    </row>
    <row r="842">
      <c r="D842" s="3"/>
    </row>
    <row r="843">
      <c r="D843" s="3"/>
    </row>
    <row r="844">
      <c r="D844" s="3"/>
    </row>
    <row r="845">
      <c r="D845" s="3"/>
    </row>
    <row r="846">
      <c r="D846" s="3"/>
    </row>
    <row r="847">
      <c r="D847" s="3"/>
    </row>
    <row r="848">
      <c r="D848" s="3"/>
    </row>
    <row r="849">
      <c r="D849" s="3"/>
    </row>
    <row r="850">
      <c r="D850" s="3"/>
    </row>
    <row r="851">
      <c r="D851" s="3"/>
    </row>
    <row r="852">
      <c r="D852" s="3"/>
    </row>
    <row r="853">
      <c r="D853" s="3"/>
    </row>
    <row r="854">
      <c r="D854" s="3"/>
    </row>
    <row r="855">
      <c r="D855" s="3"/>
    </row>
    <row r="856">
      <c r="D856" s="3"/>
    </row>
    <row r="857">
      <c r="D857" s="3"/>
    </row>
    <row r="858">
      <c r="D858" s="3"/>
    </row>
    <row r="859">
      <c r="D859" s="3"/>
    </row>
    <row r="860">
      <c r="D860" s="3"/>
    </row>
    <row r="861">
      <c r="D861" s="3"/>
    </row>
    <row r="862">
      <c r="D862" s="3"/>
    </row>
    <row r="863">
      <c r="D863" s="3"/>
    </row>
    <row r="864">
      <c r="D864" s="3"/>
    </row>
    <row r="865">
      <c r="D865" s="3"/>
    </row>
    <row r="866">
      <c r="D866" s="3"/>
    </row>
    <row r="867">
      <c r="D867" s="3"/>
    </row>
    <row r="868">
      <c r="D868" s="3"/>
    </row>
    <row r="869">
      <c r="D869" s="3"/>
    </row>
    <row r="870">
      <c r="D870" s="3"/>
    </row>
    <row r="871">
      <c r="D871" s="3"/>
    </row>
    <row r="872">
      <c r="D872" s="3"/>
    </row>
    <row r="873">
      <c r="D873" s="3"/>
    </row>
    <row r="874">
      <c r="D874" s="3"/>
    </row>
    <row r="875">
      <c r="D875" s="3"/>
    </row>
    <row r="876">
      <c r="D876" s="3"/>
    </row>
    <row r="877">
      <c r="D877" s="3"/>
    </row>
    <row r="878">
      <c r="D878" s="3"/>
    </row>
    <row r="879">
      <c r="D879" s="3"/>
    </row>
    <row r="880">
      <c r="D880" s="3"/>
    </row>
    <row r="881">
      <c r="D881" s="3"/>
    </row>
    <row r="882">
      <c r="D882" s="3"/>
    </row>
    <row r="883">
      <c r="D883" s="3"/>
    </row>
    <row r="884">
      <c r="D884" s="3"/>
    </row>
    <row r="885">
      <c r="D885" s="3"/>
    </row>
    <row r="886">
      <c r="D886" s="3"/>
    </row>
    <row r="887">
      <c r="D887" s="3"/>
    </row>
    <row r="888">
      <c r="D888" s="3"/>
    </row>
    <row r="889">
      <c r="D889" s="3"/>
    </row>
    <row r="890">
      <c r="D890" s="3"/>
    </row>
    <row r="891">
      <c r="D891" s="3"/>
    </row>
    <row r="892">
      <c r="D892" s="3"/>
    </row>
    <row r="893">
      <c r="D893" s="3"/>
    </row>
    <row r="894">
      <c r="D894" s="3"/>
    </row>
    <row r="895">
      <c r="D895" s="3"/>
    </row>
    <row r="896">
      <c r="D896" s="3"/>
    </row>
    <row r="897">
      <c r="D897" s="3"/>
    </row>
    <row r="898">
      <c r="D898" s="3"/>
    </row>
    <row r="899">
      <c r="D899" s="3"/>
    </row>
    <row r="900">
      <c r="D900" s="3"/>
    </row>
    <row r="901">
      <c r="D901" s="3"/>
    </row>
    <row r="902">
      <c r="D902" s="3"/>
    </row>
    <row r="903">
      <c r="D903" s="3"/>
    </row>
    <row r="904">
      <c r="D904" s="3"/>
    </row>
    <row r="905">
      <c r="D905" s="3"/>
    </row>
    <row r="906">
      <c r="D906" s="3"/>
    </row>
    <row r="907">
      <c r="D907" s="3"/>
    </row>
    <row r="908">
      <c r="D908" s="3"/>
    </row>
    <row r="909">
      <c r="D909" s="3"/>
    </row>
    <row r="910">
      <c r="D910" s="3"/>
    </row>
    <row r="911">
      <c r="D911" s="3"/>
    </row>
    <row r="912">
      <c r="D912" s="3"/>
    </row>
    <row r="913">
      <c r="D913" s="3"/>
    </row>
    <row r="914">
      <c r="D914" s="3"/>
    </row>
    <row r="915">
      <c r="D915" s="3"/>
    </row>
    <row r="916">
      <c r="D916" s="3"/>
    </row>
    <row r="917">
      <c r="D917" s="3"/>
    </row>
    <row r="918">
      <c r="D918" s="3"/>
    </row>
    <row r="919">
      <c r="D919" s="3"/>
    </row>
    <row r="920">
      <c r="D920" s="3"/>
    </row>
    <row r="921">
      <c r="D921" s="3"/>
    </row>
    <row r="922">
      <c r="D922" s="3"/>
    </row>
    <row r="923">
      <c r="D923" s="3"/>
    </row>
    <row r="924">
      <c r="D924" s="3"/>
    </row>
    <row r="925">
      <c r="D925" s="3"/>
    </row>
    <row r="926">
      <c r="D926" s="3"/>
    </row>
    <row r="927">
      <c r="D927" s="3"/>
    </row>
    <row r="928">
      <c r="D928" s="3"/>
    </row>
    <row r="929">
      <c r="D929" s="3"/>
    </row>
    <row r="930">
      <c r="D930" s="3"/>
    </row>
    <row r="931">
      <c r="D931" s="3"/>
    </row>
    <row r="932">
      <c r="D932" s="3"/>
    </row>
    <row r="933">
      <c r="D933" s="3"/>
    </row>
    <row r="934">
      <c r="D934" s="3"/>
    </row>
    <row r="935">
      <c r="D935" s="3"/>
    </row>
    <row r="936">
      <c r="D936" s="3"/>
    </row>
    <row r="937">
      <c r="D937" s="3"/>
    </row>
    <row r="938">
      <c r="D938" s="3"/>
    </row>
    <row r="939">
      <c r="D939" s="3"/>
    </row>
    <row r="940">
      <c r="D940" s="3"/>
    </row>
    <row r="941">
      <c r="D941" s="3"/>
    </row>
    <row r="942">
      <c r="D942" s="3"/>
    </row>
    <row r="943">
      <c r="D943" s="3"/>
    </row>
    <row r="944">
      <c r="D944" s="3"/>
    </row>
    <row r="945">
      <c r="D945" s="3"/>
    </row>
    <row r="946">
      <c r="D946" s="3"/>
    </row>
    <row r="947">
      <c r="D947" s="3"/>
    </row>
    <row r="948">
      <c r="D948" s="3"/>
    </row>
    <row r="949">
      <c r="D949" s="3"/>
    </row>
    <row r="950">
      <c r="D950" s="3"/>
    </row>
    <row r="951">
      <c r="D951" s="3"/>
    </row>
    <row r="952">
      <c r="D952" s="3"/>
    </row>
    <row r="953">
      <c r="D953" s="3"/>
    </row>
    <row r="954">
      <c r="D954" s="3"/>
    </row>
    <row r="955">
      <c r="D955" s="3"/>
    </row>
    <row r="956">
      <c r="D956" s="3"/>
    </row>
    <row r="957">
      <c r="D957" s="3"/>
    </row>
    <row r="958">
      <c r="D958" s="3"/>
    </row>
    <row r="959">
      <c r="D959" s="3"/>
    </row>
    <row r="960">
      <c r="D960" s="3"/>
    </row>
    <row r="961">
      <c r="D961" s="3"/>
    </row>
    <row r="962">
      <c r="D962" s="3"/>
    </row>
    <row r="963">
      <c r="D963" s="3"/>
    </row>
    <row r="964">
      <c r="D964" s="3"/>
    </row>
    <row r="965">
      <c r="D965" s="3"/>
    </row>
    <row r="966">
      <c r="D966" s="3"/>
    </row>
    <row r="967">
      <c r="D967" s="3"/>
    </row>
    <row r="968">
      <c r="D968" s="3"/>
    </row>
    <row r="969">
      <c r="D969" s="3"/>
    </row>
    <row r="970">
      <c r="D970" s="3"/>
    </row>
    <row r="971">
      <c r="D971" s="3"/>
    </row>
    <row r="972">
      <c r="D972" s="3"/>
    </row>
    <row r="973">
      <c r="D973" s="3"/>
    </row>
    <row r="974">
      <c r="D974" s="3"/>
    </row>
    <row r="975">
      <c r="D975" s="3"/>
    </row>
    <row r="976">
      <c r="D976" s="3"/>
    </row>
    <row r="977">
      <c r="D977" s="3"/>
    </row>
    <row r="978">
      <c r="D978" s="3"/>
    </row>
    <row r="979">
      <c r="D979" s="3"/>
    </row>
    <row r="980">
      <c r="D980" s="3"/>
    </row>
    <row r="981">
      <c r="D981" s="3"/>
    </row>
    <row r="982">
      <c r="D982" s="3"/>
    </row>
    <row r="983">
      <c r="D983" s="3"/>
    </row>
    <row r="984">
      <c r="D984" s="3"/>
    </row>
    <row r="985">
      <c r="D985" s="3"/>
    </row>
    <row r="986">
      <c r="D986" s="3"/>
    </row>
    <row r="987">
      <c r="D987" s="3"/>
    </row>
    <row r="988">
      <c r="D988" s="3"/>
    </row>
    <row r="989">
      <c r="D989" s="3"/>
    </row>
    <row r="990">
      <c r="D990" s="3"/>
    </row>
    <row r="991">
      <c r="D991" s="3"/>
    </row>
  </sheetData>
  <mergeCells count="4">
    <mergeCell ref="A72:D72"/>
    <mergeCell ref="E72:F72"/>
    <mergeCell ref="G72:H72"/>
    <mergeCell ref="I72:J7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5"/>
    <col customWidth="1" min="5" max="5" width="58.75"/>
  </cols>
  <sheetData>
    <row r="1">
      <c r="A1" s="5" t="s">
        <v>361</v>
      </c>
    </row>
    <row r="3">
      <c r="A3" s="13" t="s">
        <v>1</v>
      </c>
      <c r="B3" s="13" t="s">
        <v>2</v>
      </c>
      <c r="C3" s="13" t="s">
        <v>3</v>
      </c>
      <c r="D3" s="13" t="s">
        <v>4</v>
      </c>
      <c r="E3" s="14" t="s">
        <v>66</v>
      </c>
      <c r="F3" s="14" t="s">
        <v>67</v>
      </c>
      <c r="G3" s="14" t="s">
        <v>68</v>
      </c>
    </row>
    <row r="4">
      <c r="A4" s="5" t="s">
        <v>5</v>
      </c>
      <c r="B4" s="5" t="s">
        <v>6</v>
      </c>
      <c r="C4" s="1" t="s">
        <v>7</v>
      </c>
      <c r="D4" s="1" t="s">
        <v>7</v>
      </c>
    </row>
    <row r="5">
      <c r="A5" s="1" t="s">
        <v>8</v>
      </c>
      <c r="B5" s="1" t="s">
        <v>9</v>
      </c>
      <c r="C5" s="1" t="s">
        <v>7</v>
      </c>
      <c r="D5" s="1" t="s">
        <v>7</v>
      </c>
    </row>
    <row r="6">
      <c r="A6" s="1" t="s">
        <v>10</v>
      </c>
      <c r="B6" s="1" t="s">
        <v>9</v>
      </c>
      <c r="C6" s="1" t="s">
        <v>7</v>
      </c>
      <c r="D6" s="1" t="s">
        <v>7</v>
      </c>
    </row>
    <row r="7">
      <c r="A7" s="5" t="s">
        <v>11</v>
      </c>
      <c r="B7" s="5" t="s">
        <v>6</v>
      </c>
      <c r="C7" s="5" t="s">
        <v>7</v>
      </c>
      <c r="D7" s="5" t="s">
        <v>7</v>
      </c>
    </row>
    <row r="8">
      <c r="A8" s="1" t="s">
        <v>12</v>
      </c>
      <c r="B8" s="1" t="s">
        <v>9</v>
      </c>
      <c r="C8" s="1" t="s">
        <v>7</v>
      </c>
      <c r="D8" s="1" t="s">
        <v>7</v>
      </c>
    </row>
    <row r="9">
      <c r="A9" s="5" t="s">
        <v>13</v>
      </c>
      <c r="B9" s="5" t="s">
        <v>6</v>
      </c>
      <c r="C9" s="5" t="s">
        <v>14</v>
      </c>
      <c r="D9" s="5" t="s">
        <v>14</v>
      </c>
      <c r="E9" s="5" t="s">
        <v>171</v>
      </c>
      <c r="F9" s="5">
        <v>1.0</v>
      </c>
      <c r="G9" s="5" t="s">
        <v>172</v>
      </c>
      <c r="H9" s="6"/>
      <c r="I9" s="6"/>
      <c r="J9" s="6"/>
      <c r="K9" s="6"/>
      <c r="L9" s="6"/>
      <c r="M9" s="6"/>
      <c r="N9" s="6"/>
      <c r="O9" s="6"/>
      <c r="P9" s="6"/>
      <c r="Q9" s="6"/>
      <c r="R9" s="6"/>
      <c r="S9" s="6"/>
      <c r="T9" s="6"/>
      <c r="U9" s="6"/>
      <c r="V9" s="6"/>
      <c r="W9" s="6"/>
      <c r="X9" s="6"/>
      <c r="Y9" s="6"/>
      <c r="Z9" s="6"/>
      <c r="AA9" s="6"/>
    </row>
    <row r="10">
      <c r="A10" s="1" t="s">
        <v>15</v>
      </c>
      <c r="B10" s="1" t="s">
        <v>9</v>
      </c>
      <c r="C10" s="1" t="s">
        <v>7</v>
      </c>
      <c r="D10" s="1" t="s">
        <v>7</v>
      </c>
    </row>
    <row r="11">
      <c r="A11" s="1" t="s">
        <v>16</v>
      </c>
      <c r="B11" s="1" t="s">
        <v>9</v>
      </c>
      <c r="C11" s="1" t="s">
        <v>7</v>
      </c>
      <c r="D11" s="1" t="s">
        <v>7</v>
      </c>
    </row>
    <row r="12">
      <c r="A12" s="1" t="s">
        <v>17</v>
      </c>
      <c r="B12" s="1" t="s">
        <v>9</v>
      </c>
      <c r="C12" s="1" t="s">
        <v>7</v>
      </c>
      <c r="D12" s="1" t="s">
        <v>7</v>
      </c>
    </row>
    <row r="13">
      <c r="A13" s="1" t="s">
        <v>18</v>
      </c>
      <c r="B13" s="1" t="s">
        <v>9</v>
      </c>
      <c r="C13" s="1" t="s">
        <v>7</v>
      </c>
      <c r="D13" s="1" t="s">
        <v>7</v>
      </c>
    </row>
    <row r="14">
      <c r="A14" s="1" t="s">
        <v>19</v>
      </c>
      <c r="B14" s="1" t="s">
        <v>9</v>
      </c>
      <c r="C14" s="1" t="s">
        <v>20</v>
      </c>
      <c r="D14" s="1" t="s">
        <v>20</v>
      </c>
    </row>
    <row r="15">
      <c r="A15" s="1" t="s">
        <v>21</v>
      </c>
      <c r="B15" s="1" t="s">
        <v>9</v>
      </c>
      <c r="C15" s="1" t="s">
        <v>20</v>
      </c>
      <c r="D15" s="1" t="s">
        <v>20</v>
      </c>
    </row>
    <row r="16">
      <c r="A16" s="5" t="s">
        <v>22</v>
      </c>
      <c r="B16" s="5" t="s">
        <v>6</v>
      </c>
      <c r="C16" s="5" t="s">
        <v>7</v>
      </c>
      <c r="D16" s="5" t="s">
        <v>7</v>
      </c>
    </row>
    <row r="17">
      <c r="A17" s="1" t="s">
        <v>23</v>
      </c>
      <c r="B17" s="1" t="s">
        <v>9</v>
      </c>
      <c r="C17" s="1" t="s">
        <v>7</v>
      </c>
      <c r="D17" s="1" t="s">
        <v>7</v>
      </c>
    </row>
    <row r="18">
      <c r="A18" s="1" t="s">
        <v>24</v>
      </c>
      <c r="B18" s="1" t="s">
        <v>9</v>
      </c>
      <c r="C18" s="1" t="s">
        <v>20</v>
      </c>
      <c r="D18" s="1" t="s">
        <v>20</v>
      </c>
    </row>
    <row r="19">
      <c r="A19" s="1" t="s">
        <v>25</v>
      </c>
      <c r="B19" s="1" t="s">
        <v>9</v>
      </c>
      <c r="C19" s="1" t="s">
        <v>7</v>
      </c>
      <c r="D19" s="1" t="s">
        <v>7</v>
      </c>
    </row>
    <row r="20">
      <c r="A20" s="1" t="s">
        <v>26</v>
      </c>
      <c r="B20" s="1" t="s">
        <v>9</v>
      </c>
      <c r="C20" s="1" t="s">
        <v>20</v>
      </c>
      <c r="D20" s="1" t="s">
        <v>20</v>
      </c>
    </row>
    <row r="21">
      <c r="A21" s="5" t="s">
        <v>27</v>
      </c>
      <c r="B21" s="5" t="s">
        <v>6</v>
      </c>
      <c r="C21" s="5" t="s">
        <v>14</v>
      </c>
      <c r="D21" s="5" t="s">
        <v>14</v>
      </c>
      <c r="E21" s="5" t="s">
        <v>362</v>
      </c>
      <c r="F21" s="5">
        <v>1.0</v>
      </c>
      <c r="G21" s="5" t="s">
        <v>172</v>
      </c>
      <c r="H21" s="6"/>
      <c r="I21" s="6"/>
      <c r="J21" s="6"/>
      <c r="K21" s="6"/>
      <c r="L21" s="6"/>
      <c r="M21" s="6"/>
      <c r="N21" s="6"/>
      <c r="O21" s="6"/>
      <c r="P21" s="6"/>
      <c r="Q21" s="6"/>
      <c r="R21" s="6"/>
      <c r="S21" s="6"/>
      <c r="T21" s="6"/>
      <c r="U21" s="6"/>
      <c r="V21" s="6"/>
      <c r="W21" s="6"/>
      <c r="X21" s="6"/>
      <c r="Y21" s="6"/>
      <c r="Z21" s="6"/>
      <c r="AA21" s="6"/>
    </row>
    <row r="22">
      <c r="A22" s="1" t="s">
        <v>28</v>
      </c>
      <c r="B22" s="1" t="s">
        <v>9</v>
      </c>
      <c r="C22" s="1" t="s">
        <v>7</v>
      </c>
      <c r="D22" s="1" t="s">
        <v>7</v>
      </c>
    </row>
    <row r="23">
      <c r="A23" s="1" t="s">
        <v>29</v>
      </c>
      <c r="B23" s="1" t="s">
        <v>9</v>
      </c>
      <c r="C23" s="1" t="s">
        <v>7</v>
      </c>
      <c r="D23" s="1" t="s">
        <v>7</v>
      </c>
    </row>
    <row r="24">
      <c r="A24" s="8" t="s">
        <v>30</v>
      </c>
      <c r="B24" s="1" t="s">
        <v>9</v>
      </c>
      <c r="C24" s="1" t="s">
        <v>7</v>
      </c>
      <c r="D24" s="1" t="s">
        <v>7</v>
      </c>
    </row>
    <row r="25">
      <c r="A25" s="5" t="s">
        <v>31</v>
      </c>
      <c r="B25" s="5" t="s">
        <v>6</v>
      </c>
      <c r="C25" s="5" t="s">
        <v>14</v>
      </c>
      <c r="D25" s="5" t="s">
        <v>14</v>
      </c>
      <c r="E25" s="5" t="s">
        <v>327</v>
      </c>
      <c r="F25" s="5">
        <v>1.0</v>
      </c>
      <c r="G25" s="5" t="s">
        <v>172</v>
      </c>
      <c r="H25" s="6"/>
      <c r="I25" s="6"/>
      <c r="J25" s="6"/>
      <c r="K25" s="6"/>
      <c r="L25" s="6"/>
      <c r="M25" s="6"/>
      <c r="N25" s="6"/>
      <c r="O25" s="6"/>
      <c r="P25" s="6"/>
      <c r="Q25" s="6"/>
      <c r="R25" s="6"/>
      <c r="S25" s="6"/>
      <c r="T25" s="6"/>
      <c r="U25" s="6"/>
      <c r="V25" s="6"/>
      <c r="W25" s="6"/>
      <c r="X25" s="6"/>
      <c r="Y25" s="6"/>
      <c r="Z25" s="6"/>
      <c r="AA25" s="6"/>
    </row>
    <row r="26">
      <c r="A26" s="1" t="s">
        <v>32</v>
      </c>
      <c r="B26" s="1" t="s">
        <v>9</v>
      </c>
      <c r="C26" s="1" t="s">
        <v>14</v>
      </c>
      <c r="D26" s="1" t="s">
        <v>20</v>
      </c>
    </row>
    <row r="27">
      <c r="A27" s="1" t="s">
        <v>24</v>
      </c>
      <c r="B27" s="1" t="s">
        <v>9</v>
      </c>
      <c r="C27" s="1" t="s">
        <v>20</v>
      </c>
      <c r="D27" s="1" t="s">
        <v>20</v>
      </c>
    </row>
    <row r="28">
      <c r="A28" s="1" t="s">
        <v>33</v>
      </c>
      <c r="B28" s="1" t="s">
        <v>9</v>
      </c>
      <c r="C28" s="1" t="s">
        <v>20</v>
      </c>
      <c r="D28" s="1" t="s">
        <v>20</v>
      </c>
    </row>
    <row r="29">
      <c r="A29" s="1" t="s">
        <v>34</v>
      </c>
      <c r="B29" s="1" t="s">
        <v>9</v>
      </c>
      <c r="C29" s="1" t="s">
        <v>20</v>
      </c>
      <c r="D29" s="1" t="s">
        <v>20</v>
      </c>
    </row>
    <row r="30">
      <c r="A30" s="5" t="s">
        <v>35</v>
      </c>
      <c r="B30" s="5" t="s">
        <v>6</v>
      </c>
      <c r="C30" s="5" t="s">
        <v>7</v>
      </c>
      <c r="D30" s="5" t="s">
        <v>14</v>
      </c>
    </row>
    <row r="31">
      <c r="A31" s="1" t="s">
        <v>36</v>
      </c>
      <c r="B31" s="1" t="s">
        <v>9</v>
      </c>
      <c r="C31" s="1" t="s">
        <v>7</v>
      </c>
      <c r="D31" s="1" t="s">
        <v>7</v>
      </c>
      <c r="E31" s="16"/>
    </row>
    <row r="32">
      <c r="A32" s="1" t="s">
        <v>37</v>
      </c>
      <c r="B32" s="1" t="s">
        <v>9</v>
      </c>
      <c r="C32" s="1" t="s">
        <v>7</v>
      </c>
      <c r="D32" s="1" t="s">
        <v>7</v>
      </c>
    </row>
    <row r="33">
      <c r="A33" s="1" t="s">
        <v>38</v>
      </c>
      <c r="B33" s="1" t="s">
        <v>9</v>
      </c>
      <c r="C33" s="1" t="s">
        <v>7</v>
      </c>
      <c r="D33" s="1" t="s">
        <v>7</v>
      </c>
      <c r="E33" s="16"/>
    </row>
    <row r="34">
      <c r="A34" s="1" t="s">
        <v>39</v>
      </c>
      <c r="B34" s="1" t="s">
        <v>9</v>
      </c>
      <c r="C34" s="1" t="s">
        <v>7</v>
      </c>
      <c r="D34" s="1" t="s">
        <v>7</v>
      </c>
    </row>
    <row r="35">
      <c r="A35" s="1" t="s">
        <v>40</v>
      </c>
      <c r="B35" s="1" t="s">
        <v>9</v>
      </c>
      <c r="C35" s="1" t="s">
        <v>7</v>
      </c>
      <c r="D35" s="1" t="s">
        <v>7</v>
      </c>
    </row>
    <row r="36">
      <c r="A36" s="1" t="s">
        <v>41</v>
      </c>
      <c r="B36" s="1" t="s">
        <v>9</v>
      </c>
      <c r="C36" s="1" t="s">
        <v>7</v>
      </c>
      <c r="D36" s="1" t="s">
        <v>7</v>
      </c>
    </row>
    <row r="37">
      <c r="A37" s="1" t="s">
        <v>42</v>
      </c>
      <c r="B37" s="1" t="s">
        <v>9</v>
      </c>
      <c r="C37" s="1" t="s">
        <v>7</v>
      </c>
      <c r="D37" s="1" t="s">
        <v>7</v>
      </c>
    </row>
    <row r="38">
      <c r="A38" s="5" t="s">
        <v>43</v>
      </c>
      <c r="B38" s="5" t="s">
        <v>6</v>
      </c>
      <c r="C38" s="5" t="s">
        <v>7</v>
      </c>
      <c r="D38" s="5" t="s">
        <v>7</v>
      </c>
    </row>
    <row r="39">
      <c r="A39" s="1" t="s">
        <v>44</v>
      </c>
      <c r="B39" s="1" t="s">
        <v>9</v>
      </c>
      <c r="C39" s="1" t="s">
        <v>20</v>
      </c>
      <c r="D39" s="1" t="s">
        <v>20</v>
      </c>
    </row>
    <row r="40">
      <c r="A40" s="1" t="s">
        <v>45</v>
      </c>
      <c r="B40" s="1" t="s">
        <v>9</v>
      </c>
      <c r="C40" s="1" t="s">
        <v>20</v>
      </c>
      <c r="D40" s="1" t="s">
        <v>20</v>
      </c>
      <c r="E40" s="16"/>
    </row>
    <row r="41">
      <c r="A41" s="1" t="s">
        <v>46</v>
      </c>
      <c r="B41" s="1" t="s">
        <v>9</v>
      </c>
      <c r="C41" s="1" t="s">
        <v>20</v>
      </c>
      <c r="D41" s="1" t="s">
        <v>20</v>
      </c>
    </row>
    <row r="42">
      <c r="A42" s="5" t="s">
        <v>47</v>
      </c>
      <c r="B42" s="5" t="s">
        <v>6</v>
      </c>
      <c r="C42" s="5" t="s">
        <v>14</v>
      </c>
      <c r="D42" s="5" t="s">
        <v>14</v>
      </c>
      <c r="E42" s="5" t="s">
        <v>363</v>
      </c>
      <c r="F42" s="5">
        <v>1.0</v>
      </c>
      <c r="G42" s="5" t="s">
        <v>172</v>
      </c>
      <c r="H42" s="6"/>
      <c r="I42" s="6"/>
      <c r="J42" s="6"/>
      <c r="K42" s="6"/>
      <c r="L42" s="6"/>
      <c r="M42" s="6"/>
      <c r="N42" s="6"/>
      <c r="O42" s="6"/>
      <c r="P42" s="6"/>
      <c r="Q42" s="6"/>
      <c r="R42" s="6"/>
      <c r="S42" s="6"/>
      <c r="T42" s="6"/>
      <c r="U42" s="6"/>
      <c r="V42" s="6"/>
      <c r="W42" s="6"/>
      <c r="X42" s="6"/>
      <c r="Y42" s="6"/>
      <c r="Z42" s="6"/>
      <c r="AA42" s="6"/>
    </row>
    <row r="43">
      <c r="A43" s="1" t="s">
        <v>48</v>
      </c>
      <c r="B43" s="1" t="s">
        <v>9</v>
      </c>
      <c r="C43" s="1" t="s">
        <v>20</v>
      </c>
      <c r="D43" s="1" t="s">
        <v>20</v>
      </c>
    </row>
    <row r="44">
      <c r="A44" s="1" t="s">
        <v>49</v>
      </c>
      <c r="B44" s="1" t="s">
        <v>9</v>
      </c>
      <c r="C44" s="1" t="s">
        <v>20</v>
      </c>
      <c r="D44" s="1" t="s">
        <v>20</v>
      </c>
    </row>
    <row r="45">
      <c r="A45" s="1" t="s">
        <v>50</v>
      </c>
      <c r="B45" s="1" t="s">
        <v>9</v>
      </c>
      <c r="C45" s="1" t="s">
        <v>20</v>
      </c>
      <c r="D45" s="1" t="s">
        <v>20</v>
      </c>
    </row>
    <row r="46">
      <c r="A46" s="17" t="s">
        <v>51</v>
      </c>
      <c r="B46" s="17" t="s">
        <v>9</v>
      </c>
      <c r="C46" s="17" t="s">
        <v>7</v>
      </c>
      <c r="D46" s="17" t="s">
        <v>7</v>
      </c>
      <c r="E46" s="18"/>
      <c r="F46" s="18"/>
      <c r="G46" s="18"/>
      <c r="H46" s="18"/>
      <c r="I46" s="18"/>
    </row>
    <row r="47">
      <c r="B47" s="1" t="s">
        <v>9</v>
      </c>
      <c r="C47" s="1" t="s">
        <v>7</v>
      </c>
      <c r="D47" s="1" t="s">
        <v>14</v>
      </c>
      <c r="E47" s="16" t="s">
        <v>364</v>
      </c>
      <c r="F47" s="1" t="s">
        <v>365</v>
      </c>
      <c r="G47" s="1" t="s">
        <v>366</v>
      </c>
    </row>
    <row r="48">
      <c r="B48" s="1" t="s">
        <v>9</v>
      </c>
      <c r="C48" s="1" t="s">
        <v>7</v>
      </c>
      <c r="D48" s="1" t="s">
        <v>14</v>
      </c>
      <c r="E48" s="16" t="s">
        <v>367</v>
      </c>
      <c r="F48" s="1" t="s">
        <v>365</v>
      </c>
      <c r="G48" s="1" t="s">
        <v>366</v>
      </c>
    </row>
    <row r="49">
      <c r="A49" s="42"/>
      <c r="B49" s="1" t="s">
        <v>57</v>
      </c>
      <c r="C49" s="1" t="s">
        <v>7</v>
      </c>
      <c r="D49" s="1" t="s">
        <v>14</v>
      </c>
      <c r="E49" s="44" t="s">
        <v>368</v>
      </c>
      <c r="F49" s="1" t="s">
        <v>365</v>
      </c>
      <c r="G49" s="1" t="s">
        <v>366</v>
      </c>
      <c r="H49" s="42"/>
      <c r="I49" s="42"/>
      <c r="J49" s="42"/>
      <c r="K49" s="42"/>
      <c r="L49" s="42"/>
      <c r="M49" s="42"/>
      <c r="N49" s="42"/>
      <c r="O49" s="42"/>
      <c r="P49" s="42"/>
      <c r="Q49" s="42"/>
      <c r="R49" s="42"/>
      <c r="S49" s="42"/>
      <c r="T49" s="42"/>
      <c r="U49" s="42"/>
      <c r="V49" s="42"/>
      <c r="W49" s="42"/>
      <c r="X49" s="42"/>
      <c r="Y49" s="42"/>
      <c r="Z49" s="42"/>
    </row>
    <row r="50">
      <c r="A50" s="42"/>
      <c r="B50" s="1" t="s">
        <v>57</v>
      </c>
      <c r="C50" s="1" t="s">
        <v>7</v>
      </c>
      <c r="D50" s="1" t="s">
        <v>14</v>
      </c>
      <c r="E50" s="44" t="s">
        <v>369</v>
      </c>
      <c r="F50" s="1" t="s">
        <v>365</v>
      </c>
      <c r="G50" s="1" t="s">
        <v>366</v>
      </c>
      <c r="H50" s="42"/>
      <c r="I50" s="42"/>
      <c r="J50" s="42"/>
      <c r="K50" s="42"/>
      <c r="L50" s="42"/>
      <c r="M50" s="42"/>
      <c r="N50" s="42"/>
      <c r="O50" s="42"/>
      <c r="P50" s="42"/>
      <c r="Q50" s="42"/>
      <c r="R50" s="42"/>
      <c r="S50" s="42"/>
      <c r="T50" s="42"/>
      <c r="U50" s="42"/>
      <c r="V50" s="42"/>
      <c r="W50" s="42"/>
      <c r="X50" s="42"/>
      <c r="Y50" s="42"/>
      <c r="Z50" s="42"/>
    </row>
    <row r="51">
      <c r="A51" s="42"/>
      <c r="B51" s="1" t="s">
        <v>57</v>
      </c>
      <c r="C51" s="1" t="s">
        <v>7</v>
      </c>
      <c r="D51" s="1" t="s">
        <v>14</v>
      </c>
      <c r="E51" s="44" t="s">
        <v>370</v>
      </c>
      <c r="F51" s="1" t="s">
        <v>365</v>
      </c>
      <c r="G51" s="1" t="s">
        <v>366</v>
      </c>
      <c r="H51" s="42"/>
      <c r="I51" s="42"/>
      <c r="J51" s="42"/>
      <c r="K51" s="42"/>
      <c r="L51" s="42"/>
      <c r="M51" s="42"/>
      <c r="N51" s="42"/>
      <c r="O51" s="42"/>
      <c r="P51" s="42"/>
      <c r="Q51" s="42"/>
      <c r="R51" s="42"/>
      <c r="S51" s="42"/>
      <c r="T51" s="42"/>
      <c r="U51" s="42"/>
      <c r="V51" s="42"/>
      <c r="W51" s="42"/>
      <c r="X51" s="42"/>
      <c r="Y51" s="42"/>
      <c r="Z51" s="42"/>
    </row>
    <row r="52">
      <c r="A52" s="42"/>
      <c r="B52" s="43" t="s">
        <v>183</v>
      </c>
      <c r="C52" s="1" t="s">
        <v>7</v>
      </c>
      <c r="D52" s="43" t="s">
        <v>7</v>
      </c>
      <c r="E52" s="44" t="s">
        <v>371</v>
      </c>
      <c r="F52" s="43" t="s">
        <v>79</v>
      </c>
      <c r="G52" s="43" t="s">
        <v>372</v>
      </c>
      <c r="H52" s="42"/>
      <c r="I52" s="42"/>
      <c r="J52" s="42"/>
      <c r="K52" s="42"/>
      <c r="L52" s="42"/>
      <c r="M52" s="42"/>
      <c r="N52" s="42"/>
      <c r="O52" s="42"/>
      <c r="P52" s="42"/>
      <c r="Q52" s="42"/>
      <c r="R52" s="42"/>
      <c r="S52" s="42"/>
      <c r="T52" s="42"/>
      <c r="U52" s="42"/>
      <c r="V52" s="42"/>
      <c r="W52" s="42"/>
      <c r="X52" s="42"/>
      <c r="Y52" s="42"/>
      <c r="Z52" s="42"/>
    </row>
    <row r="53">
      <c r="A53" s="42"/>
      <c r="B53" s="43" t="s">
        <v>9</v>
      </c>
      <c r="C53" s="1" t="s">
        <v>7</v>
      </c>
      <c r="D53" s="43" t="s">
        <v>7</v>
      </c>
      <c r="E53" s="44" t="s">
        <v>373</v>
      </c>
      <c r="F53" s="43" t="s">
        <v>75</v>
      </c>
      <c r="G53" s="43" t="s">
        <v>374</v>
      </c>
      <c r="H53" s="42"/>
      <c r="I53" s="42"/>
      <c r="J53" s="42"/>
      <c r="K53" s="42"/>
      <c r="L53" s="42"/>
      <c r="M53" s="42"/>
      <c r="N53" s="42"/>
      <c r="O53" s="42"/>
      <c r="P53" s="42"/>
      <c r="Q53" s="42"/>
      <c r="R53" s="42"/>
      <c r="S53" s="42"/>
      <c r="T53" s="42"/>
      <c r="U53" s="42"/>
      <c r="V53" s="42"/>
      <c r="W53" s="42"/>
      <c r="X53" s="42"/>
      <c r="Y53" s="42"/>
      <c r="Z53" s="42"/>
    </row>
    <row r="54">
      <c r="A54" s="42"/>
      <c r="B54" s="43" t="s">
        <v>57</v>
      </c>
      <c r="C54" s="1" t="s">
        <v>7</v>
      </c>
      <c r="D54" s="43" t="s">
        <v>20</v>
      </c>
      <c r="E54" s="44" t="s">
        <v>375</v>
      </c>
      <c r="F54" s="43" t="s">
        <v>75</v>
      </c>
      <c r="G54" s="43" t="s">
        <v>374</v>
      </c>
      <c r="H54" s="42"/>
      <c r="I54" s="42"/>
      <c r="J54" s="42"/>
      <c r="K54" s="42"/>
      <c r="L54" s="42"/>
      <c r="M54" s="42"/>
      <c r="N54" s="42"/>
      <c r="O54" s="42"/>
      <c r="P54" s="42"/>
      <c r="Q54" s="42"/>
      <c r="R54" s="42"/>
      <c r="S54" s="42"/>
      <c r="T54" s="42"/>
      <c r="U54" s="42"/>
      <c r="V54" s="42"/>
      <c r="W54" s="42"/>
      <c r="X54" s="42"/>
      <c r="Y54" s="42"/>
      <c r="Z54" s="42"/>
    </row>
    <row r="55">
      <c r="A55" s="42"/>
      <c r="B55" s="43" t="s">
        <v>338</v>
      </c>
      <c r="C55" s="1" t="s">
        <v>7</v>
      </c>
      <c r="D55" s="43" t="s">
        <v>7</v>
      </c>
      <c r="E55" s="44" t="s">
        <v>376</v>
      </c>
      <c r="F55" s="43" t="s">
        <v>79</v>
      </c>
      <c r="G55" s="43" t="s">
        <v>374</v>
      </c>
      <c r="H55" s="42"/>
      <c r="I55" s="42"/>
      <c r="J55" s="42"/>
      <c r="K55" s="42"/>
      <c r="L55" s="42"/>
      <c r="M55" s="42"/>
      <c r="N55" s="42"/>
      <c r="O55" s="42"/>
      <c r="P55" s="42"/>
      <c r="Q55" s="42"/>
      <c r="R55" s="42"/>
      <c r="S55" s="42"/>
      <c r="T55" s="42"/>
      <c r="U55" s="42"/>
      <c r="V55" s="42"/>
      <c r="W55" s="42"/>
      <c r="X55" s="42"/>
      <c r="Y55" s="42"/>
      <c r="Z55" s="42"/>
    </row>
    <row r="56">
      <c r="A56" s="42"/>
      <c r="B56" s="43" t="s">
        <v>9</v>
      </c>
      <c r="C56" s="1" t="s">
        <v>7</v>
      </c>
      <c r="D56" s="43" t="s">
        <v>7</v>
      </c>
      <c r="E56" s="16" t="s">
        <v>377</v>
      </c>
      <c r="F56" s="43" t="s">
        <v>75</v>
      </c>
      <c r="G56" s="43" t="s">
        <v>378</v>
      </c>
      <c r="H56" s="42"/>
      <c r="I56" s="42"/>
      <c r="J56" s="42"/>
      <c r="K56" s="42"/>
      <c r="L56" s="42"/>
      <c r="M56" s="42"/>
      <c r="N56" s="42"/>
      <c r="O56" s="42"/>
      <c r="P56" s="42"/>
      <c r="Q56" s="42"/>
      <c r="R56" s="42"/>
      <c r="S56" s="42"/>
      <c r="T56" s="42"/>
      <c r="U56" s="42"/>
      <c r="V56" s="42"/>
      <c r="W56" s="42"/>
      <c r="X56" s="42"/>
      <c r="Y56" s="42"/>
      <c r="Z56" s="42"/>
    </row>
    <row r="57">
      <c r="A57" s="42"/>
      <c r="B57" s="43" t="s">
        <v>57</v>
      </c>
      <c r="C57" s="1" t="s">
        <v>7</v>
      </c>
      <c r="D57" s="43" t="s">
        <v>7</v>
      </c>
      <c r="E57" s="16" t="s">
        <v>379</v>
      </c>
      <c r="F57" s="43" t="s">
        <v>75</v>
      </c>
      <c r="G57" s="43" t="s">
        <v>378</v>
      </c>
      <c r="H57" s="42"/>
      <c r="I57" s="42"/>
      <c r="J57" s="42"/>
      <c r="K57" s="42"/>
      <c r="L57" s="42"/>
      <c r="M57" s="42"/>
      <c r="N57" s="42"/>
      <c r="O57" s="42"/>
      <c r="P57" s="42"/>
      <c r="Q57" s="42"/>
      <c r="R57" s="42"/>
      <c r="S57" s="42"/>
      <c r="T57" s="42"/>
      <c r="U57" s="42"/>
      <c r="V57" s="42"/>
      <c r="W57" s="42"/>
      <c r="X57" s="42"/>
      <c r="Y57" s="42"/>
      <c r="Z57" s="42"/>
    </row>
    <row r="58">
      <c r="A58" s="42"/>
      <c r="B58" s="43" t="s">
        <v>9</v>
      </c>
      <c r="C58" s="1" t="s">
        <v>7</v>
      </c>
      <c r="D58" s="43" t="s">
        <v>7</v>
      </c>
      <c r="E58" s="16" t="s">
        <v>380</v>
      </c>
      <c r="F58" s="43" t="s">
        <v>79</v>
      </c>
      <c r="G58" s="43" t="s">
        <v>381</v>
      </c>
      <c r="H58" s="42"/>
      <c r="I58" s="42"/>
      <c r="J58" s="42"/>
      <c r="K58" s="42"/>
      <c r="L58" s="42"/>
      <c r="M58" s="42"/>
      <c r="N58" s="42"/>
      <c r="O58" s="42"/>
      <c r="P58" s="42"/>
      <c r="Q58" s="42"/>
      <c r="R58" s="42"/>
      <c r="S58" s="42"/>
      <c r="T58" s="42"/>
      <c r="U58" s="42"/>
      <c r="V58" s="42"/>
      <c r="W58" s="42"/>
      <c r="X58" s="42"/>
      <c r="Y58" s="42"/>
      <c r="Z58" s="42"/>
    </row>
    <row r="59">
      <c r="A59" s="42"/>
      <c r="B59" s="43" t="s">
        <v>57</v>
      </c>
      <c r="C59" s="1" t="s">
        <v>7</v>
      </c>
      <c r="D59" s="43" t="s">
        <v>7</v>
      </c>
      <c r="E59" s="16" t="s">
        <v>382</v>
      </c>
      <c r="F59" s="43" t="s">
        <v>75</v>
      </c>
      <c r="G59" s="43" t="s">
        <v>381</v>
      </c>
      <c r="H59" s="42"/>
      <c r="I59" s="42"/>
      <c r="J59" s="42"/>
      <c r="K59" s="42"/>
      <c r="L59" s="42"/>
      <c r="M59" s="42"/>
      <c r="N59" s="42"/>
      <c r="O59" s="42"/>
      <c r="P59" s="42"/>
      <c r="Q59" s="42"/>
      <c r="R59" s="42"/>
      <c r="S59" s="42"/>
      <c r="T59" s="42"/>
      <c r="U59" s="42"/>
      <c r="V59" s="42"/>
      <c r="W59" s="42"/>
      <c r="X59" s="42"/>
      <c r="Y59" s="42"/>
      <c r="Z59" s="42"/>
    </row>
    <row r="60">
      <c r="A60" s="42"/>
      <c r="B60" s="43" t="s">
        <v>6</v>
      </c>
      <c r="C60" s="1" t="s">
        <v>7</v>
      </c>
      <c r="D60" s="43" t="s">
        <v>20</v>
      </c>
      <c r="E60" s="16" t="s">
        <v>383</v>
      </c>
      <c r="F60" s="43" t="s">
        <v>75</v>
      </c>
      <c r="G60" s="42"/>
      <c r="H60" s="42"/>
      <c r="I60" s="42"/>
      <c r="J60" s="42"/>
      <c r="K60" s="42"/>
      <c r="L60" s="42"/>
      <c r="M60" s="42"/>
      <c r="N60" s="42"/>
      <c r="O60" s="42"/>
      <c r="P60" s="42"/>
      <c r="Q60" s="42"/>
      <c r="R60" s="42"/>
      <c r="S60" s="42"/>
      <c r="T60" s="42"/>
      <c r="U60" s="42"/>
      <c r="V60" s="42"/>
      <c r="W60" s="42"/>
      <c r="X60" s="42"/>
      <c r="Y60" s="42"/>
      <c r="Z60" s="42"/>
    </row>
    <row r="61">
      <c r="A61" s="42"/>
      <c r="B61" s="43" t="s">
        <v>384</v>
      </c>
      <c r="C61" s="1" t="s">
        <v>7</v>
      </c>
      <c r="D61" s="43" t="s">
        <v>7</v>
      </c>
      <c r="E61" s="16" t="s">
        <v>385</v>
      </c>
      <c r="F61" s="43" t="s">
        <v>79</v>
      </c>
      <c r="G61" s="43" t="s">
        <v>386</v>
      </c>
      <c r="H61" s="42"/>
      <c r="I61" s="42"/>
      <c r="J61" s="42"/>
      <c r="K61" s="42"/>
      <c r="L61" s="42"/>
      <c r="M61" s="42"/>
      <c r="N61" s="42"/>
      <c r="O61" s="42"/>
      <c r="P61" s="42"/>
      <c r="Q61" s="42"/>
      <c r="R61" s="42"/>
      <c r="S61" s="42"/>
      <c r="T61" s="42"/>
      <c r="U61" s="42"/>
      <c r="V61" s="42"/>
      <c r="W61" s="42"/>
      <c r="X61" s="42"/>
      <c r="Y61" s="42"/>
      <c r="Z61" s="42"/>
    </row>
    <row r="62">
      <c r="A62" s="42"/>
      <c r="B62" s="43" t="s">
        <v>338</v>
      </c>
      <c r="C62" s="1" t="s">
        <v>7</v>
      </c>
      <c r="D62" s="43" t="s">
        <v>7</v>
      </c>
      <c r="E62" s="16" t="s">
        <v>387</v>
      </c>
      <c r="F62" s="43" t="s">
        <v>79</v>
      </c>
      <c r="G62" s="43" t="s">
        <v>386</v>
      </c>
      <c r="H62" s="42"/>
      <c r="I62" s="42"/>
      <c r="J62" s="42"/>
      <c r="K62" s="42"/>
      <c r="L62" s="42"/>
      <c r="M62" s="42"/>
      <c r="N62" s="42"/>
      <c r="O62" s="42"/>
      <c r="P62" s="42"/>
      <c r="Q62" s="42"/>
      <c r="R62" s="42"/>
      <c r="S62" s="42"/>
      <c r="T62" s="42"/>
      <c r="U62" s="42"/>
      <c r="V62" s="42"/>
      <c r="W62" s="42"/>
      <c r="X62" s="42"/>
      <c r="Y62" s="42"/>
      <c r="Z62" s="42"/>
    </row>
    <row r="63">
      <c r="A63" s="42"/>
      <c r="B63" s="43" t="s">
        <v>229</v>
      </c>
      <c r="C63" s="1" t="s">
        <v>7</v>
      </c>
      <c r="D63" s="43" t="s">
        <v>7</v>
      </c>
      <c r="E63" s="16" t="s">
        <v>388</v>
      </c>
      <c r="F63" s="43" t="s">
        <v>79</v>
      </c>
      <c r="G63" s="43" t="s">
        <v>386</v>
      </c>
      <c r="H63" s="42"/>
      <c r="I63" s="42"/>
      <c r="J63" s="42"/>
      <c r="K63" s="42"/>
      <c r="L63" s="42"/>
      <c r="M63" s="42"/>
      <c r="N63" s="42"/>
      <c r="O63" s="42"/>
      <c r="P63" s="42"/>
      <c r="Q63" s="42"/>
      <c r="R63" s="42"/>
      <c r="S63" s="42"/>
      <c r="T63" s="42"/>
      <c r="U63" s="42"/>
      <c r="V63" s="42"/>
      <c r="W63" s="42"/>
      <c r="X63" s="42"/>
      <c r="Y63" s="42"/>
      <c r="Z63" s="42"/>
    </row>
    <row r="64">
      <c r="A64" s="42"/>
      <c r="B64" s="43" t="s">
        <v>60</v>
      </c>
      <c r="C64" s="1" t="s">
        <v>7</v>
      </c>
      <c r="D64" s="43" t="s">
        <v>7</v>
      </c>
      <c r="E64" s="16" t="s">
        <v>389</v>
      </c>
      <c r="F64" s="43" t="s">
        <v>75</v>
      </c>
      <c r="G64" s="42"/>
      <c r="H64" s="42"/>
      <c r="I64" s="42"/>
      <c r="J64" s="42"/>
      <c r="K64" s="42"/>
      <c r="L64" s="42"/>
      <c r="M64" s="42"/>
      <c r="N64" s="42"/>
      <c r="O64" s="42"/>
      <c r="P64" s="42"/>
      <c r="Q64" s="42"/>
      <c r="R64" s="42"/>
      <c r="S64" s="42"/>
      <c r="T64" s="42"/>
      <c r="U64" s="42"/>
      <c r="V64" s="42"/>
      <c r="W64" s="42"/>
      <c r="X64" s="42"/>
      <c r="Y64" s="42"/>
      <c r="Z64" s="42"/>
    </row>
    <row r="65">
      <c r="A65" s="42"/>
      <c r="B65" s="43" t="s">
        <v>60</v>
      </c>
      <c r="C65" s="1" t="s">
        <v>7</v>
      </c>
      <c r="D65" s="43" t="s">
        <v>7</v>
      </c>
      <c r="E65" s="16" t="s">
        <v>390</v>
      </c>
      <c r="F65" s="43" t="s">
        <v>79</v>
      </c>
      <c r="G65" s="42"/>
      <c r="H65" s="42"/>
      <c r="I65" s="42"/>
      <c r="J65" s="42"/>
      <c r="K65" s="42"/>
      <c r="L65" s="42"/>
      <c r="M65" s="42"/>
      <c r="N65" s="42"/>
      <c r="O65" s="42"/>
      <c r="P65" s="42"/>
      <c r="Q65" s="42"/>
      <c r="R65" s="42"/>
      <c r="S65" s="42"/>
      <c r="T65" s="42"/>
      <c r="U65" s="42"/>
      <c r="V65" s="42"/>
      <c r="W65" s="42"/>
      <c r="X65" s="42"/>
      <c r="Y65" s="42"/>
      <c r="Z65" s="42"/>
    </row>
    <row r="66">
      <c r="A66" s="42"/>
      <c r="B66" s="43" t="s">
        <v>60</v>
      </c>
      <c r="C66" s="1" t="s">
        <v>7</v>
      </c>
      <c r="D66" s="43" t="s">
        <v>7</v>
      </c>
      <c r="E66" s="16" t="s">
        <v>391</v>
      </c>
      <c r="F66" s="43" t="s">
        <v>79</v>
      </c>
      <c r="G66" s="43"/>
      <c r="H66" s="42"/>
      <c r="I66" s="42"/>
      <c r="J66" s="42"/>
      <c r="K66" s="42"/>
      <c r="L66" s="42"/>
      <c r="M66" s="42"/>
      <c r="N66" s="42"/>
      <c r="O66" s="42"/>
      <c r="P66" s="42"/>
      <c r="Q66" s="42"/>
      <c r="R66" s="42"/>
      <c r="S66" s="42"/>
      <c r="T66" s="42"/>
      <c r="U66" s="42"/>
      <c r="V66" s="42"/>
      <c r="W66" s="42"/>
      <c r="X66" s="42"/>
      <c r="Y66" s="42"/>
      <c r="Z66" s="42"/>
    </row>
    <row r="67">
      <c r="B67" s="43" t="s">
        <v>60</v>
      </c>
      <c r="C67" s="1" t="s">
        <v>7</v>
      </c>
      <c r="D67" s="43" t="s">
        <v>7</v>
      </c>
      <c r="E67" s="16" t="s">
        <v>392</v>
      </c>
      <c r="F67" s="43" t="s">
        <v>75</v>
      </c>
      <c r="G67" s="43"/>
    </row>
    <row r="68">
      <c r="B68" s="43" t="s">
        <v>60</v>
      </c>
      <c r="C68" s="1" t="s">
        <v>7</v>
      </c>
      <c r="D68" s="43" t="s">
        <v>7</v>
      </c>
      <c r="E68" s="16" t="s">
        <v>393</v>
      </c>
      <c r="F68" s="1" t="s">
        <v>79</v>
      </c>
      <c r="G68" s="43"/>
    </row>
    <row r="69">
      <c r="B69" s="43" t="s">
        <v>60</v>
      </c>
      <c r="C69" s="1" t="s">
        <v>7</v>
      </c>
      <c r="D69" s="43" t="s">
        <v>7</v>
      </c>
      <c r="E69" s="16" t="s">
        <v>394</v>
      </c>
      <c r="F69" s="1" t="s">
        <v>79</v>
      </c>
    </row>
    <row r="70">
      <c r="A70" s="5" t="s">
        <v>114</v>
      </c>
    </row>
    <row r="71">
      <c r="A71" s="1" t="s">
        <v>395</v>
      </c>
      <c r="E71" s="46"/>
    </row>
    <row r="72">
      <c r="A72" s="1" t="s">
        <v>396</v>
      </c>
    </row>
    <row r="73">
      <c r="A73" s="1" t="s">
        <v>397</v>
      </c>
    </row>
    <row r="76">
      <c r="A76" s="47" t="s">
        <v>118</v>
      </c>
      <c r="B76" s="20"/>
      <c r="C76" s="20"/>
      <c r="D76" s="21"/>
      <c r="E76" s="48" t="s">
        <v>119</v>
      </c>
      <c r="F76" s="21"/>
      <c r="G76" s="49" t="s">
        <v>120</v>
      </c>
      <c r="H76" s="21"/>
      <c r="I76" s="49" t="s">
        <v>121</v>
      </c>
      <c r="J76" s="21"/>
    </row>
    <row r="77">
      <c r="A77" s="50" t="s">
        <v>2</v>
      </c>
      <c r="B77" s="50" t="s">
        <v>52</v>
      </c>
      <c r="C77" s="50" t="s">
        <v>53</v>
      </c>
      <c r="D77" s="51" t="s">
        <v>55</v>
      </c>
      <c r="E77" s="52" t="s">
        <v>52</v>
      </c>
      <c r="F77" s="37" t="s">
        <v>122</v>
      </c>
      <c r="G77" s="52" t="s">
        <v>14</v>
      </c>
      <c r="H77" s="37" t="s">
        <v>122</v>
      </c>
      <c r="I77" s="52" t="s">
        <v>14</v>
      </c>
      <c r="J77" s="53" t="s">
        <v>122</v>
      </c>
    </row>
    <row r="78">
      <c r="A78" s="50" t="s">
        <v>6</v>
      </c>
      <c r="B78" s="1">
        <v>4.0</v>
      </c>
      <c r="C78" s="1">
        <v>4.0</v>
      </c>
      <c r="D78" s="1">
        <v>4.0</v>
      </c>
      <c r="E78" s="36">
        <v>9.0</v>
      </c>
      <c r="F78" s="56">
        <f t="shared" ref="F78:F80" si="1">B78/E78</f>
        <v>0.4444444444</v>
      </c>
      <c r="G78" s="9">
        <v>4.0</v>
      </c>
      <c r="H78" s="57">
        <f t="shared" ref="H78:H80" si="2">B78/G78</f>
        <v>1</v>
      </c>
      <c r="I78" s="36">
        <v>5.0</v>
      </c>
      <c r="J78" s="56">
        <f t="shared" ref="J78:J80" si="3">B78/I78</f>
        <v>0.8</v>
      </c>
    </row>
    <row r="79">
      <c r="A79" s="50" t="s">
        <v>9</v>
      </c>
      <c r="B79" s="1">
        <v>0.0</v>
      </c>
      <c r="C79" s="1">
        <v>0.0</v>
      </c>
      <c r="D79" s="1">
        <v>0.0</v>
      </c>
      <c r="E79" s="36">
        <v>34.0</v>
      </c>
      <c r="F79" s="56">
        <f t="shared" si="1"/>
        <v>0</v>
      </c>
      <c r="G79" s="9">
        <v>14.0</v>
      </c>
      <c r="H79" s="57">
        <f t="shared" si="2"/>
        <v>0</v>
      </c>
      <c r="I79" s="36">
        <v>14.0</v>
      </c>
      <c r="J79" s="56">
        <f t="shared" si="3"/>
        <v>0</v>
      </c>
    </row>
    <row r="80">
      <c r="A80" s="58" t="s">
        <v>123</v>
      </c>
      <c r="B80" s="58">
        <f t="shared" ref="B80:D80" si="4">SUM(B78:B79)</f>
        <v>4</v>
      </c>
      <c r="C80" s="58">
        <f t="shared" si="4"/>
        <v>4</v>
      </c>
      <c r="D80" s="58">
        <f t="shared" si="4"/>
        <v>4</v>
      </c>
      <c r="E80" s="39">
        <v>42.0</v>
      </c>
      <c r="F80" s="63">
        <f t="shared" si="1"/>
        <v>0.09523809524</v>
      </c>
      <c r="G80" s="61">
        <f>SUM(G78:G79)</f>
        <v>18</v>
      </c>
      <c r="H80" s="62">
        <f t="shared" si="2"/>
        <v>0.2222222222</v>
      </c>
      <c r="I80" s="61">
        <f>SUM(I78:I79)</f>
        <v>19</v>
      </c>
      <c r="J80" s="63">
        <f t="shared" si="3"/>
        <v>0.2105263158</v>
      </c>
    </row>
    <row r="82">
      <c r="A82" s="64" t="s">
        <v>124</v>
      </c>
      <c r="B82" s="65" t="s">
        <v>125</v>
      </c>
      <c r="C82" s="65" t="s">
        <v>3</v>
      </c>
      <c r="D82" s="65" t="s">
        <v>4</v>
      </c>
      <c r="E82" s="66" t="s">
        <v>126</v>
      </c>
    </row>
    <row r="83">
      <c r="A83" s="36" t="s">
        <v>127</v>
      </c>
      <c r="B83" s="1">
        <v>13.0</v>
      </c>
      <c r="C83" s="1">
        <v>0.0</v>
      </c>
      <c r="D83" s="1">
        <v>7.0</v>
      </c>
      <c r="E83" s="38">
        <v>6.0</v>
      </c>
    </row>
    <row r="84">
      <c r="A84" s="36" t="s">
        <v>79</v>
      </c>
      <c r="B84" s="1">
        <v>10.0</v>
      </c>
      <c r="C84" s="1">
        <v>0.0</v>
      </c>
      <c r="D84" s="1">
        <v>0.0</v>
      </c>
      <c r="E84" s="38">
        <v>10.0</v>
      </c>
    </row>
    <row r="85">
      <c r="A85" s="39" t="s">
        <v>63</v>
      </c>
      <c r="B85" s="40">
        <f t="shared" ref="B85:E85" si="5">SUM(B83:B84)</f>
        <v>23</v>
      </c>
      <c r="C85" s="40">
        <f t="shared" si="5"/>
        <v>0</v>
      </c>
      <c r="D85" s="40">
        <f t="shared" si="5"/>
        <v>7</v>
      </c>
      <c r="E85" s="41">
        <f t="shared" si="5"/>
        <v>16</v>
      </c>
      <c r="F85" s="6"/>
      <c r="G85" s="6"/>
      <c r="H85" s="6"/>
      <c r="I85" s="6"/>
      <c r="J85" s="6"/>
    </row>
  </sheetData>
  <mergeCells count="4">
    <mergeCell ref="A76:D76"/>
    <mergeCell ref="E76:F76"/>
    <mergeCell ref="G76:H76"/>
    <mergeCell ref="I76:J76"/>
  </mergeCells>
  <drawing r:id="rId1"/>
</worksheet>
</file>