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DDAE3159-C4F0-4EC5-9E17-C4023681F661}" xr6:coauthVersionLast="45" xr6:coauthVersionMax="45" xr10:uidLastSave="{00000000-0000-0000-0000-000000000000}"/>
  <bookViews>
    <workbookView xWindow="11715" yWindow="975" windowWidth="14955" windowHeight="14340" firstSheet="11" activeTab="11" xr2:uid="{00000000-000D-0000-FFFF-FFFF00000000}"/>
  </bookViews>
  <sheets>
    <sheet name="PT vs TPS" sheetId="124" r:id="rId1"/>
    <sheet name="Litmus" sheetId="135" r:id="rId2"/>
    <sheet name="Sheet1" sheetId="138" r:id="rId3"/>
    <sheet name="Sheet2" sheetId="139" r:id="rId4"/>
    <sheet name="Sheet9" sheetId="149" r:id="rId5"/>
    <sheet name="bat_make_stadir_tps" sheetId="140" r:id="rId6"/>
    <sheet name="bat_make_stadir_pt" sheetId="144" r:id="rId7"/>
    <sheet name="Sheet5" sheetId="142" r:id="rId8"/>
    <sheet name="GetTimVioPathSummary.proc" sheetId="150" r:id="rId9"/>
    <sheet name="vio_path_info.tcl" sheetId="151" r:id="rId10"/>
    <sheet name="Sheet6" sheetId="143" r:id="rId11"/>
    <sheet name="rep_out_additional_timing.tcl" sheetId="152" r:id="rId12"/>
    <sheet name="Sheet7" sheetId="145" r:id="rId13"/>
    <sheet name="SDC" sheetId="136" r:id="rId14"/>
    <sheet name="ac_ko_script_review" sheetId="141" r:id="rId15"/>
    <sheet name="Capture" sheetId="137" r:id="rId16"/>
    <sheet name="1_get_dblib_list" sheetId="146" r:id="rId17"/>
    <sheet name="2_mk_locv" sheetId="147" r:id="rId18"/>
    <sheet name="link_library.lst" sheetId="148" r:id="rId19"/>
  </sheets>
  <definedNames>
    <definedName name="_xlnm._FilterDatabase" localSheetId="0" hidden="1">'PT vs TPS'!$B$9:$H$35</definedName>
    <definedName name="_xlnm._FilterDatabase" localSheetId="3" hidden="1">Sheet2!$B$2:$T$2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91" i="147" l="1" a="1"/>
  <c r="B91" i="147" s="1"/>
  <c r="B96" i="147" a="1"/>
  <c r="B96" i="147" s="1"/>
  <c r="B99" i="147" a="1"/>
  <c r="B99" i="147" s="1"/>
  <c r="AB19" i="142" l="1"/>
  <c r="AB20" i="142"/>
  <c r="AB21" i="142"/>
  <c r="AB22" i="142"/>
  <c r="AB23" i="142"/>
  <c r="AB24" i="142"/>
  <c r="AB25" i="142"/>
  <c r="AB26" i="142"/>
  <c r="AB27" i="142"/>
  <c r="AB28" i="142"/>
  <c r="AB29" i="142"/>
  <c r="AB30" i="142"/>
  <c r="AB31" i="142"/>
  <c r="AB32" i="142"/>
  <c r="AB33" i="142"/>
  <c r="AB34" i="142"/>
  <c r="AB35" i="142"/>
  <c r="AB36" i="142"/>
  <c r="AB37" i="142"/>
  <c r="AB38" i="142"/>
  <c r="AB39" i="142"/>
  <c r="AB40" i="142"/>
  <c r="AB41" i="142"/>
  <c r="AB42" i="142"/>
  <c r="AB43" i="142"/>
  <c r="AB44" i="142"/>
  <c r="AB45" i="142"/>
  <c r="AB46" i="142"/>
  <c r="AB47" i="142"/>
  <c r="AB48" i="142"/>
  <c r="AB49" i="142"/>
  <c r="AB50" i="142"/>
  <c r="AB51" i="142"/>
  <c r="AB52" i="142"/>
  <c r="AB53" i="142"/>
  <c r="AB54" i="142"/>
  <c r="AB55" i="142"/>
  <c r="AB56" i="142"/>
  <c r="AB57" i="142"/>
  <c r="AB58" i="142"/>
  <c r="AB59" i="142"/>
  <c r="AB60" i="142"/>
  <c r="AB61" i="142"/>
  <c r="AB62" i="142"/>
  <c r="AB63" i="142"/>
  <c r="AB64" i="142"/>
  <c r="AB65" i="142"/>
  <c r="AB66" i="142"/>
  <c r="AB67" i="142"/>
  <c r="AB68" i="142"/>
  <c r="AB69" i="142"/>
  <c r="AB70" i="142"/>
  <c r="AB71" i="142"/>
  <c r="AB72" i="142"/>
  <c r="AB18" i="142"/>
  <c r="T10" i="124" l="1"/>
  <c r="U10" i="124"/>
  <c r="T11" i="124"/>
  <c r="U11" i="124"/>
  <c r="T12" i="124"/>
  <c r="U12" i="124"/>
  <c r="T13" i="124"/>
  <c r="U13" i="124"/>
  <c r="T14" i="124"/>
  <c r="U14" i="124"/>
  <c r="T15" i="124"/>
  <c r="U15" i="124"/>
  <c r="T16" i="124"/>
  <c r="U16" i="124"/>
  <c r="T17" i="124"/>
  <c r="U17" i="124"/>
  <c r="T18" i="124"/>
  <c r="U18" i="124"/>
  <c r="T19" i="124"/>
  <c r="U19" i="124"/>
  <c r="T20" i="124"/>
  <c r="U20" i="124"/>
  <c r="T21" i="124"/>
  <c r="U21" i="124"/>
  <c r="T22" i="124"/>
  <c r="U22" i="124"/>
  <c r="T23" i="124"/>
  <c r="U23" i="124"/>
  <c r="T24" i="124"/>
  <c r="U24" i="124"/>
  <c r="T25" i="124"/>
  <c r="U25" i="124"/>
  <c r="T26" i="124"/>
  <c r="U26" i="124"/>
  <c r="T27" i="124"/>
  <c r="U27" i="124"/>
  <c r="T28" i="124"/>
  <c r="U28" i="124"/>
  <c r="T29" i="124"/>
  <c r="U29" i="124"/>
  <c r="T30" i="124"/>
  <c r="U30" i="124"/>
  <c r="T31" i="124"/>
  <c r="U31" i="124"/>
  <c r="T32" i="124"/>
  <c r="U32" i="124"/>
  <c r="T33" i="124"/>
  <c r="U33" i="124"/>
  <c r="S11" i="124"/>
  <c r="S12" i="124"/>
  <c r="S13" i="124"/>
  <c r="S14" i="124"/>
  <c r="S15" i="124"/>
  <c r="S16" i="124"/>
  <c r="S17" i="124"/>
  <c r="S18" i="124"/>
  <c r="S19" i="124"/>
  <c r="S20" i="124"/>
  <c r="S21" i="124"/>
  <c r="S22" i="124"/>
  <c r="S23" i="124"/>
  <c r="S24" i="124"/>
  <c r="S25" i="124"/>
  <c r="S26" i="124"/>
  <c r="S27" i="124"/>
  <c r="S28" i="124"/>
  <c r="S29" i="124"/>
  <c r="S30" i="124"/>
  <c r="S31" i="124"/>
  <c r="S32" i="124"/>
  <c r="S33" i="124"/>
  <c r="S10" i="12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<sst xmlns="http://schemas.openxmlformats.org/spreadsheetml/2006/main" count="2729" uniqueCount="1162">
  <si>
    <t>①</t>
    <phoneticPr fontId="1" type="noConversion"/>
  </si>
  <si>
    <t>②</t>
    <phoneticPr fontId="1" type="noConversion"/>
  </si>
  <si>
    <t>USERHS</t>
  </si>
  <si>
    <t>Timing Summary</t>
  </si>
  <si>
    <t>Check Timing all</t>
  </si>
  <si>
    <t>Do you check Below Summary?            -&gt; Yes or [No] , Comment :</t>
  </si>
  <si>
    <t>Are there any issues in the summary?   -&gt; Yes or [No] , Comment :</t>
  </si>
  <si>
    <t>Setup</t>
  </si>
  <si>
    <t>Worst</t>
  </si>
  <si>
    <t>TotalNeg</t>
  </si>
  <si>
    <t>Num of</t>
  </si>
  <si>
    <t>MODE</t>
  </si>
  <si>
    <t>CONDITOIN</t>
  </si>
  <si>
    <t>Hold</t>
  </si>
  <si>
    <t>Slack</t>
  </si>
  <si>
    <t>VIO</t>
  </si>
  <si>
    <t>Result</t>
  </si>
  <si>
    <t>SCAN_CAPTURE</t>
  </si>
  <si>
    <t>MAX_HT_SI</t>
  </si>
  <si>
    <t>setup</t>
  </si>
  <si>
    <t>MAX_HT</t>
  </si>
  <si>
    <t>hold</t>
  </si>
  <si>
    <t>MAX_LT</t>
  </si>
  <si>
    <t>MIN_HT</t>
  </si>
  <si>
    <t>MIN_LT</t>
  </si>
  <si>
    <t>SCAN_SHIFT</t>
  </si>
  <si>
    <t>MET</t>
  </si>
  <si>
    <t>USERMS</t>
  </si>
  <si>
    <t>Check Timing violation</t>
  </si>
  <si>
    <t>CONDITION</t>
  </si>
  <si>
    <t>TYPE</t>
  </si>
  <si>
    <t>WNS</t>
  </si>
  <si>
    <t>TNS</t>
  </si>
  <si>
    <t>Paths</t>
  </si>
  <si>
    <t>Tempus</t>
    <phoneticPr fontId="1" type="noConversion"/>
  </si>
  <si>
    <t>PrimeTime</t>
    <phoneticPr fontId="1" type="noConversion"/>
  </si>
  <si>
    <t>setup</t>
    <phoneticPr fontId="1" type="noConversion"/>
  </si>
  <si>
    <t>hold</t>
    <phoneticPr fontId="1" type="noConversion"/>
  </si>
  <si>
    <r>
      <rPr>
        <sz val="11"/>
        <color rgb="FF0000FF"/>
        <rFont val="等线"/>
      </rPr>
      <t>△</t>
    </r>
    <r>
      <rPr>
        <sz val="11"/>
        <color rgb="FF0000FF"/>
        <rFont val="Consolas"/>
        <family val="3"/>
      </rPr>
      <t>WNS</t>
    </r>
    <phoneticPr fontId="1" type="noConversion"/>
  </si>
  <si>
    <r>
      <rPr>
        <sz val="11"/>
        <color rgb="FF0000FF"/>
        <rFont val="等线"/>
      </rPr>
      <t>△</t>
    </r>
    <r>
      <rPr>
        <sz val="11"/>
        <color rgb="FF0000FF"/>
        <rFont val="Consolas"/>
        <family val="3"/>
      </rPr>
      <t>TNS</t>
    </r>
    <phoneticPr fontId="1" type="noConversion"/>
  </si>
  <si>
    <r>
      <rPr>
        <sz val="11"/>
        <color rgb="FF0000FF"/>
        <rFont val="等线"/>
      </rPr>
      <t>△</t>
    </r>
    <r>
      <rPr>
        <sz val="11"/>
        <color rgb="FF0000FF"/>
        <rFont val="Consolas"/>
        <family val="3"/>
      </rPr>
      <t>NUM</t>
    </r>
    <phoneticPr fontId="1" type="noConversion"/>
  </si>
  <si>
    <t>cfm_env python3 ${Litmus_tool}/summarizer/merge_info.py \</t>
  </si>
  <si>
    <t>line13のpathは修正必要</t>
    <phoneticPr fontId="1" type="noConversion"/>
  </si>
  <si>
    <t>line12のpathは修正必要</t>
    <phoneticPr fontId="1" type="noConversion"/>
  </si>
  <si>
    <r>
      <t>cfm_env python3 ${Litmus_tool}/</t>
    </r>
    <r>
      <rPr>
        <sz val="11"/>
        <color rgb="FFFF0000"/>
        <rFont val="Meiryo UI"/>
        <family val="3"/>
        <charset val="128"/>
      </rPr>
      <t>litmus/</t>
    </r>
    <r>
      <rPr>
        <sz val="11"/>
        <color theme="1"/>
        <rFont val="Meiryo UI"/>
        <family val="3"/>
        <charset val="128"/>
      </rPr>
      <t>summarizer/add_columns.py \</t>
    </r>
    <phoneticPr fontId="1" type="noConversion"/>
  </si>
  <si>
    <r>
      <t>cfm_env python3 ${Litmus_tool}/</t>
    </r>
    <r>
      <rPr>
        <sz val="11"/>
        <color rgb="FFFF0000"/>
        <rFont val="Meiryo UI"/>
        <family val="3"/>
        <charset val="128"/>
      </rPr>
      <t>litmus/</t>
    </r>
    <r>
      <rPr>
        <sz val="11"/>
        <color theme="1"/>
        <rFont val="Meiryo UI"/>
        <family val="3"/>
        <charset val="128"/>
      </rPr>
      <t>summarizer/merge_info.py \</t>
    </r>
    <phoneticPr fontId="1" type="noConversion"/>
  </si>
  <si>
    <t>実行関係</t>
    <phoneticPr fontId="1" type="noConversion"/>
  </si>
  <si>
    <t>merge機能はうまくしていませんと感じ</t>
    <phoneticPr fontId="1" type="noConversion"/>
  </si>
  <si>
    <t>判定後のExcel、ref_resultとして、判定前のExcelにマージすると、また記入しないところと"New"認識したところがありました。</t>
    <phoneticPr fontId="1" type="noConversion"/>
  </si>
  <si>
    <t>疑似エラー</t>
    <phoneticPr fontId="1" type="noConversion"/>
  </si>
  <si>
    <t>cfm_env python3 ${Litmus_tool}/summarizer/add_columns.py \</t>
    <phoneticPr fontId="1" type="noConversion"/>
  </si>
  <si>
    <t>→</t>
    <phoneticPr fontId="1" type="noConversion"/>
  </si>
  <si>
    <t>#8 - CONST_CLK_DEF40</t>
  </si>
  <si>
    <t>Generated clock 'selclk_dum5' (/design04/RISC_V_B/RISC_V_Motor/data/4_implement/42_sdc/v081/WSDC/20210226a/r9a02g020.USERHS.MAX_LT_WSDC_setup.sdc.gz: 64) on reference object 'cspf/sysss/syspf/cpg/cgpre/cgsrcsel/cgsrc_mdrv/cg_sel/cg_or2/Y' is defined with source path from master clock 'mo_mococlk' (/design04/RISC_V_B/RISC_V_Motor/data/4_implement/42_sdc/v081/WSDC/20210226a/r9a02g020.USERHS.MAX_LT_WSDC_setup.sdc.gz: 41) at master clock source point (-source) 'cspf/sysss/syspf/clkmc/moco/LOSCOUT'.</t>
  </si>
  <si>
    <t xml:space="preserve">    No combinational source path found to satisfy '-combinational'.</t>
  </si>
  <si>
    <t>#------------------------------------------------#</t>
  </si>
  <si>
    <t>#== No. DISABLE Clock Gating Check TIMING-IOTOP_41 ==#</t>
  </si>
  <si>
    <t>Warning: No cell objects matched 'iotop/pad/P303_wrp/nodr_glue/i_dout' (SEL-004)</t>
  </si>
  <si>
    <t>Error: Nothing matched for cells (SEL-005)</t>
  </si>
  <si>
    <t>Error: Nothing matched for object_list (SEL-005)</t>
  </si>
  <si>
    <t>#== No. DISABLE Clock Gating Check TIMING-IOTOP_42 ==#</t>
  </si>
  <si>
    <t>Warning: No cell objects matched 'iotop/pad/P202_wrp/nodr_glue/i_dout' (SEL-004)</t>
  </si>
  <si>
    <t>#---------------------------#</t>
  </si>
  <si>
    <t>#== No. FALSE-FLS-0004 ==#</t>
  </si>
  <si>
    <t>Warning (r_get_cellpin) : A reciever of  cspf/fls/sy_optdfl  can not be found !!</t>
  </si>
  <si>
    <t>Error (r_get_cellpin) : A driver of  cspf/fls/sy_optdfl  can not be found !!</t>
  </si>
  <si>
    <t>Error: Nothing matched for through_list (SEL-005)</t>
  </si>
  <si>
    <t>set_false_path  -through [get_pins -of_objects [get_cells ${atom::STGN_6}/test_mode_STA_SO   ] -filter "pin_direction==out"]</t>
  </si>
  <si>
    <t>Error: Nothing matched for -of_objects collection (SEL-005)</t>
  </si>
  <si>
    <t>source -echo -verbose /design04/RISC_V_B/RISC_V_Motor/data/4_implement/42_sdc/${RTLVER}/ATOM/atom.sta_system.tcl</t>
  </si>
  <si>
    <t>## Disable clock-gating check in tgn</t>
  </si>
  <si>
    <t>set_disable_clock_gating_check [get_cells ${atom::STGN_1}/CL_AND2X_0_SO ]</t>
  </si>
  <si>
    <t>Warning: No cell objects matched 'cspf/sysss/syspf/cpg/atom/iSTGN_PCLK4/CL_AND2X_0_SO' (SEL-004)</t>
  </si>
  <si>
    <t>set_disable_clock_gating_check [get_cells ${atom::STGN_1}/CL_AND2X_1_SO ]</t>
  </si>
  <si>
    <t>Warning: No cell objects matched 'cspf/sysss/syspf/cpg/atom/iSTGN_PCLK4/CL_AND2X_1_SO' (SEL-004)</t>
  </si>
  <si>
    <t>set_disable_clock_gating_check [get_cells ${atom::STGN_2}/CL_AND2X_0_SO ]</t>
  </si>
  <si>
    <t>Warning: No cell objects matched 'cspf/sysss/syspf/cpg/atom/iSTGN_USBCLK/CL_AND2X_0_SO' (SEL-004)</t>
  </si>
  <si>
    <t>set_disable_clock_gating_check [get_cells ${atom::STGN_3}/CL_AND2X_0_SO ]</t>
  </si>
  <si>
    <t>Warning: No cell objects matched 'cspf/sysss/syspf/cpg/atom/iSTGN_ICLK/CL_AND2X_0_SO' (SEL-004)</t>
  </si>
  <si>
    <t>set_disable_clock_gating_check [get_cells ${atom::STGN_4}/CL_AND2X_0_SO ]</t>
  </si>
  <si>
    <t>Warning: No cell objects matched 'cspf/sysss/syspf/cpg/atom/iSTGN_PCLK2/CL_AND2X_0_SO' (SEL-004)</t>
  </si>
  <si>
    <t>set_disable_clock_gating_check [get_cells ${atom::STGN_4}/CL_AND2X_1_SO ]</t>
  </si>
  <si>
    <t>Warning: No cell objects matched 'cspf/sysss/syspf/cpg/atom/iSTGN_PCLK2/CL_AND2X_1_SO' (SEL-004)</t>
  </si>
  <si>
    <t>set_disable_clock_gating_check [get_cells ${atom::STGN_5}/CL_AND2X_0_SO ]</t>
  </si>
  <si>
    <t>Warning: No cell objects matched 'cspf/sysss/syspf/cpg/atom/iSTGN_TCKOCDCLK/CL_AND2X_0_SO' (SEL-004)</t>
  </si>
  <si>
    <t>set_disable_clock_gating_check [get_cells ${atom::STGN_6}/CL_AND2X_0_SO ]</t>
  </si>
  <si>
    <t>Warning: No cell objects matched 'cspf/sysss/syspf/cpg/atom/iSTGN_IWDTCLKS/CL_AND2X_0_SO' (SEL-004)</t>
  </si>
  <si>
    <t>set_disable_clock_gating_check [get_cells ${atom::STGN_6}/CL_AND2X_1_SO ]</t>
  </si>
  <si>
    <t>Warning: No cell objects matched 'cspf/sysss/syspf/cpg/atom/iSTGN_IWDTCLKS/CL_AND2X_1_SO' (SEL-004)</t>
  </si>
  <si>
    <t>set_disable_clock_gating_check [get_cells ${atom::STGN_6}/CL_AND2X_2_SO ]</t>
  </si>
  <si>
    <t>Warning: No cell objects matched 'cspf/sysss/syspf/cpg/atom/iSTGN_IWDTCLKS/CL_AND2X_2_SO' (SEL-004)</t>
  </si>
  <si>
    <t>set_disable_clock_gating_check [get_cells ${atom::STGN_6}/CL_AND2X_3_SO ]</t>
  </si>
  <si>
    <t>Warning: No cell objects matched 'cspf/sysss/syspf/cpg/atom/iSTGN_IWDTCLKS/CL_AND2X_3_SO' (SEL-004)</t>
  </si>
  <si>
    <t>set_disable_clock_gating_check [get_cells ${atom::STGN_6}/GCK_TX_1_GTX_CK_TX_SO ]</t>
  </si>
  <si>
    <t>Warning: No cell objects matched 'cspf/sysss/syspf/cpg/atom/iSTGN_IWDTCLKS/GCK_TX_1_GTX_CK_TX_SO' (SEL-004)</t>
  </si>
  <si>
    <t>set_disable_clock_gating_check [get_cells ${atom::STGN_6}/GCK_TX_2_GTX_CK_TX_SO ]</t>
  </si>
  <si>
    <t>Warning: No cell objects matched 'cspf/sysss/syspf/cpg/atom/iSTGN_IWDTCLKS/GCK_TX_2_GTX_CK_TX_SO' (SEL-004)</t>
  </si>
  <si>
    <t>set_disable_clock_gating_check [get_cells ${atom::STGN_6}/GCK_TX_3_GTX_CK_TX_SO ]</t>
  </si>
  <si>
    <t>Warning: No cell objects matched 'cspf/sysss/syspf/cpg/atom/iSTGN_IWDTCLKS/GCK_TX_3_GTX_CK_TX_SO' (SEL-004)</t>
  </si>
  <si>
    <t>atom_DisableTimingCell ${atom::STGN_1}/CL_AND2X_0_SO</t>
  </si>
  <si>
    <t>atom_DisableTimingCell ${atom::STGN_1}/CL_AND2X_1_SO</t>
  </si>
  <si>
    <t>atom_DisableTimingCell ${atom::STGN_2}/CL_AND2X_0_SO</t>
  </si>
  <si>
    <t>atom_DisableTimingCell ${atom::STGN_3}/CL_AND2X_0_SO</t>
  </si>
  <si>
    <t>atom_DisableTimingCell ${atom::STGN_4}/CL_AND2X_0_SO</t>
  </si>
  <si>
    <t>atom_DisableTimingCell ${atom::STGN_4}/CL_AND2X_1_SO</t>
  </si>
  <si>
    <t>atom_DisableTimingCell ${atom::STGN_5}/CL_AND2X_0_SO</t>
  </si>
  <si>
    <t>atom_DisableTimingCell ${atom::STGN_6}/CL_AND2X_0_SO</t>
  </si>
  <si>
    <t>atom_DisableTimingCell ${atom::STGN_6}/CL_AND2X_1_SO</t>
  </si>
  <si>
    <t>atom_DisableTimingCell ${atom::STGN_6}/CL_AND2X_2_SO</t>
  </si>
  <si>
    <t>atom_DisableTimingCell ${atom::STGN_6}/CL_AND2X_3_SO</t>
  </si>
  <si>
    <t>set_disable_clock_gating_check      [get_cells iotop/pad/P202_wrp/nodr_glue/i_dout]</t>
    <phoneticPr fontId="1" type="noConversion"/>
  </si>
  <si>
    <t xml:space="preserve">set_false_path     -through [r_get_cellpin cspf/fls/sy_optdfl]     </t>
    <phoneticPr fontId="1" type="noConversion"/>
  </si>
  <si>
    <t>risc-v-chip1_iotop_implementation_guideline_v00.08.xls</t>
  </si>
  <si>
    <t>7.timing_exceptionシート</t>
    <phoneticPr fontId="1" type="noConversion"/>
  </si>
  <si>
    <t xml:space="preserve">のNo.41 </t>
    <phoneticPr fontId="1" type="noConversion"/>
  </si>
  <si>
    <t>該当セルをみつからない</t>
    <phoneticPr fontId="1" type="noConversion"/>
  </si>
  <si>
    <t>のNo.42</t>
    <phoneticPr fontId="1" type="noConversion"/>
  </si>
  <si>
    <t>uscflfls4150_実装指示書_R0101.xlsx</t>
  </si>
  <si>
    <t>コメント</t>
    <phoneticPr fontId="1" type="noConversion"/>
  </si>
  <si>
    <t>2.5(2) タイミング例外(FLASH)シート</t>
    <phoneticPr fontId="1" type="noConversion"/>
  </si>
  <si>
    <t>のNo.4</t>
    <phoneticPr fontId="1" type="noConversion"/>
  </si>
  <si>
    <t>該当ピンはfloating</t>
    <phoneticPr fontId="1" type="noConversion"/>
  </si>
  <si>
    <r>
      <t>ここから</t>
    </r>
    <r>
      <rPr>
        <sz val="11"/>
        <color rgb="FF0000FF"/>
        <rFont val="游ゴシック"/>
        <family val="2"/>
        <charset val="128"/>
      </rPr>
      <t>atomのSDCのエラーです。該当ピンまたはセルv081ネットでみつからないので</t>
    </r>
    <r>
      <rPr>
        <sz val="11"/>
        <color rgb="FF0000FF"/>
        <rFont val="等线"/>
        <family val="2"/>
        <scheme val="minor"/>
      </rPr>
      <t>。</t>
    </r>
    <phoneticPr fontId="1" type="noConversion"/>
  </si>
  <si>
    <t>Warning: No cell objects matched 'cspf/sysss/syspf/cpg/atom/iSTGN_IWDTCLKS/test_mode_STA_SO' (SEL-004)</t>
    <phoneticPr fontId="1" type="noConversion"/>
  </si>
  <si>
    <t>Warning: No cell objects matched 'cspf/sysss/syspf/cpg/atom/iSTGN_IWDTCLKS/GCK_TX_0_GTX_CK_TX_SO' (SEL-004)</t>
    <phoneticPr fontId="1" type="noConversion"/>
  </si>
  <si>
    <t>#-------------------------</t>
  </si>
  <si>
    <t>#-- Case No. CASE-md_xinen_a</t>
  </si>
  <si>
    <t>set_case_analysis  0      "[r_get_cellpin  ${syspf_hier_inst}mdent/md_xinen_a]"</t>
  </si>
  <si>
    <t>Error (r_get_cellpin   ) : The pin  cspf/sysss/syspf/mdent/md_xinen_a  can not be moved !!</t>
  </si>
  <si>
    <t xml:space="preserve">  Lower side output : Num =  1 :  cspf/sysss/syspf/mdent/main/entry/U76/YB</t>
  </si>
  <si>
    <t xml:space="preserve">  Lower side input  : Num =  2 :  cspf/sysss/syspf/mdent/main/entry/U78/BB cspf/sysss/syspf/mdent/main/entry/MOSC_CLAND/and2_0/B</t>
  </si>
  <si>
    <t>Error: Nothing matched for port_or_pin_list (SEL-005)</t>
  </si>
  <si>
    <t>get_pins  -of_objects cspf/sysss/syspf/mdent/md_xinen_a -l -filter "pin_direction==out"</t>
  </si>
  <si>
    <t>Userモード下記の書き方でエラーなし</t>
    <phoneticPr fontId="1" type="noConversion"/>
  </si>
  <si>
    <t>#-- Case No. CASE-sy_bsw_a[1]</t>
  </si>
  <si>
    <t>set_case_analysis  1      "[r_get_cellpin  ${syspf_hier_inst}sydec/sy_bsw_a[1]]"</t>
  </si>
  <si>
    <t>Warning (r_get_cellpin) : A reciever of  cspf/sysss/syspf/sydec/sy_bsw_a[1]  can not be found !!</t>
  </si>
  <si>
    <t>Error (r_get_cellpin) : A driver of  cspf/sysss/syspf/sydec/sy_bsw_a[1]  can not be found !!</t>
  </si>
  <si>
    <t>#-- Case No. CASE-sy_bsw_a[0]</t>
  </si>
  <si>
    <t>set_case_analysis  0      "[r_get_cellpin  ${syspf_hier_inst}sydec/sy_bsw_a[0]]"</t>
  </si>
  <si>
    <t>Warning (r_get_cellpin) : A reciever of  cspf/sysss/syspf/sydec/sy_bsw_a[0]  can not be found !!</t>
  </si>
  <si>
    <t>Error (r_get_cellpin) : A driver of  cspf/sysss/syspf/sydec/sy_bsw_a[0]  can not be found !!</t>
  </si>
  <si>
    <t>open(階層ピンだけであります。)</t>
    <phoneticPr fontId="1" type="noConversion"/>
  </si>
  <si>
    <t>dont_touch設定がなし</t>
    <phoneticPr fontId="1" type="noConversion"/>
  </si>
  <si>
    <t>#-- Case No. CASE-sy_adfunce_a</t>
  </si>
  <si>
    <t>set_case_analysis  0      "[r_get_cellpin  ${syspf_hier_inst}sydec/sy_adfunce_a]"</t>
  </si>
  <si>
    <t>Error (r_get_cellpin) : A driver of  cspf/sysss/syspf/sydec/sy_adfunce_a  can not be found !!</t>
  </si>
  <si>
    <t>Warning (r_get_cellpin) : A reciever of  cspf/sysss/syspf/sydec/sy_adfunce_a  can not be found !!</t>
    <phoneticPr fontId="1" type="noConversion"/>
  </si>
  <si>
    <t>#== No. FALSE-IOTOP_02 ==#</t>
  </si>
  <si>
    <t xml:space="preserve">set_false_path     -from [get_clocks SCAN_AC*]     -to [get_clocks SCAN_AC*]     -through [get_pins iotop/gpio/urv01gpistm0/elc_act_ext_p1/pxact_or/dly0/dy_0/A]     </t>
  </si>
  <si>
    <t>Warning: No pin objects matched 'iotop/gpio/urv01gpistm0/elc_act_ext_p1/pxact_or/dly0/dy_0/A' (SEL-004)</t>
  </si>
  <si>
    <t>Error: Nothing matched for pins (SEL-005)</t>
  </si>
  <si>
    <t>#== No. FALSE-IOTOP_03 ==#</t>
  </si>
  <si>
    <t xml:space="preserve">set_false_path     -from [get_clocks SCAN_AC*]     -to [get_clocks SCAN_AC*]     -through [get_pins iotop/gpio/urv01gpistm0/elc_act_ext_p2/pxact_or/dly0/dy_0/A]     </t>
  </si>
  <si>
    <t>Warning: No pin objects matched 'iotop/gpio/urv01gpistm0/elc_act_ext_p2/pxact_or/dly0/dy_0/A' (SEL-004)</t>
  </si>
  <si>
    <t>ELC削除したので不要。Iotopのインプリも更新した。</t>
    <phoneticPr fontId="1" type="noConversion"/>
  </si>
  <si>
    <t># No.105   SCAN_CAPTURE</t>
  </si>
  <si>
    <t>Warning: No clock objects matched 'AC_SCAN_32M_iclk' (SEL-004)</t>
  </si>
  <si>
    <t>Error: Nothing matched for clocks (SEL-005)</t>
  </si>
  <si>
    <t>Error: Nothing matched for to_list (SEL-005)</t>
  </si>
  <si>
    <t>クロック名変わりましたか？</t>
    <phoneticPr fontId="1" type="noConversion"/>
  </si>
  <si>
    <t>SCAN_AC_32M_iclk</t>
    <phoneticPr fontId="1" type="noConversion"/>
  </si>
  <si>
    <t>例外制約</t>
    <phoneticPr fontId="1" type="noConversion"/>
  </si>
  <si>
    <t>set_false_path -through [get_pins cspf/sysss/syspf/cpg/cgtree/zx_clksi_cfl_d_0/cg_gclk/cg_gclk/CEN] -to [get_clocks AC_SCAN_32M_iclk]</t>
    <phoneticPr fontId="1" type="noConversion"/>
  </si>
  <si>
    <t>/design04/RISC_V_B/RISC_V_Motor/data/4_implement/46_sta/post/v081/JOB36_v081r2s00_fp210226_s210226_0227a_tps_20210301a/litmus/r9a02g020/USERHS</t>
    <phoneticPr fontId="1" type="noConversion"/>
  </si>
  <si>
    <t>2_run_add_columns</t>
    <phoneticPr fontId="1" type="noConversion"/>
  </si>
  <si>
    <t>3_run_merge</t>
    <phoneticPr fontId="1" type="noConversion"/>
  </si>
  <si>
    <t>set_disable_clock_gating_check      [get_cells iotop/pad/P303_wrp/nodr_glue/i_dout]</t>
    <phoneticPr fontId="1" type="noConversion"/>
  </si>
  <si>
    <t>BPM3</t>
    <phoneticPr fontId="1" type="noConversion"/>
  </si>
  <si>
    <t>FLS_2</t>
    <phoneticPr fontId="1" type="noConversion"/>
  </si>
  <si>
    <t>井高さん</t>
    <phoneticPr fontId="1" type="noConversion"/>
  </si>
  <si>
    <t>米川さん</t>
    <phoneticPr fontId="1" type="noConversion"/>
  </si>
  <si>
    <t>Q:thr pointを追加して複数経路がありますか？</t>
    <phoneticPr fontId="1" type="noConversion"/>
  </si>
  <si>
    <t>A:ないです。</t>
    <phoneticPr fontId="1" type="noConversion"/>
  </si>
  <si>
    <t>仮インプリを参考して作成、正式のインプリ？</t>
    <phoneticPr fontId="1" type="noConversion"/>
  </si>
  <si>
    <t>AI-1</t>
    <phoneticPr fontId="1" type="noConversion"/>
  </si>
  <si>
    <t>項目一覧表に参考の仮インプリ明記。</t>
    <phoneticPr fontId="1" type="noConversion"/>
  </si>
  <si>
    <t>Q:IICの設定？</t>
    <phoneticPr fontId="1" type="noConversion"/>
  </si>
  <si>
    <t>GPT_out_skew</t>
    <phoneticPr fontId="1" type="noConversion"/>
  </si>
  <si>
    <t>A:RA2E2の設定、マスクしました。</t>
    <phoneticPr fontId="1" type="noConversion"/>
  </si>
  <si>
    <t>GPT_in_skew</t>
    <phoneticPr fontId="1" type="noConversion"/>
  </si>
  <si>
    <t>Q:idetのfalseは問題ありますか？</t>
    <phoneticPr fontId="1" type="noConversion"/>
  </si>
  <si>
    <t>A:gptの測定パスために問題ないです。</t>
    <phoneticPr fontId="1" type="noConversion"/>
  </si>
  <si>
    <t>Q:RISC-Vのspec？</t>
    <phoneticPr fontId="1" type="noConversion"/>
  </si>
  <si>
    <t>A:RA2E2と同じで問題なし。</t>
    <phoneticPr fontId="1" type="noConversion"/>
  </si>
  <si>
    <t>AC:</t>
    <phoneticPr fontId="1" type="noConversion"/>
  </si>
  <si>
    <t>Kobetsu：</t>
    <phoneticPr fontId="1" type="noConversion"/>
  </si>
  <si>
    <t>Q:RISC-Vではinput schmit/cmos 固定の仕様がありますか？</t>
    <phoneticPr fontId="1" type="noConversion"/>
  </si>
  <si>
    <t>A:確認します。</t>
    <phoneticPr fontId="1" type="noConversion"/>
  </si>
  <si>
    <t>全体</t>
    <phoneticPr fontId="1" type="noConversion"/>
  </si>
  <si>
    <t>藤宮さん</t>
    <phoneticPr fontId="1" type="noConversion"/>
  </si>
  <si>
    <t>AI-2</t>
    <phoneticPr fontId="1" type="noConversion"/>
  </si>
  <si>
    <t>Q:SCI_Cクロック定義r/f分けて、PT/Tempusの結果はどうですか？</t>
    <phoneticPr fontId="1" type="noConversion"/>
  </si>
  <si>
    <t>A:分ける前両方レポートを取れません。分けた両方レポートを取れました。</t>
    <phoneticPr fontId="1" type="noConversion"/>
  </si>
  <si>
    <t>①例外制約　</t>
    <phoneticPr fontId="1" type="noConversion"/>
  </si>
  <si>
    <t>iclk_metas関係再確認要</t>
    <phoneticPr fontId="1" type="noConversion"/>
  </si>
  <si>
    <t>No.49 iotopのmulti確認要</t>
    <phoneticPr fontId="1" type="noConversion"/>
  </si>
  <si>
    <t>②history</t>
    <phoneticPr fontId="1" type="noConversion"/>
  </si>
  <si>
    <t>米川</t>
    <phoneticPr fontId="1" type="noConversion"/>
  </si>
  <si>
    <t>藤宮</t>
    <phoneticPr fontId="1" type="noConversion"/>
  </si>
  <si>
    <t>litmus関係の修正はlitmus のERRRO/WARN No.を明記します。</t>
    <phoneticPr fontId="1" type="noConversion"/>
  </si>
  <si>
    <t>★</t>
    <phoneticPr fontId="1" type="noConversion"/>
  </si>
  <si>
    <r>
      <t>③</t>
    </r>
    <r>
      <rPr>
        <sz val="11"/>
        <color theme="1"/>
        <rFont val="Microsoft YaHei"/>
        <family val="2"/>
        <charset val="128"/>
      </rPr>
      <t>sy_tmeva_1　 1 固定修正</t>
    </r>
    <r>
      <rPr>
        <sz val="11"/>
        <color theme="1"/>
        <rFont val="等线"/>
        <family val="2"/>
        <scheme val="minor"/>
      </rPr>
      <t>？</t>
    </r>
    <phoneticPr fontId="1" type="noConversion"/>
  </si>
  <si>
    <r>
      <t>⑤SCAN</t>
    </r>
    <r>
      <rPr>
        <sz val="11"/>
        <color theme="1"/>
        <rFont val="Microsoft YaHei"/>
        <family val="2"/>
        <charset val="128"/>
      </rPr>
      <t>_</t>
    </r>
    <r>
      <rPr>
        <sz val="11"/>
        <color theme="1"/>
        <rFont val="等线"/>
        <family val="2"/>
        <scheme val="minor"/>
      </rPr>
      <t>BI　TDRの固定？</t>
    </r>
    <phoneticPr fontId="1" type="noConversion"/>
  </si>
  <si>
    <r>
      <t>④</t>
    </r>
    <r>
      <rPr>
        <sz val="11"/>
        <color theme="1"/>
        <rFont val="Microsoft YaHei"/>
        <family val="2"/>
        <charset val="128"/>
      </rPr>
      <t>AC_edtbyss はSCAN_AC_pclk4</t>
    </r>
    <phoneticPr fontId="1" type="noConversion"/>
  </si>
  <si>
    <t>Path</t>
  </si>
  <si>
    <t>Delay</t>
  </si>
  <si>
    <t>Check</t>
  </si>
  <si>
    <t>Endpoint:</t>
  </si>
  <si>
    <t>pericore/ad12hm_0/ADCLK</t>
  </si>
  <si>
    <t>(^)</t>
  </si>
  <si>
    <t>Beginpoint:</t>
  </si>
  <si>
    <t>cspf/sysss/syspf/clkmc/hoco/FHOCOOUT</t>
  </si>
  <si>
    <t>triggered</t>
  </si>
  <si>
    <t>by</t>
  </si>
  <si>
    <t>leading</t>
  </si>
  <si>
    <t>edge</t>
  </si>
  <si>
    <t>of</t>
  </si>
  <si>
    <t>'@'</t>
  </si>
  <si>
    <t>Groups:</t>
  </si>
  <si>
    <t>{default}</t>
  </si>
  <si>
    <t>=</t>
  </si>
  <si>
    <t>Required</t>
  </si>
  <si>
    <t>Time</t>
  </si>
  <si>
    <t>-</t>
  </si>
  <si>
    <t>Arrival</t>
  </si>
  <si>
    <t>Clock</t>
  </si>
  <si>
    <t>Rise</t>
  </si>
  <si>
    <t>Edge</t>
  </si>
  <si>
    <t>Beginpoint</t>
  </si>
  <si>
    <t>----------------------------------------------------------------------------------------------------------------------------------------------------------------------------</t>
  </si>
  <si>
    <t>Timing</t>
  </si>
  <si>
    <t>Point</t>
  </si>
  <si>
    <t>Cell</t>
  </si>
  <si>
    <t>Fanout</t>
  </si>
  <si>
    <t>Load</t>
  </si>
  <si>
    <t>Slew</t>
  </si>
  <si>
    <t>Arc</t>
  </si>
  <si>
    <t>User</t>
  </si>
  <si>
    <t>Voltage</t>
  </si>
  <si>
    <t>Annotation</t>
  </si>
  <si>
    <t>Derate</t>
  </si>
  <si>
    <t>^</t>
  </si>
  <si>
    <t>cspf/sysss/syspf/clkmc/N_hoco_ctsbuf</t>
  </si>
  <si>
    <t>(net)</t>
  </si>
  <si>
    <t>SPEF</t>
  </si>
  <si>
    <t>cspf/sysss/syspf/clkmc/hoco_ctsbuf/A</t>
  </si>
  <si>
    <t>TM7BUFCLX120</t>
  </si>
  <si>
    <t>cspf/sysss/syspf/clkmc/hoco_ctsbuf/Y</t>
  </si>
  <si>
    <t>cspf/sysss/syspf/clkmc/N_ECO00_AD_Rep_1_1</t>
  </si>
  <si>
    <t>cspf/sysss/syspf/clkmc/I_ECO00_AD_Rep_1_1/A</t>
  </si>
  <si>
    <t>TM7BUFCLX80</t>
  </si>
  <si>
    <t>cspf/sysss/syspf/clkmc/I_ECO00_AD_Rep_1_1/Y</t>
  </si>
  <si>
    <t>cspf/sysss/syspf/oli_hococlk</t>
  </si>
  <si>
    <t>cspf/sysss/syspf/cpg/cgpre/cghocow/oscw_gck_gclkout/cg_gclk/CLK</t>
  </si>
  <si>
    <t>TM7GTDX60</t>
  </si>
  <si>
    <t>cspf/sysss/syspf/cpg/cgpre/cghocow/oscw_gck_gclkout/cg_gclk/GCLK</t>
  </si>
  <si>
    <t>cspf/sysss/syspf/cpg/g_hococlk</t>
  </si>
  <si>
    <t>cspf/sysss/syspf/cpg/cgpre/CTS_ccl_a_buf_00405/A</t>
  </si>
  <si>
    <t>TM7BUFCLX60</t>
  </si>
  <si>
    <t>cspf/sysss/syspf/cpg/cgpre/CTS_ccl_a_buf_00405/Y</t>
  </si>
  <si>
    <t>cspf/sysss/syspf/cpg/cgpre/CTS_11</t>
  </si>
  <si>
    <t>cspf/sysss/syspf/cpg/cgpre/cgsrcsel/cgsrc_mdrv/cg_en0/cg_and2/A</t>
  </si>
  <si>
    <t>TM7AND2CLX10</t>
  </si>
  <si>
    <t>cspf/sysss/syspf/cpg/cgpre/cgsrcsel/cgsrc_mdrv/cg_en0/cg_and2/Y</t>
  </si>
  <si>
    <t>cspf/sysss/syspf/cpg/cgpre/cgsrcsel/cgsrc_mdrv/g_clk0</t>
  </si>
  <si>
    <t>cspf/sysss/syspf/cpg/cgpre/cgsrcsel/cgsrc_mdrv/cg_sel/cg_or2/A</t>
  </si>
  <si>
    <t>TM7OR2ZLACLX20</t>
  </si>
  <si>
    <t>cspf/sysss/syspf/cpg/cgpre/cgsrcsel/cgsrc_mdrv/cg_sel/cg_or2/Y</t>
  </si>
  <si>
    <t>cspf/sysss/syspf/cpg/selclk_sys</t>
  </si>
  <si>
    <t>cspf/sysss/syspf/cpg/cgmaindft/cgmain/CTS_ccl_a_buf_00507/A</t>
  </si>
  <si>
    <t>cspf/sysss/syspf/cpg/cgmaindft/cgmain/CTS_ccl_a_buf_00507/Y</t>
  </si>
  <si>
    <t>cspf/sysss/syspf/cpg/cgmaindft/cgmain/CTS_3</t>
  </si>
  <si>
    <t>cspf/sysss/syspf/cpg/cgmaindft/cgmain/cgdivdec/vc_and_stop_selclkm4stp/B</t>
  </si>
  <si>
    <t>cspf/sysss/syspf/cpg/cgmaindft/cgmain/cgdivdec/vc_and_stop_selclkm4stp/Y</t>
  </si>
  <si>
    <t>cspf/sysss/syspf/cpg/cgmaindft/cgmain/selclk_sys_ulp4</t>
  </si>
  <si>
    <t>cspf/sysss/syspf/cpg/cgmaindft/cgmain/cgcksel/CTS_ccl_a_buf_00498/A</t>
  </si>
  <si>
    <t>cspf/sysss/syspf/cpg/cgmaindft/cgmain/cgcksel/CTS_ccl_a_buf_00498/Y</t>
  </si>
  <si>
    <t>cspf/sysss/syspf/cpg/cgmaindft/cgmain/cgcksel/CTS_2</t>
  </si>
  <si>
    <t>cspf/sysss/syspf/cpg/cgmaindft/cgmain/cgcksel/pclk4_mdrv/cg_en1/cg_nand2/A</t>
  </si>
  <si>
    <t>TM7NAND2CLX10</t>
  </si>
  <si>
    <t>cspf/sysss/syspf/cpg/cgmaindft/cgmain/cgcksel/pclk4_mdrv/cg_en1/cg_nand2/YB</t>
  </si>
  <si>
    <t>v</t>
  </si>
  <si>
    <t>cspf/sysss/syspf/cpg/cgmaindft/cgmain/cgcksel/pclk4_mdrv/g_clk1</t>
  </si>
  <si>
    <t>cspf/sysss/syspf/cpg/cgmaindft/cgmain/cgcksel/pclk4_mdrv/cg_sel/cg_nand2/B</t>
  </si>
  <si>
    <t>cspf/sysss/syspf/cpg/cgmaindft/cgmain/cgcksel/pclk4_mdrv/cg_sel/cg_nand2/YB</t>
  </si>
  <si>
    <t>cspf/sysss/syspf/cpg/pclk4</t>
  </si>
  <si>
    <t>cspf/sysss/syspf/cpg/atom/iSTGN_PCLK4/GCK_TX_0_GTX_GCK_SO/B</t>
  </si>
  <si>
    <t>TM7NAND2CLX40</t>
  </si>
  <si>
    <t>cspf/sysss/syspf/cpg/atom/iSTGN_PCLK4/GCK_TX_0_GTX_GCK_SO/YB</t>
  </si>
  <si>
    <t>cspf/sysss/syspf/cpg/atom/iSTGN_PCLK4/GCK_TX_0_GCK_OUT</t>
  </si>
  <si>
    <t>cspf/sysss/syspf/cpg/atom/iSTGN_PCLK4/GCK_TX_0_GTX_CK_TX_SO/B</t>
  </si>
  <si>
    <t>cspf/sysss/syspf/cpg/atom/iSTGN_PCLK4/GCK_TX_0_GTX_CK_TX_SO/YB</t>
  </si>
  <si>
    <t>CTS_11</t>
  </si>
  <si>
    <t>CTS_ccl_a_buf_00522/A</t>
  </si>
  <si>
    <t>CTS_ccl_a_buf_00522/Y</t>
  </si>
  <si>
    <t>CTS_10</t>
  </si>
  <si>
    <t>pericore/mp200/mtp/coretop/mstp_clk_ad12hm_0_pclk3/gck/gck/CLK</t>
  </si>
  <si>
    <t>TM7GTDHSX39</t>
  </si>
  <si>
    <t>pericore/mp200/mtp/coretop/mstp_clk_ad12hm_0_pclk3/gck/gck/GCLK</t>
  </si>
  <si>
    <t>CTS_29</t>
  </si>
  <si>
    <t>pericore/I_CTS_AD_Mpulse_buf_1_0/A</t>
  </si>
  <si>
    <t>TM7BUFCLX100</t>
  </si>
  <si>
    <t>pericore/I_CTS_AD_Mpulse_buf_1_0/Y</t>
  </si>
  <si>
    <t>pericore/N_CTS_AD_Mpulse_buf_1_0</t>
  </si>
  <si>
    <t>pericore/I_CTS_AD_Mpulse_buf_1_1/A</t>
  </si>
  <si>
    <t>pericore/I_CTS_AD_Mpulse_buf_1_1/Y</t>
  </si>
  <si>
    <t>pericore/N_CTS_AD_Mpulse_buf_1_1</t>
  </si>
  <si>
    <t>pericore/I_CTS_AD_Mpulse_buf_1_2/A</t>
  </si>
  <si>
    <t>pericore/I_CTS_AD_Mpulse_buf_1_2/Y</t>
  </si>
  <si>
    <t>pericore/N_CTS_AD_Mpulse_buf_1_2</t>
  </si>
  <si>
    <t>AMF4_ADC000312206BSCA0</t>
  </si>
  <si>
    <t>(v)</t>
  </si>
  <si>
    <t>proc get_ac_report { file } {</t>
  </si>
  <si>
    <t xml:space="preserve">    set INFO [open $file r]</t>
  </si>
  <si>
    <t xml:space="preserve">    while { [gets $INFO line] &gt;= 0 } {</t>
  </si>
  <si>
    <t xml:space="preserve">        if {[regexp {^#} $line]} { puts "##ForACRep: $line" ; continue }</t>
  </si>
  <si>
    <t xml:space="preserve">        if {![regexp {set_input_delay|set_output_delay} $line]} { puts "##ForACRep: $line" ; continue }</t>
  </si>
  <si>
    <t xml:space="preserve">        puts "#ConSetSDC $line"</t>
  </si>
  <si>
    <t xml:space="preserve">        regsub -all {\t+} $line " " line</t>
  </si>
  <si>
    <t xml:space="preserve">        regsub -all {\s+} $line " " line</t>
  </si>
  <si>
    <t xml:space="preserve">        regexp {(\[get_ports.*\])\s+} $line dummy port</t>
  </si>
  <si>
    <t xml:space="preserve">        set edge "" ; set delay "max"</t>
  </si>
  <si>
    <t xml:space="preserve">        </t>
  </si>
  <si>
    <t xml:space="preserve">        set CmdLine [split $line]</t>
  </si>
  <si>
    <t xml:space="preserve">        for { set i 0 } {$i &lt;= [llength $CmdLine]} { incr i} {</t>
  </si>
  <si>
    <t xml:space="preserve">            set tmp [lindex $CmdLine $i]</t>
  </si>
  <si>
    <t xml:space="preserve">            if { [regexp {\-clock} $tmp] } { </t>
  </si>
  <si>
    <t xml:space="preserve">                incr i ; set clock [lindex $CmdLine $i] ; set edge ""</t>
  </si>
  <si>
    <t xml:space="preserve">                if { [regexp {clock_fall} $tmp] } { set edge "fall" }</t>
  </si>
  <si>
    <t xml:space="preserve">            } elseif { [regexp {\-min} $tmp] }   { </t>
  </si>
  <si>
    <t xml:space="preserve">                set delay "min" </t>
  </si>
  <si>
    <t xml:space="preserve">            }</t>
  </si>
  <si>
    <t xml:space="preserve">        }</t>
  </si>
  <si>
    <t xml:space="preserve">        if { [regexp {set_input_delay} $line] } { </t>
  </si>
  <si>
    <t xml:space="preserve">            if { $edge == "" } { </t>
  </si>
  <si>
    <t xml:space="preserve">                puts "report_timing -delay ${delay} -from ${clock} -thr $port"</t>
  </si>
  <si>
    <t xml:space="preserve">            } else {</t>
  </si>
  <si>
    <t xml:space="preserve">                puts "report_timing -delay ${delay} -fall_from ${clock} -thr $port"</t>
  </si>
  <si>
    <t xml:space="preserve">        } elseif { [regexp {set_output_delay} $line] } {</t>
  </si>
  <si>
    <t xml:space="preserve">                puts "report_timing -delay ${delay} -to ${clock} -thr $port"</t>
  </si>
  <si>
    <t xml:space="preserve">                puts "report_timing -delay ${delay} -fall_to ${clock} -thr $port"</t>
  </si>
  <si>
    <t xml:space="preserve">    }</t>
  </si>
  <si>
    <t xml:space="preserve">    close $INFO</t>
  </si>
  <si>
    <t>}</t>
  </si>
  <si>
    <t>proc coll_to_list { coll } {</t>
  </si>
  <si>
    <t>foreach_in_collection element [sort_collection $coll "full_name"] {</t>
  </si>
  <si>
    <t>puts "[get_object_name $element]"</t>
  </si>
  <si>
    <t>proc get_clock_property { {clock_list - }} {</t>
  </si>
  <si>
    <t xml:space="preserve">    array set ClockArray {};</t>
  </si>
  <si>
    <t xml:space="preserve">    foreach_in_collection element [get_clocks *] {</t>
  </si>
  <si>
    <t xml:space="preserve">        set is_generated [get_attr [get_clocks $element] is_generated -quiet] </t>
  </si>
  <si>
    <t xml:space="preserve">        if {$is_generated == ""} { set is_generated "-" }</t>
  </si>
  <si>
    <t xml:space="preserve">        set master_clock [get_attr [get_clocks $element] master_clock -quiet]</t>
  </si>
  <si>
    <t xml:space="preserve">        if { [sizeof_collection $master_clock] == 0 } { </t>
  </si>
  <si>
    <t xml:space="preserve">            set master_clock "-" </t>
  </si>
  <si>
    <t xml:space="preserve">        } else {</t>
  </si>
  <si>
    <t xml:space="preserve">            set master_clock [get_object_name $master_clock]</t>
  </si>
  <si>
    <t xml:space="preserve">        set sources [get_attr [get_clocks $element] sources -quiet]</t>
  </si>
  <si>
    <t xml:space="preserve">        if { [sizeof_collection $sources] == 0 } { </t>
  </si>
  <si>
    <t xml:space="preserve">            set sources "-" </t>
  </si>
  <si>
    <t xml:space="preserve">            set sources [get_object_name $sources]</t>
  </si>
  <si>
    <t xml:space="preserve">        set period [get_attr [get_clocks $element] period] </t>
  </si>
  <si>
    <t xml:space="preserve">        set name [get_attr [get_clocks $element] full_name] </t>
  </si>
  <si>
    <t xml:space="preserve">        set freq [expr 1000/${period}]</t>
  </si>
  <si>
    <t xml:space="preserve">        if { ![info exists ClockArray($name)] } { </t>
  </si>
  <si>
    <t xml:space="preserve">            set ClockArray($name) [format "%s\t%3f\t%3f\t%s\t%s\t%s" $name $freq $period $is_generated $master_clock $sources]</t>
  </si>
  <si>
    <t xml:space="preserve">           puts "Error : clock : $name"</t>
  </si>
  <si>
    <t xml:space="preserve">    puts "[format "%s\t%s\t%s\t%s\t%s\t%s" "clock_name" "frequence"  "period" "is_genenrated" "master_clock" "sources"]"</t>
  </si>
  <si>
    <t xml:space="preserve">    if { [string compare $clock_list "-"] }  {</t>
  </si>
  <si>
    <t xml:space="preserve">        set INFO [open $clock_list r]</t>
  </si>
  <si>
    <t xml:space="preserve">        while { [gets $INFO line] &gt;= 0 } {</t>
  </si>
  <si>
    <t xml:space="preserve">            set name [lindex [split $line] 0 ]</t>
  </si>
  <si>
    <t xml:space="preserve">            if { [info exists ClockArray($name)]} { </t>
  </si>
  <si>
    <t xml:space="preserve">                puts "$ClockArray($name)" </t>
  </si>
  <si>
    <t xml:space="preserve">                puts [format "%s\t%s\t%s\t%s\t%s\t%s" $name "-" "-" "-" "-" "-"]</t>
  </si>
  <si>
    <t xml:space="preserve">        close $INFO</t>
  </si>
  <si>
    <t xml:space="preserve">    } else {</t>
  </si>
  <si>
    <t xml:space="preserve">        foreach name [array names ClockArray] {</t>
  </si>
  <si>
    <t xml:space="preserve">            puts "$ClockArray($name)"</t>
  </si>
  <si>
    <t>proc get_pin_func { file } {</t>
  </si>
  <si>
    <t xml:space="preserve">    array set func_array {}</t>
  </si>
  <si>
    <t xml:space="preserve">    while {[gets $INFO line] &gt;= 0} {</t>
  </si>
  <si>
    <t xml:space="preserve">        if { [regexp {^#} $line] } { continue }</t>
  </si>
  <si>
    <t xml:space="preserve">        set pin_name [lindex [split $line "\,"] 3]</t>
  </si>
  <si>
    <t xml:space="preserve">        set func_name [lindex [split $line "\,"] 5]</t>
  </si>
  <si>
    <t xml:space="preserve">        ##puts "$pin_name : $func_name"</t>
  </si>
  <si>
    <t xml:space="preserve">        if { [regexp {\-} $func_name] }  { continue }</t>
  </si>
  <si>
    <t xml:space="preserve">        if { ![regexp {\w+} $func_name] }  { continue }</t>
  </si>
  <si>
    <t xml:space="preserve">        regexp {(.*)_(.*)} $pin_name dummy var1 var2</t>
  </si>
  <si>
    <t xml:space="preserve">        set var1 [string tolower $var1]</t>
  </si>
  <si>
    <t xml:space="preserve">        set var2 [string tolower $var2]</t>
  </si>
  <si>
    <t xml:space="preserve">        if {[string length $var2] == 1} { set var2 0${var2} }</t>
  </si>
  <si>
    <t xml:space="preserve">        set pin_name q${var1}_${var2}</t>
  </si>
  <si>
    <t xml:space="preserve">        if { ![info exists func_array($func_name)] } {</t>
  </si>
  <si>
    <t xml:space="preserve">            set func_array($func_name) $pin_name</t>
  </si>
  <si>
    <t xml:space="preserve">            lappend func_array($func_name) $pin_name</t>
  </si>
  <si>
    <t xml:space="preserve">    foreach element [lsort -unique [array names func_array]] {</t>
  </si>
  <si>
    <t xml:space="preserve">        puts "$element : \[list [lsort $func_array($element)]\]"</t>
  </si>
  <si>
    <t xml:space="preserve">    array unset func_array</t>
  </si>
  <si>
    <t>proc get_hier_name { instance } {</t>
  </si>
  <si>
    <t xml:space="preserve">    set mod ""</t>
  </si>
  <si>
    <t xml:space="preserve">    if { [llength [split $instance {\/}]] == 1 } { </t>
  </si>
  <si>
    <t xml:space="preserve">        set mod $instance</t>
  </si>
  <si>
    <t xml:space="preserve">        set mod [lindex [split $instance {\/}] 0]</t>
  </si>
  <si>
    <t xml:space="preserve">    return $mod</t>
  </si>
  <si>
    <t>proc get_inst_clock { inst_clock_pin } { #set inst_clock_pin "hier_inst/clk"</t>
  </si>
  <si>
    <t xml:space="preserve">    puts "###### $inst_clock_pin"</t>
  </si>
  <si>
    <t xml:space="preserve">    set fi_col [get_pins -quiet [all_fanin -to [get_pins $inst_clock_pin ] -flat -startpoints_only ] ]</t>
  </si>
  <si>
    <t xml:space="preserve">    </t>
  </si>
  <si>
    <t xml:space="preserve">    set clk_list ""</t>
  </si>
  <si>
    <t xml:space="preserve">    set clk_source_list ""</t>
  </si>
  <si>
    <t xml:space="preserve">    foreach_in_collection clock_tmp [get_clocks * ] {</t>
  </si>
  <si>
    <t xml:space="preserve">      set clk_obj    [get_object_name $clock_tmp ]</t>
  </si>
  <si>
    <t xml:space="preserve">      if { [get_attribute $clock_tmp sources -quiet] == "" } { continue }</t>
  </si>
  <si>
    <t xml:space="preserve">      set clk_source_obj [get_object_name [get_attribute $clock_tmp sources] ]</t>
  </si>
  <si>
    <t xml:space="preserve">      set clk_source_arr($clk_obj) ""</t>
  </si>
  <si>
    <t xml:space="preserve">      set clk_arr($clk_source_obj) ""</t>
  </si>
  <si>
    <t xml:space="preserve">      set clk_obj        [get_object_name $clock_tmp ]</t>
  </si>
  <si>
    <t xml:space="preserve">      lappend clk_list $clk_obj</t>
  </si>
  <si>
    <t xml:space="preserve">      lappend clk_source_arr($clk_obj) $clk_source_obj</t>
  </si>
  <si>
    <t xml:space="preserve">      lappend clk_arr($clk_source_obj) $clk_obj</t>
  </si>
  <si>
    <t xml:space="preserve">      lappend clk_source_list $clk_source_arr($clk_obj) }</t>
  </si>
  <si>
    <t xml:space="preserve">    set inst_clock_list ""</t>
  </si>
  <si>
    <t xml:space="preserve">    foreach_in_collection fi_tmp [get_pins $fi_col] {</t>
  </si>
  <si>
    <t xml:space="preserve">      set fi_obj [get_object_name $fi_tmp]</t>
  </si>
  <si>
    <t xml:space="preserve">      if { [lsearch $clk_source_list $fi_obj ] &gt; -1 } {</t>
  </si>
  <si>
    <t xml:space="preserve">        lappend inst_clock_list $fi_obj</t>
  </si>
  <si>
    <t xml:space="preserve">      }</t>
  </si>
  <si>
    <t xml:space="preserve">    set inst_clock_name($inst_clock_pin) ""</t>
  </si>
  <si>
    <t xml:space="preserve">    foreach list_tmp $inst_clock_list {</t>
  </si>
  <si>
    <t xml:space="preserve">      lappend inst_clock_name($inst_clock_pin) $clk_arr($list_tmp) }</t>
  </si>
  <si>
    <t xml:space="preserve">    foreach element $inst_clock_name($inst_clock_pin) {</t>
  </si>
  <si>
    <t xml:space="preserve">        set sour [get_object_name [get_attri [get_clocks $element] sources -quiet]]</t>
  </si>
  <si>
    <t xml:space="preserve">        puts "$element : $sour"</t>
  </si>
  <si>
    <t xml:space="preserve">    #return $inst_clock_name($inst_clock_pin) </t>
  </si>
  <si>
    <t xml:space="preserve">    ##puts "$inst_clock_name($inst_clock_pin)"</t>
  </si>
  <si>
    <t xml:space="preserve">    puts ""</t>
  </si>
  <si>
    <t>proc get_driver { pin } {</t>
  </si>
  <si>
    <t xml:space="preserve">    if { [regexp {out} [get_attr [get_pins $pin] direction]] } { </t>
  </si>
  <si>
    <t xml:space="preserve">        if { [get_attr [get_pins $pin] is_hierarchical] == false } {</t>
  </si>
  <si>
    <t xml:space="preserve">            puts $pin</t>
  </si>
  <si>
    <t xml:space="preserve">            return </t>
  </si>
  <si>
    <t xml:space="preserve">    foreach_in_collection element [sort_collection [get_pins -of [get_nets -seg -of [get_pins $pin]]] "full_name"] {</t>
  </si>
  <si>
    <t xml:space="preserve">        set name [get_object_name $element]</t>
  </si>
  <si>
    <t xml:space="preserve">        #puts $name</t>
  </si>
  <si>
    <t xml:space="preserve">    set driver [get_pins -leaf -of [get_nets -seg -of [get_pins $pin] ] -filter "direction =~ *out"]</t>
  </si>
  <si>
    <t xml:space="preserve">    puts "\n[get_object_name $driver]"</t>
  </si>
  <si>
    <t># report_case_propagation.tcl - trace case analysis back to source(s)</t>
  </si>
  <si>
    <t># chrispy@synopsys.com</t>
  </si>
  <si>
    <t>#</t>
  </si>
  <si>
    <t># v1.0  05/25/2007  chrispy</t>
  </si>
  <si>
    <t>#  initial release</t>
  </si>
  <si>
    <t># v1.01 05/31/2007  chrispy</t>
  </si>
  <si>
    <t>#  fix bug with parallel arcs between two pins</t>
  </si>
  <si>
    <t>proc report_case_propagation {args} {</t>
  </si>
  <si>
    <t xml:space="preserve"> parse_proc_arguments -args $args results</t>
  </si>
  <si>
    <t xml:space="preserve"> set objects {}</t>
  </si>
  <si>
    <t xml:space="preserve"> append_to_collection objects [get_pins -quiet $results(pins_ports)]</t>
  </si>
  <si>
    <t xml:space="preserve"> append_to_collection objects [get_ports -quiet $results(pins_ports)]</t>
  </si>
  <si>
    <t xml:space="preserve"> # make a list of startpoint contexts to queue up</t>
  </si>
  <si>
    <t xml:space="preserve"> # (I use a flat context list instead of succumbing to the lure of recursion...)</t>
  </si>
  <si>
    <t xml:space="preserve"> set queued_contexts {}</t>
  </si>
  <si>
    <t xml:space="preserve"> foreach_in_collection object $objects {</t>
  </si>
  <si>
    <t xml:space="preserve">  lappend queued_contexts [list $object 0]</t>
  </si>
  <si>
    <t xml:space="preserve"> }</t>
  </si>
  <si>
    <t xml:space="preserve"> array unset visited_from_pins</t>
  </si>
  <si>
    <t xml:space="preserve"> array unset visited_pairs</t>
  </si>
  <si>
    <t xml:space="preserve"> while {$queued_contexts ne {}} {</t>
  </si>
  <si>
    <t xml:space="preserve">  # pop next to_pin off list</t>
  </si>
  <si>
    <t xml:space="preserve">  set context [lindex $queued_contexts 0]</t>
  </si>
  <si>
    <t xml:space="preserve">  foreach {to_pin indent_level} $context {}</t>
  </si>
  <si>
    <t xml:space="preserve">  set queued_contexts [lrange $queued_contexts 1 end]</t>
  </si>
  <si>
    <t xml:space="preserve">  set to_pin_name [get_object_name $to_pin]</t>
  </si>
  <si>
    <t xml:space="preserve">  # get list of valid from_pins with case values</t>
  </si>
  <si>
    <t xml:space="preserve">  set valid_from_pins {}</t>
  </si>
  <si>
    <t xml:space="preserve">  if {[set user_case_value [get_attribute -quiet $to_pin user_case_value]] eq {}} {</t>
  </si>
  <si>
    <t xml:space="preserve">   foreach_in_collection arc [get_timing_arcs -quiet -to $to_pin] {</t>
  </si>
  <si>
    <t xml:space="preserve">    if {[set from_pin [filter_collection [get_attribute $arc from_pin] {defined(case_value)}]] ne {}} {</t>
  </si>
  <si>
    <t xml:space="preserve">     append_to_collection -unique valid_from_pins $from_pin</t>
  </si>
  <si>
    <t xml:space="preserve">   }</t>
  </si>
  <si>
    <t xml:space="preserve">  }</t>
  </si>
  <si>
    <t xml:space="preserve">  # from the valid from_pins, get list of the from_pins for all the</t>
  </si>
  <si>
    <t xml:space="preserve">  # unvisited backwards *arcs* ending at this pin</t>
  </si>
  <si>
    <t xml:space="preserve">  # (the visited_pairs() array contains all the backwards arcs we've been down before)</t>
  </si>
  <si>
    <t xml:space="preserve">  set unvisited_from_pins {}</t>
  </si>
  <si>
    <t xml:space="preserve">  foreach_in_collection from_pin $valid_from_pins {</t>
  </si>
  <si>
    <t xml:space="preserve">   set from_pin_name [get_object_name $from_pin]</t>
  </si>
  <si>
    <t xml:space="preserve">   if {![info exists visited_pairs([list $from_pin_name $to_pin_name])]} {</t>
  </si>
  <si>
    <t xml:space="preserve">    append_to_collection unvisited_from_pins $from_pin</t>
  </si>
  <si>
    <t xml:space="preserve">  # print information about this to_pin</t>
  </si>
  <si>
    <t xml:space="preserve">  switch [get_attribute $to_pin object_class] {</t>
  </si>
  <si>
    <t xml:space="preserve">   pin {</t>
  </si>
  <si>
    <t xml:space="preserve">    if {[set ref_info [get_object_name [get_lib_cells -quiet -of [get_cells -quiet -of $to_pin]]]] eq {}} {</t>
  </si>
  <si>
    <t xml:space="preserve">     set ref_info [get_attribute [get_cells -quiet -of $to_pin] ref_name]</t>
  </si>
  <si>
    <t xml:space="preserve">   port {set ref_info "[get_attribute $to_pin port_direction] port"}</t>
  </si>
  <si>
    <t xml:space="preserve">  if {[sizeof_collection $valid_from_pins] &gt;= 1 &amp;&amp; [sizeof_collection $unvisited_from_pins]==0} {</t>
  </si>
  <si>
    <t xml:space="preserve">   # in this branch, we arrived at this to_pin but all backwards arcs have previously been visited</t>
  </si>
  <si>
    <t xml:space="preserve">   set branch_info " (previously covered path)"</t>
  </si>
  <si>
    <t xml:space="preserve">  } elseif {[sizeof_collection $valid_from_pins] &gt; 1} {</t>
  </si>
  <si>
    <t xml:space="preserve">   # multiple backwards arcs exist, so there are multiple branches to trace back</t>
  </si>
  <si>
    <t xml:space="preserve">   set branch_info " (branch [expr {1+[sizeof_collection $valid_from_pins]-[sizeof_collection $unvisited_from_pins]}] of [sizeof_collection $valid_from_pins] follows)"</t>
  </si>
  <si>
    <t xml:space="preserve">  } else {</t>
  </si>
  <si>
    <t xml:space="preserve">   # just a single unambiguous path to trace back</t>
  </si>
  <si>
    <t xml:space="preserve">   set branch_info {}</t>
  </si>
  <si>
    <t xml:space="preserve">  if {$user_case_value ne {}} {</t>
  </si>
  <si>
    <t xml:space="preserve">   set case_info "user-defined case=$user_case_value"</t>
  </si>
  <si>
    <t xml:space="preserve">   set case_info "case=[get_attribute -quiet $to_pin case_value]"</t>
  </si>
  <si>
    <t xml:space="preserve">  echo "[string repeat { } $indent_level][get_object_name $to_pin] ($ref_info) $case_info${branch_info}"</t>
  </si>
  <si>
    <t xml:space="preserve">  # restart loop with next to_pin context if there's nothing to trace back</t>
  </si>
  <si>
    <t xml:space="preserve">  # (nothing to queue up)</t>
  </si>
  <si>
    <t xml:space="preserve">  if {$unvisited_from_pins eq {}} {</t>
  </si>
  <si>
    <t xml:space="preserve">   continue</t>
  </si>
  <si>
    <t xml:space="preserve">  # first, grab the first from_pin on the list</t>
  </si>
  <si>
    <t xml:space="preserve">  set from_pin [index_collection $unvisited_from_pins 0]</t>
  </si>
  <si>
    <t xml:space="preserve">  set from_pin_name [get_object_name $from_pin]</t>
  </si>
  <si>
    <t xml:space="preserve">  set unvisited_from_pins [remove_from_collection $unvisited_from_pins $from_pin]</t>
  </si>
  <si>
    <t xml:space="preserve">  # if there are any additional remaining from_pins, queue *this* to_pin up again</t>
  </si>
  <si>
    <t xml:space="preserve">  # so that we can trace back those other branches too</t>
  </si>
  <si>
    <t xml:space="preserve">  if {$unvisited_from_pins ne {}} {</t>
  </si>
  <si>
    <t xml:space="preserve">   set queued_contexts [linsert $queued_contexts 0 [list $to_pin $indent_level]]</t>
  </si>
  <si>
    <t xml:space="preserve">  # now, push our first unvisited from_pin onto the list of to_pins to visit next</t>
  </si>
  <si>
    <t xml:space="preserve">  # (this moves us backwards down this path, and the fact that we push it last</t>
  </si>
  <si>
    <t xml:space="preserve">  # causes the depth-first backtrace)</t>
  </si>
  <si>
    <t xml:space="preserve">  if {[sizeof_collection $valid_from_pins] &gt; 1} {</t>
  </si>
  <si>
    <t xml:space="preserve">   incr indent_level</t>
  </si>
  <si>
    <t xml:space="preserve">  set queued_contexts [linsert $queued_contexts 0 [list $from_pin $indent_level]]</t>
  </si>
  <si>
    <t xml:space="preserve">  # mark this arc as visited (so we never propagate past it in the future)</t>
  </si>
  <si>
    <t xml:space="preserve">  set visited_pairs([list $from_pin_name $to_pin_name]) 1</t>
  </si>
  <si>
    <t xml:space="preserve"> echo ""</t>
  </si>
  <si>
    <t>define_proc_attributes report_case_propagation \</t>
  </si>
  <si>
    <t xml:space="preserve"> -info "trace case analysis back to source(s)" \</t>
  </si>
  <si>
    <t xml:space="preserve"> -define_args \</t>
  </si>
  <si>
    <t xml:space="preserve"> {</t>
  </si>
  <si>
    <t xml:space="preserve">  {pins_ports {pin(s)/port(s) where case value is present} pins_ports string required}</t>
  </si>
  <si>
    <t>proc get_lib_cell_list {lib_name} {</t>
  </si>
  <si>
    <t xml:space="preserve">    foreach_in_collection lib_cell [sort_collection [get_lib_cells ${lib_name}/*] "full_name"] {</t>
  </si>
  <si>
    <t xml:space="preserve">        set base_name [get_attribute -class lib_cell ${lib_cell} base_name]</t>
  </si>
  <si>
    <t xml:space="preserve">        set dont_use ""</t>
  </si>
  <si>
    <t xml:space="preserve">        if {[regexp {_X0P[0-9]} $base_name] } { set dont_use true }</t>
  </si>
  <si>
    <t xml:space="preserve">        set footpin [lindex [split $base_name "_"] 0]</t>
  </si>
  <si>
    <t xml:space="preserve">        set strength [lindex [split $base_name "_"] 1]</t>
  </si>
  <si>
    <t xml:space="preserve">        puts "$footpin,$strength,$base_name,$dont_use"</t>
  </si>
  <si>
    <t>proc expand_net_segment_dont_touch { file } {</t>
  </si>
  <si>
    <t xml:space="preserve">    ##upvar collection_result_display_limit collection_result_display_limit</t>
  </si>
  <si>
    <t xml:space="preserve">    ##set tmp_limit $collection_result_display_limit</t>
  </si>
  <si>
    <t xml:space="preserve">    ##set collection_result_display_limit 10000</t>
  </si>
  <si>
    <t xml:space="preserve">        if {![regexp {\-seg} $line] || [regexp {^#} $line] } { puts $line ; continue}</t>
  </si>
  <si>
    <t xml:space="preserve">        if {![regexp {set_dont_touch} $line]} { puts $line ; continue}</t>
  </si>
  <si>
    <t xml:space="preserve">        puts "##Exapnd : $line"</t>
  </si>
  <si>
    <t xml:space="preserve">        regsub -all {set_dont_touch} $line "sizeof_collection" line_new</t>
  </si>
  <si>
    <t xml:space="preserve">        redirect -variable tmp_Number { eval " $line_new " }</t>
  </si>
  <si>
    <t xml:space="preserve">        foreach element $tmp_Number { puts "###Net of the Segment Number : $element" ; set sum $element }</t>
  </si>
  <si>
    <t xml:space="preserve">        if { [regexp {^\s+set_dont_touch \[} $line] } {</t>
  </si>
  <si>
    <t xml:space="preserve">            regsub -all {^\s+set_dont_touch \[} $line "" line</t>
  </si>
  <si>
    <t xml:space="preserve">            regsub -all {^set_dont_touch \[} $line "" line</t>
  </si>
  <si>
    <t xml:space="preserve">        regsub -all {\]$} $line "" line</t>
  </si>
  <si>
    <t xml:space="preserve">        redirect -variable tmp_var { eval " $line " }</t>
  </si>
  <si>
    <t xml:space="preserve">        regsub -all {\,} $tmp_var " " tmp_var</t>
  </si>
  <si>
    <t xml:space="preserve">        regsub -all {\"} $tmp_var " " tmp_var</t>
  </si>
  <si>
    <t xml:space="preserve">        set num 0 </t>
  </si>
  <si>
    <t xml:space="preserve">        foreach element [lsort $tmp_var] { </t>
  </si>
  <si>
    <t xml:space="preserve">            foreach tmp [lsort [split $element " "]] {</t>
  </si>
  <si>
    <t xml:space="preserve">                if {[regexp {\w+} $tmp] || [regexp {\d+} $tmp]} { puts "set_dont_touch \[get_nets $tmp\]" ; incr num }</t>
  </si>
  <si>
    <t xml:space="preserve">        if {[expr $sum - $num] != 0 } { puts "Error ###############"}</t>
  </si>
  <si>
    <t xml:space="preserve">        puts ""</t>
  </si>
  <si>
    <t>proc get_pad { } {</t>
  </si>
  <si>
    <t xml:space="preserve">    foreach_in_collection pad_pin [sort_collection [get_pins pad/*pad/*] "full_name"] {</t>
  </si>
  <si>
    <t xml:space="preserve">        set full_name [get_attr $pad_pin full_name]</t>
  </si>
  <si>
    <t xml:space="preserve">        echo "$full_name"</t>
  </si>
  <si>
    <t>proc get_path_sumary { thrpoint {slack_than 1000} } {</t>
  </si>
  <si>
    <t xml:space="preserve">    set timing_path_coll1 [get_timing_paths -rise_thr $thrpoint -start_end_pair -slack_lesser_than $slack_than]</t>
  </si>
  <si>
    <t xml:space="preserve">    set timing_path_coll2 [get_timing_paths -fall_thr $thrpoint -start_end_pair -slack_lesser_than $slack_than]</t>
  </si>
  <si>
    <t xml:space="preserve">    set timing_path_coll [add_to_collection $timing_path_coll1 $timing_path_coll2]</t>
  </si>
  <si>
    <t xml:space="preserve">    puts "start_clk,end_clk,start_point,end_point,slack"</t>
  </si>
  <si>
    <t xml:space="preserve">    foreach_in_collection timing_path $timing_path_coll {</t>
  </si>
  <si>
    <t xml:space="preserve">        set start_clk [get_attr [get_attr $timing_path startpoint_clock] full_name]</t>
  </si>
  <si>
    <t xml:space="preserve">        set start_point [get_attr [get_attr $timing_path startpoint] full_name]</t>
  </si>
  <si>
    <t xml:space="preserve">        set end_clk [get_attr [get_attr $timing_path endpoint_clock] full_name]</t>
  </si>
  <si>
    <t xml:space="preserve">        set end_point [get_attr [get_attr $timing_path endpoint] full_name]</t>
  </si>
  <si>
    <t xml:space="preserve">        foreach_in_collection point [get_attr $timing_path points] {</t>
  </si>
  <si>
    <t xml:space="preserve">            set pin_name [get_attr [get_attr $point object] full_name]</t>
  </si>
  <si>
    <t xml:space="preserve">            if { [string compare $pin_name $thrpoint] != 0 } { continue }</t>
  </si>
  <si>
    <t xml:space="preserve">            set rise_fall [get_attr $point rise_fall -quiet]</t>
  </si>
  <si>
    <t xml:space="preserve">            if {$rise_fall == "" } { set rise_fall "-" } </t>
  </si>
  <si>
    <t xml:space="preserve">            break</t>
  </si>
  <si>
    <t xml:space="preserve">        set slack [get_attr $timing_path slack]</t>
  </si>
  <si>
    <t xml:space="preserve">        puts "$start_clk,$end_clk,$start_point,$end_point,$slack,$rise_fall"</t>
  </si>
  <si>
    <t>proc get_path_slack_info { file } {</t>
  </si>
  <si>
    <t xml:space="preserve">    array set func_array {} ; array set wns_array {}</t>
  </si>
  <si>
    <t xml:space="preserve">    array set startpoint_array {} ; array set wns_startpoint_array {} </t>
  </si>
  <si>
    <t xml:space="preserve">    array set endpoint_array {} ; array set wns_endpoint_array {}</t>
  </si>
  <si>
    <t xml:space="preserve">        set startpoint [lindex [split $line "\,"] 1]</t>
  </si>
  <si>
    <t xml:space="preserve">        set endpoint   [lindex [split $line "\,"] 2]</t>
  </si>
  <si>
    <t xml:space="preserve">        set group [lindex [split $line "\,"] 3]</t>
  </si>
  <si>
    <t xml:space="preserve">        set slack [lindex [split $line "\,"] 5]</t>
  </si>
  <si>
    <t xml:space="preserve">        set start_clock [lindex [split $line "\,"] 6]</t>
  </si>
  <si>
    <t xml:space="preserve">        set end_clock [lindex [split $line "\,"] 7]</t>
  </si>
  <si>
    <t xml:space="preserve">        set func_name "${start_clock}:${end_clock}"</t>
  </si>
  <si>
    <t xml:space="preserve">            set func_array($func_name) $slack</t>
  </si>
  <si>
    <t xml:space="preserve">            set func_array($func_name) [expr $slack + $func_array($func_name)]</t>
  </si>
  <si>
    <t xml:space="preserve">        if { ![info exists wns_array($func_name)] } {</t>
  </si>
  <si>
    <t xml:space="preserve">            set wns_array($func_name) $slack</t>
  </si>
  <si>
    <t xml:space="preserve">            if {$wns_array($func_name) &gt; $slack } {</t>
  </si>
  <si>
    <t xml:space="preserve">                set wns_array($func_name) $slack</t>
  </si>
  <si>
    <t xml:space="preserve">        if { ![info exists startpoint_array($startpoint)] } {</t>
  </si>
  <si>
    <t xml:space="preserve">            set startpoint_array($startpoint) $slack</t>
  </si>
  <si>
    <t xml:space="preserve">            set startpoint_array($startpoint) [expr $slack + $startpoint_array($startpoint)]</t>
  </si>
  <si>
    <t xml:space="preserve">        if { ![info exists wns_startpoint_array($startpoint)] } {</t>
  </si>
  <si>
    <t xml:space="preserve">            set wns_startpoint_array($startpoint) $slack</t>
  </si>
  <si>
    <t xml:space="preserve">            if {$wns_startpoint_array($startpoint) &gt; $slack } {</t>
  </si>
  <si>
    <t xml:space="preserve">                set wns_startpoint_array($startpoint) $slack</t>
  </si>
  <si>
    <t xml:space="preserve">        if { ![info exists endpoint_array($endpoint)] } {</t>
  </si>
  <si>
    <t xml:space="preserve">            set endpoint_array($endpoint) $slack</t>
  </si>
  <si>
    <t xml:space="preserve">            set endpoint_array($endpoint) [expr $slack + $endpoint_array($endpoint)]</t>
  </si>
  <si>
    <t xml:space="preserve">        if { ![info exists wns_endpoint_array($endpoint)] } {</t>
  </si>
  <si>
    <t xml:space="preserve">            set wns_endpoint_array($endpoint) $slack</t>
  </si>
  <si>
    <t xml:space="preserve">            if {$wns_endpoint_array($endpoint) &gt; $slack } {</t>
  </si>
  <si>
    <t xml:space="preserve">                set wns_endpoint_array($endpoint) $slack</t>
  </si>
  <si>
    <t xml:space="preserve">    echo "start_clock:endclcok : TNS : WNS";</t>
  </si>
  <si>
    <t xml:space="preserve">        puts "$element : $func_array($element) : $wns_array($element)" </t>
  </si>
  <si>
    <t xml:space="preserve">    echo "point : TNS : WNS : Point"</t>
  </si>
  <si>
    <t xml:space="preserve">    foreach element [lsort -unique [array names startpoint_array]] {</t>
  </si>
  <si>
    <t xml:space="preserve">        puts "$element : $startpoint_array($element) :  $wns_startpoint_array($element) : StartPoint" </t>
  </si>
  <si>
    <t xml:space="preserve">    foreach element [lsort -unique [array names endpoint_array]] {</t>
  </si>
  <si>
    <t xml:space="preserve">        puts "$element : $endpoint_array($element) : $wns_endpoint_array($element) : EndPoint" </t>
  </si>
  <si>
    <t xml:space="preserve">    array unset func_array ; array unset wns_array</t>
  </si>
  <si>
    <t xml:space="preserve">    array unset startpoint_array ; array unset endpoint_array</t>
  </si>
  <si>
    <t xml:space="preserve">    array unset wns_startpoint_array ; array unset  wns_endpoint_array</t>
  </si>
  <si>
    <t>cspf/mc200/cibc/CTS_ccl_a_buf_00661</t>
  </si>
  <si>
    <t>cspf/mc200/cibc/CTS_ccl_a_buf_00663</t>
  </si>
  <si>
    <t>cspf/mc200/cibc/CTS_ccl_a_buf_00652</t>
  </si>
  <si>
    <t>cspf/mc200/cibc/CTS_ccl_a_buf_00654</t>
  </si>
  <si>
    <t xml:space="preserve">  Startpoint: cspf/mc200/csc/cg/tbase/stby/warmup_reg</t>
  </si>
  <si>
    <t xml:space="preserve">               (rising edge-triggered flip-flop clocked by FCLK_MOSC)</t>
  </si>
  <si>
    <t xml:space="preserve">  Endpoint: cspf/mc200/csc/rg/lvictl/counter/U4</t>
  </si>
  <si>
    <t xml:space="preserve">               (rising clock gating-check end-point clocked by FCLK_MOSC)</t>
  </si>
  <si>
    <t xml:space="preserve">  Path Group: **clock_gating_default**</t>
  </si>
  <si>
    <t xml:space="preserve">  Path Type: min</t>
  </si>
  <si>
    <t xml:space="preserve">  Min Data Paths Derating Factor  : 1.000(cell)  0.930(net)</t>
  </si>
  <si>
    <t xml:space="preserve">  Min Clock Paths Derating Factor : 1.000(cell)  0.930(net)</t>
  </si>
  <si>
    <t xml:space="preserve">  Max Clock Paths Derating Factor : 1.120(cell)  1.070(net)</t>
  </si>
  <si>
    <t xml:space="preserve">  Point                                                                      Fanout       Incr       Path</t>
  </si>
  <si>
    <t xml:space="preserve">  --------------------------------------------------------------------------------------------------------------</t>
  </si>
  <si>
    <t xml:space="preserve">  clock FCLK_MOSC (rise edge)                                                            0.000      0.000</t>
  </si>
  <si>
    <t xml:space="preserve">  clock network delay (ideal)                                                            0.000      0.000</t>
  </si>
  <si>
    <t xml:space="preserve">  cspf/mc200/csc/cg/tbase/stby/warmup_reg/CLK (TM7SDFFQRZC1X05)                          0.000      0.000 r</t>
  </si>
  <si>
    <t xml:space="preserve">  cspf/mc200/csc/cg/tbase/stby/warmup_reg/Q (TM7SDFFQRZC1X05)                            0.141 +    0.141 f</t>
  </si>
  <si>
    <t xml:space="preserve">  cspf/mc200/csc/cg/tbase/stby/warmup (net)                                     4 </t>
  </si>
  <si>
    <t xml:space="preserve">  cspf/mc200/csc/cg/tbase/stby/warmup (url78hcsc21_cg_tbase_stby_1)                      0.000 +    0.141 f</t>
  </si>
  <si>
    <t xml:space="preserve">  cspf/mc200/csc/cg/tbase/warmup (net) </t>
  </si>
  <si>
    <t xml:space="preserve">  cspf/mc200/csc/cg/tbase/warmup (url78hcsc21_cg_tbase_1)                                0.000 +    0.141 f</t>
  </si>
  <si>
    <t xml:space="preserve">  cspf/mc200/csc/cg/WARMUP (net) </t>
  </si>
  <si>
    <t xml:space="preserve">  cspf/mc200/csc/cg/WARMUP (url78hcsc21_cg_1)                                            0.000 +    0.141 f</t>
  </si>
  <si>
    <t xml:space="preserve">  cspf/mc200/csc/WARMUP (net) </t>
  </si>
  <si>
    <t xml:space="preserve">  cspf/mc200/csc/rg/WARMUP (url78hcsc21_rg_1)                                            0.000 +    0.141 f</t>
  </si>
  <si>
    <t xml:space="preserve">  cspf/mc200/csc/rg/WARMUP (net) </t>
  </si>
  <si>
    <t xml:space="preserve">  cspf/mc200/csc/rg/lvictl/warmup (url78hcsc21_rg_lvictl_1)                              0.000 +    0.141 f</t>
  </si>
  <si>
    <t xml:space="preserve">  cspf/mc200/csc/rg/lvictl/warmup (net) </t>
  </si>
  <si>
    <t xml:space="preserve">  cspf/mc200/csc/rg/lvictl/counter/warmup (url78hcsc21_rg_lvictl_counter)                0.000 +    0.141 f</t>
  </si>
  <si>
    <t xml:space="preserve">  cspf/mc200/csc/rg/lvictl/counter/warmup (net) </t>
  </si>
  <si>
    <t xml:space="preserve">  cspf/mc200/csc/rg/lvictl/counter/U4/A (TM7NOR2BX02)                                    0.000 +    0.141 f</t>
  </si>
  <si>
    <t xml:space="preserve">  data arrival time                                                                                 0.141</t>
  </si>
  <si>
    <t xml:space="preserve">  clock FCLK_MOSC (fall edge)                                                           14.600     14.600</t>
  </si>
  <si>
    <t xml:space="preserve">  clock network delay (ideal)                                                            0.000     14.600</t>
  </si>
  <si>
    <t xml:space="preserve">  clock reconvergence pessimism                                                          0.000     14.600</t>
  </si>
  <si>
    <t xml:space="preserve">  cspf/mc200/csc/rg/lvictl/counter/U4/BB (TM7NOR2BX02)                                             14.600 f</t>
  </si>
  <si>
    <t xml:space="preserve">  clock gating hold time                                                                 0.100     14.700</t>
  </si>
  <si>
    <t xml:space="preserve">  data required time                                                                               14.700</t>
  </si>
  <si>
    <t xml:space="preserve">  data arrival time                                                                                -0.141</t>
  </si>
  <si>
    <t xml:space="preserve">  slack (VIOLATED)                                                                                -14.559</t>
  </si>
  <si>
    <t>ri19992</t>
    <phoneticPr fontId="1" type="noConversion"/>
  </si>
  <si>
    <t>#!/bin/csh -f</t>
  </si>
  <si>
    <t>#set Excel_name = "STA_env_spec_ra2e2_v101_rev02_tps_FP001_ECO05P01.xlsx"</t>
  </si>
  <si>
    <t>set RTLVER = "v101"</t>
  </si>
  <si>
    <t>set Excel_name = "STA_env_spec.RISC-V_${RTLVER}_post.xlsx"</t>
  </si>
  <si>
    <t>#set STA_root_name = "../../post/${RTLVER}/v010arXsXXl8p00e00f"</t>
  </si>
  <si>
    <t>#set STA_root_name = "../../post/${RTLVER}/v010arXsXXl8p00e00f_20201217a"</t>
  </si>
  <si>
    <t>#set STA_root_name = "../../post/${RTLVER}/v011arXsXXl8p00e00f_20201223a"</t>
  </si>
  <si>
    <t>#set STA_root_name = "../../post/${RTLVER}/v011r2s11l7p00e00f_20210104a"</t>
  </si>
  <si>
    <t>#set STA_root_name = "../../post/${RTLVER}/v020r2s02_fp210115_s210115a_0115a_tps"</t>
  </si>
  <si>
    <t>#set STA_root_name = "../../post/${RTLVER}/v020r2s02_fp210115_s210115a_0115b_tps"</t>
  </si>
  <si>
    <t>#set STA_root_name = "../../post/${RTLVER}/v020r3s01_fp210115_s210115a_0119a_20210121a_tps"</t>
  </si>
  <si>
    <t>#set STA_root_name = "../../post/${RTLVER}/v020r3s01_fp210122_s210115a_0122a_20210125a_tps"</t>
  </si>
  <si>
    <t>#set STA_root_name = "../../post/${RTLVER}/v020r3s01_fp210122_s210115a_minPu_0129a_tps_0202a"</t>
  </si>
  <si>
    <t>#set STA_root_name = "../../post/${RTLVER}/v020r3s01_fp210122_s210115a_minPu_0129a_eco02_tps_0203a"</t>
  </si>
  <si>
    <t>#set STA_root_name = "../../post/${RTLVER}/v080r3s00_fp210207_s210205a_0207a_tps"</t>
  </si>
  <si>
    <t>#set STA_root_name = "../../post/${RTLVER}/v080r3s00_fp210207_s210205a_0212a_poCTS_0215_tps_20210216a"</t>
  </si>
  <si>
    <t>#set STA_root_name = "../../post/${RTLVER}/v080r3s00_fp210207_s210205a_0216a_scale_tps_20210219a"</t>
  </si>
  <si>
    <t>#set STA_root_name = "../../post/${RTLVER}/v080r3s00_fp210219_s210205a_0219a_tps_20210222a"</t>
  </si>
  <si>
    <t>#set STA_root_name = "../../post/${RTLVER}/v080r3s00_fp210219_s210205a_0219a_poCts_0222a_route_0223a_tps_20210224a"</t>
  </si>
  <si>
    <t>#set STA_root_name = "../../post/${RTLVER}/JOB36_v081r2s00_fp210226_s210226_0227a_tps_20210301a"</t>
  </si>
  <si>
    <t>#set STA_root_name = "../../post/${RTLVER}/JOB36-1_v081r2s00_fp210226_s210226_0227a_ctshold_0303a_tps_20210304a"</t>
  </si>
  <si>
    <t>#set STA_root_name = "../../post/${RTLVER}/JOB37_v081r2s03_fp210302_s210303_0303b_tps_20210305a/"</t>
  </si>
  <si>
    <t>#set STA_root_name = "../../post/${RTLVER}/JOB37_v081r2s03_fp210302_s210303_0303b_tempus_eco_tps_20210305a/"</t>
  </si>
  <si>
    <t>#set STA_root_name = "../../post/${RTLVER}/JOB38_v081r2s03_fp210302_s210303_0305a_tempus_eco_tps_20210308a/"</t>
  </si>
  <si>
    <t>#set STA_root_name = "../../post/${RTLVER}/JOB38_v081r2s03_fp210302_s210303_0305a_eco01_tps_20210311a/"</t>
  </si>
  <si>
    <t>#set STA_root_name = "../../post/${RTLVER}/JOB39_v081r2s03_fp210311_s210312_0312a_tempus_eco_tps_20210315a/"</t>
  </si>
  <si>
    <t>#set STA_root_name = "../../post/${RTLVER}/v081_tps_base_lyl"</t>
  </si>
  <si>
    <t>#set STA_root_name = "../../post/${RTLVER}/JOB40_v081r2s03_fp210311_s210312_0315a_tempus_eco_tps_20210318a/"</t>
  </si>
  <si>
    <t>#set STA_root_name = "../../post/${RTLVER}/r9a02g020_v101r2s03l8p09e04f_tps_20210326a"</t>
  </si>
  <si>
    <t>#set STA_root_name = "../../post/${RTLVER}/r9a02g020_v101r2s03l8p09e04f_tps_20210326b"</t>
  </si>
  <si>
    <t>#set STA_root_name = "../../post/${RTLVER}/r9a02g020_v101r2s03l8p09e04f_tps_20210326b_log"</t>
  </si>
  <si>
    <t>#set STA_root_name = "../../post/${RTLVER}/r9a02g020_v101r2s03l8p09e04f_tps_assump_20210326b"</t>
  </si>
  <si>
    <t>#set STA_root_name = "../../post/${RTLVER}/r9a02g020_v101r2s03l8p09e05f_tps_20210326a"</t>
  </si>
  <si>
    <t>#set STA_root_name = "../../post/${RTLVER}/r9a02g020_v101r2s03l8p09e06f_tps_20210326a"</t>
  </si>
  <si>
    <t>set STA_root_name = "../../post/${RTLVER}/r9a02g020_v101r2s03l8p09e07f_tps_20210330a"</t>
  </si>
  <si>
    <t>mkdir -p ../../post/${RTLVER}</t>
  </si>
  <si>
    <t>if (! -d ../../${STA_root_name}) then</t>
  </si>
  <si>
    <t xml:space="preserve"> /usr/local//bin/python ./Python/bin/SEDAT.py \</t>
  </si>
  <si>
    <t xml:space="preserve">   -excel ../Excel/${Excel_name} \</t>
  </si>
  <si>
    <t xml:space="preserve">   -sta_root ${STA_root_name} \</t>
  </si>
  <si>
    <t xml:space="preserve">   -ref "../master_${RTLVER}/post/Reference_${RTLVER}" \</t>
  </si>
  <si>
    <t xml:space="preserve">   -all -pteco -lsf_os RHEL6 -lsf_cores 1 -sync_ff \</t>
  </si>
  <si>
    <t xml:space="preserve">   -batch_template ./Template/run_tps.template \</t>
  </si>
  <si>
    <t xml:space="preserve">   -lsf_src /common/appl/dotfiles/tempus.CSHRC_17.12-s100_1</t>
  </si>
  <si>
    <t xml:space="preserve"> chmod 775 -R ${STA_root_name}</t>
  </si>
  <si>
    <t>else</t>
  </si>
  <si>
    <t xml:space="preserve"> echo "Error: Chenge STA dir Name!"</t>
  </si>
  <si>
    <t>endif</t>
  </si>
  <si>
    <t>set LSF_SRC_PT = "/common/appl/dotfiles/primetime.CSHRC_2017.12-sp3-2"</t>
  </si>
  <si>
    <t>set LSF_SRC_TP = "/common/appl/dotfiles/tempus.CSHRC_17.12-s100_1"</t>
  </si>
  <si>
    <t>#set RTLVER = "v010"</t>
  </si>
  <si>
    <t>#set RTLVER = "v011"</t>
  </si>
  <si>
    <t>#set RTLVER = "v020"</t>
  </si>
  <si>
    <t>#set RTLVER = "v080"</t>
  </si>
  <si>
    <t>#set Excel_name = "STA_env_spec.RISC-V_${RTLVER}_wlm.xlsx"</t>
  </si>
  <si>
    <t>#set STA_root_name = "../../pre/${RTLVER}/v010r1s00l0p00e00_wsdf_20201119a"</t>
  </si>
  <si>
    <t>#set STA_root_name = "../../pre/${RTLVER}/v010r2s00l0p00e00_wsdf_20201126a"</t>
  </si>
  <si>
    <t>#set STA_root_name = "../../pre/${RTLVER}/v010r2s00l0p00e00_wsdf_20201203a"</t>
  </si>
  <si>
    <t>#set STA_root_name = "../../pre/${RTLVER}/v011r2s11l0p00e00_wsdf_20201211a"</t>
  </si>
  <si>
    <t>#set STA_root_name = "../../pre/${RTLVER}/v011r2s11l0p00e00_wsdc_20201217b"</t>
  </si>
  <si>
    <t>#set STA_root_name = "../../pre/${RTLVER}/v011r2s11l0p00e00_wsdc_20201222a"</t>
  </si>
  <si>
    <t>#set STA_root_name = "../../pre/${RTLVER}/v020r1s00l0p00e00_wsdf_20210107a"</t>
  </si>
  <si>
    <t>#set STA_root_name = "../../pre/${RTLVER}/v020r2s00l0p00e00_wsdc_20210112a"</t>
  </si>
  <si>
    <t>#set STA_root_name = "../../pre/${RTLVER}/v020r3s00l0p00e00_wsdc_20210112a"</t>
  </si>
  <si>
    <t>#set STA_root_name = "../../pre/${RTLVER}/v020r3s02l0p00e00_wsdc_20210115a"</t>
  </si>
  <si>
    <t>#set STA_root_name = "../../post/${RTLVER}/v011arXsXXl8p00e00f_pt_20201223a"</t>
  </si>
  <si>
    <t>#set STA_root_name = "../../post/${RTLVER}/v011r2s11l7p00e00f_pt_20201228a"</t>
  </si>
  <si>
    <t>#set STA_root_name = "../../post/${RTLVER}/v011r2s11l7p00e00f_pt_20210104a"</t>
  </si>
  <si>
    <t>#set STA_root_name = "../../pre/${RTLVER}/v011r2s11l0p00e00_wsdc_20210105a"</t>
  </si>
  <si>
    <t>#set STA_root_name = "../../pre/${RTLVER}/v011r2s11l0p00e00_wsdc_20210202a"</t>
  </si>
  <si>
    <t>#set STA_root_name = "../../pre/${RTLVER}/v080r3s00l0p00e00_wsdc_20210210a"</t>
  </si>
  <si>
    <t>#set STA_root_name = "../../pre/${RTLVER}/v080r2s00l0p00e00_wsdc_20210225a"</t>
  </si>
  <si>
    <t>#set STA_root_name = "../../pre/${RTLVER}/v081r2s00l0p00e00_wsdc_20210302a"</t>
  </si>
  <si>
    <t>#set STA_root_name = "../../pre/${RTLVER}/v081r2s00l0p00e00_wsdc_20210305a"</t>
  </si>
  <si>
    <t>#set STA_root_name = "../../pre/${RTLVER}/v081r2s03l0p00e00_wsdc_20210311a"</t>
  </si>
  <si>
    <t>#set STA_root_name = "../../pre/${RTLVER}/v081r2s03l0p00e00_wsdc_20210317a"</t>
  </si>
  <si>
    <t>#set STA_root_name = "../../post/${RTLVER}/v011r2s11l7p00e00f_pt_20210107a"</t>
  </si>
  <si>
    <t>#set STA_root_name = "../../post/${RTLVER}/v011r0_PR_v011a_FP2_pCts_210106_1"</t>
  </si>
  <si>
    <t>#set STA_root_name = "../../post/${RTLVER}/v011r0_fp2_s210108a_210108_2_cts_210112_1_pt"</t>
  </si>
  <si>
    <t>#set STA_root_name = "../../post/${RTLVER}/v020r2s02_fp210115_s210115a_0115a"</t>
  </si>
  <si>
    <t>#set STA_root_name = "../../post/${RTLVER}/v020r2s02_fp210115_s210115a_0115b"</t>
  </si>
  <si>
    <t>#set STA_root_name = "../../post/${RTLVER}/v020r3s01_fp210115_s210115a_0119a_20210121a_pt"</t>
  </si>
  <si>
    <t>#set STA_root_name = "../../post/${RTLVER}/v020r3s01_fp210122_s210115a_0122a_20210126a_pt"</t>
  </si>
  <si>
    <t>#set STA_root_name = "../../post/${RTLVER}/v020r3s01_fp210122_s210115a_0125a_20210127a_pt"</t>
  </si>
  <si>
    <t>#set STA_root_name = "../../post/${RTLVER}/v020r3s01_fp210122_s210115a_0122a_ad_min_pulse_pt"</t>
  </si>
  <si>
    <t>#set STA_root_name = "../../post/${RTLVER}/v020r3s01_fp210122_s210115a_0125a_poCts_0127a_pt"</t>
  </si>
  <si>
    <t>#set STA_root_name = "../../post/${RTLVER}/v020r3s01_fp210122_s210115a_minPu_0129a_pt"</t>
  </si>
  <si>
    <t>#set STA_root_name = "../../post/${RTLVER}/v080r3s00_fp210207_s210205a_0207a_pt"</t>
  </si>
  <si>
    <t>#set STA_root_name = "../../post/${RTLVER}/v080r3s00_fp210207_s210205a_0212a_poCTS_0215_pt_20210216a"</t>
  </si>
  <si>
    <t>#set STA_root_name = "../../post/${RTLVER}/v080r3s00_fp210207_s210205a_0212a_poCTS_0215_pt_20210216a_assump"</t>
  </si>
  <si>
    <t>#set STA_root_name = "../../post/${RTLVER}/v080r3s00_fp210207_s210205a_0216a_scale_pt_20210219a"</t>
  </si>
  <si>
    <t>#set STA_root_name = "../../post/${RTLVER}/v080r3s00_fp210219_s210205a_0219a_pt_20210222a"</t>
  </si>
  <si>
    <t>#set STA_root_name = "../../post/${RTLVER}/v080r3s00_fp210219_s210205a_0219a_poRtHold_0222a_pt_20210223a"</t>
  </si>
  <si>
    <t>#set STA_root_name = "../../post/${RTLVER}/v080r3s00_fp210219_s210205a_0219a_poRtHold_0222a_eco01_pt_20210224a"</t>
  </si>
  <si>
    <t>#set STA_root_name = "../../post/${RTLVER}/v080r3s00_fp210219_s210205a_0219a_poCts_0222a_route_0223a_pt_20210224a"</t>
  </si>
  <si>
    <t>#set STA_root_name = "../../post/${RTLVER}/JOB34_3_v080r3s00_fp210219_s210205a_0219a_poCts_0222a_route_0223a_eco01_pt_20210224a"</t>
  </si>
  <si>
    <t>#set STA_root_name = "../../post/${RTLVER}/JOB34_3_v080r3s00_fp210219_s210205a_0219a_poCts_0222a_route_0223a_eco02_pt_20210225a"</t>
  </si>
  <si>
    <t>#set STA_root_name = "../../post/${RTLVER}/JOB34_3_v080r3s00_fp210219_s210205a_0219a_poCts_0222a_route_0223a_eco03_pt_20210225a"</t>
  </si>
  <si>
    <t>#set STA_root_name = "../../post/${RTLVER}/JOB34_3_v080r3s00_fp210219_s210205a_0219a_poCts_0222a_route_0223a_eco04_pt_20210226a"</t>
  </si>
  <si>
    <t>#set STA_root_name = "../../post/${RTLVER}/JOB34_3_v080r3s00_fp210219_s210205a_0219a_poCts_0222a_route_0223a_eco05_pt_20210228a"</t>
  </si>
  <si>
    <t>#set STA_root_name = "../../post/${RTLVER}/JOB34_3_v080r3s00_fp210219_s210205a_0219a_poCts_0222a_route_0223a_eco06_pt_20210228a"</t>
  </si>
  <si>
    <t>#set STA_root_name = "../../post/${RTLVER}/JOB34_3_v080r3s00_fp210219_s210205a_0219a_poCts_0222a_route_0223a_eco07_pt_20210228a"</t>
  </si>
  <si>
    <t>#set STA_root_name = "../../post/${RTLVER}/JOB36_v081r2s00_fp210226_s210226_0227a_pt_20210301a"</t>
  </si>
  <si>
    <t>#set STA_root_name = "../../post/${RTLVER}/v080r3s00_fp210219_s210205a_0222a_pt_20210224a"</t>
  </si>
  <si>
    <t>#set STA_root_name = "../../post/${RTLVER}/JOB37_v081r2s03_fp210302_s210303_0303b_tempus_eco_pt_20210305a"</t>
  </si>
  <si>
    <t>#set STA_root_name = "../../post/${RTLVER}/JOB38_v081r2s03_fp210302_s210303_0305a_tempus_eco_pt_20210308a"</t>
  </si>
  <si>
    <t>#set STA_root_name = "../../post/${RTLVER}/JOB38_v081r2s03_fp210302_s210303_0305a_eco01_pt_20210311a"</t>
  </si>
  <si>
    <t>#set STA_root_name = "../../post/${RTLVER}/JOB39_v081r2s03_fp210311_s210312_0312a_tempus_eco_pt_20210315a"</t>
  </si>
  <si>
    <t>#set STA_root_name = "../../post/${RTLVER}/JOB39_v081r2s03_fp210311_s210312_0312a_MSTP_GTD_tempus_eco_pt_20210318a"</t>
  </si>
  <si>
    <t>#set STA_root_name = "../../post/${RTLVER}/v081_pt_base_lyl"</t>
  </si>
  <si>
    <t>#set STA_root_name = "/design04/RISC_V_B/usr/idaka/v080_scanbi/chk2"</t>
  </si>
  <si>
    <t>set STA_root_name = "../../post/${RTLVER}/r9a02g020_v101r2s03l8p09e07f_pt_20210406a"</t>
  </si>
  <si>
    <t>if (! -d ../master_${RTLVER}/pre ) then</t>
  </si>
  <si>
    <t xml:space="preserve"> mkdir -p ../master_${RTLVER}/pre</t>
  </si>
  <si>
    <t xml:space="preserve">endif </t>
  </si>
  <si>
    <t>if (! -d ../master_${RTLVER}/post ) then</t>
  </si>
  <si>
    <t xml:space="preserve"> mkdir -p ../master_${RTLVER}/post</t>
  </si>
  <si>
    <t>if (0) then</t>
  </si>
  <si>
    <t># Create Master Reference</t>
  </si>
  <si>
    <t xml:space="preserve"> /usr/local/bin/python ./Python/bin/SEDAT.pyc \</t>
  </si>
  <si>
    <t xml:space="preserve">    -excel ../Excel/${Excel_name} \</t>
  </si>
  <si>
    <t xml:space="preserve">    -sta_root "../master_${RTLVER}/post/Reference_${RTLVER}" -all -ref ./Reference \</t>
  </si>
  <si>
    <t xml:space="preserve">    -const_list -run_bat -pteco -run_multi -sta_multi -focv -aocv \</t>
  </si>
  <si>
    <t xml:space="preserve">    -lsf_src ${LSF_SRC_PT} \</t>
  </si>
  <si>
    <t xml:space="preserve">    -lsf_os "RHEL6 RHEL7" \</t>
  </si>
  <si>
    <t xml:space="preserve"> exit </t>
  </si>
  <si>
    <t># Create PrimeTime Excecute Environment</t>
  </si>
  <si>
    <t>if ( ! -d ../../${STA_root_name} ) then</t>
  </si>
  <si>
    <t xml:space="preserve">   -all -pteco -lsf_os RHEL6 -lsf_cores 2 -sync_ff \</t>
  </si>
  <si>
    <t xml:space="preserve">   -lsf_src ${LSF_SRC_PT} </t>
  </si>
  <si>
    <t xml:space="preserve"> chmod 770 -R ${STA_root_name}</t>
  </si>
  <si>
    <t>set link_library {</t>
  </si>
  <si>
    <t>/design04/RX660_vf/data/r5f5660x/0_lib/PrimitiveCell/RV40F2_STDCoreHD_FE_V02_00_00_131226/liberty_pg/RV40FTHH_Pss_V1p1_Tm40_CCS_pg.db</t>
  </si>
  <si>
    <t>/design04/RX660_vf/data/r5f5660x/0_lib/PrimitiveCell/RV40F2_STDCoreHD_FE_V02_00_00_131226/liberty_pg/RV40FTLH_Pss_V1p1_Tm40_CCS_pg.db</t>
  </si>
  <si>
    <t>/design04/RX660_vf/data/r5f5660x/0_lib/PrimitiveCell/RV40F2_STDCoreHD_FE_V02_00_00_131226/liberty_pg/RV40FTMH_Pss_V1p1_Tm40_CCS_pg.db</t>
  </si>
  <si>
    <t>/design04/RX660_vf/data/r5f5660x/0_lib/PrimitiveCell/RV40F2_STDCoreHD_FE_V02_00_00_131226/liberty_pg/RV40FTWH_Pss_V1p1_Tm40_CCS_pg.db</t>
  </si>
  <si>
    <t>/design04/RX660_vf/data/r5f5660x/0_lib/PrimitiveCell/RV40F2_5V_V01_01_01_161222/liberty_pg/RV40FT5C56UH_Pss_V2p7_Tm40_Vcc2p7_CCS_pg.db</t>
  </si>
  <si>
    <t>/design04/RX660_vf/data/r5f5660x/0_lib/PrimitiveCell/RV40F2_5V_V01_01_01_161222/liberty_pg/RV40FT5C56U_Pss_V1p1_Tm40_Vcc2p7_CCS_pg.db</t>
  </si>
  <si>
    <t>/design04/RX660_vf/data/r5f5660x/0_lib/PrimitiveCell/RV40F2_5V_V01_01_01_161222/liberty_pg/RV40FT5C_Pss_V1p1_Tm40_Vcc2p7_CCS_pg.db</t>
  </si>
  <si>
    <t>/design04/RX660_vf/data/r5f5660x/0_lib/PrimitiveCell/RV40F2_5V_V01_01_01_161222/liberty_pg/RV40FT5D_Pss_V1p1_Tm40_Vcc2p7_CCS_pg.db</t>
  </si>
  <si>
    <t>/design04/RX660_vf/data/r5f5660x/0_lib/PrimitiveCell/RV40F2_STDCoreHD_LS_V01_00_00_130920/liberty_pg/RV40FTHHU_Pss_V1p1_Tm40_CCS_pg.db</t>
  </si>
  <si>
    <t>/design04/RX660_vf/data/r5f5660x/0_lib/v101/RX660/HARD/SRAM_RV40F2_SRAM_for_RX660_jk2011988_T/data/liberty_pg/jk2011988_Pss_V1p1_Tm40_pg_CCS.db</t>
  </si>
  <si>
    <t>/design04/RX660_vf/data/r5f5660x/0_lib/v101/RX660/HARD/FLASH_Amcipc4fic10mdan_cb_T/data/liberty_pg/Amcipc4fic10mdan_cb_Pss_V1p1_Tm40_VCC2p7_pg.db</t>
  </si>
  <si>
    <t>/design04/RX660_vf/data/r5f5660x/0_lib/v101/RX660/HARD/FLASH_Amcipf4fed032rne_cc_T/data/liberty_pg/Amcipf4fed032rne_cc_Pss_V1p1_Tm40_VCC2p7_pg.db</t>
  </si>
  <si>
    <t>/design04/RX660_vf/data/r5f5660x/0_lib/v101/RX660/HARD/IO_RV40FPFA9_T/data/liberty_pg/RV40FPFA9_T_Pss_V1p1_Tm40_VCC2p7_pg.db</t>
  </si>
  <si>
    <t>/design04/RX660_vf/data/r5f5660x/0_lib/v101/RX660/HARD/ADC_RV40FAB_AV40FADC000812106BSBA_T/data/liberty_pg/RV40FAB_AV40FADC000812106BSBA_Pss_V1p1_Tm40_VCC3p0_pg.db</t>
  </si>
  <si>
    <t>/design04/RX660_vf/data/r5f5660x/0_lib/v101/RX660/HARD/CLK_RV40FAB_AV40FCLK0004APVFCKR00V25Z_T/data/liberty_pg/RV40FAB_AV40FCLK0004APVFCKR00V25Z_T_Pss_V1p1_Tm40_pg.db</t>
  </si>
  <si>
    <t>/design04/RX660_vf/data/r5f5660x/0_lib/v101/RX660/HARD/CLK_RV40FAB_AV40FCLK0006APVFCKR00V27T_T/data/liberty_pg/RV40FAB_AV40FCLK0006APVFCKR00V27T_T_Pss_V1p1_Tm40_VCC2p7_pg.db</t>
  </si>
  <si>
    <t>/design04/RX660_vf/data/r5f5660x/0_lib/v101/RX660/HARD/Comparator_RV40FAB_AV40FCMP0003ABVFCMVXXA50D58A_T/data/liberty_pg/RV40FAB_AV40FCMP0003ABVFCMVXXA50D58A_T_Pss_V1p1_Tm40_Vcc2p7_pg.db</t>
  </si>
  <si>
    <t>/design04/RX660_vf/data/r5f5660x/0_lib/v101/RX660/HARD/DAC_AV40FDAC00041235DDADA/data/liberty_pg/AV40FDAC00041235DDADA_Pss_V1p1_Tm40_VCC2p7_pg.db</t>
  </si>
  <si>
    <t>/design04/RX660_vf/data/r5f5660x/0_lib/v101/RX660/HARD/PLLVDC_AV40FOTR0009REGUV1_T/data/liberty_pg/AV40FOTR0009REGUV1_Pss_V1p1_Tm40_VCC3p0_pg.db</t>
  </si>
  <si>
    <t>/design04/RX660_vf/data/r5f5660x/0_lib/v101/RX660/HARD/PLL_AV40FPLL0006MP480M50V1_T/data/liberty_pg/AV40FPLL0006MP480M50V1_Pss_V1p1_Tm40_pg.db</t>
  </si>
  <si>
    <t>/design04/RX660_vf/data/r5f5660x/0_lib/v101/RX660/HARD/TPS_RV40FAB_AV40FTPS0004ABVFTS18K27T55A_T/data/liberty_pg/RV40FAB_AV40FTPS0004ABVFTS18K27T55A_T_Pss_V1p1_Tm40_VCC3p0_pg.db</t>
  </si>
  <si>
    <t>/design04/RX660_vf/data/r5f5660x/0_lib/v101/RX660/HARD/VDCSYS_RV40F_FREDT0_T/data/liberty_pg/RV40F_FREDT0_T_Pss_V1p1_Tm40_VCC2p7_pg.db</t>
  </si>
  <si>
    <t>/design04/RX660_vf/data/r5f5660x/0_lib/v101/RX660/HARD/VDT_AV40FVRF000512106CDA1_T/data/liberty_pg/AV40FVRF000512106CDA1_T_Pss_V1p1_Tm40_VCC3p0_pg.db</t>
  </si>
  <si>
    <t>/design04/RX660_vf/data/r5f5660x/0_lib/v101/RX660/HARD/XTL_AV40FOTR000AXTALDETA0/data/liberty_pg/AV40FOTR000AXTALDETA0_Pss_V1p1_Tm40_pg.db</t>
  </si>
  <si>
    <t>/design04/RX660_vf/data/r5f5660x/0_lib/v101/RX660/HARD/XTL_RV40FAB_AV40FXTL0001APVFXC24M27T55A_T/data/liberty_pg/RV40FAB_AV40FXTL0001APVFXC24M27T55A_T_Pss_V1p1_Tm40_Vcc3p0_pg.db</t>
  </si>
  <si>
    <t>/design04/RX660_vf/data/r5f5660x/0_lib/v101/RX660/HARD/VREFSW_RV40FAB_AV40FASW0006NNSD4A_T/data/liberty_pg/RV40FAB_AV40FASW0006NNSD4A_T_Pss_V3p0_Tm40_pg.db</t>
  </si>
  <si>
    <t>/design04/RX660_vf/data/r5f5660x/0_lib/v101/RX660/HARD/XTL_RV40FAB_AV40FOTR000CDLY6USV55A_T/data/liberty_pg/RV40FAB_AV40FOTR000CDLY6USV55A_T_Pss_V2p7_Tm40_pg.db</t>
  </si>
  <si>
    <t>/design04/RX660_vf/data/r5f5660x/0_lib/v101/RX660/HARD/XTL_RV40FAB_AV40FXTL000BF32KV55A_T/data/liberty_pg/RV40FAB_AV40FXTL000BF32KV55A_T_Pss_V2p7_Tm40_pg.db</t>
  </si>
  <si>
    <t>#!/bin/sh</t>
  </si>
  <si>
    <t>OUT_DIR="./table_locv"</t>
  </si>
  <si>
    <t>if [ ! -d $OUT_DIR ] ; then</t>
  </si>
  <si>
    <t xml:space="preserve">   \mkdir $OUT_DIR</t>
  </si>
  <si>
    <t>fi</t>
  </si>
  <si>
    <t>if [ ! -d ./def_file ]; then</t>
  </si>
  <si>
    <t xml:space="preserve">   \mkdir def_file</t>
  </si>
  <si>
    <t>#----------------------------------------------</t>
  </si>
  <si>
    <t># BS="bs -M 2000 -os RHEL5 -B -oo ALL_EXEC_LOG"</t>
  </si>
  <si>
    <t>PATH="/common/appl/Renesas/liberty2locv/bin:$PATH"; export PATH</t>
  </si>
  <si>
    <t>#PATH="/common/appl/Renesas/Limited/liberty2locv/bin:$PATH"; export PATH</t>
  </si>
  <si>
    <t>#--- Function : x_lib2locv ------------------------------------</t>
  </si>
  <si>
    <t>function x_lib2locv()</t>
  </si>
  <si>
    <t>{</t>
  </si>
  <si>
    <t>_LIBERTY="$1"</t>
  </si>
  <si>
    <t>_OUT_DIR="$2"</t>
  </si>
  <si>
    <t>_DEF_FILE="$3"</t>
  </si>
  <si>
    <t>liberty2locv     \</t>
  </si>
  <si>
    <t xml:space="preserve">   -lib    $_LIBERTY  \</t>
  </si>
  <si>
    <t xml:space="preserve">   -def    $_DEF_FILE \</t>
  </si>
  <si>
    <t xml:space="preserve">   -format pt     \</t>
  </si>
  <si>
    <t xml:space="preserve">   -outdir $_OUT_DIR \</t>
  </si>
  <si>
    <t xml:space="preserve">   -rev 01.00.00</t>
  </si>
  <si>
    <t>#--- End of Function : x_lib2locv -----------------------------</t>
  </si>
  <si>
    <t>#--- Function : main ------------------------------------------</t>
  </si>
  <si>
    <t>for list in ./LibExist.list ; do</t>
  </si>
  <si>
    <t>while read lib ; do</t>
  </si>
  <si>
    <t>#---------------------------------------</t>
  </si>
  <si>
    <t>TYPE=""</t>
  </si>
  <si>
    <t>GRID="H"</t>
  </si>
  <si>
    <t>VTH=""</t>
  </si>
  <si>
    <t xml:space="preserve">   DNAME=$( dirname  $lib )</t>
  </si>
  <si>
    <t xml:space="preserve">   FNAME=$( basename $lib )</t>
  </si>
  <si>
    <t xml:space="preserve"> </t>
  </si>
  <si>
    <t xml:space="preserve">   CATEG=$( echo $FNAME | cut -f1 -d"_" )</t>
  </si>
  <si>
    <t xml:space="preserve">    if [ $( grep -c extracted $lib ) -eq 0 ] ; then</t>
  </si>
  <si>
    <t xml:space="preserve">      case $CATEG in</t>
  </si>
  <si>
    <t xml:space="preserve">        "RV40FT"* ) </t>
  </si>
  <si>
    <t xml:space="preserve">           if echo $CATEG | grep RV40FT5  &gt;&amp; /dev/null 2&gt;&amp;1 ; then</t>
  </si>
  <si>
    <t xml:space="preserve">              TYPE="ip"</t>
  </si>
  <si>
    <t xml:space="preserve">           else</t>
  </si>
  <si>
    <t xml:space="preserve">              TYPE="primitive"</t>
  </si>
  <si>
    <t xml:space="preserve">           fi</t>
  </si>
  <si>
    <t xml:space="preserve">           VTH=$( echo $CATEG | sed 's/RV40FT3//;s/RV40FT//' )</t>
  </si>
  <si>
    <t xml:space="preserve">              case $VTH in</t>
  </si>
  <si>
    <t xml:space="preserve">                "L"* ) VTH="LVT" ;;</t>
  </si>
  <si>
    <t xml:space="preserve">                "M"* ) VTH="MVT" ;;</t>
  </si>
  <si>
    <t xml:space="preserve">                "H"* ) VTH="HVT" ;;</t>
  </si>
  <si>
    <t xml:space="preserve">                "W"* ) VTH="MVT" ;;</t>
  </si>
  <si>
    <t xml:space="preserve">                "5"* ) TYPE="ip" ;;</t>
  </si>
  <si>
    <t xml:space="preserve">                 *   ) exit;;</t>
  </si>
  <si>
    <t xml:space="preserve">               esac</t>
  </si>
  <si>
    <t xml:space="preserve">           ;;</t>
  </si>
  <si>
    <t xml:space="preserve">        "IO"      ) TYPE="io"    ;;</t>
  </si>
  <si>
    <t xml:space="preserve">        "SRAM"    ) TYPE="ram"   ;;</t>
  </si>
  <si>
    <t xml:space="preserve">         *        ) TYPE="ip"    ;;</t>
  </si>
  <si>
    <t xml:space="preserve">      esac</t>
  </si>
  <si>
    <t xml:space="preserve">    else</t>
  </si>
  <si>
    <t xml:space="preserve">      TYPE="etm"</t>
  </si>
  <si>
    <t xml:space="preserve">    fi</t>
  </si>
  <si>
    <t xml:space="preserve"> ##----------</t>
  </si>
  <si>
    <t xml:space="preserve"> LIBCELL=$( echo $FNAME | awk -F'_Pss' '{print $1}' ) </t>
  </si>
  <si>
    <t xml:space="preserve"> DEF_FILE=def_file/def_${LIBCELL}_$GRID</t>
  </si>
  <si>
    <t>#LibraryName=$( grep "^library" $lib | awk '{print $1}' | sed -e 's/library(//' -e 's/)//' )</t>
  </si>
  <si>
    <t xml:space="preserve"> LibraryName=$( grep "^library" $lib | sed -e 's/library//' -e 's/(//' -e 's/)//' -e 's/{//' -e 's/"//g' -e 's/ //g' )</t>
  </si>
  <si>
    <t xml:space="preserve"> echo "*****************************************************************************************************************"</t>
  </si>
  <si>
    <t xml:space="preserve"> echo " LIBERTY : $lib"</t>
  </si>
  <si>
    <t xml:space="preserve"> echo "  Vth  : $VTH"</t>
  </si>
  <si>
    <t xml:space="preserve"> echo "  Grid : $GRID"</t>
  </si>
  <si>
    <t xml:space="preserve"> echo " $DEF_FILE"</t>
  </si>
  <si>
    <t>cat &gt; $DEF_FILE &lt;&lt;EOD</t>
  </si>
  <si>
    <t>-Library    $LibraryName</t>
  </si>
  <si>
    <t>-Grid       $GRID</t>
  </si>
  <si>
    <t>-Type       $TYPE</t>
  </si>
  <si>
    <t>-Voltage    1.1</t>
  </si>
  <si>
    <t>-Chipsize   7.998</t>
  </si>
  <si>
    <t>-Drop       50</t>
  </si>
  <si>
    <t>-Sigma      3</t>
  </si>
  <si>
    <t>EOD</t>
  </si>
  <si>
    <t xml:space="preserve">### SPECIAL ### </t>
  </si>
  <si>
    <t>if [ $TYPE = "primitive" ] ; then</t>
  </si>
  <si>
    <t>cat &gt;&gt; $DEF_FILE &lt;&lt;EOD</t>
  </si>
  <si>
    <t>-Vth        $VTH</t>
  </si>
  <si>
    <t># RUN lib2locv</t>
  </si>
  <si>
    <t>#---------------</t>
  </si>
  <si>
    <t xml:space="preserve"> x_lib2locv $lib $OUT_DIR $DEF_FILE</t>
  </si>
  <si>
    <t>#mv $OUT_DIR/RV40F2_Pss_V1p1_Tm40_CCS_pg.pt_table  $OUT_DIR/RV40F2_Pss_V1p1_Tm40_CCS_pg.pt_table_${VTH}_$G</t>
  </si>
  <si>
    <t>#if [ $TYPE = "primitive" ]; then</t>
  </si>
  <si>
    <t>#mv $OUT_DIR/${LIBCELL}_Pss_V1p1_Tm40_CCS_pg.pt_command $OUT_DIR/${LIBCELL}_Pss_V1p1_Tm40_CCS_pg.pt_command_${VTH}_$G</t>
  </si>
  <si>
    <t>#fi</t>
  </si>
  <si>
    <t>#-- End of while -----------</t>
  </si>
  <si>
    <t>done &lt;  $list</t>
  </si>
  <si>
    <t>#-- End of for -------------</t>
  </si>
  <si>
    <t>done</t>
  </si>
  <si>
    <t>#!/usr/bin/tclsh</t>
  </si>
  <si>
    <t>#=====================</t>
  </si>
  <si>
    <t># Specify the dirname of "project.cfg"</t>
  </si>
  <si>
    <t>set RUN_TYPE ""</t>
  </si>
  <si>
    <t>set LIB_LIST    "./link_library.lst"</t>
  </si>
  <si>
    <t>set COND     MAX_LT</t>
  </si>
  <si>
    <t>set OCV_MODE LOCV</t>
  </si>
  <si>
    <t>set STA_TYPE hold</t>
  </si>
  <si>
    <t>#---------------------</t>
  </si>
  <si>
    <t>set FileList    "./LibExist.list"</t>
  </si>
  <si>
    <t>set NoFileList  "./DBNoExist.list"</t>
  </si>
  <si>
    <t>set flibID [ open $FileList   w+ ]</t>
  </si>
  <si>
    <t>set fdbID  [ open $NoFileList w+ ]</t>
  </si>
  <si>
    <t>source  $LIB_LIST</t>
  </si>
  <si>
    <t>foreach each_db $link_library {</t>
  </si>
  <si>
    <t xml:space="preserve">   if { $each_db == "*" } { continue</t>
  </si>
  <si>
    <t xml:space="preserve">   } else {</t>
  </si>
  <si>
    <t xml:space="preserve">      if { [regexp ^RV40 $each_db] } {</t>
  </si>
  <si>
    <t xml:space="preserve">          foreach each_path $search_path {</t>
  </si>
  <si>
    <t xml:space="preserve">             set  tmp_db [ glob -nocomplain $each_path/$each_db]</t>
  </si>
  <si>
    <t xml:space="preserve">             if { [ string length $tmp_db ] &gt; 0 } {</t>
  </si>
  <si>
    <t xml:space="preserve">                set each_db $tmp_db</t>
  </si>
  <si>
    <t xml:space="preserve">                break</t>
  </si>
  <si>
    <t xml:space="preserve">             }</t>
  </si>
  <si>
    <t xml:space="preserve">          }</t>
  </si>
  <si>
    <t xml:space="preserve">      regsub "liberty_pg"     $each_db "liberty_pg_src"     tmp_db</t>
  </si>
  <si>
    <t xml:space="preserve">      regsub "liberty_ccs_pg" $tmp_db  "liberty_ccs_pg_src" tmp_db</t>
  </si>
  <si>
    <t xml:space="preserve">      regsub "liberty\/" $tmp_db  "liberty_src/" tmp_db</t>
  </si>
  <si>
    <t xml:space="preserve">      regsub "\.db" $tmp_db ".lib" each_lib</t>
  </si>
  <si>
    <t xml:space="preserve">      if { [ file exists  $each_lib ] } {</t>
  </si>
  <si>
    <t xml:space="preserve">         puts $flibID "$each_lib"</t>
  </si>
  <si>
    <t xml:space="preserve">      } else {</t>
  </si>
  <si>
    <t xml:space="preserve">         #puts $fdbID  "$each_db"</t>
  </si>
  <si>
    <t xml:space="preserve">         puts $fdbID  "$each_lib"</t>
  </si>
  <si>
    <t>close $flibID</t>
  </si>
  <si>
    <t>close $fdbID</t>
  </si>
  <si>
    <t>riscv_rdb_2_a073400_vf</t>
    <phoneticPr fontId="1" type="noConversion"/>
  </si>
  <si>
    <t>proc GetTimVioACPathSummary { { DLY max} {slack_lesser 0} {scenario UserMaxHt} }  {</t>
  </si>
  <si>
    <t xml:space="preserve">    set setup_info [open ${scenario}_${DLY}_info.list w] ; set clock_group [list] ; array set vio_slack {} ; array set tns { };</t>
  </si>
  <si>
    <t xml:space="preserve">    ##puts $setup_info "scenario,slack,cu_value,crpr_value,start_clk,start_lan,start_clock_value,start,end_clk,end_lan,end_clock_value,end"</t>
  </si>
  <si>
    <t xml:space="preserve">    puts $setup_info "scenario,path_group,Clock2Clock,slack,start_mod,end_mod,start_clk,start_lan,end_clk,end_lan,LC,start,end"</t>
  </si>
  <si>
    <t xml:space="preserve">    foreach_in_coll timing_path [get_timing_path -delay ${DLY} -slack_lesser_than $slack_lesser -max_path 2000  -from [get_clocks AC*] -include_hierarchical_pins ] {</t>
  </si>
  <si>
    <t xml:space="preserve">         report_timing   $timing_path -nosplit -cap -trans -net  -include_hierarchical_pins </t>
  </si>
  <si>
    <t xml:space="preserve">         set path_group [get_object_name [get_attr $timing_path path_group]]</t>
  </si>
  <si>
    <t xml:space="preserve">         set start_clk  [get_object_name [get_attr $timing_path startpoint_clock]]</t>
  </si>
  <si>
    <t xml:space="preserve">         set start_lan  [get_attr $timing_path startpoint_clock_latency]</t>
  </si>
  <si>
    <t xml:space="preserve">         #set start_clock_value  [get_attr $timing_path startpoint_clock_open_edge_value]</t>
  </si>
  <si>
    <t xml:space="preserve">         set start      [get_object_name [get_attr $timing_path startpoint]]</t>
  </si>
  <si>
    <t xml:space="preserve">         set end_clk    [get_object_name [get_attr $timing_path endpoint_clock]]</t>
  </si>
  <si>
    <t xml:space="preserve">         set end_lan    [get_attr $timing_path endpoint_clock_latency]</t>
  </si>
  <si>
    <t xml:space="preserve">         #set end_clock_value    [get_attr $timing_path endpoint_clock_close_edge_value]</t>
  </si>
  <si>
    <t xml:space="preserve">         set end        [get_object_name [get_attr $timing_path endpoint]]</t>
  </si>
  <si>
    <t xml:space="preserve">         #set scenario   [get_attr $timing_path scenario]</t>
  </si>
  <si>
    <t xml:space="preserve">         set slack      [get_attr $timing_path slack]</t>
  </si>
  <si>
    <t xml:space="preserve">         #set cu_value [get_attr $timing_path clock_uncertainty]</t>
  </si>
  <si>
    <t xml:space="preserve">         #set crpr_value [get_attr $timing_path crpr_value]</t>
  </si>
  <si>
    <t xml:space="preserve">         if { ![info exists end_lan] || $end_lan == "" } { set end_lan 0 }</t>
  </si>
  <si>
    <t xml:space="preserve">         if { ![info exists start_lan] || $start_lan == ""} { set stat_lan 0 }</t>
  </si>
  <si>
    <t xml:space="preserve">         set LC [expr abs(${start_lan} - ${end_lan})]</t>
  </si>
  <si>
    <t xml:space="preserve">         set start_mod [lindex [split $start {\/}] 2]</t>
  </si>
  <si>
    <t xml:space="preserve">         if { ![regexp {[\w+]} $start_mod] } { set start_mod "port"}</t>
  </si>
  <si>
    <t xml:space="preserve">         set end_mod [lindex [split $end {\/}] 2]</t>
  </si>
  <si>
    <t xml:space="preserve">         if { ![regexp {[\w+]} $end_mod] } { set end_mod "port"}</t>
  </si>
  <si>
    <t xml:space="preserve">         set Clock2Clock ${start_clk}-&gt;${end_clk}</t>
  </si>
  <si>
    <t xml:space="preserve">         #puts $setup_info "$scenario,$slack,$cu_value,$crpr_value,$start_clk,$start_lan,$start_clock_value,$start,$end_clk,$end_lan,$end_clock_value,$end"</t>
  </si>
  <si>
    <t xml:space="preserve">         puts $setup_info "$scenario,$path_group,$Clock2Clock,$slack,$start_mod,$end_mod,$start_clk,$start_lan,$end_clk,$end_lan,$LC,$start,$end"</t>
  </si>
  <si>
    <t xml:space="preserve">         lappend clock_group "${start_clk}:${end_clk}"</t>
  </si>
  <si>
    <t xml:space="preserve">         if { ![info exists vio_slack(${start_clk}:${end_clk})] } {</t>
  </si>
  <si>
    <t xml:space="preserve">            set vio_slack(${start_clk}:${end_clk}) $slack</t>
  </si>
  <si>
    <t xml:space="preserve">         } elseif { $vio_slack(${start_clk}:${end_clk}) &gt;  $slack } {</t>
  </si>
  <si>
    <t xml:space="preserve">         }</t>
  </si>
  <si>
    <t xml:space="preserve">         if { ![info exists tns(${start_clk}:${end_clk})] } {</t>
  </si>
  <si>
    <t xml:space="preserve">            set tns(${start_clk}:${end_clk}) $slack</t>
  </si>
  <si>
    <t xml:space="preserve">         } else {</t>
  </si>
  <si>
    <t xml:space="preserve">            set tns(${start_clk}:${end_clk}) [expr $slack + $tns(${start_clk}:${end_clk})]</t>
  </si>
  <si>
    <t xml:space="preserve">         }            </t>
  </si>
  <si>
    <t xml:space="preserve">    foreach_in_coll timing_path [get_timing_path -delay ${DLY} -slack_lesser_than $slack_lesser -max_path 2000 -to [get_clocks AC*] -include_hierarchical_pins ] {</t>
  </si>
  <si>
    <t xml:space="preserve">         report_timing   $timing_path -nosplit -cap -trans -net  -include_hierarchical_pins</t>
  </si>
  <si>
    <t xml:space="preserve">         </t>
  </si>
  <si>
    <t xml:space="preserve">         ##set scenario   [get_attr $timing_path scenario]</t>
  </si>
  <si>
    <t xml:space="preserve">         ##set cu_value [get_attr $timing_path clock_uncertainty]</t>
  </si>
  <si>
    <t xml:space="preserve">         ##set crpr_value [get_attr $timing_path crpr_value]</t>
  </si>
  <si>
    <t xml:space="preserve">         }     </t>
  </si>
  <si>
    <t xml:space="preserve">    close $setup_info</t>
  </si>
  <si>
    <t xml:space="preserve">    foreach element [lsort -uniq $clock_group] { puts "$element:$vio_slack($element) : $tns($element)"}</t>
  </si>
  <si>
    <t xml:space="preserve">    ##foreach element [lsort -uniq $clock_group] { puts "$element:$vio_slack($element)"}</t>
  </si>
  <si>
    <t>proc GetTimVioPathSummary { { DLY max} {slack_lesser 0}  {scenario UserMaxHtAllPath } }  {</t>
  </si>
  <si>
    <t xml:space="preserve">    #set setup_info [open ${scenario}_${DLY}_info.list w] ; set clock_group [list] ; array set vio_slack {}</t>
  </si>
  <si>
    <t xml:space="preserve">    foreach_in_coll timing_path [get_timing_path -delay ${DLY} -slack_lesser_than $slack_lesser -max_path 2000 -include_hierarchical_pins ] {</t>
  </si>
  <si>
    <t xml:space="preserve">         ##report_timing   $timing_path -nosplit -cap -trans -net  -include_hierarchical_pins </t>
  </si>
  <si>
    <t xml:space="preserve">         report_timing   $timing_path -nosplit -cap -trans -net</t>
  </si>
  <si>
    <t>proc GetTimVioACPathSummarySDRAM { { DLY max} {slack_lesser 0}  {scenario UserMaxHt } }  {</t>
  </si>
  <si>
    <t xml:space="preserve">    foreach_in_coll timing_path [get_timing_path -delay ${DLY} -slack_lesser_than $slack_lesser -max_path 2000  -from [get_clocks AC_bussdclk_out] -include_hierarchical_pins ] {</t>
  </si>
  <si>
    <t xml:space="preserve">    foreach_in_coll timing_path [get_timing_path -delay ${DLY} -slack_lesser_than $slack_lesser -max_path 2000 -to [get_clocks AC_bussdclk_out] -include_hierarchical_pins ] {</t>
  </si>
  <si>
    <t>proc vio_path_info {{file_name vio_path_info_file} {slack_margin 0} {type max}  {scenario -} } {</t>
  </si>
  <si>
    <t xml:space="preserve">    set vio_path_collection ""</t>
  </si>
  <si>
    <t xml:space="preserve">    foreach_in_collection group [get_path_groups *] {</t>
  </si>
  <si>
    <t xml:space="preserve">        set gp_name [get_object_name $group]</t>
  </si>
  <si>
    <t xml:space="preserve">        set vio_path_collection_bk [get_timing_paths -delay_type ${type} -max_path 2000 -nworst 1 \</t>
  </si>
  <si>
    <t xml:space="preserve">                                -path_type full_clock_expanded \</t>
  </si>
  <si>
    <t xml:space="preserve">                                -slack_lesser_than $slack_margin -group ${gp_name}]</t>
  </si>
  <si>
    <t xml:space="preserve">        if { [sizeof_collection $vio_path_collection_bk] &gt; 0 } {</t>
  </si>
  <si>
    <t xml:space="preserve">            puts "$gp_name : [sizeof_collection $vio_path_collection_bk]"</t>
  </si>
  <si>
    <t xml:space="preserve">            append_to_collection vio_path_collection $vio_path_collection_bk</t>
  </si>
  <si>
    <t xml:space="preserve">    if { ${scenario} == "-" } { set scenario defaut }</t>
  </si>
  <si>
    <t xml:space="preserve">    ##regexp {(.*)\/(.*)} $file_name dummy dir name</t>
  </si>
  <si>
    <t xml:space="preserve">    ##set file_name ${dir}/${scenario}_${name}</t>
  </si>
  <si>
    <t xml:space="preserve">    if { [catch {open $file_name w} INFO] } {</t>
  </si>
  <si>
    <t xml:space="preserve">        puts "Error : Can not open $file_name"</t>
  </si>
  <si>
    <t xml:space="preserve">        return</t>
  </si>
  <si>
    <t xml:space="preserve">    puts -nonewline $INFO   "scenario,path_num,start_mod,end_mod,"</t>
  </si>
  <si>
    <t xml:space="preserve">    puts -nonewline $INFO   "start_point,end_point,path_group,type,slack,"</t>
  </si>
  <si>
    <t xml:space="preserve">    puts -nonewline $INFO   "cell_num,path_delay,"</t>
  </si>
  <si>
    <t xml:space="preserve">    puts -nonewline $INFO   "place_cell_num,setup_cell_num,hold_cell_num,route_cell_num,"</t>
  </si>
  <si>
    <t xml:space="preserve">    puts -nonewline $INFO   "start_clk,launch_latency,start_refcell,start_edg,borrowed_time,start_indelay,"   </t>
  </si>
  <si>
    <t xml:space="preserve">    puts -nonewline $INFO   "end_clk,capture_latency,end_refcell,end_edg,clock_uncertainty,end_setup_time,end_hold_time,end_recover,end_removal,end_outdelay,"</t>
  </si>
  <si>
    <t xml:space="preserve">    puts -nonewline $INFO   "worst_trans,worst_trans_pin,worst_trans_refcell,"</t>
  </si>
  <si>
    <t xml:space="preserve">    puts -nonewline $INFO   "worst_cell_delay,worst_delay_cell,worst_delay_refcell,"</t>
  </si>
  <si>
    <t xml:space="preserve">    puts -nonewline $INFO   "worst_cap,worst_cap_pin,worst_cap_refcell,"</t>
  </si>
  <si>
    <t xml:space="preserve">    puts $INFO  ""    </t>
  </si>
  <si>
    <t xml:space="preserve">    set path_num 0</t>
  </si>
  <si>
    <t xml:space="preserve">    foreach_in_collection timing_path ${vio_path_collection} {</t>
  </si>
  <si>
    <t xml:space="preserve">        incr path_num</t>
  </si>
  <si>
    <t xml:space="preserve">        set launch_latency [get_attr $timing_path startpoint_clock_latency]</t>
  </si>
  <si>
    <t xml:space="preserve">        set start_refcell [get_attr [get_cells -of [get_pins $start_point -quiet] -quiet] ref_name -quiet]</t>
  </si>
  <si>
    <t xml:space="preserve">        set start_edg [get_attr $timing_path startpoint_clock_open_edge_type]</t>
  </si>
  <si>
    <t xml:space="preserve">        ###set start_open_edg_value [get_attr $timing_path startpoint_clock_open_edge_value -quiet]</t>
  </si>
  <si>
    <t xml:space="preserve">        set start_indelay [get_attr $timing_path startpoint_input_delay_value -quiet]</t>
  </si>
  <si>
    <t xml:space="preserve">        set borrowed_time [get_attr $timing_path time_borrowed_from_endpoint -quiet]</t>
  </si>
  <si>
    <t xml:space="preserve">        set arrival [get_attr $timing_path arrival]</t>
  </si>
  <si>
    <t xml:space="preserve">        if { $start_indelay == "" } { set start_indelay -}</t>
  </si>
  <si>
    <t xml:space="preserve">        if { $borrowed_time == "" } { set borrowed_time -}</t>
  </si>
  <si>
    <t xml:space="preserve">        if { ![regexp {\w} $start_refcell] } { set start_refcell -}</t>
  </si>
  <si>
    <t xml:space="preserve">        set start_mod [lindex [split $start_point {\/}] 2]</t>
  </si>
  <si>
    <t xml:space="preserve">        if { ![regexp {[\w+]} $start_mod] } { set start_mod "port"}</t>
  </si>
  <si>
    <t xml:space="preserve">        set capture_latency [get_attr $timing_path endpoint_clock_latency]</t>
  </si>
  <si>
    <t xml:space="preserve">        set end_refcell [get_attr [get_cells -of [get_pins $end_point  -quiet] -quiet] ref_name -quiet]</t>
  </si>
  <si>
    <t xml:space="preserve">        set end_edg [get_attr $timing_path endpoint_clock_open_edge_type]</t>
  </si>
  <si>
    <t xml:space="preserve">        ###set end_close_edg_value [get_attr $timing_path endpoint_clock_close_edge_value -quiet]</t>
  </si>
  <si>
    <t xml:space="preserve">        set end_outdelay [get_attr $timing_path endpoint_output_delay_value  -quiet]</t>
  </si>
  <si>
    <t xml:space="preserve">        set end_recover [get_attr $timing_path endpoint_recovery_time_value  -quiet]</t>
  </si>
  <si>
    <t xml:space="preserve">        set end_removal [get_attr $timing_path endpoint_removal_time_value  -quiet]</t>
  </si>
  <si>
    <t xml:space="preserve">        set end_hold_time [get_attr $timing_path endpoint_hold_time_value -quiet]</t>
  </si>
  <si>
    <t xml:space="preserve">        set end_setup_time [get_attr $timing_path endpoint_setup_time_value -quiet]</t>
  </si>
  <si>
    <t xml:space="preserve">        if { $end_hold_time == "" } { set end_hold_time -}</t>
  </si>
  <si>
    <t xml:space="preserve">        if { $end_setup_time == "" } { set end_setup_time -}</t>
  </si>
  <si>
    <t xml:space="preserve">        ###if { $start_open_edg_value == "" } { set start_open_edg_value - }</t>
  </si>
  <si>
    <t xml:space="preserve">        ###if { $end_close_edg_value == "" } { set end_close_edg_value - }</t>
  </si>
  <si>
    <t xml:space="preserve">        if { $end_outdelay == "" } { set end_outdelay -}</t>
  </si>
  <si>
    <t xml:space="preserve">        if { $end_recover == "" } { set end_recover -}</t>
  </si>
  <si>
    <t xml:space="preserve">        if { $end_removal == "" } { set end_removal -}</t>
  </si>
  <si>
    <t xml:space="preserve">        if {! [regexp {\w} $end_refcell]} {set end_refcell -}</t>
  </si>
  <si>
    <t xml:space="preserve">        set end_mod [lindex [split $end_point {\/}] 2]</t>
  </si>
  <si>
    <t xml:space="preserve">        if { ![regexp {[\w+]} $end_mod] } { set end_mod "port"}</t>
  </si>
  <si>
    <t xml:space="preserve">        if { $launch_latency == "" } {</t>
  </si>
  <si>
    <t xml:space="preserve">            set path_delay  $arrival</t>
  </si>
  <si>
    <t xml:space="preserve">            #set path_delay  [expr $arrival - $start_edg_value - $launch_latency]</t>
  </si>
  <si>
    <t xml:space="preserve">            set path_delay  [expr $arrival - $launch_latency]</t>
  </si>
  <si>
    <t xml:space="preserve">        set clock_uncertainty [get_attr $timing_path clock_uncertainty]</t>
  </si>
  <si>
    <t xml:space="preserve">        set path_group [get_attr [get_attr $timing_path path_group] full_name]</t>
  </si>
  <si>
    <t xml:space="preserve">        lappend slk_his_list $slack</t>
  </si>
  <si>
    <t xml:space="preserve">        set worst_delay 0</t>
  </si>
  <si>
    <t xml:space="preserve">        set worst_trans 0</t>
  </si>
  <si>
    <t xml:space="preserve">        set worst_cap 0</t>
  </si>
  <si>
    <t xml:space="preserve">        set pinin_arrival 0</t>
  </si>
  <si>
    <t xml:space="preserve">        set place_cell_num 0</t>
  </si>
  <si>
    <t xml:space="preserve">        set setup_cell_num 0</t>
  </si>
  <si>
    <t xml:space="preserve">        set hold_cell_num 0</t>
  </si>
  <si>
    <t xml:space="preserve">        set route_cell_num 0</t>
  </si>
  <si>
    <t xml:space="preserve">        set worst_trans_pin "-"</t>
  </si>
  <si>
    <t xml:space="preserve">        set worst_cap_pin "-"</t>
  </si>
  <si>
    <t xml:space="preserve">        set worst_delay_cell "-"</t>
  </si>
  <si>
    <t xml:space="preserve">        set path_cell "" ; array set pin_list_path { }</t>
  </si>
  <si>
    <t xml:space="preserve">            if { [regexp {buff.*pad.*_buf|^P\w+|AUTO_IO_BUFF|IOBUF} $pin_name] } { continue }</t>
  </si>
  <si>
    <t xml:space="preserve">            </t>
  </si>
  <si>
    <t xml:space="preserve">            set arrival [get_attr $point arrival]</t>
  </si>
  <si>
    <t xml:space="preserve">            set transition [get_attr $point transition -quiet]</t>
  </si>
  <si>
    <t xml:space="preserve">            set cell_name [get_attr [get_cells -of [get_pins $pin_name -quiet] -quiet] full_name -quiet]</t>
  </si>
  <si>
    <t xml:space="preserve">            set ref_name [get_attr [get_cells -of [get_pins $pin_name -quiet] -quiet] ref_name -quiet]</t>
  </si>
  <si>
    <t xml:space="preserve">            if { ![regexp {^T} $ref_name] } { continue }</t>
  </si>
  <si>
    <t xml:space="preserve">            if { [lsearch $path_cell $cell_name]  == -1 } { lappend path_cell $cell_name }</t>
  </si>
  <si>
    <t xml:space="preserve">            if { [regexp {icc_postcts_setup} $cell_name] } { incr  setup_cell_num </t>
  </si>
  <si>
    <t xml:space="preserve">            } elseif { [regexp {icc_postcts_hold} $cell_name] } { incr  hold_cell_num </t>
  </si>
  <si>
    <t xml:space="preserve">            } elseif { [regexp {icc_route} $cell_name] } { incr  route_cell_num </t>
  </si>
  <si>
    <t xml:space="preserve">            } elseif { [regexp {icc_place} $cell_name] } { incr   place_cell_num  }</t>
  </si>
  <si>
    <t xml:space="preserve">            if { $transition &gt; $worst_trans } { </t>
  </si>
  <si>
    <t xml:space="preserve">                set worst_trans $transition</t>
  </si>
  <si>
    <t xml:space="preserve">                set worst_trans_pin $pin_name</t>
  </si>
  <si>
    <t xml:space="preserve">            if {[get_attr [get_pin $pin_name -quiet] direction -quiet] == "in"} {</t>
  </si>
  <si>
    <t xml:space="preserve">                set pinin_arrival  $arrival </t>
  </si>
  <si>
    <t xml:space="preserve">                set cell_delay [expr $arrival - $pinin_arrival]</t>
  </si>
  <si>
    <t xml:space="preserve">                </t>
  </si>
  <si>
    <t xml:space="preserve">                if { $cell_delay &gt; $worst_delay} { </t>
  </si>
  <si>
    <t xml:space="preserve">                    set worst_delay  $cell_delay</t>
  </si>
  <si>
    <t xml:space="preserve">                    set worst_delay_cell $cell_name</t>
  </si>
  <si>
    <t xml:space="preserve">                }</t>
  </si>
  <si>
    <t xml:space="preserve">                set pin_cap  [get_attr [get_pins $pin_name -quiet] effective_capacitance_max -quiet]</t>
  </si>
  <si>
    <t xml:space="preserve">                if { $pin_cap  == "" } { continue }</t>
  </si>
  <si>
    <t xml:space="preserve">                if { $pin_cap &gt; $worst_cap } { </t>
  </si>
  <si>
    <t xml:space="preserve">                    set worst_cap $pin_cap</t>
  </si>
  <si>
    <t xml:space="preserve">                    set worst_cap_pin $pin_name</t>
  </si>
  <si>
    <t xml:space="preserve">        set worst_trans_refcell [get_attr [get_cells -of [get_pins $worst_trans_pin -quiet] -quiet] ref_name -quiet]</t>
  </si>
  <si>
    <t xml:space="preserve">        set worst_delay_refcell [get_attr [get_cells $worst_delay_cell -quiet] ref_name -quiet]</t>
  </si>
  <si>
    <t xml:space="preserve">        set worst_cap_refcell [get_attr [get_cells -of [get_pins $worst_cap_pin -quiet] -quiet] ref_name -quiet]</t>
  </si>
  <si>
    <t xml:space="preserve">        if { $worst_trans_refcell == "" } { set worst_trans_refcell "-" }</t>
  </si>
  <si>
    <t xml:space="preserve">        if { $worst_delay_refcell == "" } { set worst_delay_refcell "-" }</t>
  </si>
  <si>
    <t xml:space="preserve">        if { $worst_cap_refcell == "" } { set worst_cap_refcell "-" }</t>
  </si>
  <si>
    <t xml:space="preserve">        set cell_num [llength $path_cell]</t>
  </si>
  <si>
    <t xml:space="preserve">        puts -nonewline $INFO   "$scenario,$path_num,$start_mod,$end_mod,"</t>
  </si>
  <si>
    <t xml:space="preserve">        puts -nonewline $INFO   "$start_point,$end_point,$path_group,$type,$slack,"</t>
  </si>
  <si>
    <t xml:space="preserve">        puts -nonewline $INFO   "$cell_num,$path_delay,"</t>
  </si>
  <si>
    <t xml:space="preserve">        puts -nonewline $INFO   "$place_cell_num,$setup_cell_num,$hold_cell_num,$route_cell_num,"</t>
  </si>
  <si>
    <t xml:space="preserve">        puts -nonewline $INFO   "$start_clk,$launch_latency,$start_refcell,$start_edg,$borrowed_time,$start_indelay,"   </t>
  </si>
  <si>
    <t xml:space="preserve">        puts -nonewline $INFO   "$end_clk,$capture_latency,$end_refcell,$end_edg,$clock_uncertainty,$end_setup_time,$end_hold_time,$end_recover,$end_removal,$end_outdelay,"</t>
  </si>
  <si>
    <t xml:space="preserve">        puts -nonewline $INFO   "$worst_trans,$worst_trans_pin,$worst_trans_refcell,"</t>
  </si>
  <si>
    <t xml:space="preserve">        puts -nonewline $INFO   "$worst_delay,$worst_delay_cell,$worst_delay_refcell,"</t>
  </si>
  <si>
    <t xml:space="preserve">        puts -nonewline $INFO   "$worst_cap,$worst_cap_pin,$worst_cap_refcell,"</t>
  </si>
  <si>
    <t xml:space="preserve">        puts $INFO  ""</t>
  </si>
  <si>
    <t xml:space="preserve">    close $INFO ; </t>
  </si>
  <si>
    <t># clock_line Vth check</t>
  </si>
  <si>
    <t>if { $CONDITION=="MAX_HT" || $CONDITION=="MK_SDC" } {</t>
  </si>
  <si>
    <t>source ../../../../script/common/local_scr/custom/check_clk_vth.tcl</t>
  </si>
  <si>
    <t>redirect rep/${MODE}_${CONDITION}_${SETUP_HOLD}_min_period_summary.rpt {</t>
  </si>
  <si>
    <t xml:space="preserve">    report_constraints -all_violators -min_period -nosplit</t>
  </si>
  <si>
    <t>set timing_include_uncertainty_for_pulse_checks none</t>
  </si>
  <si>
    <t>redirect rep/${MODE}_${CONDITION}_${SETUP_HOLD}_min_pulse_summary.rpt {</t>
  </si>
  <si>
    <t xml:space="preserve">    report_constraints -all_violators -min_pulse_width -nosplit</t>
  </si>
  <si>
    <t>redirect rep/${MODE}_${CONDITION}_${SETUP_HOLD}_min_pulse_verbose.rpt {</t>
  </si>
  <si>
    <t xml:space="preserve">    report_constraints -all_violators -verbose -min_pulse_width -nosplit</t>
  </si>
  <si>
    <t>if { $CD_TRAN == "USE" } {</t>
  </si>
  <si>
    <t xml:space="preserve">    set REP_DIR "./Reports_tran_cap_si"</t>
  </si>
  <si>
    <t xml:space="preserve">    if { ![ file exists $REP_DIR ] } { file mkdir $REP_DIR }</t>
  </si>
  <si>
    <t xml:space="preserve">    if { $SETUP_HOLD == "setup" } {</t>
  </si>
  <si>
    <t xml:space="preserve">    source -e -v ../../../../script/common/local_scr/report_transition.tcl</t>
  </si>
  <si>
    <t xml:space="preserve">    if { $MODE == "SCAN" } {</t>
  </si>
  <si>
    <t xml:space="preserve">    source -e -v ../../../../script/common/local_scr/report_smc_timing.tcl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</si>
</sst>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ＭＳ Ｐゴシック"/>
      <family val="3"/>
      <charset val="128"/>
    </font>
    <font>
      <sz val="11"/>
      <color theme="1"/>
      <name val="Consolas"/>
      <family val="3"/>
    </font>
    <font>
      <sz val="11"/>
      <color theme="1"/>
      <name val="HGｺﾞｼｯｸM"/>
      <family val="2"/>
      <charset val="128"/>
    </font>
    <font>
      <sz val="10"/>
      <color theme="1"/>
      <name val="Meiryo UI"/>
      <family val="2"/>
      <charset val="128"/>
    </font>
    <font>
      <sz val="11"/>
      <color theme="1"/>
      <name val="等线"/>
      <family val="2"/>
      <charset val="128"/>
      <scheme val="minor"/>
    </font>
    <font>
      <sz val="11"/>
      <color rgb="FF0000FF"/>
      <name val="Consolas"/>
      <family val="3"/>
    </font>
    <font>
      <sz val="11"/>
      <color theme="1"/>
      <name val="Meiryo UI"/>
      <family val="3"/>
      <charset val="128"/>
    </font>
    <font>
      <b/>
      <i/>
      <sz val="20"/>
      <color rgb="FF0000FF"/>
      <name val="Consolas"/>
      <family val="3"/>
    </font>
    <font>
      <b/>
      <sz val="11"/>
      <color theme="1"/>
      <name val="Consolas"/>
      <family val="3"/>
    </font>
    <font>
      <sz val="11"/>
      <color rgb="FF0000FF"/>
      <name val="等线"/>
    </font>
    <font>
      <sz val="11"/>
      <color rgb="FFFF0000"/>
      <name val="Meiryo UI"/>
      <family val="3"/>
      <charset val="128"/>
    </font>
    <font>
      <sz val="11"/>
      <color theme="1"/>
      <name val="游ゴシック"/>
      <family val="2"/>
      <charset val="128"/>
    </font>
    <font>
      <sz val="11"/>
      <color rgb="FF0000FF"/>
      <name val="等线"/>
      <family val="2"/>
      <scheme val="minor"/>
    </font>
    <font>
      <sz val="11"/>
      <color rgb="FF0000FF"/>
      <name val="游ゴシック"/>
      <family val="2"/>
      <charset val="128"/>
    </font>
    <font>
      <sz val="11"/>
      <color rgb="FF0000FF"/>
      <name val="Meiryo UI"/>
      <family val="3"/>
      <charset val="128"/>
    </font>
    <font>
      <sz val="11"/>
      <color rgb="FF0000FF"/>
      <name val="Microsoft YaHei"/>
      <family val="2"/>
      <charset val="128"/>
    </font>
    <font>
      <sz val="11"/>
      <color theme="1"/>
      <name val="Microsoft YaHei"/>
      <family val="2"/>
      <charset val="128"/>
    </font>
    <font>
      <sz val="11"/>
      <name val="Meiryo UI"/>
      <family val="3"/>
      <charset val="128"/>
    </font>
    <font>
      <sz val="11"/>
      <color theme="1"/>
      <name val="Microsoft YaHei"/>
      <family val="2"/>
    </font>
    <font>
      <sz val="11"/>
      <color theme="1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</cellStyleXfs>
  <cellXfs count="20">
    <xf numFmtId="0" fontId="0" fillId="0" borderId="0" xfId="0"/>
    <xf numFmtId="0" fontId="3" fillId="0" borderId="0" xfId="0" applyFont="1"/>
    <xf numFmtId="0" fontId="7" fillId="0" borderId="0" xfId="0" applyFont="1"/>
    <xf numFmtId="0" fontId="3" fillId="0" borderId="1" xfId="0" applyFont="1" applyBorder="1"/>
    <xf numFmtId="0" fontId="8" fillId="0" borderId="0" xfId="0" applyFont="1"/>
    <xf numFmtId="0" fontId="9" fillId="0" borderId="0" xfId="0" applyFont="1"/>
    <xf numFmtId="0" fontId="10" fillId="2" borderId="1" xfId="0" applyFont="1" applyFill="1" applyBorder="1"/>
    <xf numFmtId="0" fontId="13" fillId="0" borderId="0" xfId="0" applyFont="1"/>
    <xf numFmtId="0" fontId="14" fillId="0" borderId="0" xfId="0" applyFont="1"/>
    <xf numFmtId="0" fontId="16" fillId="0" borderId="0" xfId="0" applyFont="1"/>
    <xf numFmtId="0" fontId="17" fillId="0" borderId="0" xfId="0" applyFont="1"/>
    <xf numFmtId="0" fontId="12" fillId="0" borderId="0" xfId="0" applyFont="1"/>
    <xf numFmtId="0" fontId="18" fillId="0" borderId="0" xfId="0" applyFont="1"/>
    <xf numFmtId="0" fontId="19" fillId="0" borderId="0" xfId="0" applyFont="1"/>
    <xf numFmtId="0" fontId="21" fillId="0" borderId="0" xfId="0" applyFont="1"/>
    <xf numFmtId="0" fontId="20" fillId="0" borderId="0" xfId="0" applyFont="1"/>
    <xf numFmtId="0" fontId="0" fillId="0" borderId="0" xfId="0" applyAlignment="1">
      <alignment horizontal="right"/>
    </xf>
    <xf numFmtId="20" fontId="0" fillId="0" borderId="0" xfId="0" applyNumberFormat="1"/>
    <xf numFmtId="58" fontId="3" fillId="0" borderId="0" xfId="0" quotePrefix="1" applyNumberFormat="1" applyFont="1"/>
    <xf numFmtId="0" fontId="3" fillId="0" borderId="0" xfId="0" quotePrefix="1" applyFont="1"/>
  </cellXfs>
  <cellStyles count="6">
    <cellStyle name="標準 2" xfId="4" xr:uid="{F6240864-265B-4825-AE65-A950DBE72BC3}"/>
    <cellStyle name="標準 2 2" xfId="2" xr:uid="{8620A5C4-EC69-4C1C-B37A-B8F069D9EB76}"/>
    <cellStyle name="標準 3" xfId="5" xr:uid="{1EC5C5B5-0ED2-4E8C-B6ED-E091CD1948DA}"/>
    <cellStyle name="常规" xfId="0" builtinId="0"/>
    <cellStyle name="常规 2" xfId="1" xr:uid="{1BF8D1CC-F678-4C5C-B831-B622CB24EBA5}"/>
    <cellStyle name="常规 3" xfId="3" xr:uid="{6C285387-0724-4AA2-85D8-3D01AAC273D2}"/>
  </cellStyles>
  <dxfs count="0"/>
  <tableStyles count="0" defaultTableStyle="TableStyleMedium2" defaultPivotStyle="PivotStyleLight16"/>
  <colors>
    <mruColors>
      <color rgb="FF0000FF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361950</xdr:colOff>
      <xdr:row>17</xdr:row>
      <xdr:rowOff>123825</xdr:rowOff>
    </xdr:from>
    <xdr:to>
      <xdr:col>25</xdr:col>
      <xdr:colOff>337455</xdr:colOff>
      <xdr:row>36</xdr:row>
      <xdr:rowOff>142398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27A5746-494C-463F-836D-1560CB66BC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77350" y="3200400"/>
          <a:ext cx="5461905" cy="3819048"/>
        </a:xfrm>
        <a:prstGeom prst="rect">
          <a:avLst/>
        </a:prstGeom>
      </xdr:spPr>
    </xdr:pic>
    <xdr:clientData/>
  </xdr:twoCellAnchor>
  <xdr:twoCellAnchor editAs="oneCell">
    <xdr:from>
      <xdr:col>17</xdr:col>
      <xdr:colOff>342900</xdr:colOff>
      <xdr:row>40</xdr:row>
      <xdr:rowOff>76200</xdr:rowOff>
    </xdr:from>
    <xdr:to>
      <xdr:col>25</xdr:col>
      <xdr:colOff>323167</xdr:colOff>
      <xdr:row>59</xdr:row>
      <xdr:rowOff>47154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A20D720F-4BA9-47E9-97BA-E3ABBED868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258300" y="8039100"/>
          <a:ext cx="5466667" cy="3771429"/>
        </a:xfrm>
        <a:prstGeom prst="rect">
          <a:avLst/>
        </a:prstGeom>
      </xdr:spPr>
    </xdr:pic>
    <xdr:clientData/>
  </xdr:twoCellAnchor>
  <xdr:twoCellAnchor editAs="oneCell">
    <xdr:from>
      <xdr:col>17</xdr:col>
      <xdr:colOff>438150</xdr:colOff>
      <xdr:row>1</xdr:row>
      <xdr:rowOff>123825</xdr:rowOff>
    </xdr:from>
    <xdr:to>
      <xdr:col>24</xdr:col>
      <xdr:colOff>521360</xdr:colOff>
      <xdr:row>13</xdr:row>
      <xdr:rowOff>108287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5157995D-03FC-4413-84F5-CE7447F97E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353550" y="304800"/>
          <a:ext cx="4883810" cy="23847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47625</xdr:colOff>
      <xdr:row>14</xdr:row>
      <xdr:rowOff>76200</xdr:rowOff>
    </xdr:from>
    <xdr:to>
      <xdr:col>18</xdr:col>
      <xdr:colOff>113949</xdr:colOff>
      <xdr:row>20</xdr:row>
      <xdr:rowOff>66540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3A351E12-C7C6-44BB-B52D-04D70B039E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48825" y="2647950"/>
          <a:ext cx="2809524" cy="1076190"/>
        </a:xfrm>
        <a:prstGeom prst="rect">
          <a:avLst/>
        </a:prstGeom>
      </xdr:spPr>
    </xdr:pic>
    <xdr:clientData/>
  </xdr:twoCellAnchor>
  <xdr:twoCellAnchor editAs="oneCell">
    <xdr:from>
      <xdr:col>14</xdr:col>
      <xdr:colOff>66675</xdr:colOff>
      <xdr:row>32</xdr:row>
      <xdr:rowOff>47625</xdr:rowOff>
    </xdr:from>
    <xdr:to>
      <xdr:col>19</xdr:col>
      <xdr:colOff>237675</xdr:colOff>
      <xdr:row>38</xdr:row>
      <xdr:rowOff>37965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60A8374D-FD46-4ED6-A463-0921C99A34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667875" y="5972175"/>
          <a:ext cx="3600000" cy="10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52691-B6BA-4793-A53E-90E6F11734A3}">
  <dimension ref="A1:U88"/>
  <sheetViews>
    <sheetView workbookViewId="0">
      <selection activeCell="J13" sqref="J13"/>
    </sheetView>
  </sheetViews>
  <sheetFormatPr defaultRowHeight="15"/>
  <cols>
    <col min="1" max="1" width="9" style="1"/>
    <col min="2" max="2" width="24.375" style="1" customWidth="1"/>
    <col min="3" max="3" width="12.875" style="1" bestFit="1" customWidth="1"/>
    <col min="4" max="4" width="8" style="1" bestFit="1" customWidth="1"/>
    <col min="5" max="5" width="7.5" style="1" bestFit="1" customWidth="1"/>
    <col min="6" max="6" width="9.125" style="1" bestFit="1" customWidth="1"/>
    <col min="7" max="7" width="7.625" style="1" bestFit="1" customWidth="1"/>
    <col min="8" max="8" width="6.5" style="1" bestFit="1" customWidth="1"/>
    <col min="9" max="10" width="9" style="1"/>
    <col min="11" max="11" width="22.875" style="1" customWidth="1"/>
    <col min="12" max="12" width="16.625" style="1" bestFit="1" customWidth="1"/>
    <col min="13" max="13" width="6.5" style="1" bestFit="1" customWidth="1"/>
    <col min="14" max="14" width="7.5" style="1" bestFit="1" customWidth="1"/>
    <col min="15" max="15" width="8.5" style="1" bestFit="1" customWidth="1"/>
    <col min="16" max="16" width="5.875" style="1" bestFit="1" customWidth="1"/>
    <col min="17" max="17" width="6.375" style="1" bestFit="1" customWidth="1"/>
    <col min="18" max="18" width="9" style="1"/>
    <col min="19" max="20" width="7.5" style="1" bestFit="1" customWidth="1"/>
    <col min="21" max="21" width="7.625" style="1" bestFit="1" customWidth="1"/>
    <col min="22" max="16384" width="9" style="1"/>
  </cols>
  <sheetData>
    <row r="1" spans="1:21" ht="26.25">
      <c r="A1" s="5" t="s">
        <v>35</v>
      </c>
      <c r="B1" s="5"/>
      <c r="C1" s="5"/>
      <c r="D1" s="5"/>
      <c r="E1" s="5"/>
      <c r="F1" s="5"/>
      <c r="G1" s="5"/>
      <c r="H1" s="5"/>
      <c r="I1" s="5"/>
      <c r="J1" s="5" t="s">
        <v>34</v>
      </c>
    </row>
    <row r="2" spans="1:21">
      <c r="B2" s="1" t="s">
        <v>3</v>
      </c>
      <c r="K2" s="1" t="s">
        <v>3</v>
      </c>
    </row>
    <row r="3" spans="1:21">
      <c r="B3" s="1" t="s">
        <v>4</v>
      </c>
      <c r="K3" s="1" t="s">
        <v>28</v>
      </c>
    </row>
    <row r="5" spans="1:21">
      <c r="B5" s="1" t="s">
        <v>5</v>
      </c>
      <c r="K5" s="1" t="s">
        <v>5</v>
      </c>
    </row>
    <row r="6" spans="1:21">
      <c r="B6" s="1" t="s">
        <v>6</v>
      </c>
      <c r="K6" s="1" t="s">
        <v>6</v>
      </c>
    </row>
    <row r="8" spans="1:21">
      <c r="B8" s="6"/>
      <c r="C8" s="6"/>
      <c r="D8" s="6" t="s">
        <v>7</v>
      </c>
      <c r="E8" s="6" t="s">
        <v>8</v>
      </c>
      <c r="F8" s="6" t="s">
        <v>9</v>
      </c>
      <c r="G8" s="6" t="s">
        <v>10</v>
      </c>
      <c r="H8" s="6"/>
      <c r="K8" s="6"/>
      <c r="L8" s="6"/>
      <c r="M8" s="6"/>
      <c r="N8" s="6"/>
      <c r="O8" s="6"/>
      <c r="P8" s="6"/>
      <c r="Q8" s="6"/>
    </row>
    <row r="9" spans="1:21">
      <c r="B9" s="6" t="s">
        <v>11</v>
      </c>
      <c r="C9" s="6" t="s">
        <v>12</v>
      </c>
      <c r="D9" s="6" t="s">
        <v>13</v>
      </c>
      <c r="E9" s="6" t="s">
        <v>14</v>
      </c>
      <c r="F9" s="6" t="s">
        <v>14</v>
      </c>
      <c r="G9" s="6" t="s">
        <v>15</v>
      </c>
      <c r="H9" s="6" t="s">
        <v>16</v>
      </c>
      <c r="K9" s="6" t="s">
        <v>11</v>
      </c>
      <c r="L9" s="6" t="s">
        <v>29</v>
      </c>
      <c r="M9" s="6" t="s">
        <v>30</v>
      </c>
      <c r="N9" s="6" t="s">
        <v>31</v>
      </c>
      <c r="O9" s="6" t="s">
        <v>32</v>
      </c>
      <c r="P9" s="6" t="s">
        <v>33</v>
      </c>
      <c r="Q9" s="6" t="s">
        <v>16</v>
      </c>
      <c r="S9" s="2" t="s">
        <v>38</v>
      </c>
      <c r="T9" s="2" t="s">
        <v>39</v>
      </c>
      <c r="U9" s="2" t="s">
        <v>40</v>
      </c>
    </row>
    <row r="10" spans="1:21">
      <c r="B10" s="3" t="s">
        <v>2</v>
      </c>
      <c r="C10" s="3" t="s">
        <v>18</v>
      </c>
      <c r="D10" s="3" t="s">
        <v>19</v>
      </c>
      <c r="E10" s="3">
        <v>-0.64600000000000002</v>
      </c>
      <c r="F10" s="3">
        <v>-86.123999999999995</v>
      </c>
      <c r="G10" s="3">
        <v>502</v>
      </c>
      <c r="H10" s="3" t="s">
        <v>15</v>
      </c>
      <c r="K10" s="3" t="s">
        <v>2</v>
      </c>
      <c r="L10" s="3" t="s">
        <v>18</v>
      </c>
      <c r="M10" s="3" t="s">
        <v>19</v>
      </c>
      <c r="N10" s="3">
        <v>-1.1879999999999999</v>
      </c>
      <c r="O10" s="3">
        <v>-82.040999999999997</v>
      </c>
      <c r="P10" s="3">
        <v>339</v>
      </c>
      <c r="Q10" s="3" t="s">
        <v>15</v>
      </c>
      <c r="S10" s="1">
        <f>N10-E10</f>
        <v>-0.54199999999999993</v>
      </c>
      <c r="T10" s="1">
        <f t="shared" ref="T10:U25" si="0">O10-F10</f>
        <v>4.0829999999999984</v>
      </c>
      <c r="U10" s="1">
        <f t="shared" si="0"/>
        <v>-163</v>
      </c>
    </row>
    <row r="11" spans="1:21">
      <c r="B11" s="3" t="s">
        <v>2</v>
      </c>
      <c r="C11" s="3" t="s">
        <v>20</v>
      </c>
      <c r="D11" s="3" t="s">
        <v>19</v>
      </c>
      <c r="E11" s="3">
        <v>-0.23200000000000001</v>
      </c>
      <c r="F11" s="3">
        <v>-1.3120000000000001</v>
      </c>
      <c r="G11" s="3">
        <v>26</v>
      </c>
      <c r="H11" s="3" t="s">
        <v>15</v>
      </c>
      <c r="K11" s="3" t="s">
        <v>2</v>
      </c>
      <c r="L11" s="3" t="s">
        <v>20</v>
      </c>
      <c r="M11" s="3" t="s">
        <v>19</v>
      </c>
      <c r="N11" s="3">
        <v>-0.19800000000000001</v>
      </c>
      <c r="O11" s="3">
        <v>-0.89400000000000002</v>
      </c>
      <c r="P11" s="3">
        <v>11</v>
      </c>
      <c r="Q11" s="3" t="s">
        <v>15</v>
      </c>
      <c r="S11" s="1">
        <f t="shared" ref="S11:S33" si="1">N11-E11</f>
        <v>3.4000000000000002E-2</v>
      </c>
      <c r="T11" s="1">
        <f t="shared" si="0"/>
        <v>0.41800000000000004</v>
      </c>
      <c r="U11" s="1">
        <f t="shared" si="0"/>
        <v>-15</v>
      </c>
    </row>
    <row r="12" spans="1:21">
      <c r="B12" s="3" t="s">
        <v>2</v>
      </c>
      <c r="C12" s="3" t="s">
        <v>22</v>
      </c>
      <c r="D12" s="3" t="s">
        <v>19</v>
      </c>
      <c r="E12" s="3">
        <v>-0.216</v>
      </c>
      <c r="F12" s="3">
        <v>-2.2839999999999998</v>
      </c>
      <c r="G12" s="3">
        <v>24</v>
      </c>
      <c r="H12" s="3" t="s">
        <v>15</v>
      </c>
      <c r="K12" s="3" t="s">
        <v>2</v>
      </c>
      <c r="L12" s="3" t="s">
        <v>22</v>
      </c>
      <c r="M12" s="3" t="s">
        <v>19</v>
      </c>
      <c r="N12" s="3">
        <v>-0.22900000000000001</v>
      </c>
      <c r="O12" s="3">
        <v>-1.3029999999999999</v>
      </c>
      <c r="P12" s="3">
        <v>12</v>
      </c>
      <c r="Q12" s="3" t="s">
        <v>15</v>
      </c>
      <c r="S12" s="1">
        <f t="shared" si="1"/>
        <v>-1.3000000000000012E-2</v>
      </c>
      <c r="T12" s="1">
        <f t="shared" si="0"/>
        <v>0.98099999999999987</v>
      </c>
      <c r="U12" s="1">
        <f t="shared" si="0"/>
        <v>-12</v>
      </c>
    </row>
    <row r="13" spans="1:21">
      <c r="B13" s="3" t="s">
        <v>27</v>
      </c>
      <c r="C13" s="3" t="s">
        <v>18</v>
      </c>
      <c r="D13" s="3" t="s">
        <v>19</v>
      </c>
      <c r="E13" s="3">
        <v>0</v>
      </c>
      <c r="F13" s="3">
        <v>0</v>
      </c>
      <c r="G13" s="3">
        <v>0</v>
      </c>
      <c r="H13" s="3" t="s">
        <v>26</v>
      </c>
      <c r="K13" s="3" t="s">
        <v>27</v>
      </c>
      <c r="L13" s="3" t="s">
        <v>18</v>
      </c>
      <c r="M13" s="3" t="s">
        <v>19</v>
      </c>
      <c r="N13" s="3">
        <v>0</v>
      </c>
      <c r="O13" s="3">
        <v>0</v>
      </c>
      <c r="P13" s="3">
        <v>0</v>
      </c>
      <c r="Q13" s="3" t="s">
        <v>26</v>
      </c>
      <c r="S13" s="1">
        <f t="shared" si="1"/>
        <v>0</v>
      </c>
      <c r="T13" s="1">
        <f t="shared" si="0"/>
        <v>0</v>
      </c>
      <c r="U13" s="1">
        <f t="shared" si="0"/>
        <v>0</v>
      </c>
    </row>
    <row r="14" spans="1:21">
      <c r="B14" s="3" t="s">
        <v>27</v>
      </c>
      <c r="C14" s="3" t="s">
        <v>20</v>
      </c>
      <c r="D14" s="3" t="s">
        <v>19</v>
      </c>
      <c r="E14" s="3">
        <v>0</v>
      </c>
      <c r="F14" s="3">
        <v>0</v>
      </c>
      <c r="G14" s="3">
        <v>0</v>
      </c>
      <c r="H14" s="3" t="s">
        <v>26</v>
      </c>
      <c r="K14" s="3" t="s">
        <v>27</v>
      </c>
      <c r="L14" s="3" t="s">
        <v>20</v>
      </c>
      <c r="M14" s="3" t="s">
        <v>19</v>
      </c>
      <c r="N14" s="3">
        <v>0</v>
      </c>
      <c r="O14" s="3">
        <v>0</v>
      </c>
      <c r="P14" s="3">
        <v>0</v>
      </c>
      <c r="Q14" s="3" t="s">
        <v>26</v>
      </c>
      <c r="S14" s="1">
        <f t="shared" si="1"/>
        <v>0</v>
      </c>
      <c r="T14" s="1">
        <f t="shared" si="0"/>
        <v>0</v>
      </c>
      <c r="U14" s="1">
        <f t="shared" si="0"/>
        <v>0</v>
      </c>
    </row>
    <row r="15" spans="1:21">
      <c r="B15" s="3" t="s">
        <v>27</v>
      </c>
      <c r="C15" s="3" t="s">
        <v>22</v>
      </c>
      <c r="D15" s="3" t="s">
        <v>19</v>
      </c>
      <c r="E15" s="3">
        <v>0</v>
      </c>
      <c r="F15" s="3">
        <v>0</v>
      </c>
      <c r="G15" s="3">
        <v>0</v>
      </c>
      <c r="H15" s="3" t="s">
        <v>26</v>
      </c>
      <c r="K15" s="3" t="s">
        <v>27</v>
      </c>
      <c r="L15" s="3" t="s">
        <v>22</v>
      </c>
      <c r="M15" s="3" t="s">
        <v>19</v>
      </c>
      <c r="N15" s="3">
        <v>0</v>
      </c>
      <c r="O15" s="3">
        <v>0</v>
      </c>
      <c r="P15" s="3">
        <v>0</v>
      </c>
      <c r="Q15" s="3" t="s">
        <v>26</v>
      </c>
      <c r="S15" s="1">
        <f t="shared" si="1"/>
        <v>0</v>
      </c>
      <c r="T15" s="1">
        <f t="shared" si="0"/>
        <v>0</v>
      </c>
      <c r="U15" s="1">
        <f t="shared" si="0"/>
        <v>0</v>
      </c>
    </row>
    <row r="16" spans="1:21">
      <c r="B16" s="3" t="s">
        <v>25</v>
      </c>
      <c r="C16" s="3" t="s">
        <v>18</v>
      </c>
      <c r="D16" s="3" t="s">
        <v>19</v>
      </c>
      <c r="E16" s="3">
        <v>-0.53</v>
      </c>
      <c r="F16" s="3">
        <v>-0.53</v>
      </c>
      <c r="G16" s="3">
        <v>1</v>
      </c>
      <c r="H16" s="3" t="s">
        <v>15</v>
      </c>
      <c r="K16" s="3" t="s">
        <v>25</v>
      </c>
      <c r="L16" s="3" t="s">
        <v>18</v>
      </c>
      <c r="M16" s="3" t="s">
        <v>19</v>
      </c>
      <c r="N16" s="3">
        <v>-0.41799999999999998</v>
      </c>
      <c r="O16" s="3">
        <v>-0.41799999999999998</v>
      </c>
      <c r="P16" s="3">
        <v>1</v>
      </c>
      <c r="Q16" s="3" t="s">
        <v>15</v>
      </c>
      <c r="S16" s="1">
        <f t="shared" si="1"/>
        <v>0.11200000000000004</v>
      </c>
      <c r="T16" s="1">
        <f t="shared" si="0"/>
        <v>0.11200000000000004</v>
      </c>
      <c r="U16" s="1">
        <f t="shared" si="0"/>
        <v>0</v>
      </c>
    </row>
    <row r="17" spans="2:21">
      <c r="B17" s="3" t="s">
        <v>25</v>
      </c>
      <c r="C17" s="3" t="s">
        <v>20</v>
      </c>
      <c r="D17" s="3" t="s">
        <v>19</v>
      </c>
      <c r="E17" s="3">
        <v>-0.50600000000000001</v>
      </c>
      <c r="F17" s="3">
        <v>-0.50600000000000001</v>
      </c>
      <c r="G17" s="3">
        <v>1</v>
      </c>
      <c r="H17" s="3" t="s">
        <v>15</v>
      </c>
      <c r="K17" s="3" t="s">
        <v>25</v>
      </c>
      <c r="L17" s="3" t="s">
        <v>20</v>
      </c>
      <c r="M17" s="3" t="s">
        <v>19</v>
      </c>
      <c r="N17" s="3">
        <v>-0.41599999999999998</v>
      </c>
      <c r="O17" s="3">
        <v>-0.41599999999999998</v>
      </c>
      <c r="P17" s="3">
        <v>1</v>
      </c>
      <c r="Q17" s="3" t="s">
        <v>15</v>
      </c>
      <c r="S17" s="1">
        <f t="shared" si="1"/>
        <v>9.0000000000000024E-2</v>
      </c>
      <c r="T17" s="1">
        <f t="shared" si="0"/>
        <v>9.0000000000000024E-2</v>
      </c>
      <c r="U17" s="1">
        <f t="shared" si="0"/>
        <v>0</v>
      </c>
    </row>
    <row r="18" spans="2:21">
      <c r="B18" s="3" t="s">
        <v>25</v>
      </c>
      <c r="C18" s="3" t="s">
        <v>22</v>
      </c>
      <c r="D18" s="3" t="s">
        <v>19</v>
      </c>
      <c r="E18" s="3">
        <v>0</v>
      </c>
      <c r="F18" s="3">
        <v>0</v>
      </c>
      <c r="G18" s="3">
        <v>0</v>
      </c>
      <c r="H18" s="3" t="s">
        <v>26</v>
      </c>
      <c r="K18" s="3" t="s">
        <v>25</v>
      </c>
      <c r="L18" s="3" t="s">
        <v>22</v>
      </c>
      <c r="M18" s="3" t="s">
        <v>19</v>
      </c>
      <c r="N18" s="3">
        <v>0</v>
      </c>
      <c r="O18" s="3">
        <v>0</v>
      </c>
      <c r="P18" s="3">
        <v>0</v>
      </c>
      <c r="Q18" s="3" t="s">
        <v>26</v>
      </c>
      <c r="S18" s="1">
        <f t="shared" si="1"/>
        <v>0</v>
      </c>
      <c r="T18" s="1">
        <f t="shared" si="0"/>
        <v>0</v>
      </c>
      <c r="U18" s="1">
        <f t="shared" si="0"/>
        <v>0</v>
      </c>
    </row>
    <row r="19" spans="2:21">
      <c r="B19" s="3" t="s">
        <v>17</v>
      </c>
      <c r="C19" s="3" t="s">
        <v>18</v>
      </c>
      <c r="D19" s="3" t="s">
        <v>19</v>
      </c>
      <c r="E19" s="3">
        <v>-0.55800000000000005</v>
      </c>
      <c r="F19" s="3">
        <v>-17.823</v>
      </c>
      <c r="G19" s="3">
        <v>111</v>
      </c>
      <c r="H19" s="3" t="s">
        <v>15</v>
      </c>
      <c r="K19" s="3" t="s">
        <v>17</v>
      </c>
      <c r="L19" s="3" t="s">
        <v>18</v>
      </c>
      <c r="M19" s="3" t="s">
        <v>19</v>
      </c>
      <c r="N19" s="3">
        <v>-1.218</v>
      </c>
      <c r="O19" s="3">
        <v>-83.072999999999993</v>
      </c>
      <c r="P19" s="3">
        <v>337</v>
      </c>
      <c r="Q19" s="3" t="s">
        <v>15</v>
      </c>
      <c r="S19" s="1">
        <f t="shared" si="1"/>
        <v>-0.65999999999999992</v>
      </c>
      <c r="T19" s="1">
        <f t="shared" si="0"/>
        <v>-65.25</v>
      </c>
      <c r="U19" s="1">
        <f t="shared" si="0"/>
        <v>226</v>
      </c>
    </row>
    <row r="20" spans="2:21">
      <c r="B20" s="3" t="s">
        <v>17</v>
      </c>
      <c r="C20" s="3" t="s">
        <v>20</v>
      </c>
      <c r="D20" s="3" t="s">
        <v>19</v>
      </c>
      <c r="E20" s="3">
        <v>-0.23200000000000001</v>
      </c>
      <c r="F20" s="3">
        <v>-0.44800000000000001</v>
      </c>
      <c r="G20" s="3">
        <v>5</v>
      </c>
      <c r="H20" s="3" t="s">
        <v>15</v>
      </c>
      <c r="K20" s="3" t="s">
        <v>17</v>
      </c>
      <c r="L20" s="3" t="s">
        <v>20</v>
      </c>
      <c r="M20" s="3" t="s">
        <v>19</v>
      </c>
      <c r="N20" s="3">
        <v>-0.19800000000000001</v>
      </c>
      <c r="O20" s="3">
        <v>-0.74199999999999999</v>
      </c>
      <c r="P20" s="3">
        <v>8</v>
      </c>
      <c r="Q20" s="3" t="s">
        <v>15</v>
      </c>
      <c r="S20" s="1">
        <f t="shared" si="1"/>
        <v>3.4000000000000002E-2</v>
      </c>
      <c r="T20" s="1">
        <f t="shared" si="0"/>
        <v>-0.29399999999999998</v>
      </c>
      <c r="U20" s="1">
        <f t="shared" si="0"/>
        <v>3</v>
      </c>
    </row>
    <row r="21" spans="2:21">
      <c r="B21" s="3" t="s">
        <v>17</v>
      </c>
      <c r="C21" s="3" t="s">
        <v>22</v>
      </c>
      <c r="D21" s="3" t="s">
        <v>19</v>
      </c>
      <c r="E21" s="3">
        <v>-0.152</v>
      </c>
      <c r="F21" s="3">
        <v>-0.51100000000000001</v>
      </c>
      <c r="G21" s="3">
        <v>6</v>
      </c>
      <c r="H21" s="3" t="s">
        <v>15</v>
      </c>
      <c r="K21" s="3" t="s">
        <v>17</v>
      </c>
      <c r="L21" s="3" t="s">
        <v>22</v>
      </c>
      <c r="M21" s="3" t="s">
        <v>19</v>
      </c>
      <c r="N21" s="3">
        <v>-0.20599999999999999</v>
      </c>
      <c r="O21" s="3">
        <v>-0.94599999999999995</v>
      </c>
      <c r="P21" s="3">
        <v>10</v>
      </c>
      <c r="Q21" s="3" t="s">
        <v>15</v>
      </c>
      <c r="S21" s="1">
        <f t="shared" si="1"/>
        <v>-5.3999999999999992E-2</v>
      </c>
      <c r="T21" s="1">
        <f t="shared" si="0"/>
        <v>-0.43499999999999994</v>
      </c>
      <c r="U21" s="1">
        <f t="shared" si="0"/>
        <v>4</v>
      </c>
    </row>
    <row r="22" spans="2:21">
      <c r="B22" s="3" t="s">
        <v>2</v>
      </c>
      <c r="C22" s="3" t="s">
        <v>20</v>
      </c>
      <c r="D22" s="3" t="s">
        <v>21</v>
      </c>
      <c r="E22" s="3">
        <v>-8.5999999999999993E-2</v>
      </c>
      <c r="F22" s="3">
        <v>-1.54</v>
      </c>
      <c r="G22" s="3">
        <v>34</v>
      </c>
      <c r="H22" s="3" t="s">
        <v>15</v>
      </c>
      <c r="K22" s="3" t="s">
        <v>2</v>
      </c>
      <c r="L22" s="3" t="s">
        <v>20</v>
      </c>
      <c r="M22" s="3" t="s">
        <v>21</v>
      </c>
      <c r="N22" s="3">
        <v>-0.20599999999999999</v>
      </c>
      <c r="O22" s="3">
        <v>-0.35</v>
      </c>
      <c r="P22" s="3">
        <v>3</v>
      </c>
      <c r="Q22" s="3" t="s">
        <v>15</v>
      </c>
      <c r="S22" s="1">
        <f t="shared" si="1"/>
        <v>-0.12</v>
      </c>
      <c r="T22" s="1">
        <f t="shared" si="0"/>
        <v>1.19</v>
      </c>
      <c r="U22" s="1">
        <f t="shared" si="0"/>
        <v>-31</v>
      </c>
    </row>
    <row r="23" spans="2:21">
      <c r="B23" s="3" t="s">
        <v>2</v>
      </c>
      <c r="C23" s="3" t="s">
        <v>22</v>
      </c>
      <c r="D23" s="3" t="s">
        <v>21</v>
      </c>
      <c r="E23" s="3">
        <v>-0.29199999999999998</v>
      </c>
      <c r="F23" s="3">
        <v>-12.766</v>
      </c>
      <c r="G23" s="3">
        <v>142</v>
      </c>
      <c r="H23" s="3" t="s">
        <v>15</v>
      </c>
      <c r="K23" s="3" t="s">
        <v>2</v>
      </c>
      <c r="L23" s="3" t="s">
        <v>22</v>
      </c>
      <c r="M23" s="3" t="s">
        <v>21</v>
      </c>
      <c r="N23" s="3">
        <v>-0.27</v>
      </c>
      <c r="O23" s="3">
        <v>-1.595</v>
      </c>
      <c r="P23" s="3">
        <v>24</v>
      </c>
      <c r="Q23" s="3" t="s">
        <v>15</v>
      </c>
      <c r="S23" s="1">
        <f t="shared" si="1"/>
        <v>2.1999999999999964E-2</v>
      </c>
      <c r="T23" s="1">
        <f t="shared" si="0"/>
        <v>11.170999999999999</v>
      </c>
      <c r="U23" s="1">
        <f t="shared" si="0"/>
        <v>-118</v>
      </c>
    </row>
    <row r="24" spans="2:21">
      <c r="B24" s="3" t="s">
        <v>2</v>
      </c>
      <c r="C24" s="3" t="s">
        <v>23</v>
      </c>
      <c r="D24" s="3" t="s">
        <v>21</v>
      </c>
      <c r="E24" s="3">
        <v>-0.26100000000000001</v>
      </c>
      <c r="F24" s="3">
        <v>-9.8439999999999994</v>
      </c>
      <c r="G24" s="3">
        <v>168</v>
      </c>
      <c r="H24" s="3" t="s">
        <v>15</v>
      </c>
      <c r="K24" s="3" t="s">
        <v>2</v>
      </c>
      <c r="L24" s="3" t="s">
        <v>23</v>
      </c>
      <c r="M24" s="3" t="s">
        <v>21</v>
      </c>
      <c r="N24" s="3">
        <v>-0.26400000000000001</v>
      </c>
      <c r="O24" s="3">
        <v>-1.6659999999999999</v>
      </c>
      <c r="P24" s="3">
        <v>24</v>
      </c>
      <c r="Q24" s="3" t="s">
        <v>15</v>
      </c>
      <c r="S24" s="1">
        <f t="shared" si="1"/>
        <v>-3.0000000000000027E-3</v>
      </c>
      <c r="T24" s="1">
        <f t="shared" si="0"/>
        <v>8.177999999999999</v>
      </c>
      <c r="U24" s="1">
        <f t="shared" si="0"/>
        <v>-144</v>
      </c>
    </row>
    <row r="25" spans="2:21">
      <c r="B25" s="3" t="s">
        <v>2</v>
      </c>
      <c r="C25" s="3" t="s">
        <v>24</v>
      </c>
      <c r="D25" s="3" t="s">
        <v>21</v>
      </c>
      <c r="E25" s="3">
        <v>-0.23300000000000001</v>
      </c>
      <c r="F25" s="3">
        <v>-10.52</v>
      </c>
      <c r="G25" s="3">
        <v>196</v>
      </c>
      <c r="H25" s="3" t="s">
        <v>15</v>
      </c>
      <c r="K25" s="3" t="s">
        <v>2</v>
      </c>
      <c r="L25" s="3" t="s">
        <v>24</v>
      </c>
      <c r="M25" s="3" t="s">
        <v>21</v>
      </c>
      <c r="N25" s="3">
        <v>-0.27100000000000002</v>
      </c>
      <c r="O25" s="3">
        <v>-1.4470000000000001</v>
      </c>
      <c r="P25" s="3">
        <v>21</v>
      </c>
      <c r="Q25" s="3" t="s">
        <v>15</v>
      </c>
      <c r="S25" s="1">
        <f t="shared" si="1"/>
        <v>-3.8000000000000006E-2</v>
      </c>
      <c r="T25" s="1">
        <f t="shared" si="0"/>
        <v>9.0730000000000004</v>
      </c>
      <c r="U25" s="1">
        <f t="shared" si="0"/>
        <v>-175</v>
      </c>
    </row>
    <row r="26" spans="2:21">
      <c r="B26" s="3" t="s">
        <v>25</v>
      </c>
      <c r="C26" s="3" t="s">
        <v>20</v>
      </c>
      <c r="D26" s="3" t="s">
        <v>21</v>
      </c>
      <c r="E26" s="3">
        <v>-2.0219999999999998</v>
      </c>
      <c r="F26" s="3">
        <v>-26.760999999999999</v>
      </c>
      <c r="G26" s="3">
        <v>42</v>
      </c>
      <c r="H26" s="3" t="s">
        <v>15</v>
      </c>
      <c r="K26" s="3" t="s">
        <v>25</v>
      </c>
      <c r="L26" s="3" t="s">
        <v>20</v>
      </c>
      <c r="M26" s="3" t="s">
        <v>21</v>
      </c>
      <c r="N26" s="3">
        <v>-2.0169999999999999</v>
      </c>
      <c r="O26" s="3">
        <v>-25.675000000000001</v>
      </c>
      <c r="P26" s="3">
        <v>40</v>
      </c>
      <c r="Q26" s="3" t="s">
        <v>15</v>
      </c>
      <c r="S26" s="1">
        <f t="shared" si="1"/>
        <v>4.9999999999998934E-3</v>
      </c>
      <c r="T26" s="1">
        <f t="shared" ref="T26:T33" si="2">O26-F26</f>
        <v>1.0859999999999985</v>
      </c>
      <c r="U26" s="1">
        <f t="shared" ref="U26:U33" si="3">P26-G26</f>
        <v>-2</v>
      </c>
    </row>
    <row r="27" spans="2:21">
      <c r="B27" s="3" t="s">
        <v>25</v>
      </c>
      <c r="C27" s="3" t="s">
        <v>22</v>
      </c>
      <c r="D27" s="3" t="s">
        <v>21</v>
      </c>
      <c r="E27" s="3">
        <v>-2.2370000000000001</v>
      </c>
      <c r="F27" s="3">
        <v>-32.844000000000001</v>
      </c>
      <c r="G27" s="3">
        <v>47</v>
      </c>
      <c r="H27" s="3" t="s">
        <v>15</v>
      </c>
      <c r="K27" s="3" t="s">
        <v>25</v>
      </c>
      <c r="L27" s="3" t="s">
        <v>22</v>
      </c>
      <c r="M27" s="3" t="s">
        <v>21</v>
      </c>
      <c r="N27" s="3">
        <v>-2.2050000000000001</v>
      </c>
      <c r="O27" s="3">
        <v>-31.097999999999999</v>
      </c>
      <c r="P27" s="3">
        <v>45</v>
      </c>
      <c r="Q27" s="3" t="s">
        <v>15</v>
      </c>
      <c r="S27" s="1">
        <f t="shared" si="1"/>
        <v>3.2000000000000028E-2</v>
      </c>
      <c r="T27" s="1">
        <f t="shared" si="2"/>
        <v>1.7460000000000022</v>
      </c>
      <c r="U27" s="1">
        <f t="shared" si="3"/>
        <v>-2</v>
      </c>
    </row>
    <row r="28" spans="2:21">
      <c r="B28" s="3" t="s">
        <v>25</v>
      </c>
      <c r="C28" s="3" t="s">
        <v>23</v>
      </c>
      <c r="D28" s="3" t="s">
        <v>21</v>
      </c>
      <c r="E28" s="3">
        <v>-0.92900000000000005</v>
      </c>
      <c r="F28" s="3">
        <v>-17.983000000000001</v>
      </c>
      <c r="G28" s="3">
        <v>71</v>
      </c>
      <c r="H28" s="3" t="s">
        <v>15</v>
      </c>
      <c r="K28" s="3" t="s">
        <v>25</v>
      </c>
      <c r="L28" s="3" t="s">
        <v>23</v>
      </c>
      <c r="M28" s="3" t="s">
        <v>21</v>
      </c>
      <c r="N28" s="3">
        <v>-0.82599999999999996</v>
      </c>
      <c r="O28" s="3">
        <v>-14.132999999999999</v>
      </c>
      <c r="P28" s="3">
        <v>59</v>
      </c>
      <c r="Q28" s="3" t="s">
        <v>15</v>
      </c>
      <c r="S28" s="1">
        <f t="shared" si="1"/>
        <v>0.10300000000000009</v>
      </c>
      <c r="T28" s="1">
        <f t="shared" si="2"/>
        <v>3.8500000000000014</v>
      </c>
      <c r="U28" s="1">
        <f t="shared" si="3"/>
        <v>-12</v>
      </c>
    </row>
    <row r="29" spans="2:21">
      <c r="B29" s="3" t="s">
        <v>25</v>
      </c>
      <c r="C29" s="3" t="s">
        <v>24</v>
      </c>
      <c r="D29" s="3" t="s">
        <v>21</v>
      </c>
      <c r="E29" s="3">
        <v>-0.85299999999999998</v>
      </c>
      <c r="F29" s="3">
        <v>-17.155999999999999</v>
      </c>
      <c r="G29" s="3">
        <v>76</v>
      </c>
      <c r="H29" s="3" t="s">
        <v>15</v>
      </c>
      <c r="K29" s="3" t="s">
        <v>25</v>
      </c>
      <c r="L29" s="3" t="s">
        <v>24</v>
      </c>
      <c r="M29" s="3" t="s">
        <v>21</v>
      </c>
      <c r="N29" s="3">
        <v>-0.83499999999999996</v>
      </c>
      <c r="O29" s="3">
        <v>-15.209</v>
      </c>
      <c r="P29" s="3">
        <v>64</v>
      </c>
      <c r="Q29" s="3" t="s">
        <v>15</v>
      </c>
      <c r="S29" s="1">
        <f t="shared" si="1"/>
        <v>1.8000000000000016E-2</v>
      </c>
      <c r="T29" s="1">
        <f t="shared" si="2"/>
        <v>1.9469999999999992</v>
      </c>
      <c r="U29" s="1">
        <f t="shared" si="3"/>
        <v>-12</v>
      </c>
    </row>
    <row r="30" spans="2:21">
      <c r="B30" s="3" t="s">
        <v>17</v>
      </c>
      <c r="C30" s="3" t="s">
        <v>20</v>
      </c>
      <c r="D30" s="3" t="s">
        <v>21</v>
      </c>
      <c r="E30" s="3">
        <v>-0.32800000000000001</v>
      </c>
      <c r="F30" s="3">
        <v>-0.64600000000000002</v>
      </c>
      <c r="G30" s="3">
        <v>5</v>
      </c>
      <c r="H30" s="3" t="s">
        <v>15</v>
      </c>
      <c r="K30" s="3" t="s">
        <v>17</v>
      </c>
      <c r="L30" s="3" t="s">
        <v>20</v>
      </c>
      <c r="M30" s="3" t="s">
        <v>21</v>
      </c>
      <c r="N30" s="3">
        <v>-0.34100000000000003</v>
      </c>
      <c r="O30" s="3">
        <v>-0.68300000000000005</v>
      </c>
      <c r="P30" s="3">
        <v>3</v>
      </c>
      <c r="Q30" s="3" t="s">
        <v>15</v>
      </c>
      <c r="S30" s="1">
        <f t="shared" si="1"/>
        <v>-1.3000000000000012E-2</v>
      </c>
      <c r="T30" s="1">
        <f t="shared" si="2"/>
        <v>-3.7000000000000033E-2</v>
      </c>
      <c r="U30" s="1">
        <f t="shared" si="3"/>
        <v>-2</v>
      </c>
    </row>
    <row r="31" spans="2:21">
      <c r="B31" s="3" t="s">
        <v>17</v>
      </c>
      <c r="C31" s="3" t="s">
        <v>22</v>
      </c>
      <c r="D31" s="3" t="s">
        <v>21</v>
      </c>
      <c r="E31" s="3">
        <v>-0.44</v>
      </c>
      <c r="F31" s="3">
        <v>-1.458</v>
      </c>
      <c r="G31" s="3">
        <v>11</v>
      </c>
      <c r="H31" s="3" t="s">
        <v>15</v>
      </c>
      <c r="K31" s="3" t="s">
        <v>17</v>
      </c>
      <c r="L31" s="3" t="s">
        <v>22</v>
      </c>
      <c r="M31" s="3" t="s">
        <v>21</v>
      </c>
      <c r="N31" s="3">
        <v>-0.432</v>
      </c>
      <c r="O31" s="3">
        <v>-0.96599999999999997</v>
      </c>
      <c r="P31" s="3">
        <v>4</v>
      </c>
      <c r="Q31" s="3" t="s">
        <v>15</v>
      </c>
      <c r="S31" s="1">
        <f t="shared" si="1"/>
        <v>8.0000000000000071E-3</v>
      </c>
      <c r="T31" s="1">
        <f t="shared" si="2"/>
        <v>0.49199999999999999</v>
      </c>
      <c r="U31" s="1">
        <f t="shared" si="3"/>
        <v>-7</v>
      </c>
    </row>
    <row r="32" spans="2:21">
      <c r="B32" s="3" t="s">
        <v>17</v>
      </c>
      <c r="C32" s="3" t="s">
        <v>23</v>
      </c>
      <c r="D32" s="3" t="s">
        <v>21</v>
      </c>
      <c r="E32" s="3">
        <v>-0.26100000000000001</v>
      </c>
      <c r="F32" s="3">
        <v>-1.5580000000000001</v>
      </c>
      <c r="G32" s="3">
        <v>16</v>
      </c>
      <c r="H32" s="3" t="s">
        <v>15</v>
      </c>
      <c r="K32" s="3" t="s">
        <v>17</v>
      </c>
      <c r="L32" s="3" t="s">
        <v>23</v>
      </c>
      <c r="M32" s="3" t="s">
        <v>21</v>
      </c>
      <c r="N32" s="3">
        <v>-0.30599999999999999</v>
      </c>
      <c r="O32" s="3">
        <v>-0.86</v>
      </c>
      <c r="P32" s="3">
        <v>8</v>
      </c>
      <c r="Q32" s="3" t="s">
        <v>15</v>
      </c>
      <c r="S32" s="1">
        <f t="shared" si="1"/>
        <v>-4.4999999999999984E-2</v>
      </c>
      <c r="T32" s="1">
        <f t="shared" si="2"/>
        <v>0.69800000000000006</v>
      </c>
      <c r="U32" s="1">
        <f t="shared" si="3"/>
        <v>-8</v>
      </c>
    </row>
    <row r="33" spans="2:21">
      <c r="B33" s="3" t="s">
        <v>17</v>
      </c>
      <c r="C33" s="3" t="s">
        <v>24</v>
      </c>
      <c r="D33" s="3" t="s">
        <v>21</v>
      </c>
      <c r="E33" s="3">
        <v>-0.23400000000000001</v>
      </c>
      <c r="F33" s="3">
        <v>-1.744</v>
      </c>
      <c r="G33" s="3">
        <v>24</v>
      </c>
      <c r="H33" s="3" t="s">
        <v>15</v>
      </c>
      <c r="K33" s="3" t="s">
        <v>17</v>
      </c>
      <c r="L33" s="3" t="s">
        <v>24</v>
      </c>
      <c r="M33" s="3" t="s">
        <v>21</v>
      </c>
      <c r="N33" s="3">
        <v>-0.31</v>
      </c>
      <c r="O33" s="3">
        <v>-0.81599999999999995</v>
      </c>
      <c r="P33" s="3">
        <v>9</v>
      </c>
      <c r="Q33" s="3" t="s">
        <v>15</v>
      </c>
      <c r="S33" s="1">
        <f t="shared" si="1"/>
        <v>-7.5999999999999984E-2</v>
      </c>
      <c r="T33" s="1">
        <f t="shared" si="2"/>
        <v>0.92800000000000005</v>
      </c>
      <c r="U33" s="1">
        <f t="shared" si="3"/>
        <v>-15</v>
      </c>
    </row>
    <row r="34" spans="2:21">
      <c r="D34" s="2" t="s">
        <v>36</v>
      </c>
      <c r="E34" s="1">
        <v>-0.64600000000000002</v>
      </c>
      <c r="F34" s="1">
        <v>-109.538</v>
      </c>
      <c r="G34" s="1">
        <v>676</v>
      </c>
      <c r="M34" s="2" t="s">
        <v>36</v>
      </c>
      <c r="N34" s="1">
        <v>-1.218</v>
      </c>
      <c r="O34" s="1">
        <v>-169.83299999999997</v>
      </c>
      <c r="P34" s="1">
        <v>719</v>
      </c>
    </row>
    <row r="35" spans="2:21">
      <c r="D35" s="2" t="s">
        <v>37</v>
      </c>
      <c r="E35" s="1">
        <v>-2.2370000000000001</v>
      </c>
      <c r="F35" s="1">
        <v>-134.82</v>
      </c>
      <c r="G35" s="1">
        <v>832</v>
      </c>
      <c r="M35" s="2" t="s">
        <v>37</v>
      </c>
      <c r="N35" s="1">
        <v>-2.2050000000000001</v>
      </c>
      <c r="O35" s="1">
        <v>-94.498000000000005</v>
      </c>
      <c r="P35" s="1">
        <v>304</v>
      </c>
    </row>
    <row r="65" spans="2:8">
      <c r="B65" s="1" t="s">
        <v>2</v>
      </c>
      <c r="C65" s="1" t="s">
        <v>18</v>
      </c>
      <c r="D65" s="1" t="s">
        <v>19</v>
      </c>
      <c r="E65" s="1">
        <v>-0.64600000000000002</v>
      </c>
      <c r="F65" s="1">
        <v>-86.123999999999995</v>
      </c>
      <c r="G65" s="1">
        <v>502</v>
      </c>
      <c r="H65" s="1" t="s">
        <v>15</v>
      </c>
    </row>
    <row r="66" spans="2:8">
      <c r="B66" s="1" t="s">
        <v>2</v>
      </c>
      <c r="C66" s="1" t="s">
        <v>20</v>
      </c>
      <c r="D66" s="1" t="s">
        <v>19</v>
      </c>
      <c r="E66" s="1">
        <v>-0.23200000000000001</v>
      </c>
      <c r="F66" s="1">
        <v>-1.3120000000000001</v>
      </c>
      <c r="G66" s="1">
        <v>26</v>
      </c>
      <c r="H66" s="1" t="s">
        <v>15</v>
      </c>
    </row>
    <row r="67" spans="2:8">
      <c r="B67" s="1" t="s">
        <v>2</v>
      </c>
      <c r="C67" s="1" t="s">
        <v>22</v>
      </c>
      <c r="D67" s="1" t="s">
        <v>19</v>
      </c>
      <c r="E67" s="1">
        <v>-0.216</v>
      </c>
      <c r="F67" s="1">
        <v>-2.2839999999999998</v>
      </c>
      <c r="G67" s="1">
        <v>24</v>
      </c>
      <c r="H67" s="1" t="s">
        <v>15</v>
      </c>
    </row>
    <row r="68" spans="2:8">
      <c r="B68" s="1" t="s">
        <v>27</v>
      </c>
      <c r="C68" s="1" t="s">
        <v>18</v>
      </c>
      <c r="D68" s="1" t="s">
        <v>19</v>
      </c>
      <c r="E68" s="1">
        <v>0</v>
      </c>
      <c r="F68" s="1">
        <v>0</v>
      </c>
      <c r="G68" s="1">
        <v>0</v>
      </c>
      <c r="H68" s="1" t="s">
        <v>26</v>
      </c>
    </row>
    <row r="69" spans="2:8">
      <c r="B69" s="1" t="s">
        <v>27</v>
      </c>
      <c r="C69" s="1" t="s">
        <v>20</v>
      </c>
      <c r="D69" s="1" t="s">
        <v>19</v>
      </c>
      <c r="E69" s="1">
        <v>0</v>
      </c>
      <c r="F69" s="1">
        <v>0</v>
      </c>
      <c r="G69" s="1">
        <v>0</v>
      </c>
      <c r="H69" s="1" t="s">
        <v>26</v>
      </c>
    </row>
    <row r="70" spans="2:8">
      <c r="B70" s="1" t="s">
        <v>27</v>
      </c>
      <c r="C70" s="1" t="s">
        <v>22</v>
      </c>
      <c r="D70" s="1" t="s">
        <v>19</v>
      </c>
      <c r="E70" s="1">
        <v>0</v>
      </c>
      <c r="F70" s="1">
        <v>0</v>
      </c>
      <c r="G70" s="1">
        <v>0</v>
      </c>
      <c r="H70" s="1" t="s">
        <v>26</v>
      </c>
    </row>
    <row r="71" spans="2:8">
      <c r="B71" s="1" t="s">
        <v>25</v>
      </c>
      <c r="C71" s="1" t="s">
        <v>18</v>
      </c>
      <c r="D71" s="1" t="s">
        <v>19</v>
      </c>
      <c r="E71" s="1">
        <v>-0.53</v>
      </c>
      <c r="F71" s="1">
        <v>-0.53</v>
      </c>
      <c r="G71" s="1">
        <v>1</v>
      </c>
      <c r="H71" s="1" t="s">
        <v>15</v>
      </c>
    </row>
    <row r="72" spans="2:8">
      <c r="B72" s="1" t="s">
        <v>25</v>
      </c>
      <c r="C72" s="1" t="s">
        <v>20</v>
      </c>
      <c r="D72" s="1" t="s">
        <v>19</v>
      </c>
      <c r="E72" s="1">
        <v>-0.50600000000000001</v>
      </c>
      <c r="F72" s="1">
        <v>-0.50600000000000001</v>
      </c>
      <c r="G72" s="1">
        <v>1</v>
      </c>
      <c r="H72" s="1" t="s">
        <v>15</v>
      </c>
    </row>
    <row r="73" spans="2:8">
      <c r="B73" s="1" t="s">
        <v>25</v>
      </c>
      <c r="C73" s="1" t="s">
        <v>22</v>
      </c>
      <c r="D73" s="1" t="s">
        <v>19</v>
      </c>
      <c r="E73" s="1">
        <v>0</v>
      </c>
      <c r="F73" s="1">
        <v>0</v>
      </c>
      <c r="G73" s="1">
        <v>0</v>
      </c>
      <c r="H73" s="1" t="s">
        <v>26</v>
      </c>
    </row>
    <row r="74" spans="2:8">
      <c r="B74" s="1" t="s">
        <v>17</v>
      </c>
      <c r="C74" s="1" t="s">
        <v>18</v>
      </c>
      <c r="D74" s="1" t="s">
        <v>19</v>
      </c>
      <c r="E74" s="1">
        <v>-0.55800000000000005</v>
      </c>
      <c r="F74" s="1">
        <v>-17.823</v>
      </c>
      <c r="G74" s="1">
        <v>111</v>
      </c>
      <c r="H74" s="1" t="s">
        <v>15</v>
      </c>
    </row>
    <row r="75" spans="2:8">
      <c r="B75" s="1" t="s">
        <v>17</v>
      </c>
      <c r="C75" s="1" t="s">
        <v>20</v>
      </c>
      <c r="D75" s="1" t="s">
        <v>19</v>
      </c>
      <c r="E75" s="1">
        <v>-0.23200000000000001</v>
      </c>
      <c r="F75" s="1">
        <v>-0.44800000000000001</v>
      </c>
      <c r="G75" s="1">
        <v>5</v>
      </c>
      <c r="H75" s="1" t="s">
        <v>15</v>
      </c>
    </row>
    <row r="76" spans="2:8">
      <c r="B76" s="1" t="s">
        <v>17</v>
      </c>
      <c r="C76" s="1" t="s">
        <v>22</v>
      </c>
      <c r="D76" s="1" t="s">
        <v>19</v>
      </c>
      <c r="E76" s="1">
        <v>-0.152</v>
      </c>
      <c r="F76" s="1">
        <v>-0.51100000000000001</v>
      </c>
      <c r="G76" s="1">
        <v>6</v>
      </c>
      <c r="H76" s="1" t="s">
        <v>15</v>
      </c>
    </row>
    <row r="77" spans="2:8">
      <c r="B77" s="1" t="s">
        <v>2</v>
      </c>
      <c r="C77" s="1" t="s">
        <v>20</v>
      </c>
      <c r="D77" s="1" t="s">
        <v>21</v>
      </c>
      <c r="E77" s="1">
        <v>-8.5999999999999993E-2</v>
      </c>
      <c r="F77" s="1">
        <v>-1.54</v>
      </c>
      <c r="G77" s="1">
        <v>34</v>
      </c>
      <c r="H77" s="1" t="s">
        <v>15</v>
      </c>
    </row>
    <row r="78" spans="2:8">
      <c r="B78" s="1" t="s">
        <v>2</v>
      </c>
      <c r="C78" s="1" t="s">
        <v>22</v>
      </c>
      <c r="D78" s="1" t="s">
        <v>21</v>
      </c>
      <c r="E78" s="1">
        <v>-0.29199999999999998</v>
      </c>
      <c r="F78" s="1">
        <v>-12.766</v>
      </c>
      <c r="G78" s="1">
        <v>142</v>
      </c>
      <c r="H78" s="1" t="s">
        <v>15</v>
      </c>
    </row>
    <row r="79" spans="2:8">
      <c r="B79" s="1" t="s">
        <v>2</v>
      </c>
      <c r="C79" s="1" t="s">
        <v>23</v>
      </c>
      <c r="D79" s="1" t="s">
        <v>21</v>
      </c>
      <c r="E79" s="1">
        <v>-0.26100000000000001</v>
      </c>
      <c r="F79" s="1">
        <v>-9.8439999999999994</v>
      </c>
      <c r="G79" s="1">
        <v>168</v>
      </c>
      <c r="H79" s="1" t="s">
        <v>15</v>
      </c>
    </row>
    <row r="80" spans="2:8">
      <c r="B80" s="1" t="s">
        <v>2</v>
      </c>
      <c r="C80" s="1" t="s">
        <v>24</v>
      </c>
      <c r="D80" s="1" t="s">
        <v>21</v>
      </c>
      <c r="E80" s="1">
        <v>-0.23300000000000001</v>
      </c>
      <c r="F80" s="1">
        <v>-10.52</v>
      </c>
      <c r="G80" s="1">
        <v>196</v>
      </c>
      <c r="H80" s="1" t="s">
        <v>15</v>
      </c>
    </row>
    <row r="81" spans="2:8">
      <c r="B81" s="1" t="s">
        <v>25</v>
      </c>
      <c r="C81" s="1" t="s">
        <v>20</v>
      </c>
      <c r="D81" s="1" t="s">
        <v>21</v>
      </c>
      <c r="E81" s="1">
        <v>-2.0219999999999998</v>
      </c>
      <c r="F81" s="1">
        <v>-26.760999999999999</v>
      </c>
      <c r="G81" s="1">
        <v>42</v>
      </c>
      <c r="H81" s="1" t="s">
        <v>15</v>
      </c>
    </row>
    <row r="82" spans="2:8">
      <c r="B82" s="1" t="s">
        <v>25</v>
      </c>
      <c r="C82" s="1" t="s">
        <v>22</v>
      </c>
      <c r="D82" s="1" t="s">
        <v>21</v>
      </c>
      <c r="E82" s="1">
        <v>-2.2370000000000001</v>
      </c>
      <c r="F82" s="1">
        <v>-32.844000000000001</v>
      </c>
      <c r="G82" s="1">
        <v>47</v>
      </c>
      <c r="H82" s="1" t="s">
        <v>15</v>
      </c>
    </row>
    <row r="83" spans="2:8">
      <c r="B83" s="1" t="s">
        <v>25</v>
      </c>
      <c r="C83" s="1" t="s">
        <v>23</v>
      </c>
      <c r="D83" s="1" t="s">
        <v>21</v>
      </c>
      <c r="E83" s="1">
        <v>-0.92900000000000005</v>
      </c>
      <c r="F83" s="1">
        <v>-17.983000000000001</v>
      </c>
      <c r="G83" s="1">
        <v>71</v>
      </c>
      <c r="H83" s="1" t="s">
        <v>15</v>
      </c>
    </row>
    <row r="84" spans="2:8">
      <c r="B84" s="1" t="s">
        <v>25</v>
      </c>
      <c r="C84" s="1" t="s">
        <v>24</v>
      </c>
      <c r="D84" s="1" t="s">
        <v>21</v>
      </c>
      <c r="E84" s="1">
        <v>-0.85299999999999998</v>
      </c>
      <c r="F84" s="1">
        <v>-17.155999999999999</v>
      </c>
      <c r="G84" s="1">
        <v>76</v>
      </c>
      <c r="H84" s="1" t="s">
        <v>15</v>
      </c>
    </row>
    <row r="85" spans="2:8">
      <c r="B85" s="1" t="s">
        <v>17</v>
      </c>
      <c r="C85" s="1" t="s">
        <v>20</v>
      </c>
      <c r="D85" s="1" t="s">
        <v>21</v>
      </c>
      <c r="E85" s="1">
        <v>-0.32800000000000001</v>
      </c>
      <c r="F85" s="1">
        <v>-0.64600000000000002</v>
      </c>
      <c r="G85" s="1">
        <v>5</v>
      </c>
      <c r="H85" s="1" t="s">
        <v>15</v>
      </c>
    </row>
    <row r="86" spans="2:8">
      <c r="B86" s="1" t="s">
        <v>17</v>
      </c>
      <c r="C86" s="1" t="s">
        <v>22</v>
      </c>
      <c r="D86" s="1" t="s">
        <v>21</v>
      </c>
      <c r="E86" s="1">
        <v>-0.44</v>
      </c>
      <c r="F86" s="1">
        <v>-1.458</v>
      </c>
      <c r="G86" s="1">
        <v>11</v>
      </c>
      <c r="H86" s="1" t="s">
        <v>15</v>
      </c>
    </row>
    <row r="87" spans="2:8">
      <c r="B87" s="1" t="s">
        <v>17</v>
      </c>
      <c r="C87" s="1" t="s">
        <v>23</v>
      </c>
      <c r="D87" s="1" t="s">
        <v>21</v>
      </c>
      <c r="E87" s="1">
        <v>-0.26100000000000001</v>
      </c>
      <c r="F87" s="1">
        <v>-1.5580000000000001</v>
      </c>
      <c r="G87" s="1">
        <v>16</v>
      </c>
      <c r="H87" s="1" t="s">
        <v>15</v>
      </c>
    </row>
    <row r="88" spans="2:8">
      <c r="B88" s="1" t="s">
        <v>17</v>
      </c>
      <c r="C88" s="1" t="s">
        <v>24</v>
      </c>
      <c r="D88" s="1" t="s">
        <v>21</v>
      </c>
      <c r="E88" s="1">
        <v>-0.23400000000000001</v>
      </c>
      <c r="F88" s="1">
        <v>-1.744</v>
      </c>
      <c r="G88" s="1">
        <v>24</v>
      </c>
      <c r="H88" s="1" t="s">
        <v>15</v>
      </c>
    </row>
  </sheetData>
  <autoFilter ref="B9:H35" xr:uid="{CE324CA5-DC62-4BA6-89D1-102EC972ED85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097AD-A606-4B01-A7FB-989076165246}">
  <dimension ref="A1:M25"/>
  <sheetViews>
    <sheetView workbookViewId="0">
      <selection activeCell="G27" sqref="G27"/>
    </sheetView>
  </sheetViews>
  <sheetFormatPr defaultRowHeight="15.75"/>
  <cols>
    <col min="1" max="16384" width="9" style="4"/>
  </cols>
  <sheetData>
    <row r="1" spans="1:12">
      <c r="A1" s="4" t="s">
        <v>46</v>
      </c>
    </row>
    <row r="2" spans="1:12">
      <c r="A2" s="4" t="s">
        <v>0</v>
      </c>
      <c r="B2" s="4" t="s">
        <v>164</v>
      </c>
    </row>
    <row r="3" spans="1:12">
      <c r="C3" s="4" t="s">
        <v>165</v>
      </c>
    </row>
    <row r="4" spans="1:12">
      <c r="D4" s="4" t="s">
        <v>43</v>
      </c>
    </row>
    <row r="5" spans="1:12">
      <c r="D5" s="4" t="s">
        <v>44</v>
      </c>
      <c r="L5" s="4" t="s">
        <v>51</v>
      </c>
    </row>
    <row r="6" spans="1:12">
      <c r="D6" s="4" t="s">
        <v>50</v>
      </c>
    </row>
    <row r="8" spans="1:12">
      <c r="C8" s="4" t="s">
        <v>166</v>
      </c>
    </row>
    <row r="9" spans="1:12">
      <c r="D9" s="4" t="s">
        <v>42</v>
      </c>
    </row>
    <row r="10" spans="1:12">
      <c r="D10" s="4" t="s">
        <v>45</v>
      </c>
      <c r="L10" s="4" t="s">
        <v>51</v>
      </c>
    </row>
    <row r="11" spans="1:12">
      <c r="D11" s="4" t="s">
        <v>41</v>
      </c>
    </row>
    <row r="13" spans="1:12">
      <c r="A13" s="4" t="s">
        <v>1</v>
      </c>
      <c r="B13" s="4" t="s">
        <v>47</v>
      </c>
    </row>
    <row r="14" spans="1:12">
      <c r="C14" s="4" t="s">
        <v>48</v>
      </c>
    </row>
    <row r="16" spans="1:12">
      <c r="A16" s="4" t="s">
        <v>49</v>
      </c>
    </row>
    <row r="17" spans="2:13">
      <c r="B17" s="4" t="s">
        <v>52</v>
      </c>
    </row>
    <row r="18" spans="2:13">
      <c r="C18" s="4" t="s">
        <v>53</v>
      </c>
    </row>
    <row r="19" spans="2:13">
      <c r="C19" s="4" t="s">
        <v>54</v>
      </c>
    </row>
    <row r="25" spans="2:13">
      <c r="M25" s="1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7A7BF-1EF9-493D-B31D-BEE52A050150}">
  <dimension ref="B2:H44"/>
  <sheetViews>
    <sheetView zoomScale="85" zoomScaleNormal="85" workbookViewId="0">
      <selection activeCell="L18" activeCellId="1" sqref="L12 L18"/>
    </sheetView>
  </sheetViews>
  <sheetFormatPr defaultRowHeight="15"/>
  <cols>
    <col min="1" max="8" width="9" style="1"/>
    <col min="9" max="9" width="16.25" style="1" bestFit="1" customWidth="1"/>
    <col min="10" max="16384" width="9" style="1"/>
  </cols>
  <sheetData>
    <row r="2" spans="2:8">
      <c r="B2" s="1" t="s">
        <v>633</v>
      </c>
    </row>
    <row r="3" spans="2:8">
      <c r="B3" s="1" t="s">
        <v>634</v>
      </c>
    </row>
    <row r="4" spans="2:8">
      <c r="B4" s="1" t="s">
        <v>635</v>
      </c>
    </row>
    <row r="5" spans="2:8">
      <c r="B5" s="1" t="s">
        <v>636</v>
      </c>
    </row>
    <row r="6" spans="2:8">
      <c r="B6" s="1" t="s">
        <v>637</v>
      </c>
    </row>
    <row r="7" spans="2:8">
      <c r="B7" s="1" t="s">
        <v>638</v>
      </c>
    </row>
    <row r="8" spans="2:8">
      <c r="B8" s="1" t="s">
        <v>639</v>
      </c>
    </row>
    <row r="9" spans="2:8">
      <c r="B9" s="1" t="s">
        <v>640</v>
      </c>
    </row>
    <row r="10" spans="2:8">
      <c r="B10" s="1" t="s">
        <v>641</v>
      </c>
    </row>
    <row r="12" spans="2:8">
      <c r="B12" s="1" t="s">
        <v>642</v>
      </c>
    </row>
    <row r="13" spans="2:8">
      <c r="B13" s="1" t="s">
        <v>643</v>
      </c>
    </row>
    <row r="14" spans="2:8">
      <c r="B14" s="1" t="s">
        <v>644</v>
      </c>
    </row>
    <row r="15" spans="2:8">
      <c r="B15" s="1" t="s">
        <v>645</v>
      </c>
      <c r="H15" s="18"/>
    </row>
    <row r="16" spans="2:8">
      <c r="B16" s="1" t="s">
        <v>646</v>
      </c>
    </row>
    <row r="17" spans="2:8">
      <c r="B17" s="1" t="s">
        <v>647</v>
      </c>
      <c r="H17" s="19"/>
    </row>
    <row r="18" spans="2:8">
      <c r="B18" s="1" t="s">
        <v>648</v>
      </c>
    </row>
    <row r="19" spans="2:8">
      <c r="B19" s="1" t="s">
        <v>649</v>
      </c>
      <c r="H19" s="18"/>
    </row>
    <row r="20" spans="2:8">
      <c r="B20" s="1" t="s">
        <v>650</v>
      </c>
    </row>
    <row r="21" spans="2:8">
      <c r="B21" s="1" t="s">
        <v>651</v>
      </c>
      <c r="H21" s="19"/>
    </row>
    <row r="22" spans="2:8">
      <c r="B22" s="1" t="s">
        <v>652</v>
      </c>
    </row>
    <row r="23" spans="2:8">
      <c r="B23" s="1" t="s">
        <v>653</v>
      </c>
    </row>
    <row r="24" spans="2:8">
      <c r="B24" s="1" t="s">
        <v>654</v>
      </c>
    </row>
    <row r="25" spans="2:8">
      <c r="B25" s="1" t="s">
        <v>655</v>
      </c>
    </row>
    <row r="26" spans="2:8">
      <c r="B26" s="1" t="s">
        <v>656</v>
      </c>
    </row>
    <row r="27" spans="2:8">
      <c r="B27" s="1" t="s">
        <v>657</v>
      </c>
    </row>
    <row r="28" spans="2:8">
      <c r="B28" s="1" t="s">
        <v>658</v>
      </c>
    </row>
    <row r="29" spans="2:8">
      <c r="B29" s="1" t="s">
        <v>659</v>
      </c>
    </row>
    <row r="30" spans="2:8">
      <c r="B30" s="1" t="s">
        <v>660</v>
      </c>
    </row>
    <row r="31" spans="2:8">
      <c r="B31" s="1" t="s">
        <v>661</v>
      </c>
    </row>
    <row r="32" spans="2:8">
      <c r="B32" s="1" t="s">
        <v>662</v>
      </c>
    </row>
    <row r="34" spans="2:2">
      <c r="B34" s="1" t="s">
        <v>663</v>
      </c>
    </row>
    <row r="35" spans="2:2">
      <c r="B35" s="1" t="s">
        <v>664</v>
      </c>
    </row>
    <row r="36" spans="2:2">
      <c r="B36" s="1" t="s">
        <v>665</v>
      </c>
    </row>
    <row r="37" spans="2:2">
      <c r="B37" s="1" t="s">
        <v>666</v>
      </c>
    </row>
    <row r="38" spans="2:2">
      <c r="B38" s="1" t="s">
        <v>667</v>
      </c>
    </row>
    <row r="39" spans="2:2">
      <c r="B39" s="1" t="s">
        <v>668</v>
      </c>
    </row>
    <row r="40" spans="2:2">
      <c r="B40" s="1" t="s">
        <v>643</v>
      </c>
    </row>
    <row r="41" spans="2:2">
      <c r="B41" s="1" t="s">
        <v>668</v>
      </c>
    </row>
    <row r="42" spans="2:2">
      <c r="B42" s="1" t="s">
        <v>669</v>
      </c>
    </row>
    <row r="43" spans="2:2">
      <c r="B43" s="1" t="s">
        <v>643</v>
      </c>
    </row>
    <row r="44" spans="2:2">
      <c r="B44" s="1" t="s">
        <v>670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807C9-4AD0-4BD0-B9FA-77276C5B36FA}">
  <dimension ref="C2:D2"/>
  <sheetViews>
    <sheetView topLeftCell="B1" workbookViewId="0">
      <selection activeCell="E26" sqref="E26"/>
    </sheetView>
  </sheetViews>
  <sheetFormatPr defaultRowHeight="14.25"/>
  <cols>
    <col min="3" max="3" width="39.125" bestFit="1" customWidth="1"/>
    <col min="4" max="4" width="39.875" customWidth="1"/>
    <col min="5" max="5" width="84.75" customWidth="1"/>
    <col min="6" max="6" width="23.125" bestFit="1" customWidth="1"/>
  </cols>
  <sheetData>
    <row r="2" spans="3:4">
      <c r="C2" t="s">
        <v>962</v>
      </c>
      <c r="D2" t="s">
        <v>671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05A7D-9E42-4E98-BD05-A77C7E62EBB8}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A2C78-B6D0-43FB-A8C4-C36276CE0CEC}">
  <dimension ref="B2:C55"/>
  <sheetViews>
    <sheetView topLeftCell="A28" workbookViewId="0">
      <selection activeCell="P40" sqref="P40"/>
    </sheetView>
  </sheetViews>
  <sheetFormatPr defaultRowHeight="15.75"/>
  <cols>
    <col min="1" max="1" width="9" style="4"/>
    <col min="2" max="2" width="25.125" style="4" customWidth="1"/>
    <col min="3" max="16384" width="9" style="4"/>
  </cols>
  <sheetData>
    <row r="2" spans="2:2">
      <c r="B2" s="4" t="s">
        <v>672</v>
      </c>
    </row>
    <row r="4" spans="2:2">
      <c r="B4" s="4" t="s">
        <v>673</v>
      </c>
    </row>
    <row r="5" spans="2:2">
      <c r="B5" s="4" t="s">
        <v>674</v>
      </c>
    </row>
    <row r="6" spans="2:2">
      <c r="B6" s="4" t="s">
        <v>675</v>
      </c>
    </row>
    <row r="7" spans="2:2">
      <c r="B7" s="4" t="s">
        <v>676</v>
      </c>
    </row>
    <row r="8" spans="2:2">
      <c r="B8" s="4" t="s">
        <v>677</v>
      </c>
    </row>
    <row r="9" spans="2:2">
      <c r="B9" s="4" t="s">
        <v>678</v>
      </c>
    </row>
    <row r="10" spans="2:2">
      <c r="B10" s="4" t="s">
        <v>679</v>
      </c>
    </row>
    <row r="11" spans="2:2">
      <c r="B11" s="4" t="s">
        <v>680</v>
      </c>
    </row>
    <row r="12" spans="2:2">
      <c r="B12" s="4" t="s">
        <v>681</v>
      </c>
    </row>
    <row r="13" spans="2:2">
      <c r="B13" s="4" t="s">
        <v>681</v>
      </c>
    </row>
    <row r="14" spans="2:2">
      <c r="B14" s="4" t="s">
        <v>682</v>
      </c>
    </row>
    <row r="15" spans="2:2">
      <c r="B15" s="4" t="s">
        <v>683</v>
      </c>
    </row>
    <row r="16" spans="2:2">
      <c r="B16" s="4" t="s">
        <v>684</v>
      </c>
    </row>
    <row r="17" spans="2:3">
      <c r="B17" s="4" t="s">
        <v>685</v>
      </c>
    </row>
    <row r="18" spans="2:3">
      <c r="B18" s="4" t="s">
        <v>686</v>
      </c>
    </row>
    <row r="19" spans="2:3">
      <c r="B19" s="4" t="s">
        <v>687</v>
      </c>
    </row>
    <row r="20" spans="2:3">
      <c r="B20" s="4" t="s">
        <v>688</v>
      </c>
    </row>
    <row r="21" spans="2:3">
      <c r="B21" s="4" t="s">
        <v>689</v>
      </c>
    </row>
    <row r="22" spans="2:3">
      <c r="B22" s="4" t="s">
        <v>690</v>
      </c>
    </row>
    <row r="23" spans="2:3">
      <c r="B23" s="4" t="s">
        <v>691</v>
      </c>
    </row>
    <row r="24" spans="2:3">
      <c r="B24" s="4" t="s">
        <v>692</v>
      </c>
    </row>
    <row r="25" spans="2:3">
      <c r="B25" s="4" t="s">
        <v>693</v>
      </c>
    </row>
    <row r="26" spans="2:3">
      <c r="B26" s="4" t="s">
        <v>694</v>
      </c>
    </row>
    <row r="27" spans="2:3">
      <c r="B27" s="13" t="s">
        <v>695</v>
      </c>
      <c r="C27" s="13"/>
    </row>
    <row r="28" spans="2:3">
      <c r="B28" s="4" t="s">
        <v>696</v>
      </c>
    </row>
    <row r="29" spans="2:3">
      <c r="B29" s="4" t="s">
        <v>697</v>
      </c>
    </row>
    <row r="30" spans="2:3">
      <c r="B30" s="4" t="s">
        <v>698</v>
      </c>
    </row>
    <row r="31" spans="2:3">
      <c r="B31" s="4" t="s">
        <v>699</v>
      </c>
    </row>
    <row r="32" spans="2:3">
      <c r="B32" s="4" t="s">
        <v>700</v>
      </c>
    </row>
    <row r="33" spans="2:2">
      <c r="B33" s="4" t="s">
        <v>701</v>
      </c>
    </row>
    <row r="34" spans="2:2">
      <c r="B34" s="4" t="s">
        <v>702</v>
      </c>
    </row>
    <row r="35" spans="2:2">
      <c r="B35" s="4" t="s">
        <v>703</v>
      </c>
    </row>
    <row r="36" spans="2:2">
      <c r="B36" s="4" t="s">
        <v>704</v>
      </c>
    </row>
    <row r="37" spans="2:2">
      <c r="B37" s="4" t="s">
        <v>705</v>
      </c>
    </row>
    <row r="38" spans="2:2">
      <c r="B38" s="4" t="s">
        <v>706</v>
      </c>
    </row>
    <row r="41" spans="2:2">
      <c r="B41" s="4" t="s">
        <v>707</v>
      </c>
    </row>
    <row r="43" spans="2:2">
      <c r="B43" s="4" t="s">
        <v>708</v>
      </c>
    </row>
    <row r="44" spans="2:2">
      <c r="B44" s="4" t="s">
        <v>709</v>
      </c>
    </row>
    <row r="45" spans="2:2">
      <c r="B45" s="4" t="s">
        <v>710</v>
      </c>
    </row>
    <row r="46" spans="2:2">
      <c r="B46" s="4" t="s">
        <v>711</v>
      </c>
    </row>
    <row r="47" spans="2:2">
      <c r="B47" s="4" t="s">
        <v>712</v>
      </c>
    </row>
    <row r="48" spans="2:2">
      <c r="B48" s="4" t="s">
        <v>713</v>
      </c>
    </row>
    <row r="49" spans="2:2">
      <c r="B49" s="4" t="s">
        <v>714</v>
      </c>
    </row>
    <row r="50" spans="2:2">
      <c r="B50" s="4" t="s">
        <v>715</v>
      </c>
    </row>
    <row r="52" spans="2:2">
      <c r="B52" s="4" t="s">
        <v>716</v>
      </c>
    </row>
    <row r="53" spans="2:2">
      <c r="B53" s="4" t="s">
        <v>717</v>
      </c>
    </row>
    <row r="54" spans="2:2">
      <c r="B54" s="4" t="s">
        <v>718</v>
      </c>
    </row>
    <row r="55" spans="2:2">
      <c r="B55" s="4" t="s">
        <v>719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31DE7-5E34-4100-BFDF-600FDC402C30}">
  <dimension ref="B2:B103"/>
  <sheetViews>
    <sheetView topLeftCell="A79" workbookViewId="0">
      <selection activeCell="L116" sqref="L116"/>
    </sheetView>
  </sheetViews>
  <sheetFormatPr defaultRowHeight="15"/>
  <cols>
    <col min="1" max="16384" width="9" style="1"/>
  </cols>
  <sheetData>
    <row r="2" spans="2:2">
      <c r="B2" s="1" t="s">
        <v>672</v>
      </c>
    </row>
    <row r="4" spans="2:2">
      <c r="B4" s="1" t="s">
        <v>720</v>
      </c>
    </row>
    <row r="5" spans="2:2">
      <c r="B5" s="1" t="s">
        <v>721</v>
      </c>
    </row>
    <row r="6" spans="2:2">
      <c r="B6" s="1" t="s">
        <v>722</v>
      </c>
    </row>
    <row r="7" spans="2:2">
      <c r="B7" s="1" t="s">
        <v>723</v>
      </c>
    </row>
    <row r="8" spans="2:2">
      <c r="B8" s="1" t="s">
        <v>724</v>
      </c>
    </row>
    <row r="9" spans="2:2">
      <c r="B9" s="1" t="s">
        <v>725</v>
      </c>
    </row>
    <row r="10" spans="2:2">
      <c r="B10" s="1" t="s">
        <v>674</v>
      </c>
    </row>
    <row r="11" spans="2:2">
      <c r="B11" s="1" t="s">
        <v>726</v>
      </c>
    </row>
    <row r="12" spans="2:2">
      <c r="B12" s="1" t="s">
        <v>675</v>
      </c>
    </row>
    <row r="13" spans="2:2">
      <c r="B13" s="1" t="s">
        <v>727</v>
      </c>
    </row>
    <row r="14" spans="2:2">
      <c r="B14" s="1" t="s">
        <v>728</v>
      </c>
    </row>
    <row r="15" spans="2:2">
      <c r="B15" s="1" t="s">
        <v>729</v>
      </c>
    </row>
    <row r="16" spans="2:2">
      <c r="B16" s="1" t="s">
        <v>730</v>
      </c>
    </row>
    <row r="17" spans="2:2">
      <c r="B17" s="1" t="s">
        <v>731</v>
      </c>
    </row>
    <row r="18" spans="2:2">
      <c r="B18" s="1" t="s">
        <v>732</v>
      </c>
    </row>
    <row r="19" spans="2:2">
      <c r="B19" s="1" t="s">
        <v>733</v>
      </c>
    </row>
    <row r="20" spans="2:2">
      <c r="B20" s="1" t="s">
        <v>734</v>
      </c>
    </row>
    <row r="21" spans="2:2">
      <c r="B21" s="1" t="s">
        <v>735</v>
      </c>
    </row>
    <row r="22" spans="2:2">
      <c r="B22" s="1" t="s">
        <v>736</v>
      </c>
    </row>
    <row r="23" spans="2:2">
      <c r="B23" s="1" t="s">
        <v>737</v>
      </c>
    </row>
    <row r="24" spans="2:2">
      <c r="B24" s="1" t="s">
        <v>738</v>
      </c>
    </row>
    <row r="25" spans="2:2">
      <c r="B25" s="1" t="s">
        <v>739</v>
      </c>
    </row>
    <row r="26" spans="2:2">
      <c r="B26" s="1" t="s">
        <v>740</v>
      </c>
    </row>
    <row r="27" spans="2:2">
      <c r="B27" s="1" t="s">
        <v>741</v>
      </c>
    </row>
    <row r="28" spans="2:2">
      <c r="B28" s="1" t="s">
        <v>742</v>
      </c>
    </row>
    <row r="29" spans="2:2">
      <c r="B29" s="1" t="s">
        <v>743</v>
      </c>
    </row>
    <row r="30" spans="2:2">
      <c r="B30" s="1" t="s">
        <v>744</v>
      </c>
    </row>
    <row r="31" spans="2:2">
      <c r="B31" s="1" t="s">
        <v>745</v>
      </c>
    </row>
    <row r="32" spans="2:2">
      <c r="B32" s="1" t="s">
        <v>746</v>
      </c>
    </row>
    <row r="33" spans="2:2">
      <c r="B33" s="1" t="s">
        <v>747</v>
      </c>
    </row>
    <row r="34" spans="2:2">
      <c r="B34" s="1" t="s">
        <v>748</v>
      </c>
    </row>
    <row r="35" spans="2:2">
      <c r="B35" s="1" t="s">
        <v>749</v>
      </c>
    </row>
    <row r="36" spans="2:2">
      <c r="B36" s="1" t="s">
        <v>750</v>
      </c>
    </row>
    <row r="37" spans="2:2">
      <c r="B37" s="1" t="s">
        <v>751</v>
      </c>
    </row>
    <row r="38" spans="2:2">
      <c r="B38" s="1" t="s">
        <v>752</v>
      </c>
    </row>
    <row r="39" spans="2:2">
      <c r="B39" s="1" t="s">
        <v>753</v>
      </c>
    </row>
    <row r="40" spans="2:2">
      <c r="B40" s="1" t="s">
        <v>754</v>
      </c>
    </row>
    <row r="41" spans="2:2">
      <c r="B41" s="1" t="s">
        <v>755</v>
      </c>
    </row>
    <row r="42" spans="2:2">
      <c r="B42" s="1" t="s">
        <v>756</v>
      </c>
    </row>
    <row r="43" spans="2:2">
      <c r="B43" s="1" t="s">
        <v>757</v>
      </c>
    </row>
    <row r="44" spans="2:2">
      <c r="B44" s="1" t="s">
        <v>758</v>
      </c>
    </row>
    <row r="45" spans="2:2">
      <c r="B45" s="1" t="s">
        <v>759</v>
      </c>
    </row>
    <row r="46" spans="2:2">
      <c r="B46" s="1" t="s">
        <v>760</v>
      </c>
    </row>
    <row r="47" spans="2:2">
      <c r="B47" s="1" t="s">
        <v>761</v>
      </c>
    </row>
    <row r="48" spans="2:2">
      <c r="B48" s="1" t="s">
        <v>762</v>
      </c>
    </row>
    <row r="49" spans="2:2">
      <c r="B49" s="1" t="s">
        <v>763</v>
      </c>
    </row>
    <row r="50" spans="2:2">
      <c r="B50" s="1" t="s">
        <v>764</v>
      </c>
    </row>
    <row r="51" spans="2:2">
      <c r="B51" s="1" t="s">
        <v>765</v>
      </c>
    </row>
    <row r="52" spans="2:2">
      <c r="B52" s="1" t="s">
        <v>766</v>
      </c>
    </row>
    <row r="53" spans="2:2">
      <c r="B53" s="1" t="s">
        <v>767</v>
      </c>
    </row>
    <row r="54" spans="2:2">
      <c r="B54" s="1" t="s">
        <v>768</v>
      </c>
    </row>
    <row r="55" spans="2:2">
      <c r="B55" s="1" t="s">
        <v>769</v>
      </c>
    </row>
    <row r="56" spans="2:2">
      <c r="B56" s="1" t="s">
        <v>770</v>
      </c>
    </row>
    <row r="57" spans="2:2">
      <c r="B57" s="1" t="s">
        <v>771</v>
      </c>
    </row>
    <row r="58" spans="2:2">
      <c r="B58" s="1" t="s">
        <v>772</v>
      </c>
    </row>
    <row r="59" spans="2:2">
      <c r="B59" s="1" t="s">
        <v>773</v>
      </c>
    </row>
    <row r="60" spans="2:2">
      <c r="B60" s="1" t="s">
        <v>774</v>
      </c>
    </row>
    <row r="61" spans="2:2">
      <c r="B61" s="1" t="s">
        <v>775</v>
      </c>
    </row>
    <row r="62" spans="2:2">
      <c r="B62" s="1" t="s">
        <v>776</v>
      </c>
    </row>
    <row r="63" spans="2:2">
      <c r="B63" s="1" t="s">
        <v>777</v>
      </c>
    </row>
    <row r="64" spans="2:2">
      <c r="B64" s="1" t="s">
        <v>778</v>
      </c>
    </row>
    <row r="65" spans="2:2">
      <c r="B65" s="1" t="s">
        <v>779</v>
      </c>
    </row>
    <row r="66" spans="2:2">
      <c r="B66" s="1" t="s">
        <v>780</v>
      </c>
    </row>
    <row r="67" spans="2:2">
      <c r="B67" s="1" t="s">
        <v>781</v>
      </c>
    </row>
    <row r="68" spans="2:2">
      <c r="B68" s="1" t="s">
        <v>782</v>
      </c>
    </row>
    <row r="69" spans="2:2">
      <c r="B69" s="1" t="s">
        <v>783</v>
      </c>
    </row>
    <row r="71" spans="2:2">
      <c r="B71" s="1" t="s">
        <v>784</v>
      </c>
    </row>
    <row r="72" spans="2:2">
      <c r="B72" s="1" t="s">
        <v>785</v>
      </c>
    </row>
    <row r="73" spans="2:2">
      <c r="B73" s="1" t="s">
        <v>786</v>
      </c>
    </row>
    <row r="75" spans="2:2">
      <c r="B75" s="1" t="s">
        <v>787</v>
      </c>
    </row>
    <row r="76" spans="2:2">
      <c r="B76" s="1" t="s">
        <v>788</v>
      </c>
    </row>
    <row r="77" spans="2:2">
      <c r="B77" s="1" t="s">
        <v>786</v>
      </c>
    </row>
    <row r="79" spans="2:2">
      <c r="B79" s="1" t="s">
        <v>789</v>
      </c>
    </row>
    <row r="80" spans="2:2">
      <c r="B80" s="1" t="s">
        <v>790</v>
      </c>
    </row>
    <row r="81" spans="2:2">
      <c r="B81" s="1" t="s">
        <v>791</v>
      </c>
    </row>
    <row r="82" spans="2:2">
      <c r="B82" s="1" t="s">
        <v>792</v>
      </c>
    </row>
    <row r="83" spans="2:2">
      <c r="B83" s="1" t="s">
        <v>793</v>
      </c>
    </row>
    <row r="84" spans="2:2">
      <c r="B84" s="1" t="s">
        <v>794</v>
      </c>
    </row>
    <row r="85" spans="2:2">
      <c r="B85" s="1" t="s">
        <v>795</v>
      </c>
    </row>
    <row r="86" spans="2:2">
      <c r="B86" s="1" t="s">
        <v>796</v>
      </c>
    </row>
    <row r="88" spans="2:2">
      <c r="B88" s="1" t="s">
        <v>797</v>
      </c>
    </row>
    <row r="89" spans="2:2">
      <c r="B89" s="1" t="s">
        <v>719</v>
      </c>
    </row>
    <row r="91" spans="2:2">
      <c r="B91" s="1" t="s">
        <v>798</v>
      </c>
    </row>
    <row r="92" spans="2:2">
      <c r="B92" s="1" t="s">
        <v>799</v>
      </c>
    </row>
    <row r="93" spans="2:2">
      <c r="B93" s="1" t="s">
        <v>709</v>
      </c>
    </row>
    <row r="94" spans="2:2">
      <c r="B94" s="1" t="s">
        <v>710</v>
      </c>
    </row>
    <row r="95" spans="2:2">
      <c r="B95" s="1" t="s">
        <v>711</v>
      </c>
    </row>
    <row r="96" spans="2:2">
      <c r="B96" s="1" t="s">
        <v>712</v>
      </c>
    </row>
    <row r="97" spans="2:2">
      <c r="B97" s="1" t="s">
        <v>800</v>
      </c>
    </row>
    <row r="98" spans="2:2">
      <c r="B98" s="1" t="s">
        <v>801</v>
      </c>
    </row>
    <row r="100" spans="2:2">
      <c r="B100" s="1" t="s">
        <v>802</v>
      </c>
    </row>
    <row r="101" spans="2:2">
      <c r="B101" s="1" t="s">
        <v>717</v>
      </c>
    </row>
    <row r="102" spans="2:2">
      <c r="B102" s="1" t="s">
        <v>718</v>
      </c>
    </row>
    <row r="103" spans="2:2">
      <c r="B103" s="1" t="s">
        <v>719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2BA56-BF90-4FF4-B223-AB510D967D96}">
  <dimension ref="P2:AO73"/>
  <sheetViews>
    <sheetView topLeftCell="Q31" workbookViewId="0">
      <selection activeCell="R64" sqref="R64"/>
    </sheetView>
  </sheetViews>
  <sheetFormatPr defaultRowHeight="14.25"/>
  <cols>
    <col min="31" max="31" width="23.625" customWidth="1"/>
  </cols>
  <sheetData>
    <row r="2" spans="16:41">
      <c r="P2" t="s">
        <v>205</v>
      </c>
      <c r="Q2" s="17">
        <v>4.1666666666666664E-2</v>
      </c>
      <c r="R2" t="s">
        <v>26</v>
      </c>
      <c r="S2" t="s">
        <v>205</v>
      </c>
      <c r="T2" t="s">
        <v>206</v>
      </c>
      <c r="U2" t="s">
        <v>207</v>
      </c>
      <c r="AC2" t="s">
        <v>205</v>
      </c>
      <c r="AD2" s="17">
        <v>4.1666666666666664E-2</v>
      </c>
      <c r="AE2" t="s">
        <v>26</v>
      </c>
      <c r="AF2" t="s">
        <v>205</v>
      </c>
      <c r="AG2" t="s">
        <v>206</v>
      </c>
      <c r="AH2" t="s">
        <v>207</v>
      </c>
    </row>
    <row r="3" spans="16:41">
      <c r="P3" t="s">
        <v>208</v>
      </c>
      <c r="Q3" t="s">
        <v>209</v>
      </c>
      <c r="R3" t="s">
        <v>210</v>
      </c>
      <c r="AC3" t="s">
        <v>208</v>
      </c>
      <c r="AD3" t="s">
        <v>209</v>
      </c>
      <c r="AE3" t="s">
        <v>312</v>
      </c>
    </row>
    <row r="4" spans="16:41">
      <c r="P4" t="s">
        <v>211</v>
      </c>
      <c r="Q4" t="s">
        <v>212</v>
      </c>
      <c r="R4" t="s">
        <v>210</v>
      </c>
      <c r="S4" t="s">
        <v>213</v>
      </c>
      <c r="T4" t="s">
        <v>214</v>
      </c>
      <c r="U4" t="s">
        <v>215</v>
      </c>
      <c r="V4" t="s">
        <v>216</v>
      </c>
      <c r="W4" t="s">
        <v>217</v>
      </c>
      <c r="X4" t="s">
        <v>218</v>
      </c>
      <c r="AC4" t="s">
        <v>211</v>
      </c>
      <c r="AD4" t="s">
        <v>212</v>
      </c>
      <c r="AE4" t="s">
        <v>312</v>
      </c>
      <c r="AF4" t="s">
        <v>213</v>
      </c>
      <c r="AG4" t="s">
        <v>214</v>
      </c>
      <c r="AH4" t="s">
        <v>215</v>
      </c>
      <c r="AI4" t="s">
        <v>216</v>
      </c>
      <c r="AJ4" t="s">
        <v>217</v>
      </c>
      <c r="AK4" t="s">
        <v>218</v>
      </c>
    </row>
    <row r="5" spans="16:41">
      <c r="P5" t="s">
        <v>205</v>
      </c>
      <c r="Q5" t="s">
        <v>219</v>
      </c>
      <c r="R5" t="s">
        <v>220</v>
      </c>
      <c r="AC5" t="s">
        <v>205</v>
      </c>
      <c r="AD5" t="s">
        <v>219</v>
      </c>
      <c r="AE5" t="s">
        <v>220</v>
      </c>
    </row>
    <row r="6" spans="16:41">
      <c r="P6" t="s">
        <v>205</v>
      </c>
      <c r="Q6" t="s">
        <v>206</v>
      </c>
      <c r="R6">
        <v>1000</v>
      </c>
      <c r="AC6" t="s">
        <v>205</v>
      </c>
      <c r="AD6" t="s">
        <v>206</v>
      </c>
      <c r="AE6">
        <v>0</v>
      </c>
    </row>
    <row r="7" spans="16:41">
      <c r="P7" t="s">
        <v>221</v>
      </c>
      <c r="Q7" t="s">
        <v>222</v>
      </c>
      <c r="R7" t="s">
        <v>223</v>
      </c>
      <c r="S7">
        <v>1000</v>
      </c>
      <c r="AC7" t="s">
        <v>221</v>
      </c>
      <c r="AD7" t="s">
        <v>222</v>
      </c>
      <c r="AE7" t="s">
        <v>223</v>
      </c>
      <c r="AF7">
        <v>0</v>
      </c>
    </row>
    <row r="8" spans="16:41">
      <c r="P8" t="s">
        <v>224</v>
      </c>
      <c r="Q8" t="s">
        <v>225</v>
      </c>
      <c r="R8" t="s">
        <v>223</v>
      </c>
      <c r="S8">
        <v>8.3409999999999993</v>
      </c>
      <c r="AD8" t="s">
        <v>225</v>
      </c>
      <c r="AE8" t="s">
        <v>223</v>
      </c>
      <c r="AF8">
        <v>7.4429999999999996</v>
      </c>
    </row>
    <row r="9" spans="16:41">
      <c r="P9" t="s">
        <v>221</v>
      </c>
      <c r="Q9" t="s">
        <v>14</v>
      </c>
      <c r="R9" t="s">
        <v>223</v>
      </c>
      <c r="S9">
        <v>991.65899999999999</v>
      </c>
      <c r="AD9" t="s">
        <v>14</v>
      </c>
      <c r="AE9" t="s">
        <v>223</v>
      </c>
      <c r="AF9">
        <v>7.4429999999999996</v>
      </c>
    </row>
    <row r="10" spans="16:41">
      <c r="Q10" t="s">
        <v>226</v>
      </c>
      <c r="R10" t="s">
        <v>227</v>
      </c>
      <c r="S10" t="s">
        <v>228</v>
      </c>
      <c r="T10">
        <v>0</v>
      </c>
      <c r="AD10" t="s">
        <v>226</v>
      </c>
      <c r="AE10" t="s">
        <v>227</v>
      </c>
      <c r="AF10" t="s">
        <v>228</v>
      </c>
      <c r="AG10">
        <v>0</v>
      </c>
    </row>
    <row r="11" spans="16:41">
      <c r="Q11" t="s">
        <v>221</v>
      </c>
      <c r="R11" t="s">
        <v>229</v>
      </c>
      <c r="S11" t="s">
        <v>225</v>
      </c>
      <c r="T11" t="s">
        <v>223</v>
      </c>
      <c r="U11">
        <v>0</v>
      </c>
      <c r="AD11" t="s">
        <v>221</v>
      </c>
      <c r="AE11" t="s">
        <v>229</v>
      </c>
      <c r="AF11" t="s">
        <v>225</v>
      </c>
      <c r="AG11" t="s">
        <v>223</v>
      </c>
      <c r="AH11">
        <v>0</v>
      </c>
    </row>
    <row r="12" spans="16:41">
      <c r="Q12" t="s">
        <v>230</v>
      </c>
      <c r="AD12" t="s">
        <v>230</v>
      </c>
    </row>
    <row r="13" spans="16:41">
      <c r="Q13" t="s">
        <v>231</v>
      </c>
      <c r="R13" t="s">
        <v>232</v>
      </c>
      <c r="S13" t="s">
        <v>233</v>
      </c>
      <c r="T13" t="s">
        <v>234</v>
      </c>
      <c r="U13" t="s">
        <v>235</v>
      </c>
      <c r="V13" t="s">
        <v>236</v>
      </c>
      <c r="W13" t="s">
        <v>206</v>
      </c>
      <c r="X13" t="s">
        <v>225</v>
      </c>
      <c r="Y13" t="s">
        <v>237</v>
      </c>
      <c r="Z13" t="s">
        <v>238</v>
      </c>
      <c r="AA13" t="s">
        <v>239</v>
      </c>
      <c r="AB13" t="s">
        <v>228</v>
      </c>
      <c r="AD13" t="s">
        <v>231</v>
      </c>
      <c r="AE13" t="s">
        <v>232</v>
      </c>
      <c r="AF13" t="s">
        <v>233</v>
      </c>
      <c r="AG13" t="s">
        <v>234</v>
      </c>
      <c r="AH13" t="s">
        <v>235</v>
      </c>
      <c r="AI13" t="s">
        <v>236</v>
      </c>
      <c r="AJ13" t="s">
        <v>206</v>
      </c>
      <c r="AK13" t="s">
        <v>225</v>
      </c>
      <c r="AL13" t="s">
        <v>237</v>
      </c>
      <c r="AM13" t="s">
        <v>238</v>
      </c>
      <c r="AN13" t="s">
        <v>239</v>
      </c>
      <c r="AO13" t="s">
        <v>228</v>
      </c>
    </row>
    <row r="14" spans="16:41">
      <c r="Q14" t="s">
        <v>223</v>
      </c>
      <c r="R14" t="s">
        <v>240</v>
      </c>
      <c r="S14" t="s">
        <v>241</v>
      </c>
      <c r="AD14" t="s">
        <v>223</v>
      </c>
      <c r="AE14" t="s">
        <v>240</v>
      </c>
      <c r="AF14" t="s">
        <v>241</v>
      </c>
    </row>
    <row r="15" spans="16:41">
      <c r="Q15" t="s">
        <v>230</v>
      </c>
      <c r="AD15" t="s">
        <v>230</v>
      </c>
    </row>
    <row r="16" spans="16:41">
      <c r="Q16" t="s">
        <v>212</v>
      </c>
      <c r="R16" t="s">
        <v>224</v>
      </c>
      <c r="S16" t="s">
        <v>224</v>
      </c>
      <c r="T16" t="s">
        <v>224</v>
      </c>
      <c r="U16">
        <v>4.0000000000000001E-3</v>
      </c>
      <c r="V16" t="s">
        <v>224</v>
      </c>
      <c r="W16">
        <v>0</v>
      </c>
      <c r="X16" t="s">
        <v>224</v>
      </c>
      <c r="Y16" t="s">
        <v>224</v>
      </c>
      <c r="Z16">
        <v>1.38</v>
      </c>
      <c r="AA16" t="s">
        <v>242</v>
      </c>
      <c r="AD16" t="s">
        <v>212</v>
      </c>
      <c r="AE16" t="s">
        <v>224</v>
      </c>
      <c r="AF16" t="s">
        <v>224</v>
      </c>
      <c r="AG16" t="s">
        <v>224</v>
      </c>
      <c r="AH16">
        <v>1.0999999999999999E-2</v>
      </c>
      <c r="AI16" t="s">
        <v>224</v>
      </c>
      <c r="AJ16">
        <v>0</v>
      </c>
      <c r="AK16" t="s">
        <v>224</v>
      </c>
      <c r="AL16" t="s">
        <v>224</v>
      </c>
      <c r="AM16">
        <v>1.38</v>
      </c>
      <c r="AN16" t="s">
        <v>282</v>
      </c>
    </row>
    <row r="17" spans="17:40">
      <c r="Q17" t="s">
        <v>243</v>
      </c>
      <c r="R17" t="s">
        <v>244</v>
      </c>
      <c r="S17">
        <v>1</v>
      </c>
      <c r="T17">
        <v>5.0000000000000001E-3</v>
      </c>
      <c r="U17" t="s">
        <v>224</v>
      </c>
      <c r="V17" t="s">
        <v>224</v>
      </c>
      <c r="W17" t="s">
        <v>224</v>
      </c>
      <c r="X17" t="s">
        <v>245</v>
      </c>
      <c r="Y17" t="s">
        <v>224</v>
      </c>
      <c r="Z17" t="s">
        <v>224</v>
      </c>
      <c r="AA17" t="s">
        <v>242</v>
      </c>
      <c r="AD17" t="s">
        <v>243</v>
      </c>
      <c r="AE17" t="s">
        <v>244</v>
      </c>
      <c r="AF17">
        <v>1</v>
      </c>
      <c r="AG17">
        <v>4.0000000000000001E-3</v>
      </c>
      <c r="AH17" t="s">
        <v>224</v>
      </c>
      <c r="AI17" t="s">
        <v>224</v>
      </c>
      <c r="AJ17" t="s">
        <v>224</v>
      </c>
      <c r="AK17" t="s">
        <v>245</v>
      </c>
      <c r="AL17" t="s">
        <v>224</v>
      </c>
      <c r="AM17" t="s">
        <v>224</v>
      </c>
      <c r="AN17" t="s">
        <v>282</v>
      </c>
    </row>
    <row r="18" spans="17:40">
      <c r="Q18" t="s">
        <v>246</v>
      </c>
      <c r="R18" t="s">
        <v>247</v>
      </c>
      <c r="S18" t="s">
        <v>224</v>
      </c>
      <c r="T18" t="s">
        <v>224</v>
      </c>
      <c r="U18">
        <v>4.0000000000000001E-3</v>
      </c>
      <c r="V18">
        <v>0</v>
      </c>
      <c r="W18">
        <v>0</v>
      </c>
      <c r="X18" t="s">
        <v>224</v>
      </c>
      <c r="Y18">
        <v>1</v>
      </c>
      <c r="Z18">
        <v>1.38</v>
      </c>
      <c r="AA18" t="s">
        <v>242</v>
      </c>
      <c r="AB18">
        <f>V18-AI18</f>
        <v>0</v>
      </c>
      <c r="AD18" t="s">
        <v>246</v>
      </c>
      <c r="AE18" t="s">
        <v>247</v>
      </c>
      <c r="AF18" t="s">
        <v>224</v>
      </c>
      <c r="AG18" t="s">
        <v>224</v>
      </c>
      <c r="AH18">
        <v>1.0999999999999999E-2</v>
      </c>
      <c r="AI18">
        <v>0</v>
      </c>
      <c r="AJ18">
        <v>0</v>
      </c>
      <c r="AK18" t="s">
        <v>224</v>
      </c>
      <c r="AL18">
        <v>1</v>
      </c>
      <c r="AM18">
        <v>1.38</v>
      </c>
      <c r="AN18" t="s">
        <v>282</v>
      </c>
    </row>
    <row r="19" spans="17:40">
      <c r="Q19" t="s">
        <v>248</v>
      </c>
      <c r="R19" t="s">
        <v>247</v>
      </c>
      <c r="S19" t="s">
        <v>224</v>
      </c>
      <c r="T19" t="s">
        <v>224</v>
      </c>
      <c r="U19">
        <v>0.188</v>
      </c>
      <c r="V19">
        <v>0.247</v>
      </c>
      <c r="W19">
        <v>0.247</v>
      </c>
      <c r="X19" t="s">
        <v>224</v>
      </c>
      <c r="Y19">
        <v>1</v>
      </c>
      <c r="Z19">
        <v>1.38</v>
      </c>
      <c r="AA19" t="s">
        <v>242</v>
      </c>
      <c r="AB19">
        <f t="shared" ref="AB19:AB72" si="0">V19-AI19</f>
        <v>-3.1000000000000028E-2</v>
      </c>
      <c r="AD19" t="s">
        <v>248</v>
      </c>
      <c r="AE19" t="s">
        <v>247</v>
      </c>
      <c r="AF19" t="s">
        <v>224</v>
      </c>
      <c r="AG19" t="s">
        <v>224</v>
      </c>
      <c r="AH19">
        <v>0.14099999999999999</v>
      </c>
      <c r="AI19">
        <v>0.27800000000000002</v>
      </c>
      <c r="AJ19">
        <v>0.27800000000000002</v>
      </c>
      <c r="AK19" t="s">
        <v>224</v>
      </c>
      <c r="AL19">
        <v>0.96</v>
      </c>
      <c r="AM19">
        <v>1.38</v>
      </c>
      <c r="AN19" t="s">
        <v>282</v>
      </c>
    </row>
    <row r="20" spans="17:40">
      <c r="Q20" t="s">
        <v>249</v>
      </c>
      <c r="R20" t="s">
        <v>244</v>
      </c>
      <c r="S20">
        <v>1</v>
      </c>
      <c r="T20">
        <v>0.05</v>
      </c>
      <c r="U20" t="s">
        <v>224</v>
      </c>
      <c r="V20" t="s">
        <v>224</v>
      </c>
      <c r="W20" t="s">
        <v>224</v>
      </c>
      <c r="X20" t="s">
        <v>245</v>
      </c>
      <c r="Y20" t="s">
        <v>224</v>
      </c>
      <c r="Z20" t="s">
        <v>224</v>
      </c>
      <c r="AA20" t="s">
        <v>242</v>
      </c>
      <c r="AB20" t="e">
        <f t="shared" si="0"/>
        <v>#VALUE!</v>
      </c>
      <c r="AD20" t="s">
        <v>249</v>
      </c>
      <c r="AE20" t="s">
        <v>244</v>
      </c>
      <c r="AF20">
        <v>1</v>
      </c>
      <c r="AG20">
        <v>0.05</v>
      </c>
      <c r="AH20" t="s">
        <v>224</v>
      </c>
      <c r="AI20" t="s">
        <v>224</v>
      </c>
      <c r="AJ20" t="s">
        <v>224</v>
      </c>
      <c r="AK20" t="s">
        <v>245</v>
      </c>
      <c r="AL20" t="s">
        <v>224</v>
      </c>
      <c r="AM20" t="s">
        <v>224</v>
      </c>
      <c r="AN20" t="s">
        <v>282</v>
      </c>
    </row>
    <row r="21" spans="17:40">
      <c r="Q21" t="s">
        <v>250</v>
      </c>
      <c r="R21" t="s">
        <v>251</v>
      </c>
      <c r="S21" t="s">
        <v>224</v>
      </c>
      <c r="T21" t="s">
        <v>224</v>
      </c>
      <c r="U21">
        <v>0.188</v>
      </c>
      <c r="V21">
        <v>8.9999999999999993E-3</v>
      </c>
      <c r="W21">
        <v>0.25600000000000001</v>
      </c>
      <c r="X21" t="s">
        <v>224</v>
      </c>
      <c r="Y21">
        <v>1</v>
      </c>
      <c r="Z21">
        <v>1.38</v>
      </c>
      <c r="AA21" t="s">
        <v>242</v>
      </c>
      <c r="AB21">
        <f t="shared" si="0"/>
        <v>0</v>
      </c>
      <c r="AD21" t="s">
        <v>250</v>
      </c>
      <c r="AE21" t="s">
        <v>251</v>
      </c>
      <c r="AF21" t="s">
        <v>224</v>
      </c>
      <c r="AG21" t="s">
        <v>224</v>
      </c>
      <c r="AH21">
        <v>0.14199999999999999</v>
      </c>
      <c r="AI21">
        <v>8.9999999999999993E-3</v>
      </c>
      <c r="AJ21">
        <v>0.28699999999999998</v>
      </c>
      <c r="AK21" t="s">
        <v>224</v>
      </c>
      <c r="AL21">
        <v>1</v>
      </c>
      <c r="AM21">
        <v>1.38</v>
      </c>
      <c r="AN21" t="s">
        <v>282</v>
      </c>
    </row>
    <row r="22" spans="17:40">
      <c r="Q22" t="s">
        <v>252</v>
      </c>
      <c r="R22" t="s">
        <v>251</v>
      </c>
      <c r="S22" t="s">
        <v>224</v>
      </c>
      <c r="T22" t="s">
        <v>224</v>
      </c>
      <c r="U22">
        <v>0.23599999999999999</v>
      </c>
      <c r="V22">
        <v>0.377</v>
      </c>
      <c r="W22">
        <v>0.63300000000000001</v>
      </c>
      <c r="X22" t="s">
        <v>224</v>
      </c>
      <c r="Y22">
        <v>1</v>
      </c>
      <c r="Z22">
        <v>1.38</v>
      </c>
      <c r="AA22" t="s">
        <v>242</v>
      </c>
      <c r="AB22">
        <f t="shared" si="0"/>
        <v>9.000000000000008E-3</v>
      </c>
      <c r="AD22" t="s">
        <v>252</v>
      </c>
      <c r="AE22" t="s">
        <v>251</v>
      </c>
      <c r="AF22" t="s">
        <v>224</v>
      </c>
      <c r="AG22" t="s">
        <v>224</v>
      </c>
      <c r="AH22">
        <v>0.17100000000000001</v>
      </c>
      <c r="AI22">
        <v>0.36799999999999999</v>
      </c>
      <c r="AJ22">
        <v>0.65500000000000003</v>
      </c>
      <c r="AK22" t="s">
        <v>224</v>
      </c>
      <c r="AL22">
        <v>0.96</v>
      </c>
      <c r="AM22">
        <v>1.38</v>
      </c>
      <c r="AN22" t="s">
        <v>282</v>
      </c>
    </row>
    <row r="23" spans="17:40">
      <c r="Q23" t="s">
        <v>253</v>
      </c>
      <c r="R23" t="s">
        <v>244</v>
      </c>
      <c r="S23">
        <v>2</v>
      </c>
      <c r="T23">
        <v>4.4999999999999998E-2</v>
      </c>
      <c r="U23" t="s">
        <v>224</v>
      </c>
      <c r="V23" t="s">
        <v>224</v>
      </c>
      <c r="W23" t="s">
        <v>224</v>
      </c>
      <c r="X23" t="s">
        <v>245</v>
      </c>
      <c r="Y23" t="s">
        <v>224</v>
      </c>
      <c r="Z23" t="s">
        <v>224</v>
      </c>
      <c r="AA23" t="s">
        <v>242</v>
      </c>
      <c r="AB23" t="e">
        <f t="shared" si="0"/>
        <v>#VALUE!</v>
      </c>
      <c r="AD23" t="s">
        <v>253</v>
      </c>
      <c r="AE23" t="s">
        <v>244</v>
      </c>
      <c r="AF23">
        <v>2</v>
      </c>
      <c r="AG23">
        <v>4.4999999999999998E-2</v>
      </c>
      <c r="AH23" t="s">
        <v>224</v>
      </c>
      <c r="AI23" t="s">
        <v>224</v>
      </c>
      <c r="AJ23" t="s">
        <v>224</v>
      </c>
      <c r="AK23" t="s">
        <v>245</v>
      </c>
      <c r="AL23" t="s">
        <v>224</v>
      </c>
      <c r="AM23" t="s">
        <v>224</v>
      </c>
      <c r="AN23" t="s">
        <v>282</v>
      </c>
    </row>
    <row r="24" spans="17:40">
      <c r="Q24" t="s">
        <v>254</v>
      </c>
      <c r="R24" t="s">
        <v>255</v>
      </c>
      <c r="S24" t="s">
        <v>224</v>
      </c>
      <c r="T24" t="s">
        <v>224</v>
      </c>
      <c r="U24">
        <v>0.23599999999999999</v>
      </c>
      <c r="V24">
        <v>5.0000000000000001E-3</v>
      </c>
      <c r="W24">
        <v>0.63800000000000001</v>
      </c>
      <c r="X24" t="s">
        <v>224</v>
      </c>
      <c r="Y24">
        <v>1</v>
      </c>
      <c r="Z24">
        <v>1.38</v>
      </c>
      <c r="AA24" t="s">
        <v>242</v>
      </c>
      <c r="AB24">
        <f t="shared" si="0"/>
        <v>0</v>
      </c>
      <c r="AD24" t="s">
        <v>254</v>
      </c>
      <c r="AE24" t="s">
        <v>255</v>
      </c>
      <c r="AF24" t="s">
        <v>224</v>
      </c>
      <c r="AG24" t="s">
        <v>224</v>
      </c>
      <c r="AH24">
        <v>0.17100000000000001</v>
      </c>
      <c r="AI24">
        <v>5.0000000000000001E-3</v>
      </c>
      <c r="AJ24">
        <v>0.66</v>
      </c>
      <c r="AK24" t="s">
        <v>224</v>
      </c>
      <c r="AL24">
        <v>1</v>
      </c>
      <c r="AM24">
        <v>1.38</v>
      </c>
      <c r="AN24" t="s">
        <v>282</v>
      </c>
    </row>
    <row r="25" spans="17:40">
      <c r="Q25" t="s">
        <v>256</v>
      </c>
      <c r="R25" t="s">
        <v>255</v>
      </c>
      <c r="S25" t="s">
        <v>224</v>
      </c>
      <c r="T25" t="s">
        <v>224</v>
      </c>
      <c r="U25">
        <v>0.14000000000000001</v>
      </c>
      <c r="V25">
        <v>0.33200000000000002</v>
      </c>
      <c r="W25">
        <v>0.97</v>
      </c>
      <c r="X25" t="s">
        <v>224</v>
      </c>
      <c r="Y25">
        <v>1</v>
      </c>
      <c r="Z25">
        <v>1.38</v>
      </c>
      <c r="AA25" t="s">
        <v>242</v>
      </c>
      <c r="AB25">
        <f t="shared" si="0"/>
        <v>-5.0000000000000044E-3</v>
      </c>
      <c r="AD25" t="s">
        <v>256</v>
      </c>
      <c r="AE25" t="s">
        <v>255</v>
      </c>
      <c r="AF25" t="s">
        <v>224</v>
      </c>
      <c r="AG25" t="s">
        <v>224</v>
      </c>
      <c r="AH25">
        <v>0.105</v>
      </c>
      <c r="AI25">
        <v>0.33700000000000002</v>
      </c>
      <c r="AJ25">
        <v>0.997</v>
      </c>
      <c r="AK25" t="s">
        <v>224</v>
      </c>
      <c r="AL25">
        <v>0.96</v>
      </c>
      <c r="AM25">
        <v>1.38</v>
      </c>
      <c r="AN25" t="s">
        <v>282</v>
      </c>
    </row>
    <row r="26" spans="17:40">
      <c r="Q26" t="s">
        <v>257</v>
      </c>
      <c r="R26" t="s">
        <v>244</v>
      </c>
      <c r="S26">
        <v>3</v>
      </c>
      <c r="T26">
        <v>1.7999999999999999E-2</v>
      </c>
      <c r="U26" t="s">
        <v>224</v>
      </c>
      <c r="V26" t="s">
        <v>224</v>
      </c>
      <c r="W26" t="s">
        <v>224</v>
      </c>
      <c r="X26" t="s">
        <v>245</v>
      </c>
      <c r="Y26" t="s">
        <v>224</v>
      </c>
      <c r="Z26" t="s">
        <v>224</v>
      </c>
      <c r="AA26" t="s">
        <v>242</v>
      </c>
      <c r="AB26" t="e">
        <f t="shared" si="0"/>
        <v>#VALUE!</v>
      </c>
      <c r="AD26" t="s">
        <v>257</v>
      </c>
      <c r="AE26" t="s">
        <v>244</v>
      </c>
      <c r="AF26">
        <v>3</v>
      </c>
      <c r="AG26">
        <v>1.7000000000000001E-2</v>
      </c>
      <c r="AH26" t="s">
        <v>224</v>
      </c>
      <c r="AI26" t="s">
        <v>224</v>
      </c>
      <c r="AJ26" t="s">
        <v>224</v>
      </c>
      <c r="AK26" t="s">
        <v>245</v>
      </c>
      <c r="AL26" t="s">
        <v>224</v>
      </c>
      <c r="AM26" t="s">
        <v>224</v>
      </c>
      <c r="AN26" t="s">
        <v>282</v>
      </c>
    </row>
    <row r="27" spans="17:40">
      <c r="Q27" t="s">
        <v>258</v>
      </c>
      <c r="R27" t="s">
        <v>259</v>
      </c>
      <c r="S27" t="s">
        <v>224</v>
      </c>
      <c r="T27" t="s">
        <v>224</v>
      </c>
      <c r="U27">
        <v>0.14000000000000001</v>
      </c>
      <c r="V27">
        <v>0</v>
      </c>
      <c r="W27">
        <v>0.97</v>
      </c>
      <c r="X27" t="s">
        <v>224</v>
      </c>
      <c r="Y27">
        <v>1</v>
      </c>
      <c r="Z27">
        <v>1.38</v>
      </c>
      <c r="AA27" t="s">
        <v>242</v>
      </c>
      <c r="AB27">
        <f t="shared" si="0"/>
        <v>0</v>
      </c>
      <c r="AD27" t="s">
        <v>258</v>
      </c>
      <c r="AE27" t="s">
        <v>259</v>
      </c>
      <c r="AF27" t="s">
        <v>224</v>
      </c>
      <c r="AG27" t="s">
        <v>224</v>
      </c>
      <c r="AH27">
        <v>0.105</v>
      </c>
      <c r="AI27">
        <v>0</v>
      </c>
      <c r="AJ27">
        <v>0.997</v>
      </c>
      <c r="AK27" t="s">
        <v>224</v>
      </c>
      <c r="AL27">
        <v>1</v>
      </c>
      <c r="AM27">
        <v>1.38</v>
      </c>
      <c r="AN27" t="s">
        <v>282</v>
      </c>
    </row>
    <row r="28" spans="17:40">
      <c r="Q28" t="s">
        <v>260</v>
      </c>
      <c r="R28" t="s">
        <v>259</v>
      </c>
      <c r="S28" t="s">
        <v>224</v>
      </c>
      <c r="T28" t="s">
        <v>224</v>
      </c>
      <c r="U28">
        <v>0.19800000000000001</v>
      </c>
      <c r="V28">
        <v>0.309</v>
      </c>
      <c r="W28">
        <v>1.2789999999999999</v>
      </c>
      <c r="X28" t="s">
        <v>224</v>
      </c>
      <c r="Y28">
        <v>1</v>
      </c>
      <c r="Z28">
        <v>1.38</v>
      </c>
      <c r="AA28" t="s">
        <v>242</v>
      </c>
      <c r="AB28">
        <f t="shared" si="0"/>
        <v>1.0000000000000009E-2</v>
      </c>
      <c r="AD28" t="s">
        <v>260</v>
      </c>
      <c r="AE28" t="s">
        <v>259</v>
      </c>
      <c r="AF28" t="s">
        <v>224</v>
      </c>
      <c r="AG28" t="s">
        <v>224</v>
      </c>
      <c r="AH28">
        <v>0.13900000000000001</v>
      </c>
      <c r="AI28">
        <v>0.29899999999999999</v>
      </c>
      <c r="AJ28">
        <v>1.2969999999999999</v>
      </c>
      <c r="AK28" t="s">
        <v>224</v>
      </c>
      <c r="AL28">
        <v>0.96</v>
      </c>
      <c r="AM28">
        <v>1.38</v>
      </c>
      <c r="AN28" t="s">
        <v>282</v>
      </c>
    </row>
    <row r="29" spans="17:40">
      <c r="Q29" t="s">
        <v>261</v>
      </c>
      <c r="R29" t="s">
        <v>244</v>
      </c>
      <c r="S29">
        <v>3</v>
      </c>
      <c r="T29">
        <v>2.9000000000000001E-2</v>
      </c>
      <c r="U29" t="s">
        <v>224</v>
      </c>
      <c r="V29" t="s">
        <v>224</v>
      </c>
      <c r="W29" t="s">
        <v>224</v>
      </c>
      <c r="X29" t="s">
        <v>245</v>
      </c>
      <c r="Y29" t="s">
        <v>224</v>
      </c>
      <c r="Z29" t="s">
        <v>224</v>
      </c>
      <c r="AA29" t="s">
        <v>242</v>
      </c>
      <c r="AB29" t="e">
        <f t="shared" si="0"/>
        <v>#VALUE!</v>
      </c>
      <c r="AD29" t="s">
        <v>261</v>
      </c>
      <c r="AE29" t="s">
        <v>244</v>
      </c>
      <c r="AF29">
        <v>3</v>
      </c>
      <c r="AG29">
        <v>2.9000000000000001E-2</v>
      </c>
      <c r="AH29" t="s">
        <v>224</v>
      </c>
      <c r="AI29" t="s">
        <v>224</v>
      </c>
      <c r="AJ29" t="s">
        <v>224</v>
      </c>
      <c r="AK29" t="s">
        <v>245</v>
      </c>
      <c r="AL29" t="s">
        <v>224</v>
      </c>
      <c r="AM29" t="s">
        <v>224</v>
      </c>
      <c r="AN29" t="s">
        <v>282</v>
      </c>
    </row>
    <row r="30" spans="17:40">
      <c r="Q30" t="s">
        <v>262</v>
      </c>
      <c r="R30" t="s">
        <v>263</v>
      </c>
      <c r="S30" t="s">
        <v>224</v>
      </c>
      <c r="T30" t="s">
        <v>224</v>
      </c>
      <c r="U30">
        <v>0.19800000000000001</v>
      </c>
      <c r="V30">
        <v>0</v>
      </c>
      <c r="W30">
        <v>1.28</v>
      </c>
      <c r="X30" t="s">
        <v>224</v>
      </c>
      <c r="Y30">
        <v>1</v>
      </c>
      <c r="Z30">
        <v>1.38</v>
      </c>
      <c r="AA30" t="s">
        <v>242</v>
      </c>
      <c r="AB30">
        <f t="shared" si="0"/>
        <v>0</v>
      </c>
      <c r="AD30" t="s">
        <v>262</v>
      </c>
      <c r="AE30" t="s">
        <v>263</v>
      </c>
      <c r="AF30" t="s">
        <v>224</v>
      </c>
      <c r="AG30" t="s">
        <v>224</v>
      </c>
      <c r="AH30">
        <v>0.13900000000000001</v>
      </c>
      <c r="AI30">
        <v>0</v>
      </c>
      <c r="AJ30">
        <v>1.2969999999999999</v>
      </c>
      <c r="AK30" t="s">
        <v>224</v>
      </c>
      <c r="AL30">
        <v>1</v>
      </c>
      <c r="AM30">
        <v>1.38</v>
      </c>
      <c r="AN30" t="s">
        <v>282</v>
      </c>
    </row>
    <row r="31" spans="17:40">
      <c r="Q31" t="s">
        <v>264</v>
      </c>
      <c r="R31" t="s">
        <v>263</v>
      </c>
      <c r="S31" t="s">
        <v>224</v>
      </c>
      <c r="T31" t="s">
        <v>224</v>
      </c>
      <c r="U31">
        <v>0.222</v>
      </c>
      <c r="V31">
        <v>0.377</v>
      </c>
      <c r="W31">
        <v>1.657</v>
      </c>
      <c r="X31" t="s">
        <v>224</v>
      </c>
      <c r="Y31">
        <v>1</v>
      </c>
      <c r="Z31">
        <v>1.38</v>
      </c>
      <c r="AA31" t="s">
        <v>242</v>
      </c>
      <c r="AB31">
        <f t="shared" si="0"/>
        <v>4.4999999999999984E-2</v>
      </c>
      <c r="AD31" t="s">
        <v>264</v>
      </c>
      <c r="AE31" t="s">
        <v>263</v>
      </c>
      <c r="AF31" t="s">
        <v>224</v>
      </c>
      <c r="AG31" t="s">
        <v>224</v>
      </c>
      <c r="AH31">
        <v>0.14699999999999999</v>
      </c>
      <c r="AI31">
        <v>0.33200000000000002</v>
      </c>
      <c r="AJ31">
        <v>1.629</v>
      </c>
      <c r="AK31" t="s">
        <v>224</v>
      </c>
      <c r="AL31">
        <v>0.96</v>
      </c>
      <c r="AM31">
        <v>1.38</v>
      </c>
      <c r="AN31" t="s">
        <v>282</v>
      </c>
    </row>
    <row r="32" spans="17:40">
      <c r="Q32" t="s">
        <v>265</v>
      </c>
      <c r="R32" t="s">
        <v>244</v>
      </c>
      <c r="S32">
        <v>1</v>
      </c>
      <c r="T32">
        <v>5.0000000000000001E-3</v>
      </c>
      <c r="U32" t="s">
        <v>224</v>
      </c>
      <c r="V32" t="s">
        <v>224</v>
      </c>
      <c r="W32" t="s">
        <v>224</v>
      </c>
      <c r="X32" t="s">
        <v>245</v>
      </c>
      <c r="Y32" t="s">
        <v>224</v>
      </c>
      <c r="Z32" t="s">
        <v>224</v>
      </c>
      <c r="AA32" t="s">
        <v>242</v>
      </c>
      <c r="AB32" t="e">
        <f t="shared" si="0"/>
        <v>#VALUE!</v>
      </c>
      <c r="AD32" t="s">
        <v>265</v>
      </c>
      <c r="AE32" t="s">
        <v>244</v>
      </c>
      <c r="AF32">
        <v>1</v>
      </c>
      <c r="AG32">
        <v>5.0000000000000001E-3</v>
      </c>
      <c r="AH32" t="s">
        <v>224</v>
      </c>
      <c r="AI32" t="s">
        <v>224</v>
      </c>
      <c r="AJ32" t="s">
        <v>224</v>
      </c>
      <c r="AK32" t="s">
        <v>245</v>
      </c>
      <c r="AL32" t="s">
        <v>224</v>
      </c>
      <c r="AM32" t="s">
        <v>224</v>
      </c>
      <c r="AN32" t="s">
        <v>282</v>
      </c>
    </row>
    <row r="33" spans="17:40">
      <c r="Q33" t="s">
        <v>266</v>
      </c>
      <c r="R33" t="s">
        <v>267</v>
      </c>
      <c r="S33" t="s">
        <v>224</v>
      </c>
      <c r="T33" t="s">
        <v>224</v>
      </c>
      <c r="U33">
        <v>0.222</v>
      </c>
      <c r="V33">
        <v>0</v>
      </c>
      <c r="W33">
        <v>1.657</v>
      </c>
      <c r="X33" t="s">
        <v>224</v>
      </c>
      <c r="Y33">
        <v>1</v>
      </c>
      <c r="Z33">
        <v>1.38</v>
      </c>
      <c r="AA33" t="s">
        <v>242</v>
      </c>
      <c r="AB33">
        <f t="shared" si="0"/>
        <v>0</v>
      </c>
      <c r="AD33" t="s">
        <v>266</v>
      </c>
      <c r="AE33" t="s">
        <v>267</v>
      </c>
      <c r="AF33" t="s">
        <v>224</v>
      </c>
      <c r="AG33" t="s">
        <v>224</v>
      </c>
      <c r="AH33">
        <v>0.14699999999999999</v>
      </c>
      <c r="AI33">
        <v>0</v>
      </c>
      <c r="AJ33">
        <v>1.629</v>
      </c>
      <c r="AK33" t="s">
        <v>224</v>
      </c>
      <c r="AL33">
        <v>1</v>
      </c>
      <c r="AM33">
        <v>1.38</v>
      </c>
      <c r="AN33" t="s">
        <v>282</v>
      </c>
    </row>
    <row r="34" spans="17:40">
      <c r="Q34" t="s">
        <v>268</v>
      </c>
      <c r="R34" t="s">
        <v>267</v>
      </c>
      <c r="S34" t="s">
        <v>224</v>
      </c>
      <c r="T34" t="s">
        <v>224</v>
      </c>
      <c r="U34">
        <v>0.41099999999999998</v>
      </c>
      <c r="V34">
        <v>0.47099999999999997</v>
      </c>
      <c r="W34">
        <v>2.1280000000000001</v>
      </c>
      <c r="X34" t="s">
        <v>224</v>
      </c>
      <c r="Y34">
        <v>1</v>
      </c>
      <c r="Z34">
        <v>1.38</v>
      </c>
      <c r="AA34" t="s">
        <v>242</v>
      </c>
      <c r="AB34">
        <f t="shared" si="0"/>
        <v>0.12</v>
      </c>
      <c r="AD34" t="s">
        <v>268</v>
      </c>
      <c r="AE34" t="s">
        <v>267</v>
      </c>
      <c r="AF34" t="s">
        <v>224</v>
      </c>
      <c r="AG34" t="s">
        <v>224</v>
      </c>
      <c r="AH34">
        <v>0.13300000000000001</v>
      </c>
      <c r="AI34">
        <v>0.35099999999999998</v>
      </c>
      <c r="AJ34">
        <v>1.9810000000000001</v>
      </c>
      <c r="AK34" t="s">
        <v>224</v>
      </c>
      <c r="AL34">
        <v>0.96</v>
      </c>
      <c r="AM34">
        <v>1.38</v>
      </c>
      <c r="AN34" t="s">
        <v>282</v>
      </c>
    </row>
    <row r="35" spans="17:40">
      <c r="Q35" t="s">
        <v>269</v>
      </c>
      <c r="R35" t="s">
        <v>244</v>
      </c>
      <c r="S35">
        <v>4</v>
      </c>
      <c r="T35">
        <v>2.4E-2</v>
      </c>
      <c r="U35" t="s">
        <v>224</v>
      </c>
      <c r="V35" t="s">
        <v>224</v>
      </c>
      <c r="W35" t="s">
        <v>224</v>
      </c>
      <c r="X35" t="s">
        <v>245</v>
      </c>
      <c r="Y35" t="s">
        <v>224</v>
      </c>
      <c r="Z35" t="s">
        <v>224</v>
      </c>
      <c r="AA35" t="s">
        <v>242</v>
      </c>
      <c r="AB35" t="e">
        <f t="shared" si="0"/>
        <v>#VALUE!</v>
      </c>
      <c r="AD35" t="s">
        <v>269</v>
      </c>
      <c r="AE35" t="s">
        <v>244</v>
      </c>
      <c r="AF35">
        <v>4</v>
      </c>
      <c r="AG35">
        <v>2.3E-2</v>
      </c>
      <c r="AH35" t="s">
        <v>224</v>
      </c>
      <c r="AI35" t="s">
        <v>224</v>
      </c>
      <c r="AJ35" t="s">
        <v>224</v>
      </c>
      <c r="AK35" t="s">
        <v>245</v>
      </c>
      <c r="AL35" t="s">
        <v>224</v>
      </c>
      <c r="AM35" t="s">
        <v>224</v>
      </c>
      <c r="AN35" t="s">
        <v>282</v>
      </c>
    </row>
    <row r="36" spans="17:40">
      <c r="Q36" t="s">
        <v>270</v>
      </c>
      <c r="R36" t="s">
        <v>259</v>
      </c>
      <c r="S36" t="s">
        <v>224</v>
      </c>
      <c r="T36" t="s">
        <v>224</v>
      </c>
      <c r="U36">
        <v>0.41099999999999998</v>
      </c>
      <c r="V36">
        <v>0</v>
      </c>
      <c r="W36">
        <v>2.129</v>
      </c>
      <c r="X36" t="s">
        <v>224</v>
      </c>
      <c r="Y36">
        <v>1</v>
      </c>
      <c r="Z36">
        <v>1.38</v>
      </c>
      <c r="AA36" t="s">
        <v>242</v>
      </c>
      <c r="AB36">
        <f t="shared" si="0"/>
        <v>0</v>
      </c>
      <c r="AD36" t="s">
        <v>270</v>
      </c>
      <c r="AE36" t="s">
        <v>259</v>
      </c>
      <c r="AF36" t="s">
        <v>224</v>
      </c>
      <c r="AG36" t="s">
        <v>224</v>
      </c>
      <c r="AH36">
        <v>0.13300000000000001</v>
      </c>
      <c r="AI36">
        <v>0</v>
      </c>
      <c r="AJ36">
        <v>1.9810000000000001</v>
      </c>
      <c r="AK36" t="s">
        <v>224</v>
      </c>
      <c r="AL36">
        <v>1</v>
      </c>
      <c r="AM36">
        <v>1.38</v>
      </c>
      <c r="AN36" t="s">
        <v>282</v>
      </c>
    </row>
    <row r="37" spans="17:40">
      <c r="Q37" t="s">
        <v>271</v>
      </c>
      <c r="R37" t="s">
        <v>259</v>
      </c>
      <c r="S37" t="s">
        <v>224</v>
      </c>
      <c r="T37" t="s">
        <v>224</v>
      </c>
      <c r="U37">
        <v>0.20300000000000001</v>
      </c>
      <c r="V37">
        <v>0.442</v>
      </c>
      <c r="W37">
        <v>2.5710000000000002</v>
      </c>
      <c r="X37" t="s">
        <v>224</v>
      </c>
      <c r="Y37">
        <v>1</v>
      </c>
      <c r="Z37">
        <v>1.38</v>
      </c>
      <c r="AA37" t="s">
        <v>242</v>
      </c>
      <c r="AB37">
        <f t="shared" si="0"/>
        <v>0.126</v>
      </c>
      <c r="AD37" t="s">
        <v>271</v>
      </c>
      <c r="AE37" t="s">
        <v>259</v>
      </c>
      <c r="AF37" t="s">
        <v>224</v>
      </c>
      <c r="AG37" t="s">
        <v>224</v>
      </c>
      <c r="AH37">
        <v>0.14099999999999999</v>
      </c>
      <c r="AI37">
        <v>0.316</v>
      </c>
      <c r="AJ37">
        <v>2.2970000000000002</v>
      </c>
      <c r="AK37" t="s">
        <v>224</v>
      </c>
      <c r="AL37">
        <v>0.96</v>
      </c>
      <c r="AM37">
        <v>1.38</v>
      </c>
      <c r="AN37" t="s">
        <v>282</v>
      </c>
    </row>
    <row r="38" spans="17:40">
      <c r="Q38" t="s">
        <v>272</v>
      </c>
      <c r="R38" t="s">
        <v>244</v>
      </c>
      <c r="S38">
        <v>5</v>
      </c>
      <c r="T38">
        <v>0.03</v>
      </c>
      <c r="U38" t="s">
        <v>224</v>
      </c>
      <c r="V38" t="s">
        <v>224</v>
      </c>
      <c r="W38" t="s">
        <v>224</v>
      </c>
      <c r="X38" t="s">
        <v>245</v>
      </c>
      <c r="Y38" t="s">
        <v>224</v>
      </c>
      <c r="Z38" t="s">
        <v>224</v>
      </c>
      <c r="AA38" t="s">
        <v>242</v>
      </c>
      <c r="AB38" t="e">
        <f t="shared" si="0"/>
        <v>#VALUE!</v>
      </c>
      <c r="AD38" t="s">
        <v>272</v>
      </c>
      <c r="AE38" t="s">
        <v>244</v>
      </c>
      <c r="AF38">
        <v>5</v>
      </c>
      <c r="AG38">
        <v>0.03</v>
      </c>
      <c r="AH38" t="s">
        <v>224</v>
      </c>
      <c r="AI38" t="s">
        <v>224</v>
      </c>
      <c r="AJ38" t="s">
        <v>224</v>
      </c>
      <c r="AK38" t="s">
        <v>245</v>
      </c>
      <c r="AL38" t="s">
        <v>224</v>
      </c>
      <c r="AM38" t="s">
        <v>224</v>
      </c>
      <c r="AN38" t="s">
        <v>282</v>
      </c>
    </row>
    <row r="39" spans="17:40">
      <c r="Q39" t="s">
        <v>273</v>
      </c>
      <c r="R39" t="s">
        <v>263</v>
      </c>
      <c r="S39" t="s">
        <v>224</v>
      </c>
      <c r="T39" t="s">
        <v>224</v>
      </c>
      <c r="U39">
        <v>0.20300000000000001</v>
      </c>
      <c r="V39">
        <v>0</v>
      </c>
      <c r="W39">
        <v>2.5710000000000002</v>
      </c>
      <c r="X39" t="s">
        <v>224</v>
      </c>
      <c r="Y39">
        <v>1</v>
      </c>
      <c r="Z39">
        <v>1.38</v>
      </c>
      <c r="AA39" t="s">
        <v>242</v>
      </c>
      <c r="AB39">
        <f t="shared" si="0"/>
        <v>0</v>
      </c>
      <c r="AD39" t="s">
        <v>273</v>
      </c>
      <c r="AE39" t="s">
        <v>263</v>
      </c>
      <c r="AF39" t="s">
        <v>224</v>
      </c>
      <c r="AG39" t="s">
        <v>224</v>
      </c>
      <c r="AH39">
        <v>0.14099999999999999</v>
      </c>
      <c r="AI39">
        <v>0</v>
      </c>
      <c r="AJ39">
        <v>2.2970000000000002</v>
      </c>
      <c r="AK39" t="s">
        <v>224</v>
      </c>
      <c r="AL39">
        <v>1</v>
      </c>
      <c r="AM39">
        <v>1.38</v>
      </c>
      <c r="AN39" t="s">
        <v>282</v>
      </c>
    </row>
    <row r="40" spans="17:40">
      <c r="Q40" t="s">
        <v>274</v>
      </c>
      <c r="R40" t="s">
        <v>263</v>
      </c>
      <c r="S40" t="s">
        <v>224</v>
      </c>
      <c r="T40" t="s">
        <v>224</v>
      </c>
      <c r="U40">
        <v>0.39500000000000002</v>
      </c>
      <c r="V40">
        <v>0.48399999999999999</v>
      </c>
      <c r="W40">
        <v>3.056</v>
      </c>
      <c r="X40" t="s">
        <v>224</v>
      </c>
      <c r="Y40">
        <v>1</v>
      </c>
      <c r="Z40">
        <v>1.38</v>
      </c>
      <c r="AA40" t="s">
        <v>242</v>
      </c>
      <c r="AB40">
        <f t="shared" si="0"/>
        <v>6.0999999999999999E-2</v>
      </c>
      <c r="AD40" t="s">
        <v>274</v>
      </c>
      <c r="AE40" t="s">
        <v>263</v>
      </c>
      <c r="AF40" t="s">
        <v>224</v>
      </c>
      <c r="AG40" t="s">
        <v>224</v>
      </c>
      <c r="AH40">
        <v>0.26</v>
      </c>
      <c r="AI40">
        <v>0.42299999999999999</v>
      </c>
      <c r="AJ40">
        <v>2.72</v>
      </c>
      <c r="AK40" t="s">
        <v>224</v>
      </c>
      <c r="AL40">
        <v>0.96</v>
      </c>
      <c r="AM40">
        <v>1.38</v>
      </c>
      <c r="AN40" t="s">
        <v>282</v>
      </c>
    </row>
    <row r="41" spans="17:40">
      <c r="Q41" t="s">
        <v>275</v>
      </c>
      <c r="R41" t="s">
        <v>244</v>
      </c>
      <c r="S41">
        <v>2</v>
      </c>
      <c r="T41">
        <v>1.0999999999999999E-2</v>
      </c>
      <c r="U41" t="s">
        <v>224</v>
      </c>
      <c r="V41" t="s">
        <v>224</v>
      </c>
      <c r="W41" t="s">
        <v>224</v>
      </c>
      <c r="X41" t="s">
        <v>245</v>
      </c>
      <c r="Y41" t="s">
        <v>224</v>
      </c>
      <c r="Z41" t="s">
        <v>224</v>
      </c>
      <c r="AA41" t="s">
        <v>242</v>
      </c>
      <c r="AB41" t="e">
        <f t="shared" si="0"/>
        <v>#VALUE!</v>
      </c>
      <c r="AD41" t="s">
        <v>275</v>
      </c>
      <c r="AE41" t="s">
        <v>244</v>
      </c>
      <c r="AF41">
        <v>2</v>
      </c>
      <c r="AG41">
        <v>1.0999999999999999E-2</v>
      </c>
      <c r="AH41" t="s">
        <v>224</v>
      </c>
      <c r="AI41" t="s">
        <v>224</v>
      </c>
      <c r="AJ41" t="s">
        <v>224</v>
      </c>
      <c r="AK41" t="s">
        <v>245</v>
      </c>
      <c r="AL41" t="s">
        <v>224</v>
      </c>
      <c r="AM41" t="s">
        <v>224</v>
      </c>
      <c r="AN41" t="s">
        <v>282</v>
      </c>
    </row>
    <row r="42" spans="17:40">
      <c r="Q42" t="s">
        <v>276</v>
      </c>
      <c r="R42" t="s">
        <v>259</v>
      </c>
      <c r="S42" t="s">
        <v>224</v>
      </c>
      <c r="T42" t="s">
        <v>224</v>
      </c>
      <c r="U42">
        <v>0.39500000000000002</v>
      </c>
      <c r="V42">
        <v>0</v>
      </c>
      <c r="W42">
        <v>3.056</v>
      </c>
      <c r="X42" t="s">
        <v>224</v>
      </c>
      <c r="Y42">
        <v>1</v>
      </c>
      <c r="Z42">
        <v>1.38</v>
      </c>
      <c r="AA42" t="s">
        <v>242</v>
      </c>
      <c r="AB42">
        <f t="shared" si="0"/>
        <v>0</v>
      </c>
      <c r="AD42" t="s">
        <v>276</v>
      </c>
      <c r="AE42" t="s">
        <v>259</v>
      </c>
      <c r="AF42" t="s">
        <v>224</v>
      </c>
      <c r="AG42" t="s">
        <v>224</v>
      </c>
      <c r="AH42">
        <v>0.26</v>
      </c>
      <c r="AI42">
        <v>0</v>
      </c>
      <c r="AJ42">
        <v>2.7210000000000001</v>
      </c>
      <c r="AK42" t="s">
        <v>224</v>
      </c>
      <c r="AL42">
        <v>1</v>
      </c>
      <c r="AM42">
        <v>1.38</v>
      </c>
      <c r="AN42" t="s">
        <v>282</v>
      </c>
    </row>
    <row r="43" spans="17:40">
      <c r="Q43" t="s">
        <v>277</v>
      </c>
      <c r="R43" t="s">
        <v>259</v>
      </c>
      <c r="S43" t="s">
        <v>224</v>
      </c>
      <c r="T43" t="s">
        <v>224</v>
      </c>
      <c r="U43">
        <v>0.09</v>
      </c>
      <c r="V43">
        <v>0.36199999999999999</v>
      </c>
      <c r="W43">
        <v>3.4169999999999998</v>
      </c>
      <c r="X43" t="s">
        <v>224</v>
      </c>
      <c r="Y43">
        <v>1</v>
      </c>
      <c r="Z43">
        <v>1.38</v>
      </c>
      <c r="AA43" t="s">
        <v>242</v>
      </c>
      <c r="AB43">
        <f t="shared" si="0"/>
        <v>2.5999999999999968E-2</v>
      </c>
      <c r="AD43" t="s">
        <v>277</v>
      </c>
      <c r="AE43" t="s">
        <v>259</v>
      </c>
      <c r="AF43" t="s">
        <v>224</v>
      </c>
      <c r="AG43" t="s">
        <v>224</v>
      </c>
      <c r="AH43">
        <v>7.4999999999999997E-2</v>
      </c>
      <c r="AI43">
        <v>0.33600000000000002</v>
      </c>
      <c r="AJ43">
        <v>3.0569999999999999</v>
      </c>
      <c r="AK43" t="s">
        <v>224</v>
      </c>
      <c r="AL43">
        <v>0.96</v>
      </c>
      <c r="AM43">
        <v>1.38</v>
      </c>
      <c r="AN43" t="s">
        <v>282</v>
      </c>
    </row>
    <row r="44" spans="17:40">
      <c r="Q44" t="s">
        <v>278</v>
      </c>
      <c r="R44" t="s">
        <v>244</v>
      </c>
      <c r="S44">
        <v>2</v>
      </c>
      <c r="T44">
        <v>7.0000000000000001E-3</v>
      </c>
      <c r="U44" t="s">
        <v>224</v>
      </c>
      <c r="V44" t="s">
        <v>224</v>
      </c>
      <c r="W44" t="s">
        <v>224</v>
      </c>
      <c r="X44" t="s">
        <v>245</v>
      </c>
      <c r="Y44" t="s">
        <v>224</v>
      </c>
      <c r="Z44" t="s">
        <v>224</v>
      </c>
      <c r="AA44" t="s">
        <v>242</v>
      </c>
      <c r="AB44" t="e">
        <f t="shared" si="0"/>
        <v>#VALUE!</v>
      </c>
      <c r="AD44" t="s">
        <v>278</v>
      </c>
      <c r="AE44" t="s">
        <v>244</v>
      </c>
      <c r="AF44">
        <v>2</v>
      </c>
      <c r="AG44">
        <v>7.0000000000000001E-3</v>
      </c>
      <c r="AH44" t="s">
        <v>224</v>
      </c>
      <c r="AI44" t="s">
        <v>224</v>
      </c>
      <c r="AJ44" t="s">
        <v>224</v>
      </c>
      <c r="AK44" t="s">
        <v>245</v>
      </c>
      <c r="AL44" t="s">
        <v>224</v>
      </c>
      <c r="AM44" t="s">
        <v>224</v>
      </c>
      <c r="AN44" t="s">
        <v>282</v>
      </c>
    </row>
    <row r="45" spans="17:40">
      <c r="Q45" t="s">
        <v>279</v>
      </c>
      <c r="R45" t="s">
        <v>280</v>
      </c>
      <c r="S45" t="s">
        <v>224</v>
      </c>
      <c r="T45" t="s">
        <v>224</v>
      </c>
      <c r="U45">
        <v>0.09</v>
      </c>
      <c r="V45">
        <v>0</v>
      </c>
      <c r="W45">
        <v>3.4180000000000001</v>
      </c>
      <c r="X45" t="s">
        <v>224</v>
      </c>
      <c r="Y45">
        <v>1</v>
      </c>
      <c r="Z45">
        <v>1.38</v>
      </c>
      <c r="AA45" t="s">
        <v>242</v>
      </c>
      <c r="AB45">
        <f t="shared" si="0"/>
        <v>0</v>
      </c>
      <c r="AD45" t="s">
        <v>279</v>
      </c>
      <c r="AE45" t="s">
        <v>280</v>
      </c>
      <c r="AF45" t="s">
        <v>224</v>
      </c>
      <c r="AG45" t="s">
        <v>224</v>
      </c>
      <c r="AH45">
        <v>7.4999999999999997E-2</v>
      </c>
      <c r="AI45">
        <v>0</v>
      </c>
      <c r="AJ45">
        <v>3.0569999999999999</v>
      </c>
      <c r="AK45" t="s">
        <v>224</v>
      </c>
      <c r="AL45">
        <v>1</v>
      </c>
      <c r="AM45">
        <v>1.38</v>
      </c>
      <c r="AN45" t="s">
        <v>282</v>
      </c>
    </row>
    <row r="46" spans="17:40">
      <c r="Q46" t="s">
        <v>281</v>
      </c>
      <c r="R46" t="s">
        <v>280</v>
      </c>
      <c r="S46" t="s">
        <v>224</v>
      </c>
      <c r="T46" t="s">
        <v>224</v>
      </c>
      <c r="U46">
        <v>0.44500000000000001</v>
      </c>
      <c r="V46">
        <v>0.33800000000000002</v>
      </c>
      <c r="W46">
        <v>3.7559999999999998</v>
      </c>
      <c r="X46" t="s">
        <v>224</v>
      </c>
      <c r="Y46">
        <v>1</v>
      </c>
      <c r="Z46">
        <v>1.38</v>
      </c>
      <c r="AA46" t="s">
        <v>282</v>
      </c>
      <c r="AB46">
        <f t="shared" si="0"/>
        <v>6.0999999999999999E-2</v>
      </c>
      <c r="AD46" t="s">
        <v>281</v>
      </c>
      <c r="AE46" t="s">
        <v>280</v>
      </c>
      <c r="AF46" t="s">
        <v>224</v>
      </c>
      <c r="AG46" t="s">
        <v>224</v>
      </c>
      <c r="AH46">
        <v>0.371</v>
      </c>
      <c r="AI46">
        <v>0.27700000000000002</v>
      </c>
      <c r="AJ46">
        <v>3.3340000000000001</v>
      </c>
      <c r="AK46" t="s">
        <v>224</v>
      </c>
      <c r="AL46">
        <v>0.96</v>
      </c>
      <c r="AM46">
        <v>1.38</v>
      </c>
      <c r="AN46" t="s">
        <v>242</v>
      </c>
    </row>
    <row r="47" spans="17:40">
      <c r="Q47" t="s">
        <v>283</v>
      </c>
      <c r="R47" t="s">
        <v>244</v>
      </c>
      <c r="S47">
        <v>1</v>
      </c>
      <c r="T47">
        <v>0.01</v>
      </c>
      <c r="U47" t="s">
        <v>224</v>
      </c>
      <c r="V47" t="s">
        <v>224</v>
      </c>
      <c r="W47" t="s">
        <v>224</v>
      </c>
      <c r="X47" t="s">
        <v>245</v>
      </c>
      <c r="Y47" t="s">
        <v>224</v>
      </c>
      <c r="Z47" t="s">
        <v>224</v>
      </c>
      <c r="AA47" t="s">
        <v>282</v>
      </c>
      <c r="AB47" t="e">
        <f t="shared" si="0"/>
        <v>#VALUE!</v>
      </c>
      <c r="AD47" t="s">
        <v>283</v>
      </c>
      <c r="AE47" t="s">
        <v>244</v>
      </c>
      <c r="AF47">
        <v>1</v>
      </c>
      <c r="AG47">
        <v>0.01</v>
      </c>
      <c r="AH47" t="s">
        <v>224</v>
      </c>
      <c r="AI47" t="s">
        <v>224</v>
      </c>
      <c r="AJ47" t="s">
        <v>224</v>
      </c>
      <c r="AK47" t="s">
        <v>245</v>
      </c>
      <c r="AL47" t="s">
        <v>224</v>
      </c>
      <c r="AM47" t="s">
        <v>224</v>
      </c>
      <c r="AN47" t="s">
        <v>242</v>
      </c>
    </row>
    <row r="48" spans="17:40">
      <c r="Q48" t="s">
        <v>284</v>
      </c>
      <c r="R48" t="s">
        <v>280</v>
      </c>
      <c r="S48" t="s">
        <v>224</v>
      </c>
      <c r="T48" t="s">
        <v>224</v>
      </c>
      <c r="U48">
        <v>0.44500000000000001</v>
      </c>
      <c r="V48">
        <v>0</v>
      </c>
      <c r="W48">
        <v>3.7559999999999998</v>
      </c>
      <c r="X48" t="s">
        <v>224</v>
      </c>
      <c r="Y48">
        <v>1</v>
      </c>
      <c r="Z48">
        <v>1.38</v>
      </c>
      <c r="AA48" t="s">
        <v>282</v>
      </c>
      <c r="AB48">
        <f t="shared" si="0"/>
        <v>0</v>
      </c>
      <c r="AD48" t="s">
        <v>284</v>
      </c>
      <c r="AE48" t="s">
        <v>280</v>
      </c>
      <c r="AF48" t="s">
        <v>224</v>
      </c>
      <c r="AG48" t="s">
        <v>224</v>
      </c>
      <c r="AH48">
        <v>0.371</v>
      </c>
      <c r="AI48">
        <v>0</v>
      </c>
      <c r="AJ48">
        <v>3.335</v>
      </c>
      <c r="AK48" t="s">
        <v>224</v>
      </c>
      <c r="AL48">
        <v>1</v>
      </c>
      <c r="AM48">
        <v>1.38</v>
      </c>
      <c r="AN48" t="s">
        <v>242</v>
      </c>
    </row>
    <row r="49" spans="17:40">
      <c r="Q49" t="s">
        <v>285</v>
      </c>
      <c r="R49" t="s">
        <v>280</v>
      </c>
      <c r="S49" t="s">
        <v>224</v>
      </c>
      <c r="T49" t="s">
        <v>224</v>
      </c>
      <c r="U49">
        <v>0.33900000000000002</v>
      </c>
      <c r="V49">
        <v>0.443</v>
      </c>
      <c r="W49">
        <v>4.1989999999999998</v>
      </c>
      <c r="X49" t="s">
        <v>224</v>
      </c>
      <c r="Y49">
        <v>1</v>
      </c>
      <c r="Z49">
        <v>1.38</v>
      </c>
      <c r="AA49" t="s">
        <v>242</v>
      </c>
      <c r="AB49">
        <f t="shared" si="0"/>
        <v>5.1999999999999991E-2</v>
      </c>
      <c r="AD49" t="s">
        <v>285</v>
      </c>
      <c r="AE49" t="s">
        <v>280</v>
      </c>
      <c r="AF49" t="s">
        <v>224</v>
      </c>
      <c r="AG49" t="s">
        <v>224</v>
      </c>
      <c r="AH49">
        <v>0.35599999999999998</v>
      </c>
      <c r="AI49">
        <v>0.39100000000000001</v>
      </c>
      <c r="AJ49">
        <v>3.726</v>
      </c>
      <c r="AK49" t="s">
        <v>224</v>
      </c>
      <c r="AL49">
        <v>0.96</v>
      </c>
      <c r="AM49">
        <v>1.38</v>
      </c>
      <c r="AN49" t="s">
        <v>282</v>
      </c>
    </row>
    <row r="50" spans="17:40">
      <c r="Q50" t="s">
        <v>286</v>
      </c>
      <c r="R50" t="s">
        <v>244</v>
      </c>
      <c r="S50">
        <v>1</v>
      </c>
      <c r="T50">
        <v>8.0000000000000002E-3</v>
      </c>
      <c r="U50" t="s">
        <v>224</v>
      </c>
      <c r="V50" t="s">
        <v>224</v>
      </c>
      <c r="W50" t="s">
        <v>224</v>
      </c>
      <c r="X50" t="s">
        <v>245</v>
      </c>
      <c r="Y50" t="s">
        <v>224</v>
      </c>
      <c r="Z50" t="s">
        <v>224</v>
      </c>
      <c r="AA50" t="s">
        <v>242</v>
      </c>
      <c r="AB50" t="e">
        <f t="shared" si="0"/>
        <v>#VALUE!</v>
      </c>
      <c r="AD50" t="s">
        <v>286</v>
      </c>
      <c r="AE50" t="s">
        <v>244</v>
      </c>
      <c r="AF50">
        <v>1</v>
      </c>
      <c r="AG50">
        <v>8.0000000000000002E-3</v>
      </c>
      <c r="AH50" t="s">
        <v>224</v>
      </c>
      <c r="AI50" t="s">
        <v>224</v>
      </c>
      <c r="AJ50" t="s">
        <v>224</v>
      </c>
      <c r="AK50" t="s">
        <v>245</v>
      </c>
      <c r="AL50" t="s">
        <v>224</v>
      </c>
      <c r="AM50" t="s">
        <v>224</v>
      </c>
      <c r="AN50" t="s">
        <v>282</v>
      </c>
    </row>
    <row r="51" spans="17:40">
      <c r="Q51" t="s">
        <v>287</v>
      </c>
      <c r="R51" t="s">
        <v>288</v>
      </c>
      <c r="S51" t="s">
        <v>224</v>
      </c>
      <c r="T51" t="s">
        <v>224</v>
      </c>
      <c r="U51">
        <v>0.33900000000000002</v>
      </c>
      <c r="V51">
        <v>0</v>
      </c>
      <c r="W51">
        <v>4.1989999999999998</v>
      </c>
      <c r="X51" t="s">
        <v>224</v>
      </c>
      <c r="Y51">
        <v>1</v>
      </c>
      <c r="Z51">
        <v>1.38</v>
      </c>
      <c r="AA51" t="s">
        <v>242</v>
      </c>
      <c r="AB51">
        <f t="shared" si="0"/>
        <v>0</v>
      </c>
      <c r="AD51" t="s">
        <v>287</v>
      </c>
      <c r="AE51" t="s">
        <v>288</v>
      </c>
      <c r="AF51" t="s">
        <v>224</v>
      </c>
      <c r="AG51" t="s">
        <v>224</v>
      </c>
      <c r="AH51">
        <v>0.35599999999999998</v>
      </c>
      <c r="AI51">
        <v>0</v>
      </c>
      <c r="AJ51">
        <v>3.7269999999999999</v>
      </c>
      <c r="AK51" t="s">
        <v>224</v>
      </c>
      <c r="AL51">
        <v>1</v>
      </c>
      <c r="AM51">
        <v>1.38</v>
      </c>
      <c r="AN51" t="s">
        <v>282</v>
      </c>
    </row>
    <row r="52" spans="17:40">
      <c r="Q52" t="s">
        <v>289</v>
      </c>
      <c r="R52" t="s">
        <v>288</v>
      </c>
      <c r="S52" t="s">
        <v>224</v>
      </c>
      <c r="T52" t="s">
        <v>224</v>
      </c>
      <c r="U52">
        <v>0.308</v>
      </c>
      <c r="V52">
        <v>0.32500000000000001</v>
      </c>
      <c r="W52">
        <v>4.524</v>
      </c>
      <c r="X52" t="s">
        <v>224</v>
      </c>
      <c r="Y52">
        <v>1</v>
      </c>
      <c r="Z52">
        <v>1.38</v>
      </c>
      <c r="AA52" t="s">
        <v>282</v>
      </c>
      <c r="AB52">
        <f t="shared" si="0"/>
        <v>4.0000000000000036E-3</v>
      </c>
      <c r="AD52" t="s">
        <v>289</v>
      </c>
      <c r="AE52" t="s">
        <v>288</v>
      </c>
      <c r="AF52" t="s">
        <v>224</v>
      </c>
      <c r="AG52" t="s">
        <v>224</v>
      </c>
      <c r="AH52">
        <v>0.22600000000000001</v>
      </c>
      <c r="AI52">
        <v>0.32100000000000001</v>
      </c>
      <c r="AJ52">
        <v>4.0469999999999997</v>
      </c>
      <c r="AK52" t="s">
        <v>224</v>
      </c>
      <c r="AL52">
        <v>0.96</v>
      </c>
      <c r="AM52">
        <v>1.38</v>
      </c>
      <c r="AN52" t="s">
        <v>242</v>
      </c>
    </row>
    <row r="53" spans="17:40">
      <c r="Q53" t="s">
        <v>290</v>
      </c>
      <c r="R53" t="s">
        <v>244</v>
      </c>
      <c r="S53">
        <v>1</v>
      </c>
      <c r="T53">
        <v>2.1000000000000001E-2</v>
      </c>
      <c r="U53" t="s">
        <v>224</v>
      </c>
      <c r="V53" t="s">
        <v>224</v>
      </c>
      <c r="W53" t="s">
        <v>224</v>
      </c>
      <c r="X53" t="s">
        <v>245</v>
      </c>
      <c r="Y53" t="s">
        <v>224</v>
      </c>
      <c r="Z53" t="s">
        <v>224</v>
      </c>
      <c r="AA53" t="s">
        <v>282</v>
      </c>
      <c r="AB53" t="e">
        <f t="shared" si="0"/>
        <v>#VALUE!</v>
      </c>
      <c r="AD53" t="s">
        <v>290</v>
      </c>
      <c r="AE53" t="s">
        <v>244</v>
      </c>
      <c r="AF53">
        <v>1</v>
      </c>
      <c r="AG53">
        <v>2.1000000000000001E-2</v>
      </c>
      <c r="AH53" t="s">
        <v>224</v>
      </c>
      <c r="AI53" t="s">
        <v>224</v>
      </c>
      <c r="AJ53" t="s">
        <v>224</v>
      </c>
      <c r="AK53" t="s">
        <v>245</v>
      </c>
      <c r="AL53" t="s">
        <v>224</v>
      </c>
      <c r="AM53" t="s">
        <v>224</v>
      </c>
      <c r="AN53" t="s">
        <v>242</v>
      </c>
    </row>
    <row r="54" spans="17:40">
      <c r="Q54" t="s">
        <v>291</v>
      </c>
      <c r="R54" t="s">
        <v>288</v>
      </c>
      <c r="S54" t="s">
        <v>224</v>
      </c>
      <c r="T54" t="s">
        <v>224</v>
      </c>
      <c r="U54">
        <v>0.308</v>
      </c>
      <c r="V54">
        <v>1E-3</v>
      </c>
      <c r="W54">
        <v>4.5259999999999998</v>
      </c>
      <c r="X54" t="s">
        <v>224</v>
      </c>
      <c r="Y54">
        <v>1</v>
      </c>
      <c r="Z54">
        <v>1.38</v>
      </c>
      <c r="AA54" t="s">
        <v>282</v>
      </c>
      <c r="AB54">
        <f t="shared" si="0"/>
        <v>0</v>
      </c>
      <c r="AD54" t="s">
        <v>291</v>
      </c>
      <c r="AE54" t="s">
        <v>288</v>
      </c>
      <c r="AF54" t="s">
        <v>224</v>
      </c>
      <c r="AG54" t="s">
        <v>224</v>
      </c>
      <c r="AH54">
        <v>0.22600000000000001</v>
      </c>
      <c r="AI54">
        <v>1E-3</v>
      </c>
      <c r="AJ54">
        <v>4.048</v>
      </c>
      <c r="AK54" t="s">
        <v>224</v>
      </c>
      <c r="AL54">
        <v>1</v>
      </c>
      <c r="AM54">
        <v>1.38</v>
      </c>
      <c r="AN54" t="s">
        <v>242</v>
      </c>
    </row>
    <row r="55" spans="17:40">
      <c r="Q55" t="s">
        <v>292</v>
      </c>
      <c r="R55" t="s">
        <v>288</v>
      </c>
      <c r="S55" t="s">
        <v>224</v>
      </c>
      <c r="T55" t="s">
        <v>224</v>
      </c>
      <c r="U55">
        <v>0.33</v>
      </c>
      <c r="V55">
        <v>0.376</v>
      </c>
      <c r="W55">
        <v>4.9020000000000001</v>
      </c>
      <c r="X55" t="s">
        <v>224</v>
      </c>
      <c r="Y55">
        <v>1</v>
      </c>
      <c r="Z55">
        <v>1.38</v>
      </c>
      <c r="AA55" t="s">
        <v>242</v>
      </c>
      <c r="AB55">
        <f t="shared" si="0"/>
        <v>3.999999999999998E-2</v>
      </c>
      <c r="AD55" t="s">
        <v>292</v>
      </c>
      <c r="AE55" t="s">
        <v>288</v>
      </c>
      <c r="AF55" t="s">
        <v>224</v>
      </c>
      <c r="AG55" t="s">
        <v>224</v>
      </c>
      <c r="AH55">
        <v>0.375</v>
      </c>
      <c r="AI55">
        <v>0.33600000000000002</v>
      </c>
      <c r="AJ55">
        <v>4.3849999999999998</v>
      </c>
      <c r="AK55" t="s">
        <v>224</v>
      </c>
      <c r="AL55">
        <v>0.96</v>
      </c>
      <c r="AM55">
        <v>1.38</v>
      </c>
      <c r="AN55" t="s">
        <v>282</v>
      </c>
    </row>
    <row r="56" spans="17:40">
      <c r="Q56" t="s">
        <v>293</v>
      </c>
      <c r="R56" t="s">
        <v>244</v>
      </c>
      <c r="S56">
        <v>1</v>
      </c>
      <c r="T56">
        <v>3.5000000000000003E-2</v>
      </c>
      <c r="U56" t="s">
        <v>224</v>
      </c>
      <c r="V56" t="s">
        <v>224</v>
      </c>
      <c r="W56" t="s">
        <v>224</v>
      </c>
      <c r="X56" t="s">
        <v>245</v>
      </c>
      <c r="Y56" t="s">
        <v>224</v>
      </c>
      <c r="Z56" t="s">
        <v>224</v>
      </c>
      <c r="AA56" t="s">
        <v>242</v>
      </c>
      <c r="AB56" t="e">
        <f t="shared" si="0"/>
        <v>#VALUE!</v>
      </c>
      <c r="AD56" t="s">
        <v>293</v>
      </c>
      <c r="AE56" t="s">
        <v>244</v>
      </c>
      <c r="AF56">
        <v>1</v>
      </c>
      <c r="AG56">
        <v>3.5000000000000003E-2</v>
      </c>
      <c r="AH56" t="s">
        <v>224</v>
      </c>
      <c r="AI56" t="s">
        <v>224</v>
      </c>
      <c r="AJ56" t="s">
        <v>224</v>
      </c>
      <c r="AK56" t="s">
        <v>245</v>
      </c>
      <c r="AL56" t="s">
        <v>224</v>
      </c>
      <c r="AM56" t="s">
        <v>224</v>
      </c>
      <c r="AN56" t="s">
        <v>282</v>
      </c>
    </row>
    <row r="57" spans="17:40">
      <c r="Q57" t="s">
        <v>294</v>
      </c>
      <c r="R57" t="s">
        <v>251</v>
      </c>
      <c r="S57" t="s">
        <v>224</v>
      </c>
      <c r="T57" t="s">
        <v>224</v>
      </c>
      <c r="U57">
        <v>0.33</v>
      </c>
      <c r="V57">
        <v>3.0000000000000001E-3</v>
      </c>
      <c r="W57">
        <v>4.9050000000000002</v>
      </c>
      <c r="X57" t="s">
        <v>224</v>
      </c>
      <c r="Y57">
        <v>1</v>
      </c>
      <c r="Z57">
        <v>1.38</v>
      </c>
      <c r="AA57" t="s">
        <v>242</v>
      </c>
      <c r="AB57">
        <f t="shared" si="0"/>
        <v>0</v>
      </c>
      <c r="AD57" t="s">
        <v>294</v>
      </c>
      <c r="AE57" t="s">
        <v>251</v>
      </c>
      <c r="AF57" t="s">
        <v>224</v>
      </c>
      <c r="AG57" t="s">
        <v>224</v>
      </c>
      <c r="AH57">
        <v>0.375</v>
      </c>
      <c r="AI57">
        <v>3.0000000000000001E-3</v>
      </c>
      <c r="AJ57">
        <v>4.3879999999999999</v>
      </c>
      <c r="AK57" t="s">
        <v>224</v>
      </c>
      <c r="AL57">
        <v>1</v>
      </c>
      <c r="AM57">
        <v>1.38</v>
      </c>
      <c r="AN57" t="s">
        <v>282</v>
      </c>
    </row>
    <row r="58" spans="17:40">
      <c r="Q58" t="s">
        <v>295</v>
      </c>
      <c r="R58" t="s">
        <v>251</v>
      </c>
      <c r="S58" t="s">
        <v>224</v>
      </c>
      <c r="T58" t="s">
        <v>224</v>
      </c>
      <c r="U58">
        <v>0.56299999999999994</v>
      </c>
      <c r="V58">
        <v>0.63500000000000001</v>
      </c>
      <c r="W58">
        <v>5.54</v>
      </c>
      <c r="X58" t="s">
        <v>224</v>
      </c>
      <c r="Y58">
        <v>1</v>
      </c>
      <c r="Z58">
        <v>1.38</v>
      </c>
      <c r="AA58" t="s">
        <v>242</v>
      </c>
      <c r="AB58">
        <f t="shared" si="0"/>
        <v>1.6000000000000014E-2</v>
      </c>
      <c r="AD58" t="s">
        <v>295</v>
      </c>
      <c r="AE58" t="s">
        <v>251</v>
      </c>
      <c r="AF58" t="s">
        <v>224</v>
      </c>
      <c r="AG58" t="s">
        <v>224</v>
      </c>
      <c r="AH58">
        <v>0.36799999999999999</v>
      </c>
      <c r="AI58">
        <v>0.61899999999999999</v>
      </c>
      <c r="AJ58">
        <v>5.0069999999999997</v>
      </c>
      <c r="AK58" t="s">
        <v>224</v>
      </c>
      <c r="AL58">
        <v>0.96</v>
      </c>
      <c r="AM58">
        <v>1.38</v>
      </c>
      <c r="AN58" t="s">
        <v>282</v>
      </c>
    </row>
    <row r="59" spans="17:40">
      <c r="Q59" t="s">
        <v>296</v>
      </c>
      <c r="R59" t="s">
        <v>244</v>
      </c>
      <c r="S59">
        <v>8</v>
      </c>
      <c r="T59">
        <v>0.126</v>
      </c>
      <c r="U59" t="s">
        <v>224</v>
      </c>
      <c r="V59" t="s">
        <v>224</v>
      </c>
      <c r="W59" t="s">
        <v>224</v>
      </c>
      <c r="X59" t="s">
        <v>245</v>
      </c>
      <c r="Y59" t="s">
        <v>224</v>
      </c>
      <c r="Z59" t="s">
        <v>224</v>
      </c>
      <c r="AA59" t="s">
        <v>242</v>
      </c>
      <c r="AB59" t="e">
        <f t="shared" si="0"/>
        <v>#VALUE!</v>
      </c>
      <c r="AD59" t="s">
        <v>296</v>
      </c>
      <c r="AE59" t="s">
        <v>244</v>
      </c>
      <c r="AF59">
        <v>8</v>
      </c>
      <c r="AG59">
        <v>0.124</v>
      </c>
      <c r="AH59" t="s">
        <v>224</v>
      </c>
      <c r="AI59" t="s">
        <v>224</v>
      </c>
      <c r="AJ59" t="s">
        <v>224</v>
      </c>
      <c r="AK59" t="s">
        <v>245</v>
      </c>
      <c r="AL59" t="s">
        <v>224</v>
      </c>
      <c r="AM59" t="s">
        <v>224</v>
      </c>
      <c r="AN59" t="s">
        <v>282</v>
      </c>
    </row>
    <row r="60" spans="17:40">
      <c r="Q60" t="s">
        <v>297</v>
      </c>
      <c r="R60" t="s">
        <v>298</v>
      </c>
      <c r="S60" t="s">
        <v>224</v>
      </c>
      <c r="T60" t="s">
        <v>224</v>
      </c>
      <c r="U60">
        <v>0.56399999999999995</v>
      </c>
      <c r="V60">
        <v>1.4E-2</v>
      </c>
      <c r="W60">
        <v>5.5540000000000003</v>
      </c>
      <c r="X60" t="s">
        <v>224</v>
      </c>
      <c r="Y60">
        <v>1</v>
      </c>
      <c r="Z60">
        <v>1.38</v>
      </c>
      <c r="AA60" t="s">
        <v>242</v>
      </c>
      <c r="AB60">
        <f t="shared" si="0"/>
        <v>0</v>
      </c>
      <c r="AD60" t="s">
        <v>297</v>
      </c>
      <c r="AE60" t="s">
        <v>298</v>
      </c>
      <c r="AF60" t="s">
        <v>224</v>
      </c>
      <c r="AG60" t="s">
        <v>224</v>
      </c>
      <c r="AH60">
        <v>0.36799999999999999</v>
      </c>
      <c r="AI60">
        <v>1.4E-2</v>
      </c>
      <c r="AJ60">
        <v>5.0209999999999999</v>
      </c>
      <c r="AK60" t="s">
        <v>224</v>
      </c>
      <c r="AL60">
        <v>1</v>
      </c>
      <c r="AM60">
        <v>1.38</v>
      </c>
      <c r="AN60" t="s">
        <v>282</v>
      </c>
    </row>
    <row r="61" spans="17:40">
      <c r="Q61" t="s">
        <v>299</v>
      </c>
      <c r="R61" t="s">
        <v>298</v>
      </c>
      <c r="S61" t="s">
        <v>224</v>
      </c>
      <c r="T61" t="s">
        <v>224</v>
      </c>
      <c r="U61">
        <v>1.0229999999999999</v>
      </c>
      <c r="V61">
        <v>0.999</v>
      </c>
      <c r="W61">
        <v>6.5529999999999999</v>
      </c>
      <c r="X61" t="s">
        <v>224</v>
      </c>
      <c r="Y61">
        <v>1</v>
      </c>
      <c r="Z61">
        <v>1.38</v>
      </c>
      <c r="AA61" t="s">
        <v>242</v>
      </c>
      <c r="AB61">
        <f t="shared" si="0"/>
        <v>0.21199999999999997</v>
      </c>
      <c r="AD61" t="s">
        <v>299</v>
      </c>
      <c r="AE61" t="s">
        <v>298</v>
      </c>
      <c r="AF61" t="s">
        <v>224</v>
      </c>
      <c r="AG61" t="s">
        <v>224</v>
      </c>
      <c r="AH61">
        <v>0.627</v>
      </c>
      <c r="AI61">
        <v>0.78700000000000003</v>
      </c>
      <c r="AJ61">
        <v>5.8070000000000004</v>
      </c>
      <c r="AK61" t="s">
        <v>224</v>
      </c>
      <c r="AL61">
        <v>0.96</v>
      </c>
      <c r="AM61">
        <v>1.38</v>
      </c>
      <c r="AN61" t="s">
        <v>282</v>
      </c>
    </row>
    <row r="62" spans="17:40">
      <c r="Q62" t="s">
        <v>300</v>
      </c>
      <c r="R62" t="s">
        <v>244</v>
      </c>
      <c r="S62">
        <v>4</v>
      </c>
      <c r="T62">
        <v>0.127</v>
      </c>
      <c r="U62" t="s">
        <v>224</v>
      </c>
      <c r="V62" t="s">
        <v>224</v>
      </c>
      <c r="W62" t="s">
        <v>224</v>
      </c>
      <c r="X62" t="s">
        <v>245</v>
      </c>
      <c r="Y62" t="s">
        <v>224</v>
      </c>
      <c r="Z62" t="s">
        <v>224</v>
      </c>
      <c r="AA62" t="s">
        <v>242</v>
      </c>
      <c r="AB62" t="e">
        <f t="shared" si="0"/>
        <v>#VALUE!</v>
      </c>
      <c r="AD62" t="s">
        <v>300</v>
      </c>
      <c r="AE62" t="s">
        <v>244</v>
      </c>
      <c r="AF62">
        <v>4</v>
      </c>
      <c r="AG62">
        <v>0.125</v>
      </c>
      <c r="AH62" t="s">
        <v>224</v>
      </c>
      <c r="AI62" t="s">
        <v>224</v>
      </c>
      <c r="AJ62" t="s">
        <v>224</v>
      </c>
      <c r="AK62" t="s">
        <v>245</v>
      </c>
      <c r="AL62" t="s">
        <v>224</v>
      </c>
      <c r="AM62" t="s">
        <v>224</v>
      </c>
      <c r="AN62" t="s">
        <v>282</v>
      </c>
    </row>
    <row r="63" spans="17:40">
      <c r="Q63" t="s">
        <v>301</v>
      </c>
      <c r="R63" t="s">
        <v>302</v>
      </c>
      <c r="S63" t="s">
        <v>224</v>
      </c>
      <c r="T63" t="s">
        <v>224</v>
      </c>
      <c r="U63">
        <v>1.0229999999999999</v>
      </c>
      <c r="V63">
        <v>3.0000000000000001E-3</v>
      </c>
      <c r="W63">
        <v>6.5570000000000004</v>
      </c>
      <c r="X63" t="s">
        <v>224</v>
      </c>
      <c r="Y63">
        <v>1</v>
      </c>
      <c r="Z63">
        <v>1.38</v>
      </c>
      <c r="AA63" t="s">
        <v>242</v>
      </c>
      <c r="AB63">
        <f t="shared" si="0"/>
        <v>0</v>
      </c>
      <c r="AD63" t="s">
        <v>301</v>
      </c>
      <c r="AE63" t="s">
        <v>302</v>
      </c>
      <c r="AF63" t="s">
        <v>224</v>
      </c>
      <c r="AG63" t="s">
        <v>224</v>
      </c>
      <c r="AH63">
        <v>0.628</v>
      </c>
      <c r="AI63">
        <v>3.0000000000000001E-3</v>
      </c>
      <c r="AJ63">
        <v>5.8109999999999999</v>
      </c>
      <c r="AK63" t="s">
        <v>224</v>
      </c>
      <c r="AL63">
        <v>1</v>
      </c>
      <c r="AM63">
        <v>1.38</v>
      </c>
      <c r="AN63" t="s">
        <v>282</v>
      </c>
    </row>
    <row r="64" spans="17:40">
      <c r="Q64" t="s">
        <v>303</v>
      </c>
      <c r="R64" t="s">
        <v>302</v>
      </c>
      <c r="S64" t="s">
        <v>224</v>
      </c>
      <c r="T64" t="s">
        <v>224</v>
      </c>
      <c r="U64">
        <v>0.33400000000000002</v>
      </c>
      <c r="V64">
        <v>0.82399999999999995</v>
      </c>
      <c r="W64">
        <v>7.3810000000000002</v>
      </c>
      <c r="X64" t="s">
        <v>224</v>
      </c>
      <c r="Y64">
        <v>1</v>
      </c>
      <c r="Z64">
        <v>1.38</v>
      </c>
      <c r="AA64" t="s">
        <v>242</v>
      </c>
      <c r="AB64">
        <f t="shared" si="0"/>
        <v>0.127</v>
      </c>
      <c r="AD64" t="s">
        <v>303</v>
      </c>
      <c r="AE64" t="s">
        <v>302</v>
      </c>
      <c r="AF64" t="s">
        <v>224</v>
      </c>
      <c r="AG64" t="s">
        <v>224</v>
      </c>
      <c r="AH64">
        <v>0.23400000000000001</v>
      </c>
      <c r="AI64">
        <v>0.69699999999999995</v>
      </c>
      <c r="AJ64">
        <v>6.5069999999999997</v>
      </c>
      <c r="AK64" t="s">
        <v>224</v>
      </c>
      <c r="AL64">
        <v>0.96</v>
      </c>
      <c r="AM64">
        <v>1.38</v>
      </c>
      <c r="AN64" t="s">
        <v>282</v>
      </c>
    </row>
    <row r="65" spans="17:40">
      <c r="Q65" t="s">
        <v>304</v>
      </c>
      <c r="R65" t="s">
        <v>244</v>
      </c>
      <c r="S65">
        <v>1</v>
      </c>
      <c r="T65">
        <v>8.5000000000000006E-2</v>
      </c>
      <c r="U65" t="s">
        <v>224</v>
      </c>
      <c r="V65" t="s">
        <v>224</v>
      </c>
      <c r="W65" t="s">
        <v>224</v>
      </c>
      <c r="X65" t="s">
        <v>245</v>
      </c>
      <c r="Y65" t="s">
        <v>224</v>
      </c>
      <c r="Z65" t="s">
        <v>224</v>
      </c>
      <c r="AA65" t="s">
        <v>242</v>
      </c>
      <c r="AB65" t="e">
        <f t="shared" si="0"/>
        <v>#VALUE!</v>
      </c>
      <c r="AD65" t="s">
        <v>304</v>
      </c>
      <c r="AE65" t="s">
        <v>244</v>
      </c>
      <c r="AF65">
        <v>1</v>
      </c>
      <c r="AG65">
        <v>8.5000000000000006E-2</v>
      </c>
      <c r="AH65" t="s">
        <v>224</v>
      </c>
      <c r="AI65" t="s">
        <v>224</v>
      </c>
      <c r="AJ65" t="s">
        <v>224</v>
      </c>
      <c r="AK65" t="s">
        <v>245</v>
      </c>
      <c r="AL65" t="s">
        <v>224</v>
      </c>
      <c r="AM65" t="s">
        <v>224</v>
      </c>
      <c r="AN65" t="s">
        <v>282</v>
      </c>
    </row>
    <row r="66" spans="17:40">
      <c r="Q66" t="s">
        <v>305</v>
      </c>
      <c r="R66" t="s">
        <v>302</v>
      </c>
      <c r="S66" t="s">
        <v>224</v>
      </c>
      <c r="T66" t="s">
        <v>224</v>
      </c>
      <c r="U66">
        <v>0.33500000000000002</v>
      </c>
      <c r="V66">
        <v>2.1000000000000001E-2</v>
      </c>
      <c r="W66">
        <v>7.4020000000000001</v>
      </c>
      <c r="X66" t="s">
        <v>224</v>
      </c>
      <c r="Y66">
        <v>1</v>
      </c>
      <c r="Z66">
        <v>1.38</v>
      </c>
      <c r="AA66" t="s">
        <v>242</v>
      </c>
      <c r="AB66">
        <f t="shared" si="0"/>
        <v>0</v>
      </c>
      <c r="AD66" t="s">
        <v>305</v>
      </c>
      <c r="AE66" t="s">
        <v>302</v>
      </c>
      <c r="AF66" t="s">
        <v>224</v>
      </c>
      <c r="AG66" t="s">
        <v>224</v>
      </c>
      <c r="AH66">
        <v>0.23599999999999999</v>
      </c>
      <c r="AI66">
        <v>2.1000000000000001E-2</v>
      </c>
      <c r="AJ66">
        <v>6.5279999999999996</v>
      </c>
      <c r="AK66" t="s">
        <v>224</v>
      </c>
      <c r="AL66">
        <v>1</v>
      </c>
      <c r="AM66">
        <v>1.38</v>
      </c>
      <c r="AN66" t="s">
        <v>282</v>
      </c>
    </row>
    <row r="67" spans="17:40">
      <c r="Q67" t="s">
        <v>306</v>
      </c>
      <c r="R67" t="s">
        <v>302</v>
      </c>
      <c r="S67" t="s">
        <v>224</v>
      </c>
      <c r="T67" t="s">
        <v>224</v>
      </c>
      <c r="U67">
        <v>0.27300000000000002</v>
      </c>
      <c r="V67">
        <v>0.49099999999999999</v>
      </c>
      <c r="W67">
        <v>7.8929999999999998</v>
      </c>
      <c r="X67" t="s">
        <v>224</v>
      </c>
      <c r="Y67">
        <v>1</v>
      </c>
      <c r="Z67">
        <v>1.38</v>
      </c>
      <c r="AA67" t="s">
        <v>242</v>
      </c>
      <c r="AB67">
        <f t="shared" si="0"/>
        <v>2.2999999999999965E-2</v>
      </c>
      <c r="AD67" t="s">
        <v>306</v>
      </c>
      <c r="AE67" t="s">
        <v>302</v>
      </c>
      <c r="AF67" t="s">
        <v>224</v>
      </c>
      <c r="AG67" t="s">
        <v>224</v>
      </c>
      <c r="AH67">
        <v>0.2</v>
      </c>
      <c r="AI67">
        <v>0.46800000000000003</v>
      </c>
      <c r="AJ67">
        <v>6.9960000000000004</v>
      </c>
      <c r="AK67" t="s">
        <v>224</v>
      </c>
      <c r="AL67">
        <v>0.96</v>
      </c>
      <c r="AM67">
        <v>1.38</v>
      </c>
      <c r="AN67" t="s">
        <v>282</v>
      </c>
    </row>
    <row r="68" spans="17:40">
      <c r="Q68" t="s">
        <v>307</v>
      </c>
      <c r="R68" t="s">
        <v>244</v>
      </c>
      <c r="S68">
        <v>1</v>
      </c>
      <c r="T68">
        <v>6.7000000000000004E-2</v>
      </c>
      <c r="U68" t="s">
        <v>224</v>
      </c>
      <c r="V68" t="s">
        <v>224</v>
      </c>
      <c r="W68" t="s">
        <v>224</v>
      </c>
      <c r="X68" t="s">
        <v>245</v>
      </c>
      <c r="Y68" t="s">
        <v>224</v>
      </c>
      <c r="Z68" t="s">
        <v>224</v>
      </c>
      <c r="AA68" t="s">
        <v>242</v>
      </c>
      <c r="AB68" t="e">
        <f t="shared" si="0"/>
        <v>#VALUE!</v>
      </c>
      <c r="AD68" t="s">
        <v>307</v>
      </c>
      <c r="AE68" t="s">
        <v>244</v>
      </c>
      <c r="AF68">
        <v>1</v>
      </c>
      <c r="AG68">
        <v>6.7000000000000004E-2</v>
      </c>
      <c r="AH68" t="s">
        <v>224</v>
      </c>
      <c r="AI68" t="s">
        <v>224</v>
      </c>
      <c r="AJ68" t="s">
        <v>224</v>
      </c>
      <c r="AK68" t="s">
        <v>245</v>
      </c>
      <c r="AL68" t="s">
        <v>224</v>
      </c>
      <c r="AM68" t="s">
        <v>224</v>
      </c>
      <c r="AN68" t="s">
        <v>282</v>
      </c>
    </row>
    <row r="69" spans="17:40">
      <c r="Q69" t="s">
        <v>308</v>
      </c>
      <c r="R69" t="s">
        <v>302</v>
      </c>
      <c r="S69" t="s">
        <v>224</v>
      </c>
      <c r="T69" t="s">
        <v>224</v>
      </c>
      <c r="U69">
        <v>0.27300000000000002</v>
      </c>
      <c r="V69">
        <v>1.2E-2</v>
      </c>
      <c r="W69">
        <v>7.9050000000000002</v>
      </c>
      <c r="X69" t="s">
        <v>224</v>
      </c>
      <c r="Y69">
        <v>1</v>
      </c>
      <c r="Z69">
        <v>1.38</v>
      </c>
      <c r="AA69" t="s">
        <v>242</v>
      </c>
      <c r="AB69">
        <f t="shared" si="0"/>
        <v>0</v>
      </c>
      <c r="AD69" t="s">
        <v>308</v>
      </c>
      <c r="AE69" t="s">
        <v>302</v>
      </c>
      <c r="AF69" t="s">
        <v>224</v>
      </c>
      <c r="AG69" t="s">
        <v>224</v>
      </c>
      <c r="AH69">
        <v>0.2</v>
      </c>
      <c r="AI69">
        <v>1.2E-2</v>
      </c>
      <c r="AJ69">
        <v>7.008</v>
      </c>
      <c r="AK69" t="s">
        <v>224</v>
      </c>
      <c r="AL69">
        <v>1</v>
      </c>
      <c r="AM69">
        <v>1.38</v>
      </c>
      <c r="AN69" t="s">
        <v>282</v>
      </c>
    </row>
    <row r="70" spans="17:40">
      <c r="Q70" t="s">
        <v>309</v>
      </c>
      <c r="R70" t="s">
        <v>302</v>
      </c>
      <c r="S70" t="s">
        <v>224</v>
      </c>
      <c r="T70" t="s">
        <v>224</v>
      </c>
      <c r="U70">
        <v>0.215</v>
      </c>
      <c r="V70">
        <v>0.43099999999999999</v>
      </c>
      <c r="W70">
        <v>8.3360000000000003</v>
      </c>
      <c r="X70" t="s">
        <v>224</v>
      </c>
      <c r="Y70">
        <v>1</v>
      </c>
      <c r="Z70">
        <v>1.38</v>
      </c>
      <c r="AA70" t="s">
        <v>242</v>
      </c>
      <c r="AB70">
        <f t="shared" si="0"/>
        <v>1.0000000000000009E-3</v>
      </c>
      <c r="AD70" t="s">
        <v>309</v>
      </c>
      <c r="AE70" t="s">
        <v>302</v>
      </c>
      <c r="AF70" t="s">
        <v>224</v>
      </c>
      <c r="AG70" t="s">
        <v>224</v>
      </c>
      <c r="AH70">
        <v>0.16500000000000001</v>
      </c>
      <c r="AI70">
        <v>0.43</v>
      </c>
      <c r="AJ70">
        <v>7.4379999999999997</v>
      </c>
      <c r="AK70" t="s">
        <v>224</v>
      </c>
      <c r="AL70">
        <v>0.96</v>
      </c>
      <c r="AM70">
        <v>1.38</v>
      </c>
      <c r="AN70" t="s">
        <v>282</v>
      </c>
    </row>
    <row r="71" spans="17:40">
      <c r="Q71" t="s">
        <v>310</v>
      </c>
      <c r="R71" t="s">
        <v>244</v>
      </c>
      <c r="S71">
        <v>1</v>
      </c>
      <c r="T71">
        <v>4.9000000000000002E-2</v>
      </c>
      <c r="U71" t="s">
        <v>224</v>
      </c>
      <c r="V71" t="s">
        <v>224</v>
      </c>
      <c r="W71" t="s">
        <v>224</v>
      </c>
      <c r="X71" t="s">
        <v>245</v>
      </c>
      <c r="Y71" t="s">
        <v>224</v>
      </c>
      <c r="Z71" t="s">
        <v>224</v>
      </c>
      <c r="AA71" t="s">
        <v>242</v>
      </c>
      <c r="AB71" t="e">
        <f t="shared" si="0"/>
        <v>#VALUE!</v>
      </c>
      <c r="AD71" t="s">
        <v>310</v>
      </c>
      <c r="AE71" t="s">
        <v>244</v>
      </c>
      <c r="AF71">
        <v>1</v>
      </c>
      <c r="AG71">
        <v>4.9000000000000002E-2</v>
      </c>
      <c r="AH71" t="s">
        <v>224</v>
      </c>
      <c r="AI71" t="s">
        <v>224</v>
      </c>
      <c r="AJ71" t="s">
        <v>224</v>
      </c>
      <c r="AK71" t="s">
        <v>245</v>
      </c>
      <c r="AL71" t="s">
        <v>224</v>
      </c>
      <c r="AM71" t="s">
        <v>224</v>
      </c>
      <c r="AN71" t="s">
        <v>282</v>
      </c>
    </row>
    <row r="72" spans="17:40">
      <c r="Q72" t="s">
        <v>209</v>
      </c>
      <c r="R72" t="s">
        <v>311</v>
      </c>
      <c r="S72" t="s">
        <v>224</v>
      </c>
      <c r="T72" t="s">
        <v>224</v>
      </c>
      <c r="U72">
        <v>0.215</v>
      </c>
      <c r="V72">
        <v>5.0000000000000001E-3</v>
      </c>
      <c r="W72">
        <v>8.3409999999999993</v>
      </c>
      <c r="X72" t="s">
        <v>224</v>
      </c>
      <c r="Y72">
        <v>1</v>
      </c>
      <c r="Z72">
        <v>1.38</v>
      </c>
      <c r="AA72" t="s">
        <v>242</v>
      </c>
      <c r="AB72">
        <f t="shared" si="0"/>
        <v>0</v>
      </c>
      <c r="AD72" t="s">
        <v>209</v>
      </c>
      <c r="AE72" t="s">
        <v>311</v>
      </c>
      <c r="AF72" t="s">
        <v>224</v>
      </c>
      <c r="AG72" t="s">
        <v>224</v>
      </c>
      <c r="AH72">
        <v>0.16500000000000001</v>
      </c>
      <c r="AI72">
        <v>5.0000000000000001E-3</v>
      </c>
      <c r="AJ72">
        <v>7.4429999999999996</v>
      </c>
      <c r="AK72" t="s">
        <v>224</v>
      </c>
      <c r="AL72">
        <v>1</v>
      </c>
      <c r="AM72">
        <v>1.38</v>
      </c>
      <c r="AN72" t="s">
        <v>282</v>
      </c>
    </row>
    <row r="73" spans="17:40">
      <c r="Q73" t="s">
        <v>230</v>
      </c>
      <c r="AD73" t="s">
        <v>230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304A4-1189-470B-8677-383292071308}">
  <dimension ref="B2:B287"/>
  <sheetViews>
    <sheetView workbookViewId="0">
      <selection activeCell="K20" sqref="K20"/>
    </sheetView>
  </sheetViews>
  <sheetFormatPr defaultRowHeight="14.25"/>
  <sheetData>
    <row r="2" spans="2:2">
      <c r="B2" t="s">
        <v>963</v>
      </c>
    </row>
    <row r="3" spans="2:2">
      <c r="B3" t="s">
        <v>964</v>
      </c>
    </row>
    <row r="4" spans="2:2">
      <c r="B4" t="s">
        <v>965</v>
      </c>
    </row>
    <row r="5" spans="2:2">
      <c r="B5" t="s">
        <v>966</v>
      </c>
    </row>
    <row r="6" spans="2:2">
      <c r="B6" t="s">
        <v>967</v>
      </c>
    </row>
    <row r="7" spans="2:2">
      <c r="B7" t="s">
        <v>968</v>
      </c>
    </row>
    <row r="8" spans="2:2">
      <c r="B8" t="s">
        <v>323</v>
      </c>
    </row>
    <row r="9" spans="2:2">
      <c r="B9" t="s">
        <v>969</v>
      </c>
    </row>
    <row r="11" spans="2:2">
      <c r="B11" t="s">
        <v>970</v>
      </c>
    </row>
    <row r="12" spans="2:2">
      <c r="B12" t="s">
        <v>971</v>
      </c>
    </row>
    <row r="13" spans="2:2">
      <c r="B13" t="s">
        <v>972</v>
      </c>
    </row>
    <row r="14" spans="2:2">
      <c r="B14" t="s">
        <v>973</v>
      </c>
    </row>
    <row r="15" spans="2:2">
      <c r="B15" t="s">
        <v>409</v>
      </c>
    </row>
    <row r="16" spans="2:2">
      <c r="B16" t="s">
        <v>974</v>
      </c>
    </row>
    <row r="17" spans="2:2">
      <c r="B17" t="s">
        <v>975</v>
      </c>
    </row>
    <row r="18" spans="2:2">
      <c r="B18" t="s">
        <v>976</v>
      </c>
    </row>
    <row r="19" spans="2:2">
      <c r="B19" t="s">
        <v>977</v>
      </c>
    </row>
    <row r="20" spans="2:2">
      <c r="B20" t="s">
        <v>409</v>
      </c>
    </row>
    <row r="21" spans="2:2">
      <c r="B21" t="s">
        <v>978</v>
      </c>
    </row>
    <row r="22" spans="2:2">
      <c r="B22" t="s">
        <v>979</v>
      </c>
    </row>
    <row r="23" spans="2:2">
      <c r="B23" t="s">
        <v>980</v>
      </c>
    </row>
    <row r="24" spans="2:2">
      <c r="B24" t="s">
        <v>981</v>
      </c>
    </row>
    <row r="25" spans="2:2">
      <c r="B25" t="s">
        <v>323</v>
      </c>
    </row>
    <row r="26" spans="2:2">
      <c r="B26" t="s">
        <v>982</v>
      </c>
    </row>
    <row r="27" spans="2:2">
      <c r="B27" t="s">
        <v>983</v>
      </c>
    </row>
    <row r="28" spans="2:2">
      <c r="B28" t="s">
        <v>984</v>
      </c>
    </row>
    <row r="31" spans="2:2">
      <c r="B31" t="s">
        <v>985</v>
      </c>
    </row>
    <row r="32" spans="2:2">
      <c r="B32" t="s">
        <v>986</v>
      </c>
    </row>
    <row r="33" spans="2:2">
      <c r="B33" t="s">
        <v>987</v>
      </c>
    </row>
    <row r="34" spans="2:2">
      <c r="B34" t="s">
        <v>988</v>
      </c>
    </row>
    <row r="36" spans="2:2">
      <c r="B36" t="s">
        <v>989</v>
      </c>
    </row>
    <row r="37" spans="2:2">
      <c r="B37" t="s">
        <v>323</v>
      </c>
    </row>
    <row r="38" spans="2:2">
      <c r="B38" t="s">
        <v>990</v>
      </c>
    </row>
    <row r="39" spans="2:2">
      <c r="B39" t="s">
        <v>991</v>
      </c>
    </row>
    <row r="41" spans="2:2">
      <c r="B41" t="s">
        <v>992</v>
      </c>
    </row>
    <row r="43" spans="2:2">
      <c r="B43" t="s">
        <v>993</v>
      </c>
    </row>
    <row r="44" spans="2:2">
      <c r="B44" t="s">
        <v>994</v>
      </c>
    </row>
    <row r="45" spans="2:2">
      <c r="B45" t="s">
        <v>995</v>
      </c>
    </row>
    <row r="46" spans="2:2">
      <c r="B46" t="s">
        <v>994</v>
      </c>
    </row>
    <row r="47" spans="2:2">
      <c r="B47" t="s">
        <v>996</v>
      </c>
    </row>
    <row r="49" spans="2:2">
      <c r="B49" t="s">
        <v>997</v>
      </c>
    </row>
    <row r="50" spans="2:2">
      <c r="B50" t="s">
        <v>998</v>
      </c>
    </row>
    <row r="51" spans="2:2">
      <c r="B51" t="s">
        <v>999</v>
      </c>
    </row>
    <row r="52" spans="2:2">
      <c r="B52" t="s">
        <v>1000</v>
      </c>
    </row>
    <row r="53" spans="2:2">
      <c r="B53" t="s">
        <v>1001</v>
      </c>
    </row>
    <row r="55" spans="2:2">
      <c r="B55" t="s">
        <v>342</v>
      </c>
    </row>
    <row r="57" spans="2:2">
      <c r="B57" t="s">
        <v>1002</v>
      </c>
    </row>
    <row r="58" spans="2:2">
      <c r="B58" t="s">
        <v>1003</v>
      </c>
    </row>
    <row r="59" spans="2:2">
      <c r="B59" t="s">
        <v>1004</v>
      </c>
    </row>
    <row r="60" spans="2:2">
      <c r="B60" t="s">
        <v>969</v>
      </c>
    </row>
    <row r="61" spans="2:2">
      <c r="B61" t="s">
        <v>1004</v>
      </c>
    </row>
    <row r="62" spans="2:2">
      <c r="B62" t="s">
        <v>970</v>
      </c>
    </row>
    <row r="63" spans="2:2">
      <c r="B63" t="s">
        <v>971</v>
      </c>
    </row>
    <row r="64" spans="2:2">
      <c r="B64" t="s">
        <v>972</v>
      </c>
    </row>
    <row r="65" spans="2:2">
      <c r="B65" t="s">
        <v>973</v>
      </c>
    </row>
    <row r="66" spans="2:2">
      <c r="B66" t="s">
        <v>409</v>
      </c>
    </row>
    <row r="67" spans="2:2">
      <c r="B67" t="s">
        <v>974</v>
      </c>
    </row>
    <row r="68" spans="2:2">
      <c r="B68" t="s">
        <v>975</v>
      </c>
    </row>
    <row r="69" spans="2:2">
      <c r="B69" t="s">
        <v>976</v>
      </c>
    </row>
    <row r="70" spans="2:2">
      <c r="B70" t="s">
        <v>977</v>
      </c>
    </row>
    <row r="71" spans="2:2">
      <c r="B71" t="s">
        <v>409</v>
      </c>
    </row>
    <row r="72" spans="2:2">
      <c r="B72" t="s">
        <v>1005</v>
      </c>
    </row>
    <row r="73" spans="2:2">
      <c r="B73" t="s">
        <v>979</v>
      </c>
    </row>
    <row r="74" spans="2:2">
      <c r="B74" t="s">
        <v>1006</v>
      </c>
    </row>
    <row r="75" spans="2:2">
      <c r="B75" t="s">
        <v>1007</v>
      </c>
    </row>
    <row r="77" spans="2:2">
      <c r="B77" t="s">
        <v>982</v>
      </c>
    </row>
    <row r="78" spans="2:2">
      <c r="B78" t="s">
        <v>983</v>
      </c>
    </row>
    <row r="79" spans="2:2">
      <c r="B79" t="s">
        <v>984</v>
      </c>
    </row>
    <row r="80" spans="2:2">
      <c r="B80" t="s">
        <v>1004</v>
      </c>
    </row>
    <row r="81" spans="2:2">
      <c r="B81" t="s">
        <v>985</v>
      </c>
    </row>
    <row r="82" spans="2:2">
      <c r="B82" t="s">
        <v>986</v>
      </c>
    </row>
    <row r="83" spans="2:2">
      <c r="B83" t="s">
        <v>987</v>
      </c>
    </row>
    <row r="84" spans="2:2">
      <c r="B84" t="s">
        <v>988</v>
      </c>
    </row>
    <row r="86" spans="2:2">
      <c r="B86" t="s">
        <v>989</v>
      </c>
    </row>
    <row r="87" spans="2:2">
      <c r="B87" t="s">
        <v>409</v>
      </c>
    </row>
    <row r="88" spans="2:2">
      <c r="B88" t="s">
        <v>990</v>
      </c>
    </row>
    <row r="89" spans="2:2">
      <c r="B89" t="s">
        <v>991</v>
      </c>
    </row>
    <row r="90" spans="2:2">
      <c r="B90" t="s">
        <v>1004</v>
      </c>
    </row>
    <row r="91" spans="2:2">
      <c r="B91" t="s">
        <v>992</v>
      </c>
    </row>
    <row r="93" spans="2:2">
      <c r="B93" t="s">
        <v>993</v>
      </c>
    </row>
    <row r="94" spans="2:2">
      <c r="B94" t="s">
        <v>994</v>
      </c>
    </row>
    <row r="95" spans="2:2">
      <c r="B95" t="s">
        <v>995</v>
      </c>
    </row>
    <row r="96" spans="2:2">
      <c r="B96" t="s">
        <v>994</v>
      </c>
    </row>
    <row r="97" spans="2:2">
      <c r="B97" t="s">
        <v>996</v>
      </c>
    </row>
    <row r="99" spans="2:2">
      <c r="B99" t="s">
        <v>997</v>
      </c>
    </row>
    <row r="100" spans="2:2">
      <c r="B100" t="s">
        <v>998</v>
      </c>
    </row>
    <row r="101" spans="2:2">
      <c r="B101" t="s">
        <v>999</v>
      </c>
    </row>
    <row r="102" spans="2:2">
      <c r="B102" t="s">
        <v>1000</v>
      </c>
    </row>
    <row r="103" spans="2:2">
      <c r="B103" t="s">
        <v>1008</v>
      </c>
    </row>
    <row r="105" spans="2:2">
      <c r="B105" t="s">
        <v>342</v>
      </c>
    </row>
    <row r="106" spans="2:2">
      <c r="B106" t="s">
        <v>409</v>
      </c>
    </row>
    <row r="107" spans="2:2">
      <c r="B107" t="s">
        <v>1009</v>
      </c>
    </row>
    <row r="109" spans="2:2">
      <c r="B109" t="s">
        <v>1010</v>
      </c>
    </row>
    <row r="110" spans="2:2">
      <c r="B110" t="s">
        <v>1011</v>
      </c>
    </row>
    <row r="111" spans="2:2">
      <c r="B111" t="s">
        <v>344</v>
      </c>
    </row>
    <row r="112" spans="2:2">
      <c r="B112" t="s">
        <v>1012</v>
      </c>
    </row>
    <row r="113" spans="2:2">
      <c r="B113" t="s">
        <v>1013</v>
      </c>
    </row>
    <row r="114" spans="2:2">
      <c r="B114" t="s">
        <v>964</v>
      </c>
    </row>
    <row r="115" spans="2:2">
      <c r="B115" t="s">
        <v>965</v>
      </c>
    </row>
    <row r="116" spans="2:2">
      <c r="B116" t="s">
        <v>966</v>
      </c>
    </row>
    <row r="117" spans="2:2">
      <c r="B117" t="s">
        <v>1014</v>
      </c>
    </row>
    <row r="118" spans="2:2">
      <c r="B118" t="s">
        <v>1015</v>
      </c>
    </row>
    <row r="119" spans="2:2">
      <c r="B119" t="s">
        <v>1016</v>
      </c>
    </row>
    <row r="120" spans="2:2">
      <c r="B120" t="s">
        <v>323</v>
      </c>
    </row>
    <row r="121" spans="2:2">
      <c r="B121" t="s">
        <v>969</v>
      </c>
    </row>
    <row r="123" spans="2:2">
      <c r="B123" t="s">
        <v>970</v>
      </c>
    </row>
    <row r="124" spans="2:2">
      <c r="B124" t="s">
        <v>971</v>
      </c>
    </row>
    <row r="125" spans="2:2">
      <c r="B125" t="s">
        <v>972</v>
      </c>
    </row>
    <row r="126" spans="2:2">
      <c r="B126" t="s">
        <v>973</v>
      </c>
    </row>
    <row r="127" spans="2:2">
      <c r="B127" t="s">
        <v>409</v>
      </c>
    </row>
    <row r="128" spans="2:2">
      <c r="B128" t="s">
        <v>974</v>
      </c>
    </row>
    <row r="129" spans="2:2">
      <c r="B129" t="s">
        <v>975</v>
      </c>
    </row>
    <row r="130" spans="2:2">
      <c r="B130" t="s">
        <v>976</v>
      </c>
    </row>
    <row r="131" spans="2:2">
      <c r="B131" t="s">
        <v>977</v>
      </c>
    </row>
    <row r="132" spans="2:2">
      <c r="B132" t="s">
        <v>409</v>
      </c>
    </row>
    <row r="133" spans="2:2">
      <c r="B133" t="s">
        <v>978</v>
      </c>
    </row>
    <row r="134" spans="2:2">
      <c r="B134" t="s">
        <v>979</v>
      </c>
    </row>
    <row r="135" spans="2:2">
      <c r="B135" t="s">
        <v>980</v>
      </c>
    </row>
    <row r="136" spans="2:2">
      <c r="B136" t="s">
        <v>981</v>
      </c>
    </row>
    <row r="138" spans="2:2">
      <c r="B138" t="s">
        <v>982</v>
      </c>
    </row>
    <row r="139" spans="2:2">
      <c r="B139" t="s">
        <v>983</v>
      </c>
    </row>
    <row r="140" spans="2:2">
      <c r="B140" t="s">
        <v>984</v>
      </c>
    </row>
    <row r="142" spans="2:2">
      <c r="B142" t="s">
        <v>985</v>
      </c>
    </row>
    <row r="143" spans="2:2">
      <c r="B143" t="s">
        <v>986</v>
      </c>
    </row>
    <row r="144" spans="2:2">
      <c r="B144" t="s">
        <v>987</v>
      </c>
    </row>
    <row r="145" spans="2:2">
      <c r="B145" t="s">
        <v>988</v>
      </c>
    </row>
    <row r="147" spans="2:2">
      <c r="B147" t="s">
        <v>989</v>
      </c>
    </row>
    <row r="148" spans="2:2">
      <c r="B148" t="s">
        <v>323</v>
      </c>
    </row>
    <row r="149" spans="2:2">
      <c r="B149" t="s">
        <v>990</v>
      </c>
    </row>
    <row r="150" spans="2:2">
      <c r="B150" t="s">
        <v>991</v>
      </c>
    </row>
    <row r="152" spans="2:2">
      <c r="B152" t="s">
        <v>992</v>
      </c>
    </row>
    <row r="154" spans="2:2">
      <c r="B154" t="s">
        <v>993</v>
      </c>
    </row>
    <row r="155" spans="2:2">
      <c r="B155" t="s">
        <v>994</v>
      </c>
    </row>
    <row r="156" spans="2:2">
      <c r="B156" t="s">
        <v>995</v>
      </c>
    </row>
    <row r="157" spans="2:2">
      <c r="B157" t="s">
        <v>994</v>
      </c>
    </row>
    <row r="158" spans="2:2">
      <c r="B158" t="s">
        <v>996</v>
      </c>
    </row>
    <row r="160" spans="2:2">
      <c r="B160" t="s">
        <v>997</v>
      </c>
    </row>
    <row r="161" spans="2:2">
      <c r="B161" t="s">
        <v>998</v>
      </c>
    </row>
    <row r="162" spans="2:2">
      <c r="B162" t="s">
        <v>999</v>
      </c>
    </row>
    <row r="163" spans="2:2">
      <c r="B163" t="s">
        <v>1000</v>
      </c>
    </row>
    <row r="164" spans="2:2">
      <c r="B164" t="s">
        <v>996</v>
      </c>
    </row>
    <row r="166" spans="2:2">
      <c r="B166" t="s">
        <v>342</v>
      </c>
    </row>
    <row r="168" spans="2:2">
      <c r="B168" t="s">
        <v>1009</v>
      </c>
    </row>
    <row r="171" spans="2:2">
      <c r="B171" t="s">
        <v>1010</v>
      </c>
    </row>
    <row r="172" spans="2:2">
      <c r="B172" t="s">
        <v>344</v>
      </c>
    </row>
    <row r="177" spans="2:2">
      <c r="B177" t="s">
        <v>1017</v>
      </c>
    </row>
    <row r="178" spans="2:2">
      <c r="B178" t="s">
        <v>964</v>
      </c>
    </row>
    <row r="179" spans="2:2">
      <c r="B179" t="s">
        <v>965</v>
      </c>
    </row>
    <row r="180" spans="2:2">
      <c r="B180" t="s">
        <v>966</v>
      </c>
    </row>
    <row r="181" spans="2:2">
      <c r="B181" t="s">
        <v>1018</v>
      </c>
    </row>
    <row r="182" spans="2:2">
      <c r="B182" t="s">
        <v>968</v>
      </c>
    </row>
    <row r="183" spans="2:2">
      <c r="B183" t="s">
        <v>323</v>
      </c>
    </row>
    <row r="184" spans="2:2">
      <c r="B184" t="s">
        <v>969</v>
      </c>
    </row>
    <row r="186" spans="2:2">
      <c r="B186" t="s">
        <v>970</v>
      </c>
    </row>
    <row r="187" spans="2:2">
      <c r="B187" t="s">
        <v>971</v>
      </c>
    </row>
    <row r="188" spans="2:2">
      <c r="B188" t="s">
        <v>972</v>
      </c>
    </row>
    <row r="189" spans="2:2">
      <c r="B189" t="s">
        <v>973</v>
      </c>
    </row>
    <row r="190" spans="2:2">
      <c r="B190" t="s">
        <v>409</v>
      </c>
    </row>
    <row r="191" spans="2:2">
      <c r="B191" t="s">
        <v>974</v>
      </c>
    </row>
    <row r="192" spans="2:2">
      <c r="B192" t="s">
        <v>975</v>
      </c>
    </row>
    <row r="193" spans="2:2">
      <c r="B193" t="s">
        <v>976</v>
      </c>
    </row>
    <row r="194" spans="2:2">
      <c r="B194" t="s">
        <v>977</v>
      </c>
    </row>
    <row r="195" spans="2:2">
      <c r="B195" t="s">
        <v>409</v>
      </c>
    </row>
    <row r="196" spans="2:2">
      <c r="B196" t="s">
        <v>978</v>
      </c>
    </row>
    <row r="197" spans="2:2">
      <c r="B197" t="s">
        <v>979</v>
      </c>
    </row>
    <row r="198" spans="2:2">
      <c r="B198" t="s">
        <v>980</v>
      </c>
    </row>
    <row r="199" spans="2:2">
      <c r="B199" t="s">
        <v>981</v>
      </c>
    </row>
    <row r="201" spans="2:2">
      <c r="B201" t="s">
        <v>982</v>
      </c>
    </row>
    <row r="202" spans="2:2">
      <c r="B202" t="s">
        <v>983</v>
      </c>
    </row>
    <row r="203" spans="2:2">
      <c r="B203" t="s">
        <v>984</v>
      </c>
    </row>
    <row r="206" spans="2:2">
      <c r="B206" t="s">
        <v>985</v>
      </c>
    </row>
    <row r="207" spans="2:2">
      <c r="B207" t="s">
        <v>986</v>
      </c>
    </row>
    <row r="208" spans="2:2">
      <c r="B208" t="s">
        <v>987</v>
      </c>
    </row>
    <row r="209" spans="2:2">
      <c r="B209" t="s">
        <v>988</v>
      </c>
    </row>
    <row r="211" spans="2:2">
      <c r="B211" t="s">
        <v>989</v>
      </c>
    </row>
    <row r="212" spans="2:2">
      <c r="B212" t="s">
        <v>323</v>
      </c>
    </row>
    <row r="213" spans="2:2">
      <c r="B213" t="s">
        <v>990</v>
      </c>
    </row>
    <row r="214" spans="2:2">
      <c r="B214" t="s">
        <v>991</v>
      </c>
    </row>
    <row r="216" spans="2:2">
      <c r="B216" t="s">
        <v>992</v>
      </c>
    </row>
    <row r="218" spans="2:2">
      <c r="B218" t="s">
        <v>993</v>
      </c>
    </row>
    <row r="219" spans="2:2">
      <c r="B219" t="s">
        <v>994</v>
      </c>
    </row>
    <row r="220" spans="2:2">
      <c r="B220" t="s">
        <v>995</v>
      </c>
    </row>
    <row r="221" spans="2:2">
      <c r="B221" t="s">
        <v>994</v>
      </c>
    </row>
    <row r="222" spans="2:2">
      <c r="B222" t="s">
        <v>996</v>
      </c>
    </row>
    <row r="224" spans="2:2">
      <c r="B224" t="s">
        <v>997</v>
      </c>
    </row>
    <row r="225" spans="2:2">
      <c r="B225" t="s">
        <v>998</v>
      </c>
    </row>
    <row r="226" spans="2:2">
      <c r="B226" t="s">
        <v>999</v>
      </c>
    </row>
    <row r="227" spans="2:2">
      <c r="B227" t="s">
        <v>1000</v>
      </c>
    </row>
    <row r="228" spans="2:2">
      <c r="B228" t="s">
        <v>1001</v>
      </c>
    </row>
    <row r="230" spans="2:2">
      <c r="B230" t="s">
        <v>342</v>
      </c>
    </row>
    <row r="232" spans="2:2">
      <c r="B232" t="s">
        <v>1019</v>
      </c>
    </row>
    <row r="233" spans="2:2">
      <c r="B233" t="s">
        <v>1003</v>
      </c>
    </row>
    <row r="234" spans="2:2">
      <c r="B234" t="s">
        <v>1004</v>
      </c>
    </row>
    <row r="235" spans="2:2">
      <c r="B235" t="s">
        <v>969</v>
      </c>
    </row>
    <row r="236" spans="2:2">
      <c r="B236" t="s">
        <v>1004</v>
      </c>
    </row>
    <row r="237" spans="2:2">
      <c r="B237" t="s">
        <v>970</v>
      </c>
    </row>
    <row r="238" spans="2:2">
      <c r="B238" t="s">
        <v>971</v>
      </c>
    </row>
    <row r="239" spans="2:2">
      <c r="B239" t="s">
        <v>972</v>
      </c>
    </row>
    <row r="240" spans="2:2">
      <c r="B240" t="s">
        <v>973</v>
      </c>
    </row>
    <row r="241" spans="2:2">
      <c r="B241" t="s">
        <v>409</v>
      </c>
    </row>
    <row r="242" spans="2:2">
      <c r="B242" t="s">
        <v>974</v>
      </c>
    </row>
    <row r="243" spans="2:2">
      <c r="B243" t="s">
        <v>975</v>
      </c>
    </row>
    <row r="244" spans="2:2">
      <c r="B244" t="s">
        <v>976</v>
      </c>
    </row>
    <row r="245" spans="2:2">
      <c r="B245" t="s">
        <v>977</v>
      </c>
    </row>
    <row r="246" spans="2:2">
      <c r="B246" t="s">
        <v>409</v>
      </c>
    </row>
    <row r="247" spans="2:2">
      <c r="B247" t="s">
        <v>1005</v>
      </c>
    </row>
    <row r="248" spans="2:2">
      <c r="B248" t="s">
        <v>979</v>
      </c>
    </row>
    <row r="249" spans="2:2">
      <c r="B249" t="s">
        <v>1006</v>
      </c>
    </row>
    <row r="250" spans="2:2">
      <c r="B250" t="s">
        <v>1007</v>
      </c>
    </row>
    <row r="252" spans="2:2">
      <c r="B252" t="s">
        <v>982</v>
      </c>
    </row>
    <row r="253" spans="2:2">
      <c r="B253" t="s">
        <v>983</v>
      </c>
    </row>
    <row r="254" spans="2:2">
      <c r="B254" t="s">
        <v>984</v>
      </c>
    </row>
    <row r="256" spans="2:2">
      <c r="B256" t="s">
        <v>1004</v>
      </c>
    </row>
    <row r="257" spans="2:2">
      <c r="B257" t="s">
        <v>985</v>
      </c>
    </row>
    <row r="258" spans="2:2">
      <c r="B258" t="s">
        <v>986</v>
      </c>
    </row>
    <row r="259" spans="2:2">
      <c r="B259" t="s">
        <v>987</v>
      </c>
    </row>
    <row r="260" spans="2:2">
      <c r="B260" t="s">
        <v>988</v>
      </c>
    </row>
    <row r="261" spans="2:2">
      <c r="B261" t="s">
        <v>1004</v>
      </c>
    </row>
    <row r="262" spans="2:2">
      <c r="B262" t="s">
        <v>989</v>
      </c>
    </row>
    <row r="263" spans="2:2">
      <c r="B263" t="s">
        <v>409</v>
      </c>
    </row>
    <row r="264" spans="2:2">
      <c r="B264" t="s">
        <v>990</v>
      </c>
    </row>
    <row r="265" spans="2:2">
      <c r="B265" t="s">
        <v>991</v>
      </c>
    </row>
    <row r="266" spans="2:2">
      <c r="B266" t="s">
        <v>1004</v>
      </c>
    </row>
    <row r="267" spans="2:2">
      <c r="B267" t="s">
        <v>992</v>
      </c>
    </row>
    <row r="269" spans="2:2">
      <c r="B269" t="s">
        <v>993</v>
      </c>
    </row>
    <row r="270" spans="2:2">
      <c r="B270" t="s">
        <v>994</v>
      </c>
    </row>
    <row r="271" spans="2:2">
      <c r="B271" t="s">
        <v>995</v>
      </c>
    </row>
    <row r="272" spans="2:2">
      <c r="B272" t="s">
        <v>994</v>
      </c>
    </row>
    <row r="273" spans="2:2">
      <c r="B273" t="s">
        <v>996</v>
      </c>
    </row>
    <row r="275" spans="2:2">
      <c r="B275" t="s">
        <v>997</v>
      </c>
    </row>
    <row r="276" spans="2:2">
      <c r="B276" t="s">
        <v>998</v>
      </c>
    </row>
    <row r="277" spans="2:2">
      <c r="B277" t="s">
        <v>999</v>
      </c>
    </row>
    <row r="278" spans="2:2">
      <c r="B278" t="s">
        <v>1000</v>
      </c>
    </row>
    <row r="279" spans="2:2">
      <c r="B279" t="s">
        <v>1008</v>
      </c>
    </row>
    <row r="281" spans="2:2">
      <c r="B281" t="s">
        <v>342</v>
      </c>
    </row>
    <row r="282" spans="2:2">
      <c r="B282" t="s">
        <v>409</v>
      </c>
    </row>
    <row r="283" spans="2:2">
      <c r="B283" t="s">
        <v>1009</v>
      </c>
    </row>
    <row r="285" spans="2:2">
      <c r="B285" t="s">
        <v>1010</v>
      </c>
    </row>
    <row r="286" spans="2:2">
      <c r="B286" t="s">
        <v>1011</v>
      </c>
    </row>
    <row r="287" spans="2:2">
      <c r="B287" t="s">
        <v>344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1A7DB-6D2D-4AE0-AD32-14F5AB17EAB8}">
  <dimension ref="B2:B180"/>
  <sheetViews>
    <sheetView topLeftCell="A172" workbookViewId="0">
      <selection activeCell="G180" sqref="G180"/>
    </sheetView>
  </sheetViews>
  <sheetFormatPr defaultRowHeight="14.25"/>
  <sheetData>
    <row r="2" spans="2:2">
      <c r="B2" t="s">
        <v>1020</v>
      </c>
    </row>
    <row r="3" spans="2:2">
      <c r="B3" t="s">
        <v>409</v>
      </c>
    </row>
    <row r="4" spans="2:2">
      <c r="B4" t="s">
        <v>1021</v>
      </c>
    </row>
    <row r="5" spans="2:2">
      <c r="B5" t="s">
        <v>1022</v>
      </c>
    </row>
    <row r="6" spans="2:2">
      <c r="B6" t="s">
        <v>1023</v>
      </c>
    </row>
    <row r="7" spans="2:2">
      <c r="B7" t="s">
        <v>1024</v>
      </c>
    </row>
    <row r="8" spans="2:2">
      <c r="B8" t="s">
        <v>1025</v>
      </c>
    </row>
    <row r="9" spans="2:2">
      <c r="B9" t="s">
        <v>1026</v>
      </c>
    </row>
    <row r="11" spans="2:2">
      <c r="B11" t="s">
        <v>1027</v>
      </c>
    </row>
    <row r="12" spans="2:2">
      <c r="B12" t="s">
        <v>1028</v>
      </c>
    </row>
    <row r="13" spans="2:2">
      <c r="B13" t="s">
        <v>1029</v>
      </c>
    </row>
    <row r="14" spans="2:2">
      <c r="B14" t="s">
        <v>333</v>
      </c>
    </row>
    <row r="15" spans="2:2">
      <c r="B15" t="s">
        <v>342</v>
      </c>
    </row>
    <row r="16" spans="2:2">
      <c r="B16" t="s">
        <v>409</v>
      </c>
    </row>
    <row r="17" spans="2:2">
      <c r="B17" t="s">
        <v>1030</v>
      </c>
    </row>
    <row r="18" spans="2:2">
      <c r="B18" t="s">
        <v>1031</v>
      </c>
    </row>
    <row r="19" spans="2:2">
      <c r="B19" t="s">
        <v>1032</v>
      </c>
    </row>
    <row r="21" spans="2:2">
      <c r="B21" t="s">
        <v>1033</v>
      </c>
    </row>
    <row r="22" spans="2:2">
      <c r="B22" t="s">
        <v>1034</v>
      </c>
    </row>
    <row r="23" spans="2:2">
      <c r="B23" t="s">
        <v>1035</v>
      </c>
    </row>
    <row r="24" spans="2:2">
      <c r="B24" t="s">
        <v>342</v>
      </c>
    </row>
    <row r="26" spans="2:2">
      <c r="B26" t="s">
        <v>1036</v>
      </c>
    </row>
    <row r="27" spans="2:2">
      <c r="B27" t="s">
        <v>1037</v>
      </c>
    </row>
    <row r="28" spans="2:2">
      <c r="B28" t="s">
        <v>1038</v>
      </c>
    </row>
    <row r="29" spans="2:2">
      <c r="B29" t="s">
        <v>1039</v>
      </c>
    </row>
    <row r="30" spans="2:2">
      <c r="B30" t="s">
        <v>1040</v>
      </c>
    </row>
    <row r="31" spans="2:2">
      <c r="B31" t="s">
        <v>1041</v>
      </c>
    </row>
    <row r="32" spans="2:2">
      <c r="B32" t="s">
        <v>1042</v>
      </c>
    </row>
    <row r="33" spans="2:2">
      <c r="B33" t="s">
        <v>1043</v>
      </c>
    </row>
    <row r="34" spans="2:2">
      <c r="B34" t="s">
        <v>1044</v>
      </c>
    </row>
    <row r="35" spans="2:2">
      <c r="B35" t="s">
        <v>1045</v>
      </c>
    </row>
    <row r="36" spans="2:2">
      <c r="B36" t="s">
        <v>409</v>
      </c>
    </row>
    <row r="37" spans="2:2">
      <c r="B37" t="s">
        <v>1046</v>
      </c>
    </row>
    <row r="38" spans="2:2">
      <c r="B38" t="s">
        <v>1047</v>
      </c>
    </row>
    <row r="39" spans="2:2">
      <c r="B39" t="s">
        <v>1048</v>
      </c>
    </row>
    <row r="40" spans="2:2">
      <c r="B40" t="s">
        <v>323</v>
      </c>
    </row>
    <row r="41" spans="2:2">
      <c r="B41" t="s">
        <v>576</v>
      </c>
    </row>
    <row r="42" spans="2:2">
      <c r="B42" t="s">
        <v>1049</v>
      </c>
    </row>
    <row r="43" spans="2:2">
      <c r="B43" t="s">
        <v>577</v>
      </c>
    </row>
    <row r="44" spans="2:2">
      <c r="B44" t="s">
        <v>1050</v>
      </c>
    </row>
    <row r="45" spans="2:2">
      <c r="B45" t="s">
        <v>1051</v>
      </c>
    </row>
    <row r="46" spans="2:2">
      <c r="B46" t="s">
        <v>1052</v>
      </c>
    </row>
    <row r="47" spans="2:2">
      <c r="B47" t="s">
        <v>1053</v>
      </c>
    </row>
    <row r="48" spans="2:2">
      <c r="B48" t="s">
        <v>1054</v>
      </c>
    </row>
    <row r="49" spans="2:2">
      <c r="B49" t="s">
        <v>1055</v>
      </c>
    </row>
    <row r="50" spans="2:2">
      <c r="B50" t="s">
        <v>1056</v>
      </c>
    </row>
    <row r="51" spans="2:2">
      <c r="B51" t="s">
        <v>1057</v>
      </c>
    </row>
    <row r="52" spans="2:2">
      <c r="B52" t="s">
        <v>1058</v>
      </c>
    </row>
    <row r="53" spans="2:2">
      <c r="B53" t="s">
        <v>1059</v>
      </c>
    </row>
    <row r="54" spans="2:2">
      <c r="B54" t="s">
        <v>1060</v>
      </c>
    </row>
    <row r="55" spans="2:2">
      <c r="B55" t="s">
        <v>323</v>
      </c>
    </row>
    <row r="56" spans="2:2">
      <c r="B56" t="s">
        <v>578</v>
      </c>
    </row>
    <row r="57" spans="2:2">
      <c r="B57" t="s">
        <v>1061</v>
      </c>
    </row>
    <row r="58" spans="2:2">
      <c r="B58" t="s">
        <v>579</v>
      </c>
    </row>
    <row r="59" spans="2:2">
      <c r="B59" t="s">
        <v>1062</v>
      </c>
    </row>
    <row r="60" spans="2:2">
      <c r="B60" t="s">
        <v>1063</v>
      </c>
    </row>
    <row r="61" spans="2:2">
      <c r="B61" t="s">
        <v>1064</v>
      </c>
    </row>
    <row r="62" spans="2:2">
      <c r="B62" t="s">
        <v>1065</v>
      </c>
    </row>
    <row r="63" spans="2:2">
      <c r="B63" t="s">
        <v>1066</v>
      </c>
    </row>
    <row r="64" spans="2:2">
      <c r="B64" t="s">
        <v>1067</v>
      </c>
    </row>
    <row r="65" spans="2:2">
      <c r="B65" t="s">
        <v>1068</v>
      </c>
    </row>
    <row r="66" spans="2:2">
      <c r="B66" t="s">
        <v>1069</v>
      </c>
    </row>
    <row r="67" spans="2:2">
      <c r="B67" t="s">
        <v>323</v>
      </c>
    </row>
    <row r="68" spans="2:2">
      <c r="B68" t="s">
        <v>1070</v>
      </c>
    </row>
    <row r="69" spans="2:2">
      <c r="B69" t="s">
        <v>1071</v>
      </c>
    </row>
    <row r="71" spans="2:2">
      <c r="B71" t="s">
        <v>1072</v>
      </c>
    </row>
    <row r="72" spans="2:2">
      <c r="B72" t="s">
        <v>1073</v>
      </c>
    </row>
    <row r="73" spans="2:2">
      <c r="B73" t="s">
        <v>323</v>
      </c>
    </row>
    <row r="74" spans="2:2">
      <c r="B74" t="s">
        <v>1074</v>
      </c>
    </row>
    <row r="75" spans="2:2">
      <c r="B75" t="s">
        <v>1075</v>
      </c>
    </row>
    <row r="76" spans="2:2">
      <c r="B76" t="s">
        <v>1076</v>
      </c>
    </row>
    <row r="77" spans="2:2">
      <c r="B77" t="s">
        <v>1077</v>
      </c>
    </row>
    <row r="78" spans="2:2">
      <c r="B78" t="s">
        <v>1078</v>
      </c>
    </row>
    <row r="79" spans="2:2">
      <c r="B79" t="s">
        <v>1079</v>
      </c>
    </row>
    <row r="81" spans="2:2">
      <c r="B81" t="s">
        <v>323</v>
      </c>
    </row>
    <row r="82" spans="2:2">
      <c r="B82" t="s">
        <v>1080</v>
      </c>
    </row>
    <row r="83" spans="2:2">
      <c r="B83" t="s">
        <v>1081</v>
      </c>
    </row>
    <row r="84" spans="2:2">
      <c r="B84" t="s">
        <v>356</v>
      </c>
    </row>
    <row r="85" spans="2:2">
      <c r="B85" t="s">
        <v>1082</v>
      </c>
    </row>
    <row r="86" spans="2:2">
      <c r="B86" t="s">
        <v>1083</v>
      </c>
    </row>
    <row r="87" spans="2:2">
      <c r="B87" t="s">
        <v>333</v>
      </c>
    </row>
    <row r="89" spans="2:2">
      <c r="B89" t="s">
        <v>1084</v>
      </c>
    </row>
    <row r="90" spans="2:2">
      <c r="B90" t="s">
        <v>586</v>
      </c>
    </row>
    <row r="91" spans="2:2">
      <c r="B91" t="s">
        <v>1085</v>
      </c>
    </row>
    <row r="92" spans="2:2">
      <c r="B92" t="s">
        <v>1086</v>
      </c>
    </row>
    <row r="93" spans="2:2">
      <c r="B93" t="s">
        <v>409</v>
      </c>
    </row>
    <row r="94" spans="2:2">
      <c r="B94" t="s">
        <v>1087</v>
      </c>
    </row>
    <row r="95" spans="2:2">
      <c r="B95" t="s">
        <v>1088</v>
      </c>
    </row>
    <row r="96" spans="2:2">
      <c r="B96" t="s">
        <v>1089</v>
      </c>
    </row>
    <row r="97" spans="2:2">
      <c r="B97" t="s">
        <v>1090</v>
      </c>
    </row>
    <row r="99" spans="2:2">
      <c r="B99" t="s">
        <v>1091</v>
      </c>
    </row>
    <row r="100" spans="2:2">
      <c r="B100" t="s">
        <v>1092</v>
      </c>
    </row>
    <row r="101" spans="2:2">
      <c r="B101" t="s">
        <v>1093</v>
      </c>
    </row>
    <row r="102" spans="2:2">
      <c r="B102" t="s">
        <v>1094</v>
      </c>
    </row>
    <row r="103" spans="2:2">
      <c r="B103" t="s">
        <v>1095</v>
      </c>
    </row>
    <row r="104" spans="2:2">
      <c r="B104" t="s">
        <v>1096</v>
      </c>
    </row>
    <row r="105" spans="2:2">
      <c r="B105" t="s">
        <v>1097</v>
      </c>
    </row>
    <row r="106" spans="2:2">
      <c r="B106" t="s">
        <v>409</v>
      </c>
    </row>
    <row r="107" spans="2:2">
      <c r="B107" t="s">
        <v>1098</v>
      </c>
    </row>
    <row r="108" spans="2:2">
      <c r="B108" t="s">
        <v>580</v>
      </c>
    </row>
    <row r="109" spans="2:2">
      <c r="B109" t="s">
        <v>581</v>
      </c>
    </row>
    <row r="111" spans="2:2">
      <c r="B111" t="s">
        <v>1099</v>
      </c>
    </row>
    <row r="112" spans="2:2">
      <c r="B112" t="s">
        <v>1100</v>
      </c>
    </row>
    <row r="113" spans="2:2">
      <c r="B113" t="s">
        <v>1101</v>
      </c>
    </row>
    <row r="114" spans="2:2">
      <c r="B114" t="s">
        <v>1102</v>
      </c>
    </row>
    <row r="115" spans="2:2">
      <c r="B115" t="s">
        <v>1100</v>
      </c>
    </row>
    <row r="116" spans="2:2">
      <c r="B116" t="s">
        <v>1103</v>
      </c>
    </row>
    <row r="117" spans="2:2">
      <c r="B117" t="s">
        <v>1104</v>
      </c>
    </row>
    <row r="118" spans="2:2">
      <c r="B118" t="s">
        <v>1105</v>
      </c>
    </row>
    <row r="119" spans="2:2">
      <c r="B119" t="s">
        <v>409</v>
      </c>
    </row>
    <row r="120" spans="2:2">
      <c r="B120" t="s">
        <v>1106</v>
      </c>
    </row>
    <row r="122" spans="2:2">
      <c r="B122" t="s">
        <v>1107</v>
      </c>
    </row>
    <row r="123" spans="2:2">
      <c r="B123" t="s">
        <v>1108</v>
      </c>
    </row>
    <row r="124" spans="2:2">
      <c r="B124" t="s">
        <v>1109</v>
      </c>
    </row>
    <row r="125" spans="2:2">
      <c r="B125" t="s">
        <v>1110</v>
      </c>
    </row>
    <row r="127" spans="2:2">
      <c r="B127" t="s">
        <v>1111</v>
      </c>
    </row>
    <row r="128" spans="2:2">
      <c r="B128" t="s">
        <v>1112</v>
      </c>
    </row>
    <row r="129" spans="2:2">
      <c r="B129" t="s">
        <v>1113</v>
      </c>
    </row>
    <row r="130" spans="2:2">
      <c r="B130" t="s">
        <v>332</v>
      </c>
    </row>
    <row r="131" spans="2:2">
      <c r="B131" t="s">
        <v>1100</v>
      </c>
    </row>
    <row r="132" spans="2:2">
      <c r="B132" t="s">
        <v>1114</v>
      </c>
    </row>
    <row r="133" spans="2:2">
      <c r="B133" t="s">
        <v>1115</v>
      </c>
    </row>
    <row r="134" spans="2:2">
      <c r="B134" t="s">
        <v>337</v>
      </c>
    </row>
    <row r="135" spans="2:2">
      <c r="B135" t="s">
        <v>1116</v>
      </c>
    </row>
    <row r="136" spans="2:2">
      <c r="B136" t="s">
        <v>1115</v>
      </c>
    </row>
    <row r="137" spans="2:2">
      <c r="B137" t="s">
        <v>1117</v>
      </c>
    </row>
    <row r="138" spans="2:2">
      <c r="B138" t="s">
        <v>1118</v>
      </c>
    </row>
    <row r="139" spans="2:2">
      <c r="B139" t="s">
        <v>1119</v>
      </c>
    </row>
    <row r="140" spans="2:2">
      <c r="B140" t="s">
        <v>1120</v>
      </c>
    </row>
    <row r="141" spans="2:2">
      <c r="B141" t="s">
        <v>1121</v>
      </c>
    </row>
    <row r="142" spans="2:2">
      <c r="B142" t="s">
        <v>1117</v>
      </c>
    </row>
    <row r="143" spans="2:2">
      <c r="B143" t="s">
        <v>1122</v>
      </c>
    </row>
    <row r="144" spans="2:2">
      <c r="B144" t="s">
        <v>1123</v>
      </c>
    </row>
    <row r="146" spans="2:2">
      <c r="B146" t="s">
        <v>1124</v>
      </c>
    </row>
    <row r="147" spans="2:2">
      <c r="B147" t="s">
        <v>1125</v>
      </c>
    </row>
    <row r="148" spans="2:2">
      <c r="B148" t="s">
        <v>1126</v>
      </c>
    </row>
    <row r="149" spans="2:2">
      <c r="B149" t="s">
        <v>1121</v>
      </c>
    </row>
    <row r="150" spans="2:2">
      <c r="B150" t="s">
        <v>332</v>
      </c>
    </row>
    <row r="151" spans="2:2">
      <c r="B151" t="s">
        <v>409</v>
      </c>
    </row>
    <row r="152" spans="2:2">
      <c r="B152" t="s">
        <v>333</v>
      </c>
    </row>
    <row r="153" spans="2:2">
      <c r="B153" t="s">
        <v>323</v>
      </c>
    </row>
    <row r="154" spans="2:2">
      <c r="B154" t="s">
        <v>1127</v>
      </c>
    </row>
    <row r="155" spans="2:2">
      <c r="B155" t="s">
        <v>1128</v>
      </c>
    </row>
    <row r="156" spans="2:2">
      <c r="B156" t="s">
        <v>1129</v>
      </c>
    </row>
    <row r="159" spans="2:2">
      <c r="B159" t="s">
        <v>1130</v>
      </c>
    </row>
    <row r="160" spans="2:2">
      <c r="B160" t="s">
        <v>1131</v>
      </c>
    </row>
    <row r="161" spans="2:2">
      <c r="B161" t="s">
        <v>1132</v>
      </c>
    </row>
    <row r="162" spans="2:2">
      <c r="B162" t="s">
        <v>323</v>
      </c>
    </row>
    <row r="163" spans="2:2">
      <c r="B163" t="s">
        <v>1133</v>
      </c>
    </row>
    <row r="165" spans="2:2">
      <c r="B165" t="s">
        <v>1134</v>
      </c>
    </row>
    <row r="166" spans="2:2">
      <c r="B166" t="s">
        <v>1135</v>
      </c>
    </row>
    <row r="167" spans="2:2">
      <c r="B167" t="s">
        <v>1136</v>
      </c>
    </row>
    <row r="168" spans="2:2">
      <c r="B168" t="s">
        <v>1137</v>
      </c>
    </row>
    <row r="169" spans="2:2">
      <c r="B169" t="s">
        <v>1138</v>
      </c>
    </row>
    <row r="170" spans="2:2">
      <c r="B170" t="s">
        <v>1139</v>
      </c>
    </row>
    <row r="171" spans="2:2">
      <c r="B171" t="s">
        <v>1140</v>
      </c>
    </row>
    <row r="172" spans="2:2">
      <c r="B172" t="s">
        <v>1141</v>
      </c>
    </row>
    <row r="173" spans="2:2">
      <c r="B173" t="s">
        <v>1142</v>
      </c>
    </row>
    <row r="174" spans="2:2">
      <c r="B174" t="s">
        <v>1143</v>
      </c>
    </row>
    <row r="176" spans="2:2">
      <c r="B176" t="s">
        <v>342</v>
      </c>
    </row>
    <row r="178" spans="2:2">
      <c r="B178" t="s">
        <v>1144</v>
      </c>
    </row>
    <row r="180" spans="2:2">
      <c r="B180" t="s">
        <v>344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49D37-BE8E-4251-8F3C-6FCA6DFE8FFD}">
  <dimension ref="A2:I18"/>
  <sheetViews>
    <sheetView workbookViewId="0">
      <selection activeCell="K28" sqref="K28"/>
    </sheetView>
  </sheetViews>
  <sheetFormatPr defaultRowHeight="14.25"/>
  <cols>
    <col min="2" max="2" width="13.25" bestFit="1" customWidth="1"/>
  </cols>
  <sheetData>
    <row r="2" spans="1:9" ht="16.5">
      <c r="A2" s="16" t="s">
        <v>201</v>
      </c>
      <c r="B2" s="14" t="s">
        <v>194</v>
      </c>
      <c r="C2" s="12" t="s">
        <v>195</v>
      </c>
      <c r="I2" t="s">
        <v>199</v>
      </c>
    </row>
    <row r="3" spans="1:9" ht="16.5">
      <c r="A3" s="16"/>
      <c r="C3" s="15" t="s">
        <v>196</v>
      </c>
    </row>
    <row r="4" spans="1:9" ht="16.5">
      <c r="A4" s="16"/>
      <c r="C4" s="15"/>
    </row>
    <row r="5" spans="1:9" ht="16.5">
      <c r="A5" s="16" t="s">
        <v>201</v>
      </c>
      <c r="B5" s="12" t="s">
        <v>197</v>
      </c>
      <c r="C5" s="12" t="s">
        <v>200</v>
      </c>
      <c r="I5" t="s">
        <v>199</v>
      </c>
    </row>
    <row r="8" spans="1:9" ht="16.5">
      <c r="B8" t="s">
        <v>202</v>
      </c>
      <c r="I8" t="s">
        <v>198</v>
      </c>
    </row>
    <row r="10" spans="1:9" ht="16.5">
      <c r="B10" t="s">
        <v>204</v>
      </c>
      <c r="I10" t="s">
        <v>199</v>
      </c>
    </row>
    <row r="12" spans="1:9" ht="16.5">
      <c r="B12" t="s">
        <v>203</v>
      </c>
      <c r="I12" t="s">
        <v>199</v>
      </c>
    </row>
    <row r="15" spans="1:9">
      <c r="B15" t="s">
        <v>629</v>
      </c>
    </row>
    <row r="16" spans="1:9">
      <c r="B16" t="s">
        <v>630</v>
      </c>
    </row>
    <row r="17" spans="2:2">
      <c r="B17" t="s">
        <v>631</v>
      </c>
    </row>
    <row r="18" spans="2:2">
      <c r="B18" t="s">
        <v>632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0FDDB-32A9-46AE-8824-762367870518}">
  <dimension ref="B2:B31"/>
  <sheetViews>
    <sheetView tabSelected="1" workbookViewId="0">
      <selection activeCell="K19" sqref="K19"/>
    </sheetView>
  </sheetViews>
  <sheetFormatPr defaultRowHeight="14.25"/>
  <sheetData>
    <row r="2" spans="2:2">
      <c r="B2" t="s">
        <v>1145</v>
      </c>
    </row>
    <row r="3" spans="2:2">
      <c r="B3" t="s">
        <v>1146</v>
      </c>
    </row>
    <row r="4" spans="2:2">
      <c r="B4" t="s">
        <v>1147</v>
      </c>
    </row>
    <row r="5" spans="2:2">
      <c r="B5" t="s">
        <v>344</v>
      </c>
    </row>
    <row r="7" spans="2:2">
      <c r="B7" t="s">
        <v>1148</v>
      </c>
    </row>
    <row r="8" spans="2:2">
      <c r="B8" t="s">
        <v>1149</v>
      </c>
    </row>
    <row r="9" spans="2:2">
      <c r="B9" t="s">
        <v>344</v>
      </c>
    </row>
    <row r="11" spans="2:2">
      <c r="B11" t="s">
        <v>1150</v>
      </c>
    </row>
    <row r="12" spans="2:2">
      <c r="B12" t="s">
        <v>1151</v>
      </c>
    </row>
    <row r="13" spans="2:2">
      <c r="B13" t="s">
        <v>1152</v>
      </c>
    </row>
    <row r="14" spans="2:2">
      <c r="B14" t="s">
        <v>344</v>
      </c>
    </row>
    <row r="15" spans="2:2">
      <c r="B15" t="s">
        <v>1153</v>
      </c>
    </row>
    <row r="16" spans="2:2">
      <c r="B16" t="s">
        <v>1154</v>
      </c>
    </row>
    <row r="17" spans="2:2">
      <c r="B17" t="s">
        <v>344</v>
      </c>
    </row>
    <row r="20" spans="2:2">
      <c r="B20" t="s">
        <v>1155</v>
      </c>
    </row>
    <row r="21" spans="2:2">
      <c r="B21" t="s">
        <v>1156</v>
      </c>
    </row>
    <row r="22" spans="2:2">
      <c r="B22" t="s">
        <v>1157</v>
      </c>
    </row>
    <row r="23" spans="2:2">
      <c r="B23" t="s">
        <v>409</v>
      </c>
    </row>
    <row r="24" spans="2:2">
      <c r="B24" t="s">
        <v>1158</v>
      </c>
    </row>
    <row r="25" spans="2:2">
      <c r="B25" t="s">
        <v>1159</v>
      </c>
    </row>
    <row r="26" spans="2:2">
      <c r="B26" t="s">
        <v>342</v>
      </c>
    </row>
    <row r="27" spans="2:2">
      <c r="B27" t="s">
        <v>409</v>
      </c>
    </row>
    <row r="28" spans="2:2">
      <c r="B28" t="s">
        <v>1160</v>
      </c>
    </row>
    <row r="29" spans="2:2">
      <c r="B29" t="s">
        <v>1161</v>
      </c>
    </row>
    <row r="30" spans="2:2">
      <c r="B30" t="s">
        <v>342</v>
      </c>
    </row>
    <row r="31" spans="2:2">
      <c r="B31" t="s">
        <v>344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44208-C435-4921-BD71-2EC5D7B83EC4}">
  <dimension ref="A1:V532"/>
  <sheetViews>
    <sheetView workbookViewId="0">
      <selection activeCell="G21" sqref="G21"/>
    </sheetView>
  </sheetViews>
  <sheetFormatPr defaultRowHeight="14.25"/>
  <cols>
    <col min="3" max="3" width="29" customWidth="1"/>
    <col min="4" max="4" width="16.75" customWidth="1"/>
    <col min="14" max="14" width="7.75" customWidth="1"/>
    <col min="15" max="20" width="9" hidden="1" customWidth="1"/>
    <col min="22" max="22" width="44.125" customWidth="1"/>
    <col min="23" max="23" width="17.125" customWidth="1"/>
  </cols>
  <sheetData>
    <row r="1" spans="1:22">
      <c r="A1" t="s">
        <v>313</v>
      </c>
    </row>
    <row r="2" spans="1:22">
      <c r="A2" t="s">
        <v>314</v>
      </c>
      <c r="C2" s="17"/>
      <c r="V2" s="17"/>
    </row>
    <row r="3" spans="1:22">
      <c r="A3" t="s">
        <v>315</v>
      </c>
    </row>
    <row r="4" spans="1:22">
      <c r="A4" t="s">
        <v>316</v>
      </c>
    </row>
    <row r="5" spans="1:22">
      <c r="A5" t="s">
        <v>317</v>
      </c>
    </row>
    <row r="6" spans="1:22">
      <c r="A6" t="s">
        <v>318</v>
      </c>
    </row>
    <row r="8" spans="1:22">
      <c r="A8" t="s">
        <v>319</v>
      </c>
    </row>
    <row r="9" spans="1:22">
      <c r="A9" t="s">
        <v>320</v>
      </c>
    </row>
    <row r="10" spans="1:22">
      <c r="A10" t="s">
        <v>321</v>
      </c>
    </row>
    <row r="11" spans="1:22">
      <c r="A11" t="s">
        <v>322</v>
      </c>
    </row>
    <row r="12" spans="1:22">
      <c r="A12" t="s">
        <v>323</v>
      </c>
    </row>
    <row r="13" spans="1:22">
      <c r="A13" t="s">
        <v>324</v>
      </c>
    </row>
    <row r="14" spans="1:22">
      <c r="A14" t="s">
        <v>325</v>
      </c>
    </row>
    <row r="15" spans="1:22">
      <c r="A15" t="s">
        <v>326</v>
      </c>
    </row>
    <row r="16" spans="1:22">
      <c r="A16" t="s">
        <v>327</v>
      </c>
    </row>
    <row r="17" spans="1:1">
      <c r="A17" t="s">
        <v>328</v>
      </c>
    </row>
    <row r="18" spans="1:1">
      <c r="A18" t="s">
        <v>329</v>
      </c>
    </row>
    <row r="19" spans="1:1">
      <c r="A19" t="s">
        <v>330</v>
      </c>
    </row>
    <row r="20" spans="1:1">
      <c r="A20" t="s">
        <v>331</v>
      </c>
    </row>
    <row r="21" spans="1:1">
      <c r="A21" t="s">
        <v>332</v>
      </c>
    </row>
    <row r="22" spans="1:1">
      <c r="A22" t="s">
        <v>333</v>
      </c>
    </row>
    <row r="24" spans="1:1">
      <c r="A24" t="s">
        <v>334</v>
      </c>
    </row>
    <row r="25" spans="1:1">
      <c r="A25" t="s">
        <v>335</v>
      </c>
    </row>
    <row r="26" spans="1:1">
      <c r="A26" t="s">
        <v>336</v>
      </c>
    </row>
    <row r="27" spans="1:1">
      <c r="A27" t="s">
        <v>337</v>
      </c>
    </row>
    <row r="28" spans="1:1">
      <c r="A28" t="s">
        <v>338</v>
      </c>
    </row>
    <row r="29" spans="1:1">
      <c r="A29" t="s">
        <v>332</v>
      </c>
    </row>
    <row r="31" spans="1:1">
      <c r="A31" t="s">
        <v>339</v>
      </c>
    </row>
    <row r="32" spans="1:1">
      <c r="A32" t="s">
        <v>335</v>
      </c>
    </row>
    <row r="33" spans="1:3">
      <c r="A33" t="s">
        <v>340</v>
      </c>
    </row>
    <row r="34" spans="1:3">
      <c r="A34" t="s">
        <v>337</v>
      </c>
    </row>
    <row r="35" spans="1:3">
      <c r="A35" t="s">
        <v>341</v>
      </c>
    </row>
    <row r="36" spans="1:3">
      <c r="A36" t="s">
        <v>332</v>
      </c>
    </row>
    <row r="37" spans="1:3">
      <c r="A37" t="s">
        <v>333</v>
      </c>
    </row>
    <row r="39" spans="1:3">
      <c r="A39" t="s">
        <v>342</v>
      </c>
    </row>
    <row r="41" spans="1:3">
      <c r="A41" t="s">
        <v>343</v>
      </c>
    </row>
    <row r="42" spans="1:3">
      <c r="A42" t="s">
        <v>344</v>
      </c>
    </row>
    <row r="45" spans="1:3">
      <c r="A45" t="s">
        <v>345</v>
      </c>
    </row>
    <row r="46" spans="1:3">
      <c r="B46" t="s">
        <v>346</v>
      </c>
    </row>
    <row r="47" spans="1:3">
      <c r="C47" t="s">
        <v>347</v>
      </c>
    </row>
    <row r="48" spans="1:3">
      <c r="B48" t="s">
        <v>344</v>
      </c>
    </row>
    <row r="49" spans="1:1">
      <c r="A49" t="s">
        <v>344</v>
      </c>
    </row>
    <row r="51" spans="1:1">
      <c r="A51" t="s">
        <v>348</v>
      </c>
    </row>
    <row r="52" spans="1:1">
      <c r="A52" t="s">
        <v>349</v>
      </c>
    </row>
    <row r="53" spans="1:1">
      <c r="A53" t="s">
        <v>350</v>
      </c>
    </row>
    <row r="54" spans="1:1">
      <c r="A54" t="s">
        <v>351</v>
      </c>
    </row>
    <row r="55" spans="1:1">
      <c r="A55" t="s">
        <v>352</v>
      </c>
    </row>
    <row r="57" spans="1:1">
      <c r="A57" t="s">
        <v>353</v>
      </c>
    </row>
    <row r="58" spans="1:1">
      <c r="A58" t="s">
        <v>354</v>
      </c>
    </row>
    <row r="59" spans="1:1">
      <c r="A59" t="s">
        <v>355</v>
      </c>
    </row>
    <row r="60" spans="1:1">
      <c r="A60" t="s">
        <v>356</v>
      </c>
    </row>
    <row r="61" spans="1:1">
      <c r="A61" t="s">
        <v>357</v>
      </c>
    </row>
    <row r="62" spans="1:1">
      <c r="A62" t="s">
        <v>333</v>
      </c>
    </row>
    <row r="64" spans="1:1">
      <c r="A64" t="s">
        <v>358</v>
      </c>
    </row>
    <row r="65" spans="1:1">
      <c r="A65" t="s">
        <v>359</v>
      </c>
    </row>
    <row r="66" spans="1:1">
      <c r="A66" t="s">
        <v>360</v>
      </c>
    </row>
    <row r="67" spans="1:1">
      <c r="A67" t="s">
        <v>356</v>
      </c>
    </row>
    <row r="68" spans="1:1">
      <c r="A68" t="s">
        <v>361</v>
      </c>
    </row>
    <row r="69" spans="1:1">
      <c r="A69" t="s">
        <v>333</v>
      </c>
    </row>
    <row r="70" spans="1:1">
      <c r="A70" t="s">
        <v>323</v>
      </c>
    </row>
    <row r="71" spans="1:1">
      <c r="A71" t="s">
        <v>362</v>
      </c>
    </row>
    <row r="72" spans="1:1">
      <c r="A72" t="s">
        <v>363</v>
      </c>
    </row>
    <row r="73" spans="1:1">
      <c r="A73" t="s">
        <v>364</v>
      </c>
    </row>
    <row r="74" spans="1:1">
      <c r="A74" t="s">
        <v>365</v>
      </c>
    </row>
    <row r="75" spans="1:1">
      <c r="A75" t="s">
        <v>366</v>
      </c>
    </row>
    <row r="76" spans="1:1">
      <c r="A76" t="s">
        <v>356</v>
      </c>
    </row>
    <row r="77" spans="1:1">
      <c r="A77" t="s">
        <v>367</v>
      </c>
    </row>
    <row r="78" spans="1:1">
      <c r="A78" t="s">
        <v>333</v>
      </c>
    </row>
    <row r="79" spans="1:1">
      <c r="A79" t="s">
        <v>342</v>
      </c>
    </row>
    <row r="81" spans="1:1">
      <c r="A81" t="s">
        <v>368</v>
      </c>
    </row>
    <row r="82" spans="1:1">
      <c r="A82" t="s">
        <v>369</v>
      </c>
    </row>
    <row r="83" spans="1:1">
      <c r="A83" t="s">
        <v>370</v>
      </c>
    </row>
    <row r="84" spans="1:1">
      <c r="A84" t="s">
        <v>371</v>
      </c>
    </row>
    <row r="85" spans="1:1">
      <c r="A85" t="s">
        <v>372</v>
      </c>
    </row>
    <row r="86" spans="1:1">
      <c r="A86" t="s">
        <v>373</v>
      </c>
    </row>
    <row r="87" spans="1:1">
      <c r="A87" t="s">
        <v>374</v>
      </c>
    </row>
    <row r="88" spans="1:1">
      <c r="A88" t="s">
        <v>337</v>
      </c>
    </row>
    <row r="89" spans="1:1">
      <c r="A89" t="s">
        <v>375</v>
      </c>
    </row>
    <row r="90" spans="1:1">
      <c r="A90" t="s">
        <v>332</v>
      </c>
    </row>
    <row r="91" spans="1:1">
      <c r="A91" t="s">
        <v>333</v>
      </c>
    </row>
    <row r="92" spans="1:1">
      <c r="A92" t="s">
        <v>376</v>
      </c>
    </row>
    <row r="93" spans="1:1">
      <c r="A93" t="s">
        <v>377</v>
      </c>
    </row>
    <row r="94" spans="1:1">
      <c r="A94" t="s">
        <v>378</v>
      </c>
    </row>
    <row r="95" spans="1:1">
      <c r="A95" t="s">
        <v>379</v>
      </c>
    </row>
    <row r="96" spans="1:1">
      <c r="A96" t="s">
        <v>333</v>
      </c>
    </row>
    <row r="97" spans="1:1">
      <c r="A97" t="s">
        <v>342</v>
      </c>
    </row>
    <row r="98" spans="1:1">
      <c r="A98" t="s">
        <v>344</v>
      </c>
    </row>
    <row r="105" spans="1:1">
      <c r="A105" t="s">
        <v>380</v>
      </c>
    </row>
    <row r="106" spans="1:1">
      <c r="A106" t="s">
        <v>314</v>
      </c>
    </row>
    <row r="108" spans="1:1">
      <c r="A108" t="s">
        <v>381</v>
      </c>
    </row>
    <row r="109" spans="1:1">
      <c r="A109" t="s">
        <v>382</v>
      </c>
    </row>
    <row r="110" spans="1:1">
      <c r="A110" t="s">
        <v>383</v>
      </c>
    </row>
    <row r="111" spans="1:1">
      <c r="A111" t="s">
        <v>384</v>
      </c>
    </row>
    <row r="112" spans="1:1">
      <c r="A112" t="s">
        <v>385</v>
      </c>
    </row>
    <row r="114" spans="1:1">
      <c r="A114" t="s">
        <v>386</v>
      </c>
    </row>
    <row r="115" spans="1:1">
      <c r="A115" t="s">
        <v>387</v>
      </c>
    </row>
    <row r="116" spans="1:1">
      <c r="A116" t="s">
        <v>388</v>
      </c>
    </row>
    <row r="118" spans="1:1">
      <c r="A118" t="s">
        <v>389</v>
      </c>
    </row>
    <row r="119" spans="1:1">
      <c r="A119" t="s">
        <v>390</v>
      </c>
    </row>
    <row r="120" spans="1:1">
      <c r="A120" t="s">
        <v>391</v>
      </c>
    </row>
    <row r="121" spans="1:1">
      <c r="A121" t="s">
        <v>392</v>
      </c>
    </row>
    <row r="122" spans="1:1">
      <c r="A122" t="s">
        <v>393</v>
      </c>
    </row>
    <row r="124" spans="1:1">
      <c r="A124" t="s">
        <v>394</v>
      </c>
    </row>
    <row r="125" spans="1:1">
      <c r="A125" t="s">
        <v>395</v>
      </c>
    </row>
    <row r="126" spans="1:1">
      <c r="A126" t="s">
        <v>356</v>
      </c>
    </row>
    <row r="127" spans="1:1">
      <c r="A127" t="s">
        <v>396</v>
      </c>
    </row>
    <row r="128" spans="1:1">
      <c r="A128" t="s">
        <v>333</v>
      </c>
    </row>
    <row r="129" spans="1:1">
      <c r="A129" t="s">
        <v>342</v>
      </c>
    </row>
    <row r="131" spans="1:1">
      <c r="A131" t="s">
        <v>397</v>
      </c>
    </row>
    <row r="132" spans="1:1">
      <c r="A132" t="s">
        <v>398</v>
      </c>
    </row>
    <row r="133" spans="1:1">
      <c r="A133" t="s">
        <v>342</v>
      </c>
    </row>
    <row r="135" spans="1:1">
      <c r="A135" t="s">
        <v>343</v>
      </c>
    </row>
    <row r="136" spans="1:1">
      <c r="A136" t="s">
        <v>399</v>
      </c>
    </row>
    <row r="138" spans="1:1">
      <c r="A138" t="s">
        <v>344</v>
      </c>
    </row>
    <row r="140" spans="1:1">
      <c r="A140" t="s">
        <v>400</v>
      </c>
    </row>
    <row r="141" spans="1:1">
      <c r="A141" t="s">
        <v>401</v>
      </c>
    </row>
    <row r="142" spans="1:1">
      <c r="A142" t="s">
        <v>402</v>
      </c>
    </row>
    <row r="143" spans="1:1">
      <c r="A143" t="s">
        <v>403</v>
      </c>
    </row>
    <row r="144" spans="1:1">
      <c r="A144" t="s">
        <v>377</v>
      </c>
    </row>
    <row r="145" spans="1:1">
      <c r="A145" t="s">
        <v>404</v>
      </c>
    </row>
    <row r="146" spans="1:1">
      <c r="A146" t="s">
        <v>342</v>
      </c>
    </row>
    <row r="148" spans="1:1">
      <c r="A148" t="s">
        <v>405</v>
      </c>
    </row>
    <row r="149" spans="1:1">
      <c r="A149" t="s">
        <v>344</v>
      </c>
    </row>
    <row r="152" spans="1:1">
      <c r="A152" t="s">
        <v>406</v>
      </c>
    </row>
    <row r="154" spans="1:1">
      <c r="A154" t="s">
        <v>407</v>
      </c>
    </row>
    <row r="156" spans="1:1">
      <c r="A156" t="s">
        <v>408</v>
      </c>
    </row>
    <row r="157" spans="1:1">
      <c r="A157" t="s">
        <v>409</v>
      </c>
    </row>
    <row r="158" spans="1:1">
      <c r="A158" t="s">
        <v>410</v>
      </c>
    </row>
    <row r="159" spans="1:1">
      <c r="A159" t="s">
        <v>411</v>
      </c>
    </row>
    <row r="160" spans="1:1">
      <c r="A160" t="s">
        <v>412</v>
      </c>
    </row>
    <row r="161" spans="1:1">
      <c r="A161" t="s">
        <v>413</v>
      </c>
    </row>
    <row r="162" spans="1:1">
      <c r="A162" t="s">
        <v>409</v>
      </c>
    </row>
    <row r="163" spans="1:1">
      <c r="A163" t="s">
        <v>414</v>
      </c>
    </row>
    <row r="164" spans="1:1">
      <c r="A164" t="s">
        <v>415</v>
      </c>
    </row>
    <row r="165" spans="1:1">
      <c r="A165" t="s">
        <v>416</v>
      </c>
    </row>
    <row r="166" spans="1:1">
      <c r="A166" t="s">
        <v>417</v>
      </c>
    </row>
    <row r="167" spans="1:1">
      <c r="A167" t="s">
        <v>342</v>
      </c>
    </row>
    <row r="168" spans="1:1">
      <c r="A168" t="s">
        <v>409</v>
      </c>
    </row>
    <row r="169" spans="1:1">
      <c r="A169" t="s">
        <v>412</v>
      </c>
    </row>
    <row r="170" spans="1:1">
      <c r="A170" t="s">
        <v>418</v>
      </c>
    </row>
    <row r="171" spans="1:1">
      <c r="A171" t="s">
        <v>414</v>
      </c>
    </row>
    <row r="172" spans="1:1">
      <c r="A172" t="s">
        <v>415</v>
      </c>
    </row>
    <row r="173" spans="1:1">
      <c r="A173" t="s">
        <v>416</v>
      </c>
    </row>
    <row r="174" spans="1:1">
      <c r="A174" t="s">
        <v>419</v>
      </c>
    </row>
    <row r="175" spans="1:1">
      <c r="A175" t="s">
        <v>420</v>
      </c>
    </row>
    <row r="176" spans="1:1">
      <c r="A176" t="s">
        <v>421</v>
      </c>
    </row>
    <row r="177" spans="1:1">
      <c r="A177" t="s">
        <v>422</v>
      </c>
    </row>
    <row r="178" spans="1:1">
      <c r="A178" t="s">
        <v>409</v>
      </c>
    </row>
    <row r="179" spans="1:1">
      <c r="A179" t="s">
        <v>423</v>
      </c>
    </row>
    <row r="180" spans="1:1">
      <c r="A180" t="s">
        <v>424</v>
      </c>
    </row>
    <row r="181" spans="1:1">
      <c r="A181" t="s">
        <v>425</v>
      </c>
    </row>
    <row r="182" spans="1:1">
      <c r="A182" t="s">
        <v>426</v>
      </c>
    </row>
    <row r="183" spans="1:1">
      <c r="A183" t="s">
        <v>427</v>
      </c>
    </row>
    <row r="184" spans="1:1">
      <c r="A184" t="s">
        <v>428</v>
      </c>
    </row>
    <row r="185" spans="1:1">
      <c r="A185" t="s">
        <v>342</v>
      </c>
    </row>
    <row r="186" spans="1:1">
      <c r="A186" t="s">
        <v>409</v>
      </c>
    </row>
    <row r="187" spans="1:1">
      <c r="A187" t="s">
        <v>409</v>
      </c>
    </row>
    <row r="188" spans="1:1">
      <c r="A188" t="s">
        <v>429</v>
      </c>
    </row>
    <row r="189" spans="1:1">
      <c r="A189" t="s">
        <v>430</v>
      </c>
    </row>
    <row r="190" spans="1:1">
      <c r="A190" t="s">
        <v>431</v>
      </c>
    </row>
    <row r="191" spans="1:1">
      <c r="A191" t="s">
        <v>409</v>
      </c>
    </row>
    <row r="193" spans="1:1">
      <c r="A193" t="s">
        <v>432</v>
      </c>
    </row>
    <row r="194" spans="1:1">
      <c r="A194" t="s">
        <v>433</v>
      </c>
    </row>
    <row r="195" spans="1:1">
      <c r="A195" t="s">
        <v>434</v>
      </c>
    </row>
    <row r="196" spans="1:1">
      <c r="A196" t="s">
        <v>342</v>
      </c>
    </row>
    <row r="197" spans="1:1">
      <c r="A197" t="s">
        <v>435</v>
      </c>
    </row>
    <row r="199" spans="1:1">
      <c r="A199" t="s">
        <v>436</v>
      </c>
    </row>
    <row r="201" spans="1:1">
      <c r="A201" t="s">
        <v>437</v>
      </c>
    </row>
    <row r="202" spans="1:1">
      <c r="A202" t="s">
        <v>344</v>
      </c>
    </row>
    <row r="204" spans="1:1">
      <c r="A204" t="s">
        <v>438</v>
      </c>
    </row>
    <row r="206" spans="1:1">
      <c r="A206" t="s">
        <v>439</v>
      </c>
    </row>
    <row r="207" spans="1:1">
      <c r="A207" t="s">
        <v>440</v>
      </c>
    </row>
    <row r="208" spans="1:1">
      <c r="A208" t="s">
        <v>441</v>
      </c>
    </row>
    <row r="209" spans="1:1">
      <c r="A209" t="s">
        <v>442</v>
      </c>
    </row>
    <row r="210" spans="1:1">
      <c r="A210" t="s">
        <v>333</v>
      </c>
    </row>
    <row r="211" spans="1:1">
      <c r="A211" t="s">
        <v>342</v>
      </c>
    </row>
    <row r="213" spans="1:1">
      <c r="A213" t="s">
        <v>443</v>
      </c>
    </row>
    <row r="214" spans="1:1">
      <c r="A214" t="s">
        <v>444</v>
      </c>
    </row>
    <row r="215" spans="1:1">
      <c r="A215" t="s">
        <v>445</v>
      </c>
    </row>
    <row r="216" spans="1:1">
      <c r="A216" t="s">
        <v>342</v>
      </c>
    </row>
    <row r="218" spans="1:1">
      <c r="A218" t="s">
        <v>446</v>
      </c>
    </row>
    <row r="219" spans="1:1">
      <c r="A219" t="s">
        <v>447</v>
      </c>
    </row>
    <row r="220" spans="1:1">
      <c r="A220" t="s">
        <v>344</v>
      </c>
    </row>
    <row r="224" spans="1:1">
      <c r="A224" t="s">
        <v>448</v>
      </c>
    </row>
    <row r="225" spans="1:1">
      <c r="A225" t="s">
        <v>449</v>
      </c>
    </row>
    <row r="226" spans="1:1">
      <c r="A226" t="s">
        <v>450</v>
      </c>
    </row>
    <row r="227" spans="1:1">
      <c r="A227" t="s">
        <v>451</v>
      </c>
    </row>
    <row r="228" spans="1:1">
      <c r="A228" t="s">
        <v>452</v>
      </c>
    </row>
    <row r="229" spans="1:1">
      <c r="A229" t="s">
        <v>453</v>
      </c>
    </row>
    <row r="230" spans="1:1">
      <c r="A230" t="s">
        <v>454</v>
      </c>
    </row>
    <row r="232" spans="1:1">
      <c r="A232" t="s">
        <v>455</v>
      </c>
    </row>
    <row r="233" spans="1:1">
      <c r="A233" t="s">
        <v>456</v>
      </c>
    </row>
    <row r="235" spans="1:1">
      <c r="A235" t="s">
        <v>457</v>
      </c>
    </row>
    <row r="236" spans="1:1">
      <c r="A236" t="s">
        <v>458</v>
      </c>
    </row>
    <row r="237" spans="1:1">
      <c r="A237" t="s">
        <v>459</v>
      </c>
    </row>
    <row r="239" spans="1:1">
      <c r="A239" t="s">
        <v>460</v>
      </c>
    </row>
    <row r="240" spans="1:1">
      <c r="A240" t="s">
        <v>461</v>
      </c>
    </row>
    <row r="241" spans="1:1">
      <c r="A241" t="s">
        <v>462</v>
      </c>
    </row>
    <row r="242" spans="1:1">
      <c r="A242" t="s">
        <v>463</v>
      </c>
    </row>
    <row r="243" spans="1:1">
      <c r="A243" t="s">
        <v>464</v>
      </c>
    </row>
    <row r="244" spans="1:1">
      <c r="A244" t="s">
        <v>465</v>
      </c>
    </row>
    <row r="246" spans="1:1">
      <c r="A246" t="s">
        <v>466</v>
      </c>
    </row>
    <row r="247" spans="1:1">
      <c r="A247" t="s">
        <v>467</v>
      </c>
    </row>
    <row r="248" spans="1:1">
      <c r="A248" t="s">
        <v>468</v>
      </c>
    </row>
    <row r="250" spans="1:1">
      <c r="A250" t="s">
        <v>469</v>
      </c>
    </row>
    <row r="251" spans="1:1">
      <c r="A251" t="s">
        <v>470</v>
      </c>
    </row>
    <row r="252" spans="1:1">
      <c r="A252" t="s">
        <v>471</v>
      </c>
    </row>
    <row r="253" spans="1:1">
      <c r="A253" t="s">
        <v>472</v>
      </c>
    </row>
    <row r="254" spans="1:1">
      <c r="A254" t="s">
        <v>473</v>
      </c>
    </row>
    <row r="256" spans="1:1">
      <c r="A256" t="s">
        <v>474</v>
      </c>
    </row>
    <row r="257" spans="1:1">
      <c r="A257" t="s">
        <v>475</v>
      </c>
    </row>
    <row r="258" spans="1:1">
      <c r="A258" t="s">
        <v>476</v>
      </c>
    </row>
    <row r="259" spans="1:1">
      <c r="A259" t="s">
        <v>477</v>
      </c>
    </row>
    <row r="260" spans="1:1">
      <c r="A260" t="s">
        <v>478</v>
      </c>
    </row>
    <row r="261" spans="1:1">
      <c r="A261" t="s">
        <v>479</v>
      </c>
    </row>
    <row r="262" spans="1:1">
      <c r="A262" t="s">
        <v>342</v>
      </c>
    </row>
    <row r="263" spans="1:1">
      <c r="A263" t="s">
        <v>480</v>
      </c>
    </row>
    <row r="264" spans="1:1">
      <c r="A264" t="s">
        <v>481</v>
      </c>
    </row>
    <row r="266" spans="1:1">
      <c r="A266" t="s">
        <v>482</v>
      </c>
    </row>
    <row r="267" spans="1:1">
      <c r="A267" t="s">
        <v>483</v>
      </c>
    </row>
    <row r="268" spans="1:1">
      <c r="A268" t="s">
        <v>484</v>
      </c>
    </row>
    <row r="269" spans="1:1">
      <c r="A269" t="s">
        <v>485</v>
      </c>
    </row>
    <row r="270" spans="1:1">
      <c r="A270" t="s">
        <v>486</v>
      </c>
    </row>
    <row r="271" spans="1:1">
      <c r="A271" t="s">
        <v>487</v>
      </c>
    </row>
    <row r="272" spans="1:1">
      <c r="A272" t="s">
        <v>488</v>
      </c>
    </row>
    <row r="273" spans="1:1">
      <c r="A273" t="s">
        <v>489</v>
      </c>
    </row>
    <row r="274" spans="1:1">
      <c r="A274" t="s">
        <v>480</v>
      </c>
    </row>
    <row r="275" spans="1:1">
      <c r="A275" t="s">
        <v>481</v>
      </c>
    </row>
    <row r="277" spans="1:1">
      <c r="A277" t="s">
        <v>490</v>
      </c>
    </row>
    <row r="278" spans="1:1">
      <c r="A278" t="s">
        <v>491</v>
      </c>
    </row>
    <row r="279" spans="1:1">
      <c r="A279" t="s">
        <v>492</v>
      </c>
    </row>
    <row r="280" spans="1:1">
      <c r="A280" t="s">
        <v>493</v>
      </c>
    </row>
    <row r="281" spans="1:1">
      <c r="A281" t="s">
        <v>494</v>
      </c>
    </row>
    <row r="282" spans="1:1">
      <c r="A282" t="s">
        <v>342</v>
      </c>
    </row>
    <row r="283" spans="1:1">
      <c r="A283" t="s">
        <v>480</v>
      </c>
    </row>
    <row r="284" spans="1:1">
      <c r="A284" t="s">
        <v>495</v>
      </c>
    </row>
    <row r="285" spans="1:1">
      <c r="A285" t="s">
        <v>481</v>
      </c>
    </row>
    <row r="286" spans="1:1">
      <c r="A286" t="s">
        <v>496</v>
      </c>
    </row>
    <row r="287" spans="1:1">
      <c r="A287" t="s">
        <v>497</v>
      </c>
    </row>
    <row r="288" spans="1:1">
      <c r="A288" t="s">
        <v>498</v>
      </c>
    </row>
    <row r="289" spans="1:1">
      <c r="A289" t="s">
        <v>499</v>
      </c>
    </row>
    <row r="290" spans="1:1">
      <c r="A290" t="s">
        <v>500</v>
      </c>
    </row>
    <row r="291" spans="1:1">
      <c r="A291" t="s">
        <v>501</v>
      </c>
    </row>
    <row r="292" spans="1:1">
      <c r="A292" t="s">
        <v>502</v>
      </c>
    </row>
    <row r="293" spans="1:1">
      <c r="A293" t="s">
        <v>503</v>
      </c>
    </row>
    <row r="294" spans="1:1">
      <c r="A294" t="s">
        <v>504</v>
      </c>
    </row>
    <row r="295" spans="1:1">
      <c r="A295" t="s">
        <v>481</v>
      </c>
    </row>
    <row r="296" spans="1:1">
      <c r="A296" t="s">
        <v>505</v>
      </c>
    </row>
    <row r="297" spans="1:1">
      <c r="A297" t="s">
        <v>506</v>
      </c>
    </row>
    <row r="298" spans="1:1">
      <c r="A298" t="s">
        <v>502</v>
      </c>
    </row>
    <row r="299" spans="1:1">
      <c r="A299" t="s">
        <v>507</v>
      </c>
    </row>
    <row r="300" spans="1:1">
      <c r="A300" t="s">
        <v>481</v>
      </c>
    </row>
    <row r="301" spans="1:1">
      <c r="A301" t="s">
        <v>508</v>
      </c>
    </row>
    <row r="303" spans="1:1">
      <c r="A303" t="s">
        <v>509</v>
      </c>
    </row>
    <row r="304" spans="1:1">
      <c r="A304" t="s">
        <v>510</v>
      </c>
    </row>
    <row r="305" spans="1:1">
      <c r="A305" t="s">
        <v>511</v>
      </c>
    </row>
    <row r="306" spans="1:1">
      <c r="A306" t="s">
        <v>512</v>
      </c>
    </row>
    <row r="307" spans="1:1">
      <c r="A307" t="s">
        <v>481</v>
      </c>
    </row>
    <row r="309" spans="1:1">
      <c r="A309" t="s">
        <v>513</v>
      </c>
    </row>
    <row r="310" spans="1:1">
      <c r="A310" t="s">
        <v>514</v>
      </c>
    </row>
    <row r="311" spans="1:1">
      <c r="A311" t="s">
        <v>515</v>
      </c>
    </row>
    <row r="312" spans="1:1">
      <c r="A312" t="s">
        <v>516</v>
      </c>
    </row>
    <row r="314" spans="1:1">
      <c r="A314" t="s">
        <v>517</v>
      </c>
    </row>
    <row r="315" spans="1:1">
      <c r="A315" t="s">
        <v>518</v>
      </c>
    </row>
    <row r="316" spans="1:1">
      <c r="A316" t="s">
        <v>519</v>
      </c>
    </row>
    <row r="317" spans="1:1">
      <c r="A317" t="s">
        <v>520</v>
      </c>
    </row>
    <row r="318" spans="1:1">
      <c r="A318" t="s">
        <v>481</v>
      </c>
    </row>
    <row r="320" spans="1:1">
      <c r="A320" t="s">
        <v>521</v>
      </c>
    </row>
    <row r="321" spans="1:1">
      <c r="A321" t="s">
        <v>522</v>
      </c>
    </row>
    <row r="322" spans="1:1">
      <c r="A322" t="s">
        <v>523</v>
      </c>
    </row>
    <row r="323" spans="1:1">
      <c r="A323" t="s">
        <v>524</v>
      </c>
    </row>
    <row r="324" spans="1:1">
      <c r="A324" t="s">
        <v>525</v>
      </c>
    </row>
    <row r="325" spans="1:1">
      <c r="A325" t="s">
        <v>481</v>
      </c>
    </row>
    <row r="326" spans="1:1">
      <c r="A326" t="s">
        <v>526</v>
      </c>
    </row>
    <row r="328" spans="1:1">
      <c r="A328" t="s">
        <v>527</v>
      </c>
    </row>
    <row r="329" spans="1:1">
      <c r="A329" t="s">
        <v>528</v>
      </c>
    </row>
    <row r="330" spans="1:1">
      <c r="A330" t="s">
        <v>465</v>
      </c>
    </row>
    <row r="332" spans="1:1">
      <c r="A332" t="s">
        <v>529</v>
      </c>
    </row>
    <row r="333" spans="1:1">
      <c r="A333" t="s">
        <v>344</v>
      </c>
    </row>
    <row r="335" spans="1:1">
      <c r="A335" t="s">
        <v>530</v>
      </c>
    </row>
    <row r="336" spans="1:1">
      <c r="A336" t="s">
        <v>531</v>
      </c>
    </row>
    <row r="337" spans="1:1">
      <c r="A337" t="s">
        <v>532</v>
      </c>
    </row>
    <row r="338" spans="1:1">
      <c r="A338" t="s">
        <v>533</v>
      </c>
    </row>
    <row r="339" spans="1:1">
      <c r="A339" t="s">
        <v>534</v>
      </c>
    </row>
    <row r="340" spans="1:1">
      <c r="A340" t="s">
        <v>465</v>
      </c>
    </row>
    <row r="343" spans="1:1">
      <c r="A343" t="s">
        <v>535</v>
      </c>
    </row>
    <row r="345" spans="1:1">
      <c r="A345" t="s">
        <v>536</v>
      </c>
    </row>
    <row r="346" spans="1:1">
      <c r="A346" t="s">
        <v>537</v>
      </c>
    </row>
    <row r="348" spans="1:1">
      <c r="A348" t="s">
        <v>538</v>
      </c>
    </row>
    <row r="349" spans="1:1">
      <c r="A349" t="s">
        <v>539</v>
      </c>
    </row>
    <row r="351" spans="1:1">
      <c r="A351" t="s">
        <v>540</v>
      </c>
    </row>
    <row r="352" spans="1:1">
      <c r="A352" t="s">
        <v>541</v>
      </c>
    </row>
    <row r="353" spans="1:1">
      <c r="A353" t="s">
        <v>542</v>
      </c>
    </row>
    <row r="355" spans="1:1">
      <c r="A355" t="s">
        <v>342</v>
      </c>
    </row>
    <row r="356" spans="1:1">
      <c r="A356" t="s">
        <v>344</v>
      </c>
    </row>
    <row r="358" spans="1:1">
      <c r="A358" t="s">
        <v>543</v>
      </c>
    </row>
    <row r="359" spans="1:1">
      <c r="A359" t="s">
        <v>544</v>
      </c>
    </row>
    <row r="360" spans="1:1">
      <c r="A360" t="s">
        <v>545</v>
      </c>
    </row>
    <row r="361" spans="1:1">
      <c r="A361" t="s">
        <v>546</v>
      </c>
    </row>
    <row r="363" spans="1:1">
      <c r="A363" t="s">
        <v>314</v>
      </c>
    </row>
    <row r="364" spans="1:1">
      <c r="A364" t="s">
        <v>315</v>
      </c>
    </row>
    <row r="365" spans="1:1">
      <c r="A365" t="s">
        <v>547</v>
      </c>
    </row>
    <row r="366" spans="1:1">
      <c r="A366" t="s">
        <v>323</v>
      </c>
    </row>
    <row r="367" spans="1:1">
      <c r="A367" t="s">
        <v>548</v>
      </c>
    </row>
    <row r="368" spans="1:1">
      <c r="A368" t="s">
        <v>549</v>
      </c>
    </row>
    <row r="370" spans="1:1">
      <c r="A370" t="s">
        <v>550</v>
      </c>
    </row>
    <row r="371" spans="1:1">
      <c r="A371" t="s">
        <v>551</v>
      </c>
    </row>
    <row r="372" spans="1:1">
      <c r="A372" t="s">
        <v>552</v>
      </c>
    </row>
    <row r="374" spans="1:1">
      <c r="A374" t="s">
        <v>553</v>
      </c>
    </row>
    <row r="375" spans="1:1">
      <c r="A375" t="s">
        <v>554</v>
      </c>
    </row>
    <row r="376" spans="1:1">
      <c r="A376" t="s">
        <v>356</v>
      </c>
    </row>
    <row r="377" spans="1:1">
      <c r="A377" t="s">
        <v>555</v>
      </c>
    </row>
    <row r="378" spans="1:1">
      <c r="A378" t="s">
        <v>333</v>
      </c>
    </row>
    <row r="379" spans="1:1">
      <c r="A379" t="s">
        <v>556</v>
      </c>
    </row>
    <row r="380" spans="1:1">
      <c r="A380" t="s">
        <v>557</v>
      </c>
    </row>
    <row r="381" spans="1:1">
      <c r="A381" t="s">
        <v>558</v>
      </c>
    </row>
    <row r="382" spans="1:1">
      <c r="A382" t="s">
        <v>559</v>
      </c>
    </row>
    <row r="383" spans="1:1">
      <c r="A383" t="s">
        <v>409</v>
      </c>
    </row>
    <row r="384" spans="1:1">
      <c r="A384" t="s">
        <v>560</v>
      </c>
    </row>
    <row r="385" spans="1:1">
      <c r="A385" t="s">
        <v>561</v>
      </c>
    </row>
    <row r="386" spans="1:1">
      <c r="A386" t="s">
        <v>562</v>
      </c>
    </row>
    <row r="387" spans="1:1">
      <c r="A387" t="s">
        <v>563</v>
      </c>
    </row>
    <row r="388" spans="1:1">
      <c r="A388" t="s">
        <v>332</v>
      </c>
    </row>
    <row r="389" spans="1:1">
      <c r="A389" t="s">
        <v>333</v>
      </c>
    </row>
    <row r="390" spans="1:1">
      <c r="A390" t="s">
        <v>409</v>
      </c>
    </row>
    <row r="391" spans="1:1">
      <c r="A391" t="s">
        <v>564</v>
      </c>
    </row>
    <row r="392" spans="1:1">
      <c r="A392" t="s">
        <v>565</v>
      </c>
    </row>
    <row r="393" spans="1:1">
      <c r="A393" t="s">
        <v>342</v>
      </c>
    </row>
    <row r="394" spans="1:1">
      <c r="A394" t="s">
        <v>409</v>
      </c>
    </row>
    <row r="395" spans="1:1">
      <c r="A395" t="s">
        <v>343</v>
      </c>
    </row>
    <row r="397" spans="1:1">
      <c r="A397" t="s">
        <v>344</v>
      </c>
    </row>
    <row r="400" spans="1:1">
      <c r="A400" t="s">
        <v>566</v>
      </c>
    </row>
    <row r="402" spans="1:1">
      <c r="A402" t="s">
        <v>567</v>
      </c>
    </row>
    <row r="403" spans="1:1">
      <c r="A403" t="s">
        <v>568</v>
      </c>
    </row>
    <row r="404" spans="1:1">
      <c r="A404" t="s">
        <v>569</v>
      </c>
    </row>
    <row r="405" spans="1:1">
      <c r="A405" t="s">
        <v>342</v>
      </c>
    </row>
    <row r="408" spans="1:1">
      <c r="A408" t="s">
        <v>344</v>
      </c>
    </row>
    <row r="411" spans="1:1">
      <c r="A411" t="s">
        <v>570</v>
      </c>
    </row>
    <row r="413" spans="1:1">
      <c r="A413" t="s">
        <v>571</v>
      </c>
    </row>
    <row r="414" spans="1:1">
      <c r="A414" t="s">
        <v>572</v>
      </c>
    </row>
    <row r="415" spans="1:1">
      <c r="A415" t="s">
        <v>409</v>
      </c>
    </row>
    <row r="416" spans="1:1">
      <c r="A416" t="s">
        <v>573</v>
      </c>
    </row>
    <row r="417" spans="1:1">
      <c r="A417" t="s">
        <v>409</v>
      </c>
    </row>
    <row r="418" spans="1:1">
      <c r="A418" t="s">
        <v>574</v>
      </c>
    </row>
    <row r="420" spans="1:1">
      <c r="A420" t="s">
        <v>575</v>
      </c>
    </row>
    <row r="422" spans="1:1">
      <c r="A422" t="s">
        <v>576</v>
      </c>
    </row>
    <row r="423" spans="1:1">
      <c r="A423" t="s">
        <v>577</v>
      </c>
    </row>
    <row r="425" spans="1:1">
      <c r="A425" t="s">
        <v>578</v>
      </c>
    </row>
    <row r="426" spans="1:1">
      <c r="A426" t="s">
        <v>579</v>
      </c>
    </row>
    <row r="429" spans="1:1">
      <c r="A429" t="s">
        <v>580</v>
      </c>
    </row>
    <row r="430" spans="1:1">
      <c r="A430" t="s">
        <v>581</v>
      </c>
    </row>
    <row r="431" spans="1:1">
      <c r="A431" t="s">
        <v>582</v>
      </c>
    </row>
    <row r="432" spans="1:1">
      <c r="A432" t="s">
        <v>583</v>
      </c>
    </row>
    <row r="434" spans="1:1">
      <c r="A434" t="s">
        <v>584</v>
      </c>
    </row>
    <row r="435" spans="1:1">
      <c r="A435" t="s">
        <v>585</v>
      </c>
    </row>
    <row r="436" spans="1:1">
      <c r="A436" t="s">
        <v>333</v>
      </c>
    </row>
    <row r="438" spans="1:1">
      <c r="A438" t="s">
        <v>586</v>
      </c>
    </row>
    <row r="440" spans="1:1">
      <c r="A440" t="s">
        <v>587</v>
      </c>
    </row>
    <row r="441" spans="1:1">
      <c r="A441" t="s">
        <v>342</v>
      </c>
    </row>
    <row r="442" spans="1:1">
      <c r="A442" t="s">
        <v>344</v>
      </c>
    </row>
    <row r="446" spans="1:1">
      <c r="A446" t="s">
        <v>588</v>
      </c>
    </row>
    <row r="447" spans="1:1">
      <c r="A447" t="s">
        <v>314</v>
      </c>
    </row>
    <row r="449" spans="1:1">
      <c r="A449" t="s">
        <v>589</v>
      </c>
    </row>
    <row r="450" spans="1:1">
      <c r="A450" t="s">
        <v>590</v>
      </c>
    </row>
    <row r="451" spans="1:1">
      <c r="A451" t="s">
        <v>591</v>
      </c>
    </row>
    <row r="452" spans="1:1">
      <c r="A452" t="s">
        <v>409</v>
      </c>
    </row>
    <row r="453" spans="1:1">
      <c r="A453" t="s">
        <v>382</v>
      </c>
    </row>
    <row r="454" spans="1:1">
      <c r="A454" t="s">
        <v>383</v>
      </c>
    </row>
    <row r="455" spans="1:1">
      <c r="A455" t="s">
        <v>592</v>
      </c>
    </row>
    <row r="456" spans="1:1">
      <c r="A456" t="s">
        <v>593</v>
      </c>
    </row>
    <row r="457" spans="1:1">
      <c r="A457" t="s">
        <v>594</v>
      </c>
    </row>
    <row r="458" spans="1:1">
      <c r="A458" t="s">
        <v>595</v>
      </c>
    </row>
    <row r="459" spans="1:1">
      <c r="A459" t="s">
        <v>596</v>
      </c>
    </row>
    <row r="460" spans="1:1">
      <c r="A460" t="s">
        <v>597</v>
      </c>
    </row>
    <row r="463" spans="1:1">
      <c r="A463" t="s">
        <v>598</v>
      </c>
    </row>
    <row r="464" spans="1:1">
      <c r="A464" t="s">
        <v>323</v>
      </c>
    </row>
    <row r="465" spans="1:1">
      <c r="A465" t="s">
        <v>323</v>
      </c>
    </row>
    <row r="466" spans="1:1">
      <c r="A466" t="s">
        <v>394</v>
      </c>
    </row>
    <row r="467" spans="1:1">
      <c r="A467" t="s">
        <v>599</v>
      </c>
    </row>
    <row r="468" spans="1:1">
      <c r="A468" t="s">
        <v>356</v>
      </c>
    </row>
    <row r="469" spans="1:1">
      <c r="A469" t="s">
        <v>600</v>
      </c>
    </row>
    <row r="470" spans="1:1">
      <c r="A470" t="s">
        <v>333</v>
      </c>
    </row>
    <row r="472" spans="1:1">
      <c r="A472" t="s">
        <v>601</v>
      </c>
    </row>
    <row r="473" spans="1:1">
      <c r="A473" t="s">
        <v>602</v>
      </c>
    </row>
    <row r="474" spans="1:1">
      <c r="A474" t="s">
        <v>356</v>
      </c>
    </row>
    <row r="475" spans="1:1">
      <c r="A475" t="s">
        <v>603</v>
      </c>
    </row>
    <row r="476" spans="1:1">
      <c r="A476" t="s">
        <v>604</v>
      </c>
    </row>
    <row r="477" spans="1:1">
      <c r="A477" t="s">
        <v>332</v>
      </c>
    </row>
    <row r="478" spans="1:1">
      <c r="A478" t="s">
        <v>333</v>
      </c>
    </row>
    <row r="480" spans="1:1">
      <c r="A480" t="s">
        <v>605</v>
      </c>
    </row>
    <row r="481" spans="1:1">
      <c r="A481" t="s">
        <v>606</v>
      </c>
    </row>
    <row r="482" spans="1:1">
      <c r="A482" t="s">
        <v>356</v>
      </c>
    </row>
    <row r="483" spans="1:1">
      <c r="A483" t="s">
        <v>607</v>
      </c>
    </row>
    <row r="484" spans="1:1">
      <c r="A484" t="s">
        <v>333</v>
      </c>
    </row>
    <row r="486" spans="1:1">
      <c r="A486" t="s">
        <v>608</v>
      </c>
    </row>
    <row r="487" spans="1:1">
      <c r="A487" t="s">
        <v>609</v>
      </c>
    </row>
    <row r="488" spans="1:1">
      <c r="A488" t="s">
        <v>356</v>
      </c>
    </row>
    <row r="489" spans="1:1">
      <c r="A489" t="s">
        <v>610</v>
      </c>
    </row>
    <row r="490" spans="1:1">
      <c r="A490" t="s">
        <v>611</v>
      </c>
    </row>
    <row r="491" spans="1:1">
      <c r="A491" t="s">
        <v>332</v>
      </c>
    </row>
    <row r="492" spans="1:1">
      <c r="A492" t="s">
        <v>333</v>
      </c>
    </row>
    <row r="495" spans="1:1">
      <c r="A495" t="s">
        <v>612</v>
      </c>
    </row>
    <row r="496" spans="1:1">
      <c r="A496" t="s">
        <v>613</v>
      </c>
    </row>
    <row r="497" spans="1:1">
      <c r="A497" t="s">
        <v>356</v>
      </c>
    </row>
    <row r="498" spans="1:1">
      <c r="A498" t="s">
        <v>614</v>
      </c>
    </row>
    <row r="499" spans="1:1">
      <c r="A499" t="s">
        <v>333</v>
      </c>
    </row>
    <row r="501" spans="1:1">
      <c r="A501" t="s">
        <v>615</v>
      </c>
    </row>
    <row r="502" spans="1:1">
      <c r="A502" t="s">
        <v>616</v>
      </c>
    </row>
    <row r="503" spans="1:1">
      <c r="A503" t="s">
        <v>356</v>
      </c>
    </row>
    <row r="504" spans="1:1">
      <c r="A504" t="s">
        <v>617</v>
      </c>
    </row>
    <row r="505" spans="1:1">
      <c r="A505" t="s">
        <v>618</v>
      </c>
    </row>
    <row r="506" spans="1:1">
      <c r="A506" t="s">
        <v>332</v>
      </c>
    </row>
    <row r="507" spans="1:1">
      <c r="A507" t="s">
        <v>333</v>
      </c>
    </row>
    <row r="509" spans="1:1">
      <c r="A509" t="s">
        <v>342</v>
      </c>
    </row>
    <row r="511" spans="1:1">
      <c r="A511" t="s">
        <v>619</v>
      </c>
    </row>
    <row r="512" spans="1:1">
      <c r="A512" t="s">
        <v>397</v>
      </c>
    </row>
    <row r="513" spans="1:1">
      <c r="A513" t="s">
        <v>620</v>
      </c>
    </row>
    <row r="514" spans="1:1">
      <c r="A514" t="s">
        <v>342</v>
      </c>
    </row>
    <row r="517" spans="1:1">
      <c r="A517" t="s">
        <v>621</v>
      </c>
    </row>
    <row r="518" spans="1:1">
      <c r="A518" t="s">
        <v>622</v>
      </c>
    </row>
    <row r="519" spans="1:1">
      <c r="A519" t="s">
        <v>623</v>
      </c>
    </row>
    <row r="520" spans="1:1">
      <c r="A520" t="s">
        <v>342</v>
      </c>
    </row>
    <row r="521" spans="1:1">
      <c r="A521" t="s">
        <v>409</v>
      </c>
    </row>
    <row r="522" spans="1:1">
      <c r="A522" t="s">
        <v>624</v>
      </c>
    </row>
    <row r="523" spans="1:1">
      <c r="A523" t="s">
        <v>625</v>
      </c>
    </row>
    <row r="524" spans="1:1">
      <c r="A524" t="s">
        <v>342</v>
      </c>
    </row>
    <row r="527" spans="1:1">
      <c r="A527" t="s">
        <v>343</v>
      </c>
    </row>
    <row r="528" spans="1:1">
      <c r="A528" t="s">
        <v>626</v>
      </c>
    </row>
    <row r="529" spans="1:1">
      <c r="A529" t="s">
        <v>627</v>
      </c>
    </row>
    <row r="530" spans="1:1">
      <c r="A530" t="s">
        <v>628</v>
      </c>
    </row>
    <row r="532" spans="1:1">
      <c r="A532" t="s">
        <v>344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FB3E6-194E-4119-B680-7AE941BFF556}">
  <dimension ref="A1:K198"/>
  <sheetViews>
    <sheetView topLeftCell="A31" workbookViewId="0">
      <selection activeCell="B21" sqref="B21"/>
    </sheetView>
  </sheetViews>
  <sheetFormatPr defaultRowHeight="15.75"/>
  <cols>
    <col min="11" max="11" width="9" style="9"/>
  </cols>
  <sheetData>
    <row r="1" spans="2:11">
      <c r="K1" s="9" t="s">
        <v>118</v>
      </c>
    </row>
    <row r="2" spans="2:11">
      <c r="B2" t="s">
        <v>62</v>
      </c>
      <c r="K2" s="9" t="s">
        <v>117</v>
      </c>
    </row>
    <row r="3" spans="2:11">
      <c r="B3" t="s">
        <v>63</v>
      </c>
      <c r="K3" s="9" t="s">
        <v>119</v>
      </c>
    </row>
    <row r="4" spans="2:11">
      <c r="B4" t="s">
        <v>62</v>
      </c>
      <c r="K4" s="9" t="s">
        <v>120</v>
      </c>
    </row>
    <row r="5" spans="2:11">
      <c r="B5" t="s">
        <v>111</v>
      </c>
      <c r="K5" s="9" t="s">
        <v>121</v>
      </c>
    </row>
    <row r="6" spans="2:11">
      <c r="B6" t="s">
        <v>64</v>
      </c>
    </row>
    <row r="7" spans="2:11">
      <c r="B7" t="s">
        <v>65</v>
      </c>
    </row>
    <row r="8" spans="2:11">
      <c r="B8" t="s">
        <v>66</v>
      </c>
    </row>
    <row r="9" spans="2:11">
      <c r="B9">
        <v>0</v>
      </c>
    </row>
    <row r="18" spans="2:11">
      <c r="B18" t="s">
        <v>55</v>
      </c>
      <c r="K18" s="9" t="s">
        <v>112</v>
      </c>
    </row>
    <row r="19" spans="2:11">
      <c r="B19" t="s">
        <v>56</v>
      </c>
      <c r="K19" s="9" t="s">
        <v>113</v>
      </c>
    </row>
    <row r="20" spans="2:11">
      <c r="B20" t="s">
        <v>55</v>
      </c>
      <c r="K20" s="9" t="s">
        <v>114</v>
      </c>
    </row>
    <row r="21" spans="2:11">
      <c r="B21" t="s">
        <v>167</v>
      </c>
      <c r="K21" s="9" t="s">
        <v>115</v>
      </c>
    </row>
    <row r="22" spans="2:11">
      <c r="B22" t="s">
        <v>57</v>
      </c>
    </row>
    <row r="23" spans="2:11">
      <c r="B23" t="s">
        <v>58</v>
      </c>
    </row>
    <row r="24" spans="2:11">
      <c r="B24" t="s">
        <v>59</v>
      </c>
    </row>
    <row r="25" spans="2:11">
      <c r="B25">
        <v>0</v>
      </c>
    </row>
    <row r="41" spans="2:11">
      <c r="B41" t="s">
        <v>55</v>
      </c>
      <c r="K41" s="9" t="s">
        <v>112</v>
      </c>
    </row>
    <row r="42" spans="2:11">
      <c r="B42" t="s">
        <v>60</v>
      </c>
      <c r="K42" s="9" t="s">
        <v>113</v>
      </c>
    </row>
    <row r="43" spans="2:11">
      <c r="B43" t="s">
        <v>55</v>
      </c>
      <c r="K43" s="9" t="s">
        <v>116</v>
      </c>
    </row>
    <row r="44" spans="2:11">
      <c r="B44" t="s">
        <v>110</v>
      </c>
      <c r="K44" s="9" t="s">
        <v>115</v>
      </c>
    </row>
    <row r="45" spans="2:11">
      <c r="B45" t="s">
        <v>61</v>
      </c>
    </row>
    <row r="46" spans="2:11">
      <c r="B46" t="s">
        <v>58</v>
      </c>
    </row>
    <row r="47" spans="2:11">
      <c r="B47" t="s">
        <v>59</v>
      </c>
    </row>
    <row r="48" spans="2:11">
      <c r="B48">
        <v>0</v>
      </c>
    </row>
    <row r="65" spans="1:2" ht="18.75">
      <c r="A65" s="8" t="s">
        <v>122</v>
      </c>
      <c r="B65" s="7"/>
    </row>
    <row r="66" spans="1:2">
      <c r="B66" s="8" t="s">
        <v>69</v>
      </c>
    </row>
    <row r="68" spans="1:2">
      <c r="B68" t="s">
        <v>67</v>
      </c>
    </row>
    <row r="69" spans="1:2">
      <c r="B69" t="s">
        <v>123</v>
      </c>
    </row>
    <row r="70" spans="1:2">
      <c r="B70" t="s">
        <v>58</v>
      </c>
    </row>
    <row r="71" spans="1:2">
      <c r="B71" t="s">
        <v>68</v>
      </c>
    </row>
    <row r="72" spans="1:2">
      <c r="B72" t="s">
        <v>66</v>
      </c>
    </row>
    <row r="73" spans="1:2">
      <c r="B73">
        <v>0</v>
      </c>
    </row>
    <row r="76" spans="1:2">
      <c r="B76" t="s">
        <v>70</v>
      </c>
    </row>
    <row r="77" spans="1:2">
      <c r="B77" t="s">
        <v>71</v>
      </c>
    </row>
    <row r="78" spans="1:2">
      <c r="B78" t="s">
        <v>72</v>
      </c>
    </row>
    <row r="79" spans="1:2">
      <c r="B79" t="s">
        <v>58</v>
      </c>
    </row>
    <row r="80" spans="1:2">
      <c r="B80" t="s">
        <v>59</v>
      </c>
    </row>
    <row r="81" spans="2:2">
      <c r="B81">
        <v>0</v>
      </c>
    </row>
    <row r="82" spans="2:2">
      <c r="B82" t="s">
        <v>73</v>
      </c>
    </row>
    <row r="83" spans="2:2">
      <c r="B83" t="s">
        <v>74</v>
      </c>
    </row>
    <row r="84" spans="2:2">
      <c r="B84" t="s">
        <v>58</v>
      </c>
    </row>
    <row r="85" spans="2:2">
      <c r="B85" t="s">
        <v>59</v>
      </c>
    </row>
    <row r="86" spans="2:2">
      <c r="B86">
        <v>0</v>
      </c>
    </row>
    <row r="87" spans="2:2">
      <c r="B87" t="s">
        <v>75</v>
      </c>
    </row>
    <row r="88" spans="2:2">
      <c r="B88" t="s">
        <v>76</v>
      </c>
    </row>
    <row r="89" spans="2:2">
      <c r="B89" t="s">
        <v>58</v>
      </c>
    </row>
    <row r="90" spans="2:2">
      <c r="B90" t="s">
        <v>59</v>
      </c>
    </row>
    <row r="91" spans="2:2">
      <c r="B91">
        <v>0</v>
      </c>
    </row>
    <row r="92" spans="2:2">
      <c r="B92" t="s">
        <v>77</v>
      </c>
    </row>
    <row r="93" spans="2:2">
      <c r="B93" t="s">
        <v>78</v>
      </c>
    </row>
    <row r="94" spans="2:2">
      <c r="B94" t="s">
        <v>58</v>
      </c>
    </row>
    <row r="95" spans="2:2">
      <c r="B95" t="s">
        <v>59</v>
      </c>
    </row>
    <row r="96" spans="2:2">
      <c r="B96">
        <v>0</v>
      </c>
    </row>
    <row r="97" spans="2:2">
      <c r="B97" t="s">
        <v>79</v>
      </c>
    </row>
    <row r="98" spans="2:2">
      <c r="B98" t="s">
        <v>80</v>
      </c>
    </row>
    <row r="99" spans="2:2">
      <c r="B99" t="s">
        <v>58</v>
      </c>
    </row>
    <row r="100" spans="2:2">
      <c r="B100" t="s">
        <v>59</v>
      </c>
    </row>
    <row r="101" spans="2:2">
      <c r="B101">
        <v>0</v>
      </c>
    </row>
    <row r="102" spans="2:2">
      <c r="B102" t="s">
        <v>81</v>
      </c>
    </row>
    <row r="103" spans="2:2">
      <c r="B103" t="s">
        <v>82</v>
      </c>
    </row>
    <row r="104" spans="2:2">
      <c r="B104" t="s">
        <v>58</v>
      </c>
    </row>
    <row r="105" spans="2:2">
      <c r="B105" t="s">
        <v>59</v>
      </c>
    </row>
    <row r="106" spans="2:2">
      <c r="B106">
        <v>0</v>
      </c>
    </row>
    <row r="107" spans="2:2">
      <c r="B107" t="s">
        <v>83</v>
      </c>
    </row>
    <row r="108" spans="2:2">
      <c r="B108" t="s">
        <v>84</v>
      </c>
    </row>
    <row r="109" spans="2:2">
      <c r="B109" t="s">
        <v>58</v>
      </c>
    </row>
    <row r="110" spans="2:2">
      <c r="B110" t="s">
        <v>59</v>
      </c>
    </row>
    <row r="111" spans="2:2">
      <c r="B111">
        <v>0</v>
      </c>
    </row>
    <row r="112" spans="2:2">
      <c r="B112" t="s">
        <v>85</v>
      </c>
    </row>
    <row r="113" spans="2:2">
      <c r="B113" t="s">
        <v>86</v>
      </c>
    </row>
    <row r="114" spans="2:2">
      <c r="B114" t="s">
        <v>58</v>
      </c>
    </row>
    <row r="115" spans="2:2">
      <c r="B115" t="s">
        <v>59</v>
      </c>
    </row>
    <row r="116" spans="2:2">
      <c r="B116">
        <v>0</v>
      </c>
    </row>
    <row r="117" spans="2:2">
      <c r="B117" t="s">
        <v>87</v>
      </c>
    </row>
    <row r="118" spans="2:2">
      <c r="B118" t="s">
        <v>88</v>
      </c>
    </row>
    <row r="119" spans="2:2">
      <c r="B119" t="s">
        <v>58</v>
      </c>
    </row>
    <row r="120" spans="2:2">
      <c r="B120" t="s">
        <v>59</v>
      </c>
    </row>
    <row r="121" spans="2:2">
      <c r="B121">
        <v>0</v>
      </c>
    </row>
    <row r="122" spans="2:2">
      <c r="B122" t="s">
        <v>89</v>
      </c>
    </row>
    <row r="123" spans="2:2">
      <c r="B123" t="s">
        <v>90</v>
      </c>
    </row>
    <row r="124" spans="2:2">
      <c r="B124" t="s">
        <v>58</v>
      </c>
    </row>
    <row r="125" spans="2:2">
      <c r="B125" t="s">
        <v>59</v>
      </c>
    </row>
    <row r="126" spans="2:2">
      <c r="B126">
        <v>0</v>
      </c>
    </row>
    <row r="127" spans="2:2">
      <c r="B127" t="s">
        <v>91</v>
      </c>
    </row>
    <row r="128" spans="2:2">
      <c r="B128" t="s">
        <v>92</v>
      </c>
    </row>
    <row r="129" spans="2:2">
      <c r="B129" t="s">
        <v>58</v>
      </c>
    </row>
    <row r="130" spans="2:2">
      <c r="B130" t="s">
        <v>59</v>
      </c>
    </row>
    <row r="131" spans="2:2">
      <c r="B131">
        <v>0</v>
      </c>
    </row>
    <row r="134" spans="2:2">
      <c r="B134" t="s">
        <v>124</v>
      </c>
    </row>
    <row r="135" spans="2:2">
      <c r="B135" t="s">
        <v>58</v>
      </c>
    </row>
    <row r="136" spans="2:2">
      <c r="B136" t="s">
        <v>59</v>
      </c>
    </row>
    <row r="137" spans="2:2">
      <c r="B137">
        <v>0</v>
      </c>
    </row>
    <row r="138" spans="2:2">
      <c r="B138" t="s">
        <v>93</v>
      </c>
    </row>
    <row r="139" spans="2:2">
      <c r="B139" t="s">
        <v>94</v>
      </c>
    </row>
    <row r="140" spans="2:2">
      <c r="B140" t="s">
        <v>58</v>
      </c>
    </row>
    <row r="141" spans="2:2">
      <c r="B141" t="s">
        <v>59</v>
      </c>
    </row>
    <row r="142" spans="2:2">
      <c r="B142">
        <v>0</v>
      </c>
    </row>
    <row r="143" spans="2:2">
      <c r="B143" t="s">
        <v>95</v>
      </c>
    </row>
    <row r="144" spans="2:2">
      <c r="B144" t="s">
        <v>96</v>
      </c>
    </row>
    <row r="145" spans="2:2">
      <c r="B145" t="s">
        <v>58</v>
      </c>
    </row>
    <row r="146" spans="2:2">
      <c r="B146" t="s">
        <v>59</v>
      </c>
    </row>
    <row r="147" spans="2:2">
      <c r="B147">
        <v>0</v>
      </c>
    </row>
    <row r="148" spans="2:2">
      <c r="B148" t="s">
        <v>97</v>
      </c>
    </row>
    <row r="149" spans="2:2">
      <c r="B149" t="s">
        <v>98</v>
      </c>
    </row>
    <row r="150" spans="2:2">
      <c r="B150" t="s">
        <v>58</v>
      </c>
    </row>
    <row r="151" spans="2:2">
      <c r="B151" t="s">
        <v>59</v>
      </c>
    </row>
    <row r="152" spans="2:2">
      <c r="B152">
        <v>0</v>
      </c>
    </row>
    <row r="155" spans="2:2">
      <c r="B155" t="s">
        <v>99</v>
      </c>
    </row>
    <row r="156" spans="2:2">
      <c r="B156" t="s">
        <v>72</v>
      </c>
    </row>
    <row r="157" spans="2:2">
      <c r="B157" t="s">
        <v>58</v>
      </c>
    </row>
    <row r="158" spans="2:2">
      <c r="B158" t="s">
        <v>68</v>
      </c>
    </row>
    <row r="159" spans="2:2">
      <c r="B159" t="s">
        <v>100</v>
      </c>
    </row>
    <row r="160" spans="2:2">
      <c r="B160" t="s">
        <v>74</v>
      </c>
    </row>
    <row r="161" spans="2:2">
      <c r="B161" t="s">
        <v>58</v>
      </c>
    </row>
    <row r="162" spans="2:2">
      <c r="B162" t="s">
        <v>68</v>
      </c>
    </row>
    <row r="163" spans="2:2">
      <c r="B163" t="s">
        <v>101</v>
      </c>
    </row>
    <row r="164" spans="2:2">
      <c r="B164" t="s">
        <v>76</v>
      </c>
    </row>
    <row r="165" spans="2:2">
      <c r="B165" t="s">
        <v>58</v>
      </c>
    </row>
    <row r="166" spans="2:2">
      <c r="B166" t="s">
        <v>68</v>
      </c>
    </row>
    <row r="167" spans="2:2">
      <c r="B167" t="s">
        <v>102</v>
      </c>
    </row>
    <row r="168" spans="2:2">
      <c r="B168" t="s">
        <v>78</v>
      </c>
    </row>
    <row r="169" spans="2:2">
      <c r="B169" t="s">
        <v>58</v>
      </c>
    </row>
    <row r="170" spans="2:2">
      <c r="B170" t="s">
        <v>68</v>
      </c>
    </row>
    <row r="171" spans="2:2">
      <c r="B171" t="s">
        <v>103</v>
      </c>
    </row>
    <row r="172" spans="2:2">
      <c r="B172" t="s">
        <v>80</v>
      </c>
    </row>
    <row r="173" spans="2:2">
      <c r="B173" t="s">
        <v>58</v>
      </c>
    </row>
    <row r="174" spans="2:2">
      <c r="B174" t="s">
        <v>68</v>
      </c>
    </row>
    <row r="175" spans="2:2">
      <c r="B175" t="s">
        <v>104</v>
      </c>
    </row>
    <row r="176" spans="2:2">
      <c r="B176" t="s">
        <v>82</v>
      </c>
    </row>
    <row r="177" spans="2:2">
      <c r="B177" t="s">
        <v>58</v>
      </c>
    </row>
    <row r="178" spans="2:2">
      <c r="B178" t="s">
        <v>68</v>
      </c>
    </row>
    <row r="179" spans="2:2">
      <c r="B179" t="s">
        <v>105</v>
      </c>
    </row>
    <row r="180" spans="2:2">
      <c r="B180" t="s">
        <v>84</v>
      </c>
    </row>
    <row r="181" spans="2:2">
      <c r="B181" t="s">
        <v>58</v>
      </c>
    </row>
    <row r="182" spans="2:2">
      <c r="B182" t="s">
        <v>68</v>
      </c>
    </row>
    <row r="183" spans="2:2">
      <c r="B183" t="s">
        <v>106</v>
      </c>
    </row>
    <row r="184" spans="2:2">
      <c r="B184" t="s">
        <v>86</v>
      </c>
    </row>
    <row r="185" spans="2:2">
      <c r="B185" t="s">
        <v>58</v>
      </c>
    </row>
    <row r="186" spans="2:2">
      <c r="B186" t="s">
        <v>68</v>
      </c>
    </row>
    <row r="187" spans="2:2">
      <c r="B187" t="s">
        <v>107</v>
      </c>
    </row>
    <row r="188" spans="2:2">
      <c r="B188" t="s">
        <v>88</v>
      </c>
    </row>
    <row r="189" spans="2:2">
      <c r="B189" t="s">
        <v>58</v>
      </c>
    </row>
    <row r="190" spans="2:2">
      <c r="B190" t="s">
        <v>68</v>
      </c>
    </row>
    <row r="191" spans="2:2">
      <c r="B191" t="s">
        <v>108</v>
      </c>
    </row>
    <row r="192" spans="2:2">
      <c r="B192" t="s">
        <v>90</v>
      </c>
    </row>
    <row r="193" spans="2:2">
      <c r="B193" t="s">
        <v>58</v>
      </c>
    </row>
    <row r="194" spans="2:2">
      <c r="B194" t="s">
        <v>68</v>
      </c>
    </row>
    <row r="195" spans="2:2">
      <c r="B195" t="s">
        <v>109</v>
      </c>
    </row>
    <row r="196" spans="2:2">
      <c r="B196" t="s">
        <v>92</v>
      </c>
    </row>
    <row r="197" spans="2:2">
      <c r="B197" t="s">
        <v>58</v>
      </c>
    </row>
    <row r="198" spans="2:2">
      <c r="B198" t="s">
        <v>68</v>
      </c>
    </row>
  </sheetData>
  <phoneticPr fontId="1" type="noConversion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32665-0FEF-42F7-93DF-26D3A29F8AE3}">
  <dimension ref="B2:G22"/>
  <sheetViews>
    <sheetView zoomScaleNormal="100" workbookViewId="0">
      <selection activeCell="C63" sqref="C63"/>
    </sheetView>
  </sheetViews>
  <sheetFormatPr defaultRowHeight="15.75"/>
  <cols>
    <col min="1" max="2" width="9" style="4"/>
    <col min="3" max="3" width="14.625" style="4" bestFit="1" customWidth="1"/>
    <col min="4" max="4" width="55.125" style="4" bestFit="1" customWidth="1"/>
    <col min="5" max="5" width="15.375" style="4" customWidth="1"/>
    <col min="6" max="16384" width="9" style="4"/>
  </cols>
  <sheetData>
    <row r="2" spans="2:6">
      <c r="B2" s="4" t="s">
        <v>186</v>
      </c>
    </row>
    <row r="3" spans="2:6">
      <c r="C3" s="4" t="s">
        <v>168</v>
      </c>
      <c r="D3" s="4" t="s">
        <v>172</v>
      </c>
      <c r="F3" s="4" t="s">
        <v>171</v>
      </c>
    </row>
    <row r="4" spans="2:6">
      <c r="D4" s="4" t="s">
        <v>173</v>
      </c>
    </row>
    <row r="6" spans="2:6">
      <c r="C6" s="4" t="s">
        <v>169</v>
      </c>
      <c r="D6" s="4" t="s">
        <v>174</v>
      </c>
    </row>
    <row r="7" spans="2:6">
      <c r="D7" s="4" t="s">
        <v>176</v>
      </c>
      <c r="F7" s="4" t="s">
        <v>175</v>
      </c>
    </row>
    <row r="9" spans="2:6">
      <c r="C9" s="4" t="s">
        <v>178</v>
      </c>
      <c r="D9" s="4" t="s">
        <v>177</v>
      </c>
      <c r="F9" s="4" t="s">
        <v>171</v>
      </c>
    </row>
    <row r="10" spans="2:6">
      <c r="D10" s="4" t="s">
        <v>179</v>
      </c>
    </row>
    <row r="12" spans="2:6">
      <c r="C12" s="4" t="s">
        <v>180</v>
      </c>
      <c r="D12" s="4" t="s">
        <v>183</v>
      </c>
    </row>
    <row r="13" spans="2:6">
      <c r="D13" s="4" t="s">
        <v>184</v>
      </c>
      <c r="F13" s="4" t="s">
        <v>171</v>
      </c>
    </row>
    <row r="15" spans="2:6">
      <c r="D15" s="4" t="s">
        <v>181</v>
      </c>
    </row>
    <row r="16" spans="2:6">
      <c r="D16" s="4" t="s">
        <v>182</v>
      </c>
      <c r="F16" s="4" t="s">
        <v>171</v>
      </c>
    </row>
    <row r="18" spans="2:7">
      <c r="B18" s="4" t="s">
        <v>185</v>
      </c>
      <c r="C18" s="4" t="s">
        <v>189</v>
      </c>
      <c r="D18" s="4" t="s">
        <v>187</v>
      </c>
      <c r="F18" s="4" t="s">
        <v>170</v>
      </c>
      <c r="G18" s="4" t="s">
        <v>191</v>
      </c>
    </row>
    <row r="19" spans="2:7">
      <c r="D19" s="4" t="s">
        <v>188</v>
      </c>
      <c r="F19" s="4" t="s">
        <v>171</v>
      </c>
    </row>
    <row r="21" spans="2:7">
      <c r="D21" s="4" t="s">
        <v>192</v>
      </c>
      <c r="F21" s="4" t="s">
        <v>190</v>
      </c>
    </row>
    <row r="22" spans="2:7">
      <c r="D22" s="4" t="s">
        <v>193</v>
      </c>
      <c r="F22" s="4" t="s">
        <v>170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BDD42-87AF-4919-802D-F0D30D34E59C}">
  <dimension ref="B2:O66"/>
  <sheetViews>
    <sheetView topLeftCell="A7" workbookViewId="0">
      <selection activeCell="T59" sqref="T59"/>
    </sheetView>
  </sheetViews>
  <sheetFormatPr defaultRowHeight="14.25"/>
  <cols>
    <col min="15" max="15" width="9" style="8"/>
  </cols>
  <sheetData>
    <row r="2" spans="2:15" ht="15.75">
      <c r="B2" t="s">
        <v>125</v>
      </c>
      <c r="O2" s="9" t="s">
        <v>133</v>
      </c>
    </row>
    <row r="3" spans="2:15" ht="15.75">
      <c r="B3" t="s">
        <v>126</v>
      </c>
      <c r="O3" s="9" t="s">
        <v>132</v>
      </c>
    </row>
    <row r="4" spans="2:15">
      <c r="B4" t="s">
        <v>125</v>
      </c>
    </row>
    <row r="5" spans="2:15">
      <c r="B5" t="s">
        <v>127</v>
      </c>
    </row>
    <row r="6" spans="2:15">
      <c r="B6" t="s">
        <v>128</v>
      </c>
    </row>
    <row r="7" spans="2:15">
      <c r="B7" t="s">
        <v>129</v>
      </c>
    </row>
    <row r="8" spans="2:15">
      <c r="B8" t="s">
        <v>130</v>
      </c>
    </row>
    <row r="9" spans="2:15">
      <c r="B9" t="s">
        <v>131</v>
      </c>
    </row>
    <row r="10" spans="2:15">
      <c r="B10">
        <v>0</v>
      </c>
    </row>
    <row r="13" spans="2:15" ht="15.75">
      <c r="B13" t="s">
        <v>125</v>
      </c>
      <c r="O13" s="9" t="s">
        <v>142</v>
      </c>
    </row>
    <row r="14" spans="2:15" ht="16.5">
      <c r="B14" t="s">
        <v>134</v>
      </c>
      <c r="O14" s="10" t="s">
        <v>143</v>
      </c>
    </row>
    <row r="15" spans="2:15">
      <c r="B15" t="s">
        <v>125</v>
      </c>
    </row>
    <row r="16" spans="2:15">
      <c r="B16" t="s">
        <v>135</v>
      </c>
    </row>
    <row r="17" spans="2:15">
      <c r="B17" t="s">
        <v>136</v>
      </c>
    </row>
    <row r="18" spans="2:15">
      <c r="B18" t="s">
        <v>137</v>
      </c>
    </row>
    <row r="19" spans="2:15">
      <c r="B19" t="s">
        <v>131</v>
      </c>
    </row>
    <row r="20" spans="2:15">
      <c r="B20">
        <v>0</v>
      </c>
    </row>
    <row r="21" spans="2:15">
      <c r="B21" t="s">
        <v>125</v>
      </c>
    </row>
    <row r="22" spans="2:15">
      <c r="B22" t="s">
        <v>138</v>
      </c>
    </row>
    <row r="23" spans="2:15">
      <c r="B23" t="s">
        <v>125</v>
      </c>
    </row>
    <row r="24" spans="2:15">
      <c r="B24" t="s">
        <v>139</v>
      </c>
    </row>
    <row r="25" spans="2:15">
      <c r="B25" t="s">
        <v>140</v>
      </c>
    </row>
    <row r="26" spans="2:15">
      <c r="B26" t="s">
        <v>141</v>
      </c>
    </row>
    <row r="27" spans="2:15">
      <c r="B27" t="s">
        <v>131</v>
      </c>
    </row>
    <row r="28" spans="2:15">
      <c r="B28">
        <v>0</v>
      </c>
    </row>
    <row r="31" spans="2:15" ht="15.75">
      <c r="B31" t="s">
        <v>125</v>
      </c>
      <c r="O31" s="9" t="s">
        <v>142</v>
      </c>
    </row>
    <row r="32" spans="2:15" ht="16.5">
      <c r="B32" t="s">
        <v>144</v>
      </c>
      <c r="O32" s="10" t="s">
        <v>143</v>
      </c>
    </row>
    <row r="33" spans="2:15">
      <c r="B33" t="s">
        <v>125</v>
      </c>
    </row>
    <row r="34" spans="2:15">
      <c r="B34" t="s">
        <v>145</v>
      </c>
    </row>
    <row r="35" spans="2:15">
      <c r="B35" t="s">
        <v>147</v>
      </c>
    </row>
    <row r="36" spans="2:15">
      <c r="B36" t="s">
        <v>146</v>
      </c>
    </row>
    <row r="37" spans="2:15">
      <c r="B37" t="s">
        <v>131</v>
      </c>
    </row>
    <row r="38" spans="2:15">
      <c r="B38">
        <v>0</v>
      </c>
    </row>
    <row r="43" spans="2:15">
      <c r="B43" t="s">
        <v>62</v>
      </c>
    </row>
    <row r="44" spans="2:15" ht="16.5">
      <c r="B44" t="s">
        <v>148</v>
      </c>
      <c r="O44" s="10" t="s">
        <v>155</v>
      </c>
    </row>
    <row r="45" spans="2:15">
      <c r="B45" t="s">
        <v>62</v>
      </c>
    </row>
    <row r="46" spans="2:15">
      <c r="B46" t="s">
        <v>149</v>
      </c>
    </row>
    <row r="47" spans="2:15">
      <c r="B47" t="s">
        <v>150</v>
      </c>
    </row>
    <row r="48" spans="2:15">
      <c r="B48" t="s">
        <v>151</v>
      </c>
    </row>
    <row r="49" spans="2:15">
      <c r="B49" t="s">
        <v>66</v>
      </c>
    </row>
    <row r="50" spans="2:15">
      <c r="B50">
        <v>0</v>
      </c>
    </row>
    <row r="51" spans="2:15">
      <c r="B51" t="s">
        <v>62</v>
      </c>
    </row>
    <row r="52" spans="2:15">
      <c r="B52" t="s">
        <v>152</v>
      </c>
    </row>
    <row r="53" spans="2:15">
      <c r="B53" t="s">
        <v>62</v>
      </c>
    </row>
    <row r="54" spans="2:15">
      <c r="B54" t="s">
        <v>153</v>
      </c>
    </row>
    <row r="55" spans="2:15">
      <c r="B55" t="s">
        <v>154</v>
      </c>
    </row>
    <row r="56" spans="2:15">
      <c r="B56" t="s">
        <v>151</v>
      </c>
    </row>
    <row r="57" spans="2:15">
      <c r="B57" t="s">
        <v>66</v>
      </c>
    </row>
    <row r="58" spans="2:15">
      <c r="B58">
        <v>0</v>
      </c>
    </row>
    <row r="60" spans="2:15">
      <c r="B60" s="8" t="s">
        <v>162</v>
      </c>
    </row>
    <row r="61" spans="2:15" ht="15.75">
      <c r="B61" t="s">
        <v>156</v>
      </c>
      <c r="O61" s="9" t="s">
        <v>160</v>
      </c>
    </row>
    <row r="62" spans="2:15" ht="15.75">
      <c r="B62" t="s">
        <v>163</v>
      </c>
      <c r="O62" s="9" t="s">
        <v>161</v>
      </c>
    </row>
    <row r="63" spans="2:15">
      <c r="B63" t="s">
        <v>157</v>
      </c>
    </row>
    <row r="64" spans="2:15">
      <c r="B64" t="s">
        <v>158</v>
      </c>
    </row>
    <row r="65" spans="2:2">
      <c r="B65" t="s">
        <v>159</v>
      </c>
    </row>
    <row r="66" spans="2:2">
      <c r="B66"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F662E-E455-4A1B-9359-783DCBD45E74}">
  <dimension ref="B2:B52"/>
  <sheetViews>
    <sheetView topLeftCell="A28" workbookViewId="0">
      <selection activeCell="B2" sqref="B2:B52"/>
    </sheetView>
  </sheetViews>
  <sheetFormatPr defaultRowHeight="14.25"/>
  <sheetData>
    <row r="2" spans="2:2">
      <c r="B2" t="s">
        <v>926</v>
      </c>
    </row>
    <row r="3" spans="2:2">
      <c r="B3" t="s">
        <v>927</v>
      </c>
    </row>
    <row r="4" spans="2:2">
      <c r="B4" t="s">
        <v>928</v>
      </c>
    </row>
    <row r="6" spans="2:2">
      <c r="B6" t="s">
        <v>929</v>
      </c>
    </row>
    <row r="7" spans="2:2">
      <c r="B7" t="s">
        <v>930</v>
      </c>
    </row>
    <row r="9" spans="2:2">
      <c r="B9" t="s">
        <v>927</v>
      </c>
    </row>
    <row r="10" spans="2:2">
      <c r="B10" t="s">
        <v>931</v>
      </c>
    </row>
    <row r="11" spans="2:2">
      <c r="B11" t="s">
        <v>932</v>
      </c>
    </row>
    <row r="12" spans="2:2">
      <c r="B12" t="s">
        <v>933</v>
      </c>
    </row>
    <row r="14" spans="2:2">
      <c r="B14" t="s">
        <v>934</v>
      </c>
    </row>
    <row r="15" spans="2:2">
      <c r="B15" t="s">
        <v>935</v>
      </c>
    </row>
    <row r="16" spans="2:2">
      <c r="B16" t="s">
        <v>936</v>
      </c>
    </row>
    <row r="18" spans="2:2">
      <c r="B18" t="s">
        <v>937</v>
      </c>
    </row>
    <row r="19" spans="2:2">
      <c r="B19" t="s">
        <v>938</v>
      </c>
    </row>
    <row r="21" spans="2:2">
      <c r="B21" t="s">
        <v>939</v>
      </c>
    </row>
    <row r="23" spans="2:2">
      <c r="B23" t="s">
        <v>940</v>
      </c>
    </row>
    <row r="24" spans="2:2">
      <c r="B24" t="s">
        <v>941</v>
      </c>
    </row>
    <row r="25" spans="2:2">
      <c r="B25" t="s">
        <v>942</v>
      </c>
    </row>
    <row r="27" spans="2:2">
      <c r="B27" t="s">
        <v>943</v>
      </c>
    </row>
    <row r="28" spans="2:2">
      <c r="B28" t="s">
        <v>944</v>
      </c>
    </row>
    <row r="29" spans="2:2">
      <c r="B29" t="s">
        <v>945</v>
      </c>
    </row>
    <row r="30" spans="2:2">
      <c r="B30" t="s">
        <v>946</v>
      </c>
    </row>
    <row r="31" spans="2:2">
      <c r="B31" t="s">
        <v>947</v>
      </c>
    </row>
    <row r="32" spans="2:2">
      <c r="B32" t="s">
        <v>948</v>
      </c>
    </row>
    <row r="33" spans="2:2">
      <c r="B33" t="s">
        <v>949</v>
      </c>
    </row>
    <row r="34" spans="2:2">
      <c r="B34" t="s">
        <v>950</v>
      </c>
    </row>
    <row r="35" spans="2:2">
      <c r="B35" t="s">
        <v>428</v>
      </c>
    </row>
    <row r="37" spans="2:2">
      <c r="B37" t="s">
        <v>951</v>
      </c>
    </row>
    <row r="38" spans="2:2">
      <c r="B38" t="s">
        <v>952</v>
      </c>
    </row>
    <row r="39" spans="2:2">
      <c r="B39" t="s">
        <v>953</v>
      </c>
    </row>
    <row r="40" spans="2:2">
      <c r="B40" t="s">
        <v>954</v>
      </c>
    </row>
    <row r="42" spans="2:2">
      <c r="B42" t="s">
        <v>955</v>
      </c>
    </row>
    <row r="43" spans="2:2">
      <c r="B43" t="s">
        <v>956</v>
      </c>
    </row>
    <row r="44" spans="2:2">
      <c r="B44" t="s">
        <v>957</v>
      </c>
    </row>
    <row r="45" spans="2:2">
      <c r="B45" t="s">
        <v>958</v>
      </c>
    </row>
    <row r="46" spans="2:2">
      <c r="B46" t="s">
        <v>959</v>
      </c>
    </row>
    <row r="47" spans="2:2">
      <c r="B47" t="s">
        <v>428</v>
      </c>
    </row>
    <row r="48" spans="2:2">
      <c r="B48" t="s">
        <v>480</v>
      </c>
    </row>
    <row r="49" spans="2:2">
      <c r="B49" t="s">
        <v>344</v>
      </c>
    </row>
    <row r="51" spans="2:2">
      <c r="B51" t="s">
        <v>960</v>
      </c>
    </row>
    <row r="52" spans="2:2">
      <c r="B52" t="s">
        <v>961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7AF12-CBB2-4213-80AC-9C30DC808419}">
  <dimension ref="B2:B124"/>
  <sheetViews>
    <sheetView topLeftCell="A97" workbookViewId="0">
      <selection activeCell="B2" sqref="B2:B124"/>
    </sheetView>
  </sheetViews>
  <sheetFormatPr defaultRowHeight="14.25"/>
  <sheetData>
    <row r="2" spans="2:2">
      <c r="B2" t="s">
        <v>832</v>
      </c>
    </row>
    <row r="4" spans="2:2">
      <c r="B4" t="s">
        <v>833</v>
      </c>
    </row>
    <row r="5" spans="2:2">
      <c r="B5" t="s">
        <v>834</v>
      </c>
    </row>
    <row r="6" spans="2:2">
      <c r="B6" t="s">
        <v>835</v>
      </c>
    </row>
    <row r="7" spans="2:2">
      <c r="B7" t="s">
        <v>836</v>
      </c>
    </row>
    <row r="8" spans="2:2">
      <c r="B8" t="s">
        <v>837</v>
      </c>
    </row>
    <row r="9" spans="2:2">
      <c r="B9" t="s">
        <v>838</v>
      </c>
    </row>
    <row r="10" spans="2:2">
      <c r="B10" t="s">
        <v>836</v>
      </c>
    </row>
    <row r="11" spans="2:2">
      <c r="B11" t="s">
        <v>839</v>
      </c>
    </row>
    <row r="12" spans="2:2">
      <c r="B12" t="s">
        <v>840</v>
      </c>
    </row>
    <row r="13" spans="2:2">
      <c r="B13" t="s">
        <v>839</v>
      </c>
    </row>
    <row r="15" spans="2:2">
      <c r="B15" t="s">
        <v>841</v>
      </c>
    </row>
    <row r="16" spans="2:2">
      <c r="B16" t="s">
        <v>842</v>
      </c>
    </row>
    <row r="18" spans="2:2">
      <c r="B18" t="s">
        <v>843</v>
      </c>
    </row>
    <row r="19" spans="2:2">
      <c r="B19" t="s">
        <v>844</v>
      </c>
    </row>
    <row r="20" spans="2:2">
      <c r="B20" t="s">
        <v>845</v>
      </c>
    </row>
    <row r="22" spans="2:2">
      <c r="B22" t="s">
        <v>839</v>
      </c>
    </row>
    <row r="23" spans="2:2">
      <c r="B23" t="s">
        <v>846</v>
      </c>
    </row>
    <row r="24" spans="2:2">
      <c r="B24" t="s">
        <v>847</v>
      </c>
    </row>
    <row r="25" spans="2:2">
      <c r="B25" t="s">
        <v>848</v>
      </c>
    </row>
    <row r="26" spans="2:2">
      <c r="B26" t="s">
        <v>839</v>
      </c>
    </row>
    <row r="27" spans="2:2">
      <c r="B27" t="s">
        <v>849</v>
      </c>
    </row>
    <row r="28" spans="2:2">
      <c r="B28" t="s">
        <v>850</v>
      </c>
    </row>
    <row r="29" spans="2:2">
      <c r="B29" t="s">
        <v>851</v>
      </c>
    </row>
    <row r="30" spans="2:2">
      <c r="B30" t="s">
        <v>852</v>
      </c>
    </row>
    <row r="31" spans="2:2">
      <c r="B31" t="s">
        <v>853</v>
      </c>
    </row>
    <row r="32" spans="2:2">
      <c r="B32" t="s">
        <v>854</v>
      </c>
    </row>
    <row r="33" spans="2:2">
      <c r="B33" t="s">
        <v>344</v>
      </c>
    </row>
    <row r="34" spans="2:2">
      <c r="B34" t="s">
        <v>855</v>
      </c>
    </row>
    <row r="37" spans="2:2">
      <c r="B37" t="s">
        <v>856</v>
      </c>
    </row>
    <row r="38" spans="2:2">
      <c r="B38" t="s">
        <v>857</v>
      </c>
    </row>
    <row r="40" spans="2:2">
      <c r="B40" t="s">
        <v>858</v>
      </c>
    </row>
    <row r="41" spans="2:2">
      <c r="B41" t="s">
        <v>859</v>
      </c>
    </row>
    <row r="42" spans="2:2">
      <c r="B42" t="s">
        <v>860</v>
      </c>
    </row>
    <row r="43" spans="2:2">
      <c r="B43" t="s">
        <v>861</v>
      </c>
    </row>
    <row r="44" spans="2:2">
      <c r="B44" t="s">
        <v>862</v>
      </c>
    </row>
    <row r="46" spans="2:2">
      <c r="B46" t="s">
        <v>863</v>
      </c>
    </row>
    <row r="47" spans="2:2">
      <c r="B47" t="s">
        <v>864</v>
      </c>
    </row>
    <row r="48" spans="2:2">
      <c r="B48" t="s">
        <v>865</v>
      </c>
    </row>
    <row r="49" spans="2:2">
      <c r="B49" t="s">
        <v>866</v>
      </c>
    </row>
    <row r="50" spans="2:2">
      <c r="B50" t="s">
        <v>865</v>
      </c>
    </row>
    <row r="51" spans="2:2">
      <c r="B51" t="s">
        <v>867</v>
      </c>
    </row>
    <row r="52" spans="2:2">
      <c r="B52" t="s">
        <v>868</v>
      </c>
    </row>
    <row r="53" spans="2:2">
      <c r="B53" t="s">
        <v>869</v>
      </c>
    </row>
    <row r="54" spans="2:2">
      <c r="B54" t="s">
        <v>870</v>
      </c>
    </row>
    <row r="55" spans="2:2">
      <c r="B55" t="s">
        <v>871</v>
      </c>
    </row>
    <row r="56" spans="2:2">
      <c r="B56" t="s">
        <v>872</v>
      </c>
    </row>
    <row r="57" spans="2:2">
      <c r="B57" t="s">
        <v>873</v>
      </c>
    </row>
    <row r="58" spans="2:2">
      <c r="B58" t="s">
        <v>874</v>
      </c>
    </row>
    <row r="59" spans="2:2">
      <c r="B59" t="s">
        <v>875</v>
      </c>
    </row>
    <row r="60" spans="2:2">
      <c r="B60" t="s">
        <v>876</v>
      </c>
    </row>
    <row r="61" spans="2:2">
      <c r="B61" t="s">
        <v>877</v>
      </c>
    </row>
    <row r="62" spans="2:2">
      <c r="B62" t="s">
        <v>878</v>
      </c>
    </row>
    <row r="63" spans="2:2">
      <c r="B63" t="s">
        <v>879</v>
      </c>
    </row>
    <row r="64" spans="2:2">
      <c r="B64" t="s">
        <v>880</v>
      </c>
    </row>
    <row r="65" spans="2:2">
      <c r="B65" t="s">
        <v>881</v>
      </c>
    </row>
    <row r="66" spans="2:2">
      <c r="B66" t="s">
        <v>882</v>
      </c>
    </row>
    <row r="67" spans="2:2">
      <c r="B67" t="s">
        <v>883</v>
      </c>
    </row>
    <row r="68" spans="2:2">
      <c r="B68" t="s">
        <v>884</v>
      </c>
    </row>
    <row r="69" spans="2:2">
      <c r="B69" t="s">
        <v>885</v>
      </c>
    </row>
    <row r="70" spans="2:2">
      <c r="B70" t="s">
        <v>886</v>
      </c>
    </row>
    <row r="71" spans="2:2">
      <c r="B71" t="s">
        <v>887</v>
      </c>
    </row>
    <row r="72" spans="2:2">
      <c r="B72" t="s">
        <v>888</v>
      </c>
    </row>
    <row r="73" spans="2:2">
      <c r="B73" t="s">
        <v>889</v>
      </c>
    </row>
    <row r="74" spans="2:2">
      <c r="B74" t="s">
        <v>890</v>
      </c>
    </row>
    <row r="75" spans="2:2">
      <c r="B75" t="s">
        <v>891</v>
      </c>
    </row>
    <row r="77" spans="2:2">
      <c r="B77" t="s">
        <v>892</v>
      </c>
    </row>
    <row r="78" spans="2:2">
      <c r="B78" t="s">
        <v>893</v>
      </c>
    </row>
    <row r="79" spans="2:2">
      <c r="B79" t="s">
        <v>894</v>
      </c>
    </row>
    <row r="80" spans="2:2">
      <c r="B80" t="s">
        <v>895</v>
      </c>
    </row>
    <row r="81" spans="2:2">
      <c r="B81" t="s">
        <v>896</v>
      </c>
    </row>
    <row r="82" spans="2:2">
      <c r="B82" t="s">
        <v>865</v>
      </c>
    </row>
    <row r="83" spans="2:2">
      <c r="B83" t="s">
        <v>897</v>
      </c>
    </row>
    <row r="84" spans="2:2">
      <c r="B84" t="s">
        <v>898</v>
      </c>
    </row>
    <row r="85" spans="2:2">
      <c r="B85" t="s">
        <v>899</v>
      </c>
    </row>
    <row r="86" spans="2:2">
      <c r="B86" t="s">
        <v>900</v>
      </c>
    </row>
    <row r="87" spans="2:2">
      <c r="B87" t="s">
        <v>901</v>
      </c>
    </row>
    <row r="88" spans="2:2">
      <c r="B88" t="s">
        <v>897</v>
      </c>
    </row>
    <row r="90" spans="2:2">
      <c r="B90" t="s">
        <v>902</v>
      </c>
    </row>
    <row r="91" spans="2:2">
      <c r="B91" t="e" cm="1">
        <f t="array" ref="B91">-Technology RV40F_DRM</f>
        <v>#NAME?</v>
      </c>
    </row>
    <row r="92" spans="2:2">
      <c r="B92" t="s">
        <v>903</v>
      </c>
    </row>
    <row r="93" spans="2:2">
      <c r="B93" t="s">
        <v>904</v>
      </c>
    </row>
    <row r="94" spans="2:2">
      <c r="B94" t="s">
        <v>905</v>
      </c>
    </row>
    <row r="95" spans="2:2">
      <c r="B95" t="s">
        <v>906</v>
      </c>
    </row>
    <row r="96" spans="2:2">
      <c r="B96" t="e" cm="1">
        <f t="array" ref="B96">-Temperature -40</f>
        <v>#NAME?</v>
      </c>
    </row>
    <row r="97" spans="2:2">
      <c r="B97" t="s">
        <v>907</v>
      </c>
    </row>
    <row r="98" spans="2:2">
      <c r="B98" t="s">
        <v>908</v>
      </c>
    </row>
    <row r="99" spans="2:2">
      <c r="B99" t="e" cm="1">
        <f t="array" ref="B99">-Process    ss</f>
        <v>#NAME?</v>
      </c>
    </row>
    <row r="100" spans="2:2">
      <c r="B100" t="s">
        <v>909</v>
      </c>
    </row>
    <row r="101" spans="2:2">
      <c r="B101" t="s">
        <v>910</v>
      </c>
    </row>
    <row r="103" spans="2:2">
      <c r="B103" t="s">
        <v>911</v>
      </c>
    </row>
    <row r="104" spans="2:2">
      <c r="B104" t="s">
        <v>912</v>
      </c>
    </row>
    <row r="105" spans="2:2">
      <c r="B105" t="s">
        <v>913</v>
      </c>
    </row>
    <row r="106" spans="2:2">
      <c r="B106" t="s">
        <v>914</v>
      </c>
    </row>
    <row r="107" spans="2:2">
      <c r="B107" t="s">
        <v>910</v>
      </c>
    </row>
    <row r="108" spans="2:2">
      <c r="B108" t="s">
        <v>836</v>
      </c>
    </row>
    <row r="110" spans="2:2">
      <c r="B110" t="s">
        <v>915</v>
      </c>
    </row>
    <row r="111" spans="2:2">
      <c r="B111" t="s">
        <v>916</v>
      </c>
    </row>
    <row r="113" spans="2:2">
      <c r="B113" t="s">
        <v>917</v>
      </c>
    </row>
    <row r="115" spans="2:2">
      <c r="B115" t="s">
        <v>918</v>
      </c>
    </row>
    <row r="116" spans="2:2">
      <c r="B116" t="s">
        <v>919</v>
      </c>
    </row>
    <row r="117" spans="2:2">
      <c r="B117" t="s">
        <v>920</v>
      </c>
    </row>
    <row r="118" spans="2:2">
      <c r="B118" t="s">
        <v>921</v>
      </c>
    </row>
    <row r="120" spans="2:2">
      <c r="B120" t="s">
        <v>922</v>
      </c>
    </row>
    <row r="121" spans="2:2">
      <c r="B121" t="s">
        <v>923</v>
      </c>
    </row>
    <row r="123" spans="2:2">
      <c r="B123" t="s">
        <v>924</v>
      </c>
    </row>
    <row r="124" spans="2:2">
      <c r="B124" t="s">
        <v>925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F36B3-D0C2-4026-AB3C-CBEF88815F27}">
  <dimension ref="B2:B31"/>
  <sheetViews>
    <sheetView workbookViewId="0">
      <selection activeCell="H34" sqref="H34"/>
    </sheetView>
  </sheetViews>
  <sheetFormatPr defaultRowHeight="14.25"/>
  <sheetData>
    <row r="2" spans="2:2">
      <c r="B2" t="s">
        <v>803</v>
      </c>
    </row>
    <row r="3" spans="2:2">
      <c r="B3" t="s">
        <v>804</v>
      </c>
    </row>
    <row r="4" spans="2:2">
      <c r="B4" t="s">
        <v>805</v>
      </c>
    </row>
    <row r="5" spans="2:2">
      <c r="B5" t="s">
        <v>806</v>
      </c>
    </row>
    <row r="6" spans="2:2">
      <c r="B6" t="s">
        <v>807</v>
      </c>
    </row>
    <row r="7" spans="2:2">
      <c r="B7" t="s">
        <v>808</v>
      </c>
    </row>
    <row r="8" spans="2:2">
      <c r="B8" t="s">
        <v>809</v>
      </c>
    </row>
    <row r="9" spans="2:2">
      <c r="B9" t="s">
        <v>810</v>
      </c>
    </row>
    <row r="10" spans="2:2">
      <c r="B10" t="s">
        <v>811</v>
      </c>
    </row>
    <row r="11" spans="2:2">
      <c r="B11" t="s">
        <v>812</v>
      </c>
    </row>
    <row r="12" spans="2:2">
      <c r="B12" t="s">
        <v>813</v>
      </c>
    </row>
    <row r="13" spans="2:2">
      <c r="B13" t="s">
        <v>814</v>
      </c>
    </row>
    <row r="14" spans="2:2">
      <c r="B14" t="s">
        <v>815</v>
      </c>
    </row>
    <row r="15" spans="2:2">
      <c r="B15" t="s">
        <v>816</v>
      </c>
    </row>
    <row r="16" spans="2:2">
      <c r="B16" t="s">
        <v>817</v>
      </c>
    </row>
    <row r="17" spans="2:2">
      <c r="B17" t="s">
        <v>818</v>
      </c>
    </row>
    <row r="18" spans="2:2">
      <c r="B18" t="s">
        <v>819</v>
      </c>
    </row>
    <row r="19" spans="2:2">
      <c r="B19" t="s">
        <v>820</v>
      </c>
    </row>
    <row r="20" spans="2:2">
      <c r="B20" t="s">
        <v>821</v>
      </c>
    </row>
    <row r="21" spans="2:2">
      <c r="B21" t="s">
        <v>822</v>
      </c>
    </row>
    <row r="22" spans="2:2">
      <c r="B22" t="s">
        <v>823</v>
      </c>
    </row>
    <row r="23" spans="2:2">
      <c r="B23" t="s">
        <v>824</v>
      </c>
    </row>
    <row r="24" spans="2:2">
      <c r="B24" t="s">
        <v>825</v>
      </c>
    </row>
    <row r="25" spans="2:2">
      <c r="B25" t="s">
        <v>826</v>
      </c>
    </row>
    <row r="26" spans="2:2">
      <c r="B26" t="s">
        <v>827</v>
      </c>
    </row>
    <row r="27" spans="2:2">
      <c r="B27" t="s">
        <v>828</v>
      </c>
    </row>
    <row r="28" spans="2:2">
      <c r="B28" t="s">
        <v>829</v>
      </c>
    </row>
    <row r="29" spans="2:2">
      <c r="B29" t="s">
        <v>830</v>
      </c>
    </row>
    <row r="30" spans="2:2">
      <c r="B30" t="s">
        <v>831</v>
      </c>
    </row>
    <row r="31" spans="2:2">
      <c r="B31" t="s">
        <v>344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PT vs TPS</vt:lpstr>
      <vt:lpstr>Litmus</vt:lpstr>
      <vt:lpstr>Sheet1</vt:lpstr>
      <vt:lpstr>Sheet2</vt:lpstr>
      <vt:lpstr>Sheet9</vt:lpstr>
      <vt:lpstr>bat_make_stadir_tps</vt:lpstr>
      <vt:lpstr>bat_make_stadir_pt</vt:lpstr>
      <vt:lpstr>Sheet5</vt:lpstr>
      <vt:lpstr>GetTimVioPathSummary.proc</vt:lpstr>
      <vt:lpstr>vio_path_info.tcl</vt:lpstr>
      <vt:lpstr>Sheet6</vt:lpstr>
      <vt:lpstr>rep_out_additional_timing.tcl</vt:lpstr>
      <vt:lpstr>Sheet7</vt:lpstr>
      <vt:lpstr>SDC</vt:lpstr>
      <vt:lpstr>ac_ko_script_review</vt:lpstr>
      <vt:lpstr>Capture</vt:lpstr>
      <vt:lpstr>1_get_dblib_list</vt:lpstr>
      <vt:lpstr>2_mk_locv</vt:lpstr>
      <vt:lpstr>link_library.lst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2021-05-12T08:35:53Z</dcterms:modified>
</cp:coreProperties>
</file>