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基础附表" sheetId="1" r:id="rId1"/>
    <sheet name="成本分配表" sheetId="2" r:id="rId2"/>
    <sheet name="即征即退计算表" sheetId="3" r:id="rId3"/>
    <sheet name="软件进项分摊表" sheetId="4" r:id="rId4"/>
  </sheets>
  <externalReferences>
    <externalReference r:id="rId5"/>
  </externalReferences>
  <definedNames>
    <definedName name="_xlnm._FilterDatabase" localSheetId="0" hidden="1">基础附表!$A$2:$N$1125</definedName>
    <definedName name="_xlnm._FilterDatabase" localSheetId="1" hidden="1">成本分配表!$A$3:$XFB$304</definedName>
    <definedName name="_xlnm._FilterDatabase" localSheetId="3" hidden="1">软件进项分摊表!$A$3:$AF$102</definedName>
    <definedName name="_xlnm.Print_Area" localSheetId="1">成本分配表!$A$1:$P$3</definedName>
    <definedName name="_xlnm.Print_Area" localSheetId="0">基础附表!$A$1:$M$4</definedName>
    <definedName name="_xlnm.Print_Area" localSheetId="2">即征即退计算表!#REF!</definedName>
    <definedName name="_xlnm.Print_Area" localSheetId="3">软件进项分摊表!$A$1:$J$109</definedName>
    <definedName name="_xlnm.Print_Titles" localSheetId="1">成本分配表!$1:$3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<sst xmlns="http://schemas.openxmlformats.org/spreadsheetml/2006/main" count="8825" uniqueCount="1765">
  <si>
    <t>恒达富士电梯有限公司
2024年04月份嵌入式软件即征即退销售成本分配表</t>
  </si>
  <si>
    <t>序号</t>
  </si>
  <si>
    <t>生产编号</t>
  </si>
  <si>
    <t>发货日期</t>
  </si>
  <si>
    <t>开票日期</t>
  </si>
  <si>
    <t>发票号码</t>
  </si>
  <si>
    <t>客户名称</t>
  </si>
  <si>
    <t>梯型</t>
  </si>
  <si>
    <t>备注软件名称</t>
  </si>
  <si>
    <t>本月所有开票金额</t>
  </si>
  <si>
    <t>硬件成本</t>
  </si>
  <si>
    <t>数量</t>
  </si>
  <si>
    <t>不含税金额</t>
  </si>
  <si>
    <t>税额</t>
  </si>
  <si>
    <t>合计</t>
  </si>
  <si>
    <t>备注摘要</t>
  </si>
  <si>
    <t>2023-06789</t>
  </si>
  <si>
    <t>2024-04-24</t>
  </si>
  <si>
    <t>24332000000113579588</t>
  </si>
  <si>
    <t>无锡中菱电梯有限公司</t>
  </si>
  <si>
    <t>乘客电梯</t>
  </si>
  <si>
    <t>含：恒达富士乘客电梯变频控制软件V1.0</t>
  </si>
  <si>
    <t>2023-06790</t>
  </si>
  <si>
    <t>2023-07346</t>
  </si>
  <si>
    <t>24332000000113668822</t>
  </si>
  <si>
    <t>南通通菱电梯工程有限公司</t>
  </si>
  <si>
    <t>载货电梯</t>
  </si>
  <si>
    <t>含：恒达富士载货电梯变频控制软件V1.0</t>
  </si>
  <si>
    <t>2023-07347</t>
  </si>
  <si>
    <t>2024-00870</t>
  </si>
  <si>
    <t>2024-04-25</t>
  </si>
  <si>
    <t>24332000000114565103</t>
  </si>
  <si>
    <t>青岛奥翔电梯有限公司</t>
  </si>
  <si>
    <t>2024-00871</t>
  </si>
  <si>
    <t>2024-01358</t>
  </si>
  <si>
    <t>24332000000114534580</t>
  </si>
  <si>
    <t>海阳金晟房地产开发有限公司</t>
  </si>
  <si>
    <t>2024-01359</t>
  </si>
  <si>
    <t>2024-01360</t>
  </si>
  <si>
    <t>2024-01361</t>
  </si>
  <si>
    <t>2024-01362</t>
  </si>
  <si>
    <t>2024-01363</t>
  </si>
  <si>
    <t>2024-01364</t>
  </si>
  <si>
    <t>2024-01365</t>
  </si>
  <si>
    <t>2024-01366</t>
  </si>
  <si>
    <t>2024-01312</t>
  </si>
  <si>
    <t>24332000000113142727</t>
  </si>
  <si>
    <t>南充德仁电梯有限公司</t>
  </si>
  <si>
    <t>2024-01044</t>
  </si>
  <si>
    <t>24332000000115750039</t>
  </si>
  <si>
    <t>永康市恒富电梯有限公司</t>
  </si>
  <si>
    <t>2024-01038</t>
  </si>
  <si>
    <t>24332000000115713227</t>
  </si>
  <si>
    <t>2024-01041</t>
  </si>
  <si>
    <t>2024-01042</t>
  </si>
  <si>
    <t>2024-00755</t>
  </si>
  <si>
    <t>24332000000113162446</t>
  </si>
  <si>
    <t>上海和菱机电设备有限公司</t>
  </si>
  <si>
    <t>2024-00756</t>
  </si>
  <si>
    <t>2021-08879</t>
  </si>
  <si>
    <t>24332000000114675610</t>
  </si>
  <si>
    <t>中土华夏（北京）建设工程有限公司云南第二公司</t>
  </si>
  <si>
    <t>2021-08880</t>
  </si>
  <si>
    <t>2021-08881</t>
  </si>
  <si>
    <t>2021-08882</t>
  </si>
  <si>
    <t>2021-08883</t>
  </si>
  <si>
    <t>2021-08896</t>
  </si>
  <si>
    <t>2021-08897</t>
  </si>
  <si>
    <t>2021-08898</t>
  </si>
  <si>
    <t>2021-08905</t>
  </si>
  <si>
    <t>2021-08910</t>
  </si>
  <si>
    <t>2021-07449</t>
  </si>
  <si>
    <t>24332000000114072766</t>
  </si>
  <si>
    <t>贵州汞都建设有限公司</t>
  </si>
  <si>
    <t>2021-07453</t>
  </si>
  <si>
    <t>2021-07459</t>
  </si>
  <si>
    <t>2021-07457</t>
  </si>
  <si>
    <t>2021-00617</t>
  </si>
  <si>
    <t>24332000000113603388</t>
  </si>
  <si>
    <t>浙江德丰科创集团有限公司</t>
  </si>
  <si>
    <t>2021-00618</t>
  </si>
  <si>
    <t>2020-05225</t>
  </si>
  <si>
    <t>24332000000113651270</t>
  </si>
  <si>
    <t>剑川县中医医院</t>
  </si>
  <si>
    <t>2020-05226</t>
  </si>
  <si>
    <t>2020-05227</t>
  </si>
  <si>
    <t>2020-05228</t>
  </si>
  <si>
    <t>2020-05229</t>
  </si>
  <si>
    <t>2020-05230</t>
  </si>
  <si>
    <t>2020-05231</t>
  </si>
  <si>
    <t>2020-05232</t>
  </si>
  <si>
    <t>2020-05233</t>
  </si>
  <si>
    <t>2022-01098</t>
  </si>
  <si>
    <t>24332000000113867246</t>
  </si>
  <si>
    <t>洛阳半山建筑工程有限公司</t>
  </si>
  <si>
    <t>2021-08758</t>
  </si>
  <si>
    <t>24332000000114778946</t>
  </si>
  <si>
    <t>重庆更合机电有限公司</t>
  </si>
  <si>
    <t>2021-08759</t>
  </si>
  <si>
    <t>2022-02876</t>
  </si>
  <si>
    <t>24332000000114854839</t>
  </si>
  <si>
    <t>临沂市兰山区柳青街道西南曲坊村民委员会</t>
  </si>
  <si>
    <t>2022-02877</t>
  </si>
  <si>
    <t>2022-02878</t>
  </si>
  <si>
    <t>2022-02879</t>
  </si>
  <si>
    <t>2022-02880</t>
  </si>
  <si>
    <t>2022-02881</t>
  </si>
  <si>
    <t>2022-02882</t>
  </si>
  <si>
    <t>2022-02883</t>
  </si>
  <si>
    <t>2022-02884</t>
  </si>
  <si>
    <t>2022-02885</t>
  </si>
  <si>
    <t>2022-02886</t>
  </si>
  <si>
    <t>2022-02887</t>
  </si>
  <si>
    <t>2022-03248</t>
  </si>
  <si>
    <t>24332000000114875789</t>
  </si>
  <si>
    <t>寿光市兴圣房地产开发有限公司</t>
  </si>
  <si>
    <t>2022-03249</t>
  </si>
  <si>
    <t>2022-03250</t>
  </si>
  <si>
    <t>2022-03251</t>
  </si>
  <si>
    <t>2022-03252</t>
  </si>
  <si>
    <t>2022-03253</t>
  </si>
  <si>
    <t>2022-03254</t>
  </si>
  <si>
    <t>2022-03255</t>
  </si>
  <si>
    <t>2022-06929</t>
  </si>
  <si>
    <t>24332000000114893493</t>
  </si>
  <si>
    <t>临沂东兴建设开发有限公司</t>
  </si>
  <si>
    <t>2022-06930</t>
  </si>
  <si>
    <t>2022-06939</t>
  </si>
  <si>
    <t>2022-06940</t>
  </si>
  <si>
    <t>2022-06941</t>
  </si>
  <si>
    <t>2022-06942</t>
  </si>
  <si>
    <t>2022-06937</t>
  </si>
  <si>
    <t>2022-06938</t>
  </si>
  <si>
    <t>2022-06947</t>
  </si>
  <si>
    <t>2022-06948</t>
  </si>
  <si>
    <t>2022-06919</t>
  </si>
  <si>
    <t>2022-06920</t>
  </si>
  <si>
    <t>2022-06921</t>
  </si>
  <si>
    <t>2022-06922</t>
  </si>
  <si>
    <t>2022-06923</t>
  </si>
  <si>
    <t>2022-06924</t>
  </si>
  <si>
    <t>2022-06925</t>
  </si>
  <si>
    <t>2022-06926</t>
  </si>
  <si>
    <t>2022-06927</t>
  </si>
  <si>
    <t>2022-06928</t>
  </si>
  <si>
    <t>2022-06943</t>
  </si>
  <si>
    <t>2022-06944</t>
  </si>
  <si>
    <t>2022-06945</t>
  </si>
  <si>
    <t>2022-06946</t>
  </si>
  <si>
    <t>2022-06949</t>
  </si>
  <si>
    <t>2022-06950</t>
  </si>
  <si>
    <t>2022-06951</t>
  </si>
  <si>
    <t>2022-06952</t>
  </si>
  <si>
    <t>2022-06953</t>
  </si>
  <si>
    <t>2022-06954</t>
  </si>
  <si>
    <t>2022-06955</t>
  </si>
  <si>
    <t>2022-06956</t>
  </si>
  <si>
    <t>2022-06931</t>
  </si>
  <si>
    <t>2022-06932</t>
  </si>
  <si>
    <t>2022-06933</t>
  </si>
  <si>
    <t>2022-06934</t>
  </si>
  <si>
    <t>2022-06935</t>
  </si>
  <si>
    <t>2022-06936</t>
  </si>
  <si>
    <t>2022-01123</t>
  </si>
  <si>
    <t>2024-04-26</t>
  </si>
  <si>
    <t>24332000000116515086</t>
  </si>
  <si>
    <t>2022-01124</t>
  </si>
  <si>
    <t>2022-01125</t>
  </si>
  <si>
    <t>2022-01126</t>
  </si>
  <si>
    <t>2022-01127</t>
  </si>
  <si>
    <t>2022-01128</t>
  </si>
  <si>
    <t>2022-01129</t>
  </si>
  <si>
    <t>2022-01130</t>
  </si>
  <si>
    <t>2022-01131</t>
  </si>
  <si>
    <t>2022-01132</t>
  </si>
  <si>
    <t>2022-01133</t>
  </si>
  <si>
    <t>2022-01111</t>
  </si>
  <si>
    <t>2022-01112</t>
  </si>
  <si>
    <t>2022-01113</t>
  </si>
  <si>
    <t>2022-01114</t>
  </si>
  <si>
    <t>2022-01115</t>
  </si>
  <si>
    <t>2022-01116</t>
  </si>
  <si>
    <t>2022-01117</t>
  </si>
  <si>
    <t>2022-01118</t>
  </si>
  <si>
    <t>2022-01119</t>
  </si>
  <si>
    <t>2022-01120</t>
  </si>
  <si>
    <t>2022-01121</t>
  </si>
  <si>
    <t>2022-01122</t>
  </si>
  <si>
    <t>2022-08647</t>
  </si>
  <si>
    <t>24332000000116279549</t>
  </si>
  <si>
    <t>伊宁县万鼎恒鑫房地产开发有限责任公司</t>
  </si>
  <si>
    <t>2022-08648</t>
  </si>
  <si>
    <t>2022-08649</t>
  </si>
  <si>
    <t>2022-08650</t>
  </si>
  <si>
    <t>2022-08651</t>
  </si>
  <si>
    <t>2022-08652</t>
  </si>
  <si>
    <t>2022-08653</t>
  </si>
  <si>
    <t>2022-08654</t>
  </si>
  <si>
    <t>2022-08655</t>
  </si>
  <si>
    <t>2022-08656</t>
  </si>
  <si>
    <t>2022-08657</t>
  </si>
  <si>
    <t>2022-08658</t>
  </si>
  <si>
    <t>2022-08659</t>
  </si>
  <si>
    <t>2022-08660</t>
  </si>
  <si>
    <t>2022-08661</t>
  </si>
  <si>
    <t>2022-08662</t>
  </si>
  <si>
    <t>2022-08663</t>
  </si>
  <si>
    <t>2022-05264</t>
  </si>
  <si>
    <t>24332000000116662562</t>
  </si>
  <si>
    <t>贵州省铜仁市创利恒建筑有限公司</t>
  </si>
  <si>
    <t>2022-05265</t>
  </si>
  <si>
    <t>2022-05269</t>
  </si>
  <si>
    <t>2022-05268</t>
  </si>
  <si>
    <t>2022-05270</t>
  </si>
  <si>
    <t>2022-05271</t>
  </si>
  <si>
    <t>2022-05272</t>
  </si>
  <si>
    <t>2022-05273</t>
  </si>
  <si>
    <t>2022-05276</t>
  </si>
  <si>
    <t>2022-05277</t>
  </si>
  <si>
    <t>2022-05266</t>
  </si>
  <si>
    <t>2022-05267</t>
  </si>
  <si>
    <t>2022-05274</t>
  </si>
  <si>
    <t>2022-05283</t>
  </si>
  <si>
    <t>2022-05275</t>
  </si>
  <si>
    <t>2022-05278</t>
  </si>
  <si>
    <t>2022-05279</t>
  </si>
  <si>
    <t>2022-05280</t>
  </si>
  <si>
    <t>2022-05281</t>
  </si>
  <si>
    <t>2022-05282</t>
  </si>
  <si>
    <t>2022-05262</t>
  </si>
  <si>
    <t>24332000000116608001</t>
  </si>
  <si>
    <t>2022-05263</t>
  </si>
  <si>
    <t>2021-09461</t>
  </si>
  <si>
    <t>24332000000114728596</t>
  </si>
  <si>
    <t>咸丰县交通建设投资有限公司</t>
  </si>
  <si>
    <t>2021-09462</t>
  </si>
  <si>
    <t>2021-09463</t>
  </si>
  <si>
    <t>2021-09464</t>
  </si>
  <si>
    <t>2021-09465</t>
  </si>
  <si>
    <t>2021-09466</t>
  </si>
  <si>
    <t>24332000000114689148</t>
  </si>
  <si>
    <t>自动扶梯</t>
  </si>
  <si>
    <t>含：恒达富士自动扶梯旁路变频控制软件V1.0</t>
  </si>
  <si>
    <t>2021-09467</t>
  </si>
  <si>
    <t>2021-09470</t>
  </si>
  <si>
    <t>2021-09471</t>
  </si>
  <si>
    <t>2021-09474</t>
  </si>
  <si>
    <t>2021-09475</t>
  </si>
  <si>
    <t>2021-09468</t>
  </si>
  <si>
    <t>2021-09469</t>
  </si>
  <si>
    <t>2021-09472</t>
  </si>
  <si>
    <t>2021-09473</t>
  </si>
  <si>
    <t>2021-09476</t>
  </si>
  <si>
    <t>2021-09477</t>
  </si>
  <si>
    <t>2021-09478</t>
  </si>
  <si>
    <t>2021-09479</t>
  </si>
  <si>
    <t>2021-09120</t>
  </si>
  <si>
    <t>24332000000113758417</t>
  </si>
  <si>
    <t>山东诚祥建设集团股份有限公司，山东诚祥建设集团股份有限公司安丘分公司</t>
  </si>
  <si>
    <t>2021-09121</t>
  </si>
  <si>
    <t>2021-09122</t>
  </si>
  <si>
    <t>2021-09123</t>
  </si>
  <si>
    <t>2021-09124</t>
  </si>
  <si>
    <t>2021-09125</t>
  </si>
  <si>
    <t>2021-09126</t>
  </si>
  <si>
    <t>2021-09127</t>
  </si>
  <si>
    <t>2021-09128</t>
  </si>
  <si>
    <t>2021-09129</t>
  </si>
  <si>
    <t>2021-09130</t>
  </si>
  <si>
    <t>2021-09131</t>
  </si>
  <si>
    <t>2021-09132</t>
  </si>
  <si>
    <t>2021-09133</t>
  </si>
  <si>
    <t>2021-09134</t>
  </si>
  <si>
    <t>2021-09135</t>
  </si>
  <si>
    <t>2023-02238</t>
  </si>
  <si>
    <t>2023-02239</t>
  </si>
  <si>
    <t>2022-01598</t>
  </si>
  <si>
    <t>24332000000116624880</t>
  </si>
  <si>
    <t>贝达药业（嵊州）有限公司</t>
  </si>
  <si>
    <t>2022-01599</t>
  </si>
  <si>
    <t>2022-01601</t>
  </si>
  <si>
    <t>2022-01602</t>
  </si>
  <si>
    <t>2022-01604</t>
  </si>
  <si>
    <t>2022-01605</t>
  </si>
  <si>
    <t>2022-01600</t>
  </si>
  <si>
    <t>2022-01603</t>
  </si>
  <si>
    <t>2022-01607</t>
  </si>
  <si>
    <t>2022-01608</t>
  </si>
  <si>
    <t>2022-01609</t>
  </si>
  <si>
    <t>2022-01612</t>
  </si>
  <si>
    <t>2022-01596</t>
  </si>
  <si>
    <t>2022-01597</t>
  </si>
  <si>
    <t>2022-01606</t>
  </si>
  <si>
    <t>2022-05850</t>
  </si>
  <si>
    <t>24332000000116390186</t>
  </si>
  <si>
    <t>新疆中部合盛硅业有限公司</t>
  </si>
  <si>
    <t>2022-05851</t>
  </si>
  <si>
    <t>2022-07153</t>
  </si>
  <si>
    <t>24332000000115079431</t>
  </si>
  <si>
    <t>德州市京运永恒房地产开发有限公司</t>
  </si>
  <si>
    <t>2022-07154</t>
  </si>
  <si>
    <t>2022-07155</t>
  </si>
  <si>
    <t>2022-07156</t>
  </si>
  <si>
    <t>2022-07157</t>
  </si>
  <si>
    <t>2022-07158</t>
  </si>
  <si>
    <t>2022-07159</t>
  </si>
  <si>
    <t>2022-07160</t>
  </si>
  <si>
    <t>2022-07150</t>
  </si>
  <si>
    <t>2022-07151</t>
  </si>
  <si>
    <t>2022-07152</t>
  </si>
  <si>
    <t>2022-05956</t>
  </si>
  <si>
    <t>24332000000114867982</t>
  </si>
  <si>
    <t>中国人民解放军海军青岛特勤疗养中心</t>
  </si>
  <si>
    <t>2022-05957</t>
  </si>
  <si>
    <t>2022-05958</t>
  </si>
  <si>
    <t>2022-05097</t>
  </si>
  <si>
    <t>2024-04-28</t>
  </si>
  <si>
    <t>24332000000119760863</t>
  </si>
  <si>
    <t>中国邮政集团有限公司江门市分公司</t>
  </si>
  <si>
    <t>2022-05810</t>
  </si>
  <si>
    <t>24332000000119751078</t>
  </si>
  <si>
    <t>中国人民解放军96603部队</t>
  </si>
  <si>
    <t>2022-05811</t>
  </si>
  <si>
    <t>2019-02691</t>
  </si>
  <si>
    <t>24332000000120260022</t>
  </si>
  <si>
    <t>昆明新置投资发展有限公司</t>
  </si>
  <si>
    <t>2019-02700</t>
  </si>
  <si>
    <t>2019-02701</t>
  </si>
  <si>
    <t>2019-02702</t>
  </si>
  <si>
    <t>2019-02698</t>
  </si>
  <si>
    <t>2019-02699</t>
  </si>
  <si>
    <t>2023-00527</t>
  </si>
  <si>
    <t>24332000000119994312</t>
  </si>
  <si>
    <t>上海亚济流体控制系统有限公司</t>
  </si>
  <si>
    <t>2023-05866</t>
  </si>
  <si>
    <t>24332000000115068170</t>
  </si>
  <si>
    <t>临沂市兰山区柳青街道小里庄村民委员会</t>
  </si>
  <si>
    <t>2023-05867</t>
  </si>
  <si>
    <t>2023-05868</t>
  </si>
  <si>
    <t>2023-05869</t>
  </si>
  <si>
    <t>2023-05870</t>
  </si>
  <si>
    <t>2023-05871</t>
  </si>
  <si>
    <t>2023-05872</t>
  </si>
  <si>
    <t>2023-05873</t>
  </si>
  <si>
    <t>2023-05874</t>
  </si>
  <si>
    <t>2023-05875</t>
  </si>
  <si>
    <t>2023-05876</t>
  </si>
  <si>
    <t>2023-05877</t>
  </si>
  <si>
    <t>2023-05878</t>
  </si>
  <si>
    <t>2023-05879</t>
  </si>
  <si>
    <t>2023-05860</t>
  </si>
  <si>
    <t>2023-05861</t>
  </si>
  <si>
    <t>2023-05862</t>
  </si>
  <si>
    <t>2023-05863</t>
  </si>
  <si>
    <t>2023-05864</t>
  </si>
  <si>
    <t>2023-05865</t>
  </si>
  <si>
    <t>2022-08105</t>
  </si>
  <si>
    <t>24332000000119626691</t>
  </si>
  <si>
    <t>浙江中屹建设集团有限公司</t>
  </si>
  <si>
    <t>2022-08106</t>
  </si>
  <si>
    <t>2022-08107</t>
  </si>
  <si>
    <t>2022-08108</t>
  </si>
  <si>
    <t>2020-07321</t>
  </si>
  <si>
    <t>24332000000115701991</t>
  </si>
  <si>
    <t>河北建设集团股份有限公司</t>
  </si>
  <si>
    <t>2020-07322</t>
  </si>
  <si>
    <t>2024-00193</t>
  </si>
  <si>
    <t>2024-04-29</t>
  </si>
  <si>
    <t>24332000000121926173</t>
  </si>
  <si>
    <t>义乌市同乐玩具有限公司</t>
  </si>
  <si>
    <t>2024-00194</t>
  </si>
  <si>
    <t>2024-00195</t>
  </si>
  <si>
    <t>2024-00487</t>
  </si>
  <si>
    <t>24332000000121837491</t>
  </si>
  <si>
    <t>南通富士电梯有限公司</t>
  </si>
  <si>
    <t>2024-00488</t>
  </si>
  <si>
    <t>2024-00489</t>
  </si>
  <si>
    <t>2023-00087</t>
  </si>
  <si>
    <t>2024-04-15</t>
  </si>
  <si>
    <t>24332000000101380242</t>
  </si>
  <si>
    <t>黄骅市鑫菱电梯工程有限公司</t>
  </si>
  <si>
    <t>2023-00088</t>
  </si>
  <si>
    <t>2023-00089</t>
  </si>
  <si>
    <t>2023-00090</t>
  </si>
  <si>
    <t>2024-01029</t>
  </si>
  <si>
    <t>24332000000101042060</t>
  </si>
  <si>
    <t>2024-01030</t>
  </si>
  <si>
    <t>2024-01031</t>
  </si>
  <si>
    <t>2024-01032</t>
  </si>
  <si>
    <t>24332000000101062185</t>
  </si>
  <si>
    <t>2024-00015</t>
  </si>
  <si>
    <t>2024-04-16</t>
  </si>
  <si>
    <t>24332000000102186466</t>
  </si>
  <si>
    <t>福建省诺成智能设备有限公司</t>
  </si>
  <si>
    <t>2023-07100</t>
  </si>
  <si>
    <t>24332000000102987216</t>
  </si>
  <si>
    <t>山东滨昇电梯有限公司</t>
  </si>
  <si>
    <t>2023-07101</t>
  </si>
  <si>
    <t>2024-00905</t>
  </si>
  <si>
    <t>24332000000103101796</t>
  </si>
  <si>
    <t>山东滨州北迅工贸有限公司</t>
  </si>
  <si>
    <t>2024-00906</t>
  </si>
  <si>
    <t>2023-08600</t>
  </si>
  <si>
    <t>2024-04-17</t>
  </si>
  <si>
    <t>24332000000103908912</t>
  </si>
  <si>
    <t>安徽现代电梯有限公司</t>
  </si>
  <si>
    <t>2024-00991</t>
  </si>
  <si>
    <t>24332000000103963838</t>
  </si>
  <si>
    <t>黄甜甜（安徽慎智电梯有限公司）</t>
  </si>
  <si>
    <t>2024-00992</t>
  </si>
  <si>
    <t>2024-00901</t>
  </si>
  <si>
    <t>2024-04-30</t>
  </si>
  <si>
    <t>24332000000123475762</t>
  </si>
  <si>
    <t>衢州科竣电梯有限公司</t>
  </si>
  <si>
    <t>2024-00902</t>
  </si>
  <si>
    <t>2024-00903</t>
  </si>
  <si>
    <t>2024-00904</t>
  </si>
  <si>
    <t>24332000000104127943</t>
  </si>
  <si>
    <t>镇江市质宝电梯工程有限公司</t>
  </si>
  <si>
    <t>2024-00118</t>
  </si>
  <si>
    <t>24332000000103972516</t>
  </si>
  <si>
    <t>上海中骋电梯有限公司</t>
  </si>
  <si>
    <t>2024-01074</t>
  </si>
  <si>
    <t>24332000000103894595</t>
  </si>
  <si>
    <t>成都恒云达科技有限公司</t>
  </si>
  <si>
    <t>2024-01072</t>
  </si>
  <si>
    <t>24332000000103980026</t>
  </si>
  <si>
    <t>四川顺成来机电设备安装工程有限公司</t>
  </si>
  <si>
    <t>2024-01073</t>
  </si>
  <si>
    <t>2024-01172</t>
  </si>
  <si>
    <t>24332000000103895155</t>
  </si>
  <si>
    <t>湖南恒升电梯有限公司</t>
  </si>
  <si>
    <t>2023-08441</t>
  </si>
  <si>
    <t>24332000000103925756</t>
  </si>
  <si>
    <t>2024-01158</t>
  </si>
  <si>
    <t>24332000000104293735</t>
  </si>
  <si>
    <t>内江市业鑫电梯有限公司</t>
  </si>
  <si>
    <t>2023-05259</t>
  </si>
  <si>
    <t>2024-04-23</t>
  </si>
  <si>
    <t>24332000000111608405</t>
  </si>
  <si>
    <t>浙江新杭食品科技有限公司</t>
  </si>
  <si>
    <t>2023-05260</t>
  </si>
  <si>
    <t>2023-05261</t>
  </si>
  <si>
    <t>2023-05258</t>
  </si>
  <si>
    <t>24332000000111598129</t>
  </si>
  <si>
    <t>2024-01250</t>
  </si>
  <si>
    <t>24332000000111801834</t>
  </si>
  <si>
    <t>杭州圣尚机电设备有限公司</t>
  </si>
  <si>
    <t>2024-00658</t>
  </si>
  <si>
    <t>24332000000111962769</t>
  </si>
  <si>
    <t>盱眙富士电梯有限公司</t>
  </si>
  <si>
    <t>2024-00659</t>
  </si>
  <si>
    <t>2024-00660</t>
  </si>
  <si>
    <t>2024-01153</t>
  </si>
  <si>
    <t>2024-04-22</t>
  </si>
  <si>
    <t>24332000000109648077</t>
  </si>
  <si>
    <t>苏州中奥机电设备工程有限公司</t>
  </si>
  <si>
    <t>2020-01366</t>
  </si>
  <si>
    <t>24332000000111006371</t>
  </si>
  <si>
    <t>新乡高发氢能产业运营有限公司</t>
  </si>
  <si>
    <t>2020-01367</t>
  </si>
  <si>
    <t>2020-01368</t>
  </si>
  <si>
    <t>2020-01369</t>
  </si>
  <si>
    <t>2020-01370</t>
  </si>
  <si>
    <t>2020-01358</t>
  </si>
  <si>
    <t>24332000000110917231</t>
  </si>
  <si>
    <t>2020-01359</t>
  </si>
  <si>
    <t>2020-01360</t>
  </si>
  <si>
    <t>2020-01361</t>
  </si>
  <si>
    <t>2020-01362</t>
  </si>
  <si>
    <t>2020-01363</t>
  </si>
  <si>
    <t>2020-01364</t>
  </si>
  <si>
    <t>2020-01365</t>
  </si>
  <si>
    <t>2020-01371</t>
  </si>
  <si>
    <t>2020-01372</t>
  </si>
  <si>
    <t>2020-01373</t>
  </si>
  <si>
    <t>2020-01374</t>
  </si>
  <si>
    <t>2020-01375</t>
  </si>
  <si>
    <t>2020-01376</t>
  </si>
  <si>
    <t>2020-01377</t>
  </si>
  <si>
    <t>2020-01378</t>
  </si>
  <si>
    <t>2020-01379</t>
  </si>
  <si>
    <t>2020-01380</t>
  </si>
  <si>
    <t>2024-00434</t>
  </si>
  <si>
    <t>24332000000111057986</t>
  </si>
  <si>
    <t>浙江彩蝶实业股份有限公司</t>
  </si>
  <si>
    <t>2024-00436</t>
  </si>
  <si>
    <t>24332000000111078214</t>
  </si>
  <si>
    <t>2022-07221</t>
  </si>
  <si>
    <t>24332000000111131103</t>
  </si>
  <si>
    <t>盘锦胜辉建筑劳务有限公司</t>
  </si>
  <si>
    <t>2022-07222</t>
  </si>
  <si>
    <t>2017-04999</t>
  </si>
  <si>
    <t>24332000000111171369</t>
  </si>
  <si>
    <t>南京体育学院</t>
  </si>
  <si>
    <t>2021-00789</t>
  </si>
  <si>
    <t>24332000000111028380</t>
  </si>
  <si>
    <t>徐州力山建设工程有限公司新沂分公司</t>
  </si>
  <si>
    <t>2024-00468</t>
  </si>
  <si>
    <t>24332000000112256424</t>
  </si>
  <si>
    <t>安徽建工建设安装集团有限公司</t>
  </si>
  <si>
    <t>2024-00469</t>
  </si>
  <si>
    <t>2024-00470</t>
  </si>
  <si>
    <t>2024-00471</t>
  </si>
  <si>
    <t>2024-00899</t>
  </si>
  <si>
    <t>24332000000112275739</t>
  </si>
  <si>
    <t>台州市康民电梯有限公司</t>
  </si>
  <si>
    <t>2024-00917</t>
  </si>
  <si>
    <t>24332000000112209479</t>
  </si>
  <si>
    <t>平顶山市惠友电梯销售有限公司</t>
  </si>
  <si>
    <t>2024-01060</t>
  </si>
  <si>
    <t>24332000000112227434</t>
  </si>
  <si>
    <t>菏泽博捷电梯有限公司</t>
  </si>
  <si>
    <t>2024-01061</t>
  </si>
  <si>
    <t>2024-01062</t>
  </si>
  <si>
    <t>2024-01063</t>
  </si>
  <si>
    <t>2024-00466</t>
  </si>
  <si>
    <t>24332000000112198268</t>
  </si>
  <si>
    <t>2024-00467</t>
  </si>
  <si>
    <t>2024-00921</t>
  </si>
  <si>
    <t>24332000000112206180</t>
  </si>
  <si>
    <t>2024-00968</t>
  </si>
  <si>
    <t>24332000000112177489</t>
  </si>
  <si>
    <t>嘉兴市巨通电梯有限公司</t>
  </si>
  <si>
    <t>2021-05172</t>
  </si>
  <si>
    <t>24332000000112017132</t>
  </si>
  <si>
    <t>丹东边境经济合作区三安技术发展有限公司</t>
  </si>
  <si>
    <t>2023-05559</t>
  </si>
  <si>
    <t>24332000000112018512</t>
  </si>
  <si>
    <t>张家港市景宏置业有限公司</t>
  </si>
  <si>
    <t>2024-00395</t>
  </si>
  <si>
    <t>24332000000112039586</t>
  </si>
  <si>
    <t>常州星宇车灯股份有限公司</t>
  </si>
  <si>
    <t>2024-00396</t>
  </si>
  <si>
    <t>2023-04616</t>
  </si>
  <si>
    <t>24332000000112047723</t>
  </si>
  <si>
    <t>2023-04617</t>
  </si>
  <si>
    <t>2023-04618</t>
  </si>
  <si>
    <t>2023-04619</t>
  </si>
  <si>
    <t>2023-04620</t>
  </si>
  <si>
    <t>2023-04621</t>
  </si>
  <si>
    <t>2023-04622</t>
  </si>
  <si>
    <t>2023-04623</t>
  </si>
  <si>
    <t>2024-00492</t>
  </si>
  <si>
    <t>24332000000112058096</t>
  </si>
  <si>
    <t>淮南市特优达机电设备有限公司</t>
  </si>
  <si>
    <t>2024-00493</t>
  </si>
  <si>
    <t>2024-00494</t>
  </si>
  <si>
    <t>2024-00495</t>
  </si>
  <si>
    <t>2024-00634</t>
  </si>
  <si>
    <t>24332000000112019294</t>
  </si>
  <si>
    <t>江苏世帆机电工程有限公司</t>
  </si>
  <si>
    <t>2024-01033</t>
  </si>
  <si>
    <t>24332000000112164507</t>
  </si>
  <si>
    <t>2024-01035</t>
  </si>
  <si>
    <t>2024-01151</t>
  </si>
  <si>
    <t>24332000000113520957</t>
  </si>
  <si>
    <t>山东星卓建筑工程有限公司</t>
  </si>
  <si>
    <t>2024-01152</t>
  </si>
  <si>
    <t>2024-01039</t>
  </si>
  <si>
    <t>24332000000113480550</t>
  </si>
  <si>
    <t>2024-01043</t>
  </si>
  <si>
    <t>2024-00929</t>
  </si>
  <si>
    <t>24332000000113462633</t>
  </si>
  <si>
    <t>山东省福如日升建筑工程有限公司</t>
  </si>
  <si>
    <t>2024-00936</t>
  </si>
  <si>
    <t>2024-00938</t>
  </si>
  <si>
    <t>2024-01174</t>
  </si>
  <si>
    <t>24332000000113480807</t>
  </si>
  <si>
    <t>台州市昱达电梯工程有限公司</t>
  </si>
  <si>
    <t>2022-03276</t>
  </si>
  <si>
    <t>24332000000113348837</t>
  </si>
  <si>
    <t>盈江县中亚房地产开发有限公司梁河分公司</t>
  </si>
  <si>
    <t>2022-03277</t>
  </si>
  <si>
    <t>2022-03278</t>
  </si>
  <si>
    <t>2022-03279</t>
  </si>
  <si>
    <t>2022-03280</t>
  </si>
  <si>
    <t>2022-03281</t>
  </si>
  <si>
    <t>2022-03282</t>
  </si>
  <si>
    <t>2022-03283</t>
  </si>
  <si>
    <t>2022-03475</t>
  </si>
  <si>
    <t>24332000000113319238</t>
  </si>
  <si>
    <t>2022-03478</t>
  </si>
  <si>
    <t>2022-03481</t>
  </si>
  <si>
    <t>2022-03486</t>
  </si>
  <si>
    <t>2022-03487</t>
  </si>
  <si>
    <t>2022-03492</t>
  </si>
  <si>
    <t>2022-03493</t>
  </si>
  <si>
    <t>2024-01159</t>
  </si>
  <si>
    <t>24332000000113491803</t>
  </si>
  <si>
    <t>2024-01160</t>
  </si>
  <si>
    <t>2024-01161</t>
  </si>
  <si>
    <t>2024-01162</t>
  </si>
  <si>
    <t>2024-01163</t>
  </si>
  <si>
    <t>2024-01164</t>
  </si>
  <si>
    <t>2024-01165</t>
  </si>
  <si>
    <t>2024-00604</t>
  </si>
  <si>
    <t>24332000000113023285</t>
  </si>
  <si>
    <t>2024-00603</t>
  </si>
  <si>
    <t>24332000000113013005</t>
  </si>
  <si>
    <t>2024-01170</t>
  </si>
  <si>
    <t>24332000000115317044</t>
  </si>
  <si>
    <t>江苏业翀机电设备有限公司</t>
  </si>
  <si>
    <t>2024-01171</t>
  </si>
  <si>
    <t>2023-08324</t>
  </si>
  <si>
    <t>2024-04-02</t>
  </si>
  <si>
    <t>24332000000088047590</t>
  </si>
  <si>
    <t>莆田市鸿汇鑫投资有限公司</t>
  </si>
  <si>
    <t>2023-08325</t>
  </si>
  <si>
    <t>2023-02634</t>
  </si>
  <si>
    <t>24332000000088068776</t>
  </si>
  <si>
    <t>河北伟达通保电梯工程有限公司</t>
  </si>
  <si>
    <t>2022-02570</t>
  </si>
  <si>
    <t>24332000000087867542</t>
  </si>
  <si>
    <t>长兴惠中氟塑料有限公司</t>
  </si>
  <si>
    <t>2023-08144</t>
  </si>
  <si>
    <t>24332000000087899526</t>
  </si>
  <si>
    <t>杭州诺诚食品配料有限公司</t>
  </si>
  <si>
    <t>2023-08569</t>
  </si>
  <si>
    <t>24332000000087840076</t>
  </si>
  <si>
    <t>沈阳东祐电梯设备有限公司</t>
  </si>
  <si>
    <t>2023-08570</t>
  </si>
  <si>
    <t>2023-08571</t>
  </si>
  <si>
    <t>2023-08133</t>
  </si>
  <si>
    <t>24332000000087470754</t>
  </si>
  <si>
    <t>重庆大学</t>
  </si>
  <si>
    <t>2023-08134</t>
  </si>
  <si>
    <t>2023-08136</t>
  </si>
  <si>
    <t>2023-08137</t>
  </si>
  <si>
    <t>2023-08139</t>
  </si>
  <si>
    <t>2023-08135</t>
  </si>
  <si>
    <t>24332000000087435286</t>
  </si>
  <si>
    <t>2023-08138</t>
  </si>
  <si>
    <t>2023-08140</t>
  </si>
  <si>
    <t>2023-08141</t>
  </si>
  <si>
    <t>2023-06651</t>
  </si>
  <si>
    <t>24332000000087987223</t>
  </si>
  <si>
    <t>新乡新投滨河湾保障房建设发展有限公司</t>
  </si>
  <si>
    <t>2023-06652</t>
  </si>
  <si>
    <t>2023-06659</t>
  </si>
  <si>
    <t>2023-06660</t>
  </si>
  <si>
    <t>2023-06663</t>
  </si>
  <si>
    <t>2023-06664</t>
  </si>
  <si>
    <t>2023-06665</t>
  </si>
  <si>
    <t>2023-06666</t>
  </si>
  <si>
    <t>2023-06667</t>
  </si>
  <si>
    <t>2023-06668</t>
  </si>
  <si>
    <t>2023-06671</t>
  </si>
  <si>
    <t>2023-06672</t>
  </si>
  <si>
    <t>2024-00333</t>
  </si>
  <si>
    <t>2024-04-11</t>
  </si>
  <si>
    <t>24332000000096941187</t>
  </si>
  <si>
    <t>2024-00334</t>
  </si>
  <si>
    <t>2024-00330</t>
  </si>
  <si>
    <t>24332000000096827064</t>
  </si>
  <si>
    <t>2024-00331</t>
  </si>
  <si>
    <t>2024-00332</t>
  </si>
  <si>
    <t>2024-00327</t>
  </si>
  <si>
    <t>24332000000096901014</t>
  </si>
  <si>
    <t>2024-00328</t>
  </si>
  <si>
    <t>2024-00329</t>
  </si>
  <si>
    <t>2024-00697</t>
  </si>
  <si>
    <t>2024-04-09</t>
  </si>
  <si>
    <t>24332000000094789642</t>
  </si>
  <si>
    <t>西藏一诺电梯工程有限公司</t>
  </si>
  <si>
    <t>2023-05383</t>
  </si>
  <si>
    <t>24332000000094330309</t>
  </si>
  <si>
    <t>天水德泰城乡建设有限公司</t>
  </si>
  <si>
    <t>2023-05384</t>
  </si>
  <si>
    <t>2023-05385</t>
  </si>
  <si>
    <t>2023-05386</t>
  </si>
  <si>
    <t>2023-05387</t>
  </si>
  <si>
    <t>2023-05388</t>
  </si>
  <si>
    <t>2024-00909</t>
  </si>
  <si>
    <t>2024-04-12</t>
  </si>
  <si>
    <t>24332000000098418965</t>
  </si>
  <si>
    <t>烟台市誉翔建材有限公司</t>
  </si>
  <si>
    <t>2024-00910</t>
  </si>
  <si>
    <t>2024-00911</t>
  </si>
  <si>
    <t>2024-00912</t>
  </si>
  <si>
    <t>2024-00100</t>
  </si>
  <si>
    <t>24332000000098368331</t>
  </si>
  <si>
    <t>景然（上海）电梯有限公司</t>
  </si>
  <si>
    <t>2024-00101</t>
  </si>
  <si>
    <t>2024-00102</t>
  </si>
  <si>
    <t>2024-00103</t>
  </si>
  <si>
    <t>2024-00104</t>
  </si>
  <si>
    <t>2024-00105</t>
  </si>
  <si>
    <t>2024-00106</t>
  </si>
  <si>
    <t>2024-00107</t>
  </si>
  <si>
    <t>2024-00108</t>
  </si>
  <si>
    <t>2024-00109</t>
  </si>
  <si>
    <t>2024-00110</t>
  </si>
  <si>
    <t>2024-00111</t>
  </si>
  <si>
    <t>2024-00112</t>
  </si>
  <si>
    <t>2024-00113</t>
  </si>
  <si>
    <t>2024-00114</t>
  </si>
  <si>
    <t>2024-00115</t>
  </si>
  <si>
    <t>2024-00116</t>
  </si>
  <si>
    <t>2024-00117</t>
  </si>
  <si>
    <t>2024-00723</t>
  </si>
  <si>
    <t>2024-04-03</t>
  </si>
  <si>
    <t>24332000000089346884</t>
  </si>
  <si>
    <t>河南昭开机电设备有限公司</t>
  </si>
  <si>
    <t>2024-00553</t>
  </si>
  <si>
    <t>24332000000089417212</t>
  </si>
  <si>
    <t>菱士电梯（苏州）有限公司</t>
  </si>
  <si>
    <t>2023-05314</t>
  </si>
  <si>
    <t>24332000000088121558</t>
  </si>
  <si>
    <t>安徽荟佳纺织科技有限公司</t>
  </si>
  <si>
    <t>2023-05312</t>
  </si>
  <si>
    <t>2023-05313</t>
  </si>
  <si>
    <t>2024-00269</t>
  </si>
  <si>
    <t>24332000000089266509</t>
  </si>
  <si>
    <t>巩义市国有资产投资经营有限公司</t>
  </si>
  <si>
    <t>2024-00270</t>
  </si>
  <si>
    <t>2024-00271</t>
  </si>
  <si>
    <t>2024-00272</t>
  </si>
  <si>
    <t>2024-00273</t>
  </si>
  <si>
    <t>2024-00274</t>
  </si>
  <si>
    <t>2024-00275</t>
  </si>
  <si>
    <t>2024-00276</t>
  </si>
  <si>
    <t>2024-00277</t>
  </si>
  <si>
    <t>2024-00278</t>
  </si>
  <si>
    <t>2024-00279</t>
  </si>
  <si>
    <t>2024-00280</t>
  </si>
  <si>
    <t>2024-00281</t>
  </si>
  <si>
    <t>2024-00282</t>
  </si>
  <si>
    <t>2024-00283</t>
  </si>
  <si>
    <t>2024-00284</t>
  </si>
  <si>
    <t>2024-00285</t>
  </si>
  <si>
    <t>2024-00286</t>
  </si>
  <si>
    <t>2020-08730</t>
  </si>
  <si>
    <t>24332000000094652631</t>
  </si>
  <si>
    <t>重庆津资置业有限公司</t>
  </si>
  <si>
    <t>2020-08731</t>
  </si>
  <si>
    <t>2020-08732</t>
  </si>
  <si>
    <t>24332000000094672690</t>
  </si>
  <si>
    <t>24332000000094710937</t>
  </si>
  <si>
    <t>2022-06415</t>
  </si>
  <si>
    <t>2024-04-18</t>
  </si>
  <si>
    <t>24332000000105828447</t>
  </si>
  <si>
    <t>安徽激智科技有限公司</t>
  </si>
  <si>
    <t>2022-06416</t>
  </si>
  <si>
    <t>2022-06417</t>
  </si>
  <si>
    <t>2022-06418</t>
  </si>
  <si>
    <t>2024-00386</t>
  </si>
  <si>
    <t>24332000000105980310</t>
  </si>
  <si>
    <t>安徽省云曼机电有限公司</t>
  </si>
  <si>
    <t>2024-00387</t>
  </si>
  <si>
    <t>2024-00683</t>
  </si>
  <si>
    <t>24332000000105809528</t>
  </si>
  <si>
    <t>中国电信股份有限公司景德镇分公司</t>
  </si>
  <si>
    <t>2024-01245</t>
  </si>
  <si>
    <t>24332000000105608111</t>
  </si>
  <si>
    <t>江苏景韵科技有限公司</t>
  </si>
  <si>
    <t>2024-01246</t>
  </si>
  <si>
    <t>2024-01247</t>
  </si>
  <si>
    <t>2024-01192</t>
  </si>
  <si>
    <t>24332000000105981363</t>
  </si>
  <si>
    <t>2024-01193</t>
  </si>
  <si>
    <t>2024-01194</t>
  </si>
  <si>
    <t>2024-01195</t>
  </si>
  <si>
    <t>2024-01196</t>
  </si>
  <si>
    <t>2024-01197</t>
  </si>
  <si>
    <t>2024-00512</t>
  </si>
  <si>
    <t>2024-04-19</t>
  </si>
  <si>
    <t>24332000000107239516</t>
  </si>
  <si>
    <t>振石集团巨成置业有限公司</t>
  </si>
  <si>
    <t>2024-00513</t>
  </si>
  <si>
    <t>2024-00514</t>
  </si>
  <si>
    <t>2024-00515</t>
  </si>
  <si>
    <t>24332000000107199866</t>
  </si>
  <si>
    <t>2024-00516</t>
  </si>
  <si>
    <t>2024-01098</t>
  </si>
  <si>
    <t>24332000000110403690</t>
  </si>
  <si>
    <t>河南莱玖建筑工程有限公司腾冲分公司</t>
  </si>
  <si>
    <t>2024-01099</t>
  </si>
  <si>
    <t>2024-01100</t>
  </si>
  <si>
    <t>2024-01422</t>
  </si>
  <si>
    <t>24332000000113317676</t>
  </si>
  <si>
    <t>山东滨西电梯设备有限公司</t>
  </si>
  <si>
    <t>2023-05767</t>
  </si>
  <si>
    <t>24332000000109842085</t>
  </si>
  <si>
    <t>安徽梯梯达机电有限公司</t>
  </si>
  <si>
    <t>2023-05768</t>
  </si>
  <si>
    <t>2023-05769</t>
  </si>
  <si>
    <t>24332000000109823001</t>
  </si>
  <si>
    <t>2023-05770</t>
  </si>
  <si>
    <t>2023-05343</t>
  </si>
  <si>
    <t>24332000000109839673</t>
  </si>
  <si>
    <t>西藏浙奥电梯有限公司</t>
  </si>
  <si>
    <t>2023-05344</t>
  </si>
  <si>
    <t>2023-05345</t>
  </si>
  <si>
    <t>2023-05346</t>
  </si>
  <si>
    <t>2019-06494</t>
  </si>
  <si>
    <t>24332000000111039672</t>
  </si>
  <si>
    <t>甘肃景园房地产开发（集团）有限责任公司</t>
  </si>
  <si>
    <t>2018-06282</t>
  </si>
  <si>
    <t>24332000000111283009</t>
  </si>
  <si>
    <t>郑州天予伟业电梯工程有限公司</t>
  </si>
  <si>
    <t>2017-04957</t>
  </si>
  <si>
    <t>24332000000110564641</t>
  </si>
  <si>
    <t>福建龙捷电梯有限公司</t>
  </si>
  <si>
    <t>2017-04958</t>
  </si>
  <si>
    <t>2017-04959</t>
  </si>
  <si>
    <t>2017-04960</t>
  </si>
  <si>
    <t>2017-04961</t>
  </si>
  <si>
    <t>2017-04962</t>
  </si>
  <si>
    <t>2017-04963</t>
  </si>
  <si>
    <t>2017-04964</t>
  </si>
  <si>
    <t>2017-04965</t>
  </si>
  <si>
    <t>2017-04966</t>
  </si>
  <si>
    <t>2017-04967</t>
  </si>
  <si>
    <t>2017-04968</t>
  </si>
  <si>
    <t>2024-00849</t>
  </si>
  <si>
    <t>24332000000111058530</t>
  </si>
  <si>
    <t>恩施州三恩电梯工程有限公司</t>
  </si>
  <si>
    <t>2020-06817</t>
  </si>
  <si>
    <t>24332000000110977746</t>
  </si>
  <si>
    <t>2020-06818</t>
  </si>
  <si>
    <t>2020-06819</t>
  </si>
  <si>
    <t>2020-06820</t>
  </si>
  <si>
    <t>2023-02744</t>
  </si>
  <si>
    <t>24332000000111116279</t>
  </si>
  <si>
    <t>镇雄产投集团有限公司</t>
  </si>
  <si>
    <t>2024-01069</t>
  </si>
  <si>
    <t>24332000000109758241</t>
  </si>
  <si>
    <t>2024-00977</t>
  </si>
  <si>
    <t>24332000000109649583</t>
  </si>
  <si>
    <t>2024-00978</t>
  </si>
  <si>
    <t>2024-00979</t>
  </si>
  <si>
    <t>2024-00980</t>
  </si>
  <si>
    <t>2024-00981</t>
  </si>
  <si>
    <t>2024-00982</t>
  </si>
  <si>
    <t>2023-08230</t>
  </si>
  <si>
    <t>24332000000109546325</t>
  </si>
  <si>
    <t>2023-08231</t>
  </si>
  <si>
    <t>2023-08232</t>
  </si>
  <si>
    <t>2023-08233</t>
  </si>
  <si>
    <t>2023-08234</t>
  </si>
  <si>
    <t>2023-08235</t>
  </si>
  <si>
    <t>2023-08236</t>
  </si>
  <si>
    <t>2023-08237</t>
  </si>
  <si>
    <t>2023-08238</t>
  </si>
  <si>
    <t>2023-08239</t>
  </si>
  <si>
    <t>2023-08240</t>
  </si>
  <si>
    <t>2023-08241</t>
  </si>
  <si>
    <t>2023-08242</t>
  </si>
  <si>
    <t>2023-08243</t>
  </si>
  <si>
    <t>2023-08244</t>
  </si>
  <si>
    <t>2023-08245</t>
  </si>
  <si>
    <t>2023-08246</t>
  </si>
  <si>
    <t>2023-08247</t>
  </si>
  <si>
    <t>2023-08248</t>
  </si>
  <si>
    <t>2023-08249</t>
  </si>
  <si>
    <t>2023-08250</t>
  </si>
  <si>
    <t>2024-00891</t>
  </si>
  <si>
    <t>24332000000112120714</t>
  </si>
  <si>
    <t>金华市捷通电梯有限公司</t>
  </si>
  <si>
    <t>2024-00890</t>
  </si>
  <si>
    <t>24332000000112061560</t>
  </si>
  <si>
    <t>2024-00747</t>
  </si>
  <si>
    <t>24332000000111979795</t>
  </si>
  <si>
    <t>2024-00291</t>
  </si>
  <si>
    <t>24332000000112060445</t>
  </si>
  <si>
    <t>2024-00717</t>
  </si>
  <si>
    <t>24332000000113345773</t>
  </si>
  <si>
    <t>山东创赢电梯工程有限公司</t>
  </si>
  <si>
    <t>2024-00708</t>
  </si>
  <si>
    <t>24332000000111743963</t>
  </si>
  <si>
    <t>沈阳伊戈尔贸易有限公司</t>
  </si>
  <si>
    <t>2024-00709</t>
  </si>
  <si>
    <t>2024-00651</t>
  </si>
  <si>
    <t>24332000000111234708</t>
  </si>
  <si>
    <t>上海栗海电子有限公司</t>
  </si>
  <si>
    <t>2024-00652</t>
  </si>
  <si>
    <t>2024-00653</t>
  </si>
  <si>
    <t>2024-00587</t>
  </si>
  <si>
    <t>24332000000111526449</t>
  </si>
  <si>
    <t>2024-00588</t>
  </si>
  <si>
    <t>2024-00589</t>
  </si>
  <si>
    <t>2024-00590</t>
  </si>
  <si>
    <t>2024-00591</t>
  </si>
  <si>
    <t>2024-00592</t>
  </si>
  <si>
    <t>24332000000111457322</t>
  </si>
  <si>
    <t>2024-00593</t>
  </si>
  <si>
    <t>2024-00594</t>
  </si>
  <si>
    <t>2024-00595</t>
  </si>
  <si>
    <t>2024-00680</t>
  </si>
  <si>
    <t>24332000000112042743</t>
  </si>
  <si>
    <t>2024-00744</t>
  </si>
  <si>
    <t>24332000000112012594</t>
  </si>
  <si>
    <t>2024-00745</t>
  </si>
  <si>
    <t>2024-00472</t>
  </si>
  <si>
    <t>24332000000112286558</t>
  </si>
  <si>
    <t>2024-00895</t>
  </si>
  <si>
    <t>24332000000112248433</t>
  </si>
  <si>
    <t>湖北天安机电设备有限公司</t>
  </si>
  <si>
    <t>2024-00838</t>
  </si>
  <si>
    <t>24332000000112254977</t>
  </si>
  <si>
    <t>2024-00854</t>
  </si>
  <si>
    <t>24332000000112208489</t>
  </si>
  <si>
    <t>2024-00833</t>
  </si>
  <si>
    <t>24332000000112209193</t>
  </si>
  <si>
    <t>平顶山市明骏房地产开发有限公司</t>
  </si>
  <si>
    <t>2024-00834</t>
  </si>
  <si>
    <t>2024-00835</t>
  </si>
  <si>
    <t>2024-01034</t>
  </si>
  <si>
    <t>24332000000112194698</t>
  </si>
  <si>
    <t>2024-00898</t>
  </si>
  <si>
    <t>24332000000112197034</t>
  </si>
  <si>
    <t>2024-00922</t>
  </si>
  <si>
    <t>24332000000112169008</t>
  </si>
  <si>
    <t>2024-00923</t>
  </si>
  <si>
    <t>2024-00924</t>
  </si>
  <si>
    <t>2024-00925</t>
  </si>
  <si>
    <t>2024-00926</t>
  </si>
  <si>
    <t>2024-00927</t>
  </si>
  <si>
    <t>2024-00928</t>
  </si>
  <si>
    <t>2024-00930</t>
  </si>
  <si>
    <t>2024-00931</t>
  </si>
  <si>
    <t>2024-00932</t>
  </si>
  <si>
    <t>2024-00933</t>
  </si>
  <si>
    <t>2024-00934</t>
  </si>
  <si>
    <t>2024-00935</t>
  </si>
  <si>
    <t>2024-00937</t>
  </si>
  <si>
    <t>2024-00939</t>
  </si>
  <si>
    <t>2024-00843</t>
  </si>
  <si>
    <t>24332000000112176763</t>
  </si>
  <si>
    <t>浙江成远机电设备有限公司</t>
  </si>
  <si>
    <t>2022-04593</t>
  </si>
  <si>
    <t>24332000000112067429</t>
  </si>
  <si>
    <t>贵州指向针电梯有限公司</t>
  </si>
  <si>
    <t>2022-04595</t>
  </si>
  <si>
    <t>2024-00620</t>
  </si>
  <si>
    <t>24332000000112078898</t>
  </si>
  <si>
    <t>2024-00621</t>
  </si>
  <si>
    <t>2024-00622</t>
  </si>
  <si>
    <t>2024-00623</t>
  </si>
  <si>
    <t>2024-00630</t>
  </si>
  <si>
    <t>2024-00631</t>
  </si>
  <si>
    <t>2023-03602</t>
  </si>
  <si>
    <t>24332000000112139736</t>
  </si>
  <si>
    <t>浙江隆跃生物科技有限公司</t>
  </si>
  <si>
    <t>2023-03600</t>
  </si>
  <si>
    <t>24332000000112151094</t>
  </si>
  <si>
    <t>2023-03601</t>
  </si>
  <si>
    <t>2023-06914</t>
  </si>
  <si>
    <t>24332000000112152279</t>
  </si>
  <si>
    <t>江西宏茂机电有限公司</t>
  </si>
  <si>
    <t>2023-06915</t>
  </si>
  <si>
    <t>2023-08477</t>
  </si>
  <si>
    <t>24332000000112153093</t>
  </si>
  <si>
    <t>河南瀛安机电科技有限公司</t>
  </si>
  <si>
    <t>2024-01094</t>
  </si>
  <si>
    <t>24332000000113096240</t>
  </si>
  <si>
    <t>安徽伟联机电科技有限公司</t>
  </si>
  <si>
    <t>2024-01095</t>
  </si>
  <si>
    <t>2024-01096</t>
  </si>
  <si>
    <t>2024-01097</t>
  </si>
  <si>
    <t>2024-01176</t>
  </si>
  <si>
    <t>24332000000113094577</t>
  </si>
  <si>
    <t>2024-01177</t>
  </si>
  <si>
    <t>2024-01179</t>
  </si>
  <si>
    <t>2024-01180</t>
  </si>
  <si>
    <t>2024-01175</t>
  </si>
  <si>
    <t>24332000000113056493</t>
  </si>
  <si>
    <t>2024-01267</t>
  </si>
  <si>
    <t>24332000000113094223</t>
  </si>
  <si>
    <t>2024-00774</t>
  </si>
  <si>
    <t>24332000000113740231</t>
  </si>
  <si>
    <t>马鞍山市鹏程电梯有限责任公司</t>
  </si>
  <si>
    <t>2024-01126</t>
  </si>
  <si>
    <t>24332000000113373696</t>
  </si>
  <si>
    <t>江西振昌电梯有限公司</t>
  </si>
  <si>
    <t>2024-01242</t>
  </si>
  <si>
    <t>24332000000113372992</t>
  </si>
  <si>
    <t>河南鸿坤电梯有限公司</t>
  </si>
  <si>
    <t>2022-00646</t>
  </si>
  <si>
    <t>24332000000112880429</t>
  </si>
  <si>
    <t>宁波锡安卫浴实业有限公司</t>
  </si>
  <si>
    <t>2024-01271</t>
  </si>
  <si>
    <t>24332000000121916704</t>
  </si>
  <si>
    <t>2024-01272</t>
  </si>
  <si>
    <t>2024-01273</t>
  </si>
  <si>
    <t>2024-01274</t>
  </si>
  <si>
    <t>2024-01275</t>
  </si>
  <si>
    <t>2024-01276</t>
  </si>
  <si>
    <t>2024-01277</t>
  </si>
  <si>
    <t>2022-08093</t>
  </si>
  <si>
    <t>24332000000119618583</t>
  </si>
  <si>
    <t>2022-08094</t>
  </si>
  <si>
    <t>2022-08095</t>
  </si>
  <si>
    <t>2022-08096</t>
  </si>
  <si>
    <t>2022-08097</t>
  </si>
  <si>
    <t>2022-08098</t>
  </si>
  <si>
    <t>2022-08099</t>
  </si>
  <si>
    <t>2022-08100</t>
  </si>
  <si>
    <t>2022-08101</t>
  </si>
  <si>
    <t>2022-08102</t>
  </si>
  <si>
    <t>2022-08103</t>
  </si>
  <si>
    <t>2022-08104</t>
  </si>
  <si>
    <t>2024-00894</t>
  </si>
  <si>
    <t>24332000000113063617</t>
  </si>
  <si>
    <t>平陆圣人富士电梯有限公司</t>
  </si>
  <si>
    <t>2024-01270</t>
  </si>
  <si>
    <t>24332000000114546101</t>
  </si>
  <si>
    <t>2018-07240</t>
  </si>
  <si>
    <t>24332000000113485405</t>
  </si>
  <si>
    <t>都匀市碧远置业有限公司</t>
  </si>
  <si>
    <t>2018-07241</t>
  </si>
  <si>
    <t>2018-07242</t>
  </si>
  <si>
    <t>2018-07243</t>
  </si>
  <si>
    <t>2018-07244</t>
  </si>
  <si>
    <t>2018-07245</t>
  </si>
  <si>
    <t>2018-07246</t>
  </si>
  <si>
    <t>2018-07247</t>
  </si>
  <si>
    <t>2018-07248</t>
  </si>
  <si>
    <t>2018-07249</t>
  </si>
  <si>
    <t>2018-07237</t>
  </si>
  <si>
    <t>2018-07238</t>
  </si>
  <si>
    <t>2018-07239</t>
  </si>
  <si>
    <t>2018-07250</t>
  </si>
  <si>
    <t>2018-07251</t>
  </si>
  <si>
    <t>2018-02172</t>
  </si>
  <si>
    <t>24332000000113477576</t>
  </si>
  <si>
    <t>新安县发达建设投资集团有限公司</t>
  </si>
  <si>
    <t>2018-02173</t>
  </si>
  <si>
    <t>2018-02174</t>
  </si>
  <si>
    <t>2018-02175</t>
  </si>
  <si>
    <t>2018-02157</t>
  </si>
  <si>
    <t>2018-02158</t>
  </si>
  <si>
    <t>2018-02163</t>
  </si>
  <si>
    <t>2018-02166</t>
  </si>
  <si>
    <t>2018-02167</t>
  </si>
  <si>
    <t>2018-02168</t>
  </si>
  <si>
    <t>2018-02169</t>
  </si>
  <si>
    <t>2018-02170</t>
  </si>
  <si>
    <t>2018-02171</t>
  </si>
  <si>
    <t>2021-06173</t>
  </si>
  <si>
    <t>24332000000113856096</t>
  </si>
  <si>
    <t>武陟县投资集团有限公司</t>
  </si>
  <si>
    <t>2021-06174</t>
  </si>
  <si>
    <t>2021-06175</t>
  </si>
  <si>
    <t>2021-06176</t>
  </si>
  <si>
    <t>2021-06177</t>
  </si>
  <si>
    <t>2020-05707</t>
  </si>
  <si>
    <t>24332000000113580951</t>
  </si>
  <si>
    <t>中国建筑一局（集团）有限公司</t>
  </si>
  <si>
    <t>2022-06405</t>
  </si>
  <si>
    <t>24332000000114847382</t>
  </si>
  <si>
    <t>2022-06406</t>
  </si>
  <si>
    <t>2022-06407</t>
  </si>
  <si>
    <t>2022-06408</t>
  </si>
  <si>
    <t>2022-06409</t>
  </si>
  <si>
    <t>2022-06410</t>
  </si>
  <si>
    <t>2022-06411</t>
  </si>
  <si>
    <t>2021-07696</t>
  </si>
  <si>
    <t>24332000000114830530</t>
  </si>
  <si>
    <t>广东省机场集团物流有限公司</t>
  </si>
  <si>
    <t>2021-07692</t>
  </si>
  <si>
    <t>24332000000114870222</t>
  </si>
  <si>
    <t>2021-07693</t>
  </si>
  <si>
    <t>2021-07694</t>
  </si>
  <si>
    <t>2021-07695</t>
  </si>
  <si>
    <t>2022-06745</t>
  </si>
  <si>
    <t>24332000000114890257</t>
  </si>
  <si>
    <t>中交一公局第二工程有限公司</t>
  </si>
  <si>
    <t>2022-06746</t>
  </si>
  <si>
    <t>2022-06747</t>
  </si>
  <si>
    <t>2022-06748</t>
  </si>
  <si>
    <t>2022-06749</t>
  </si>
  <si>
    <t>2022-06750</t>
  </si>
  <si>
    <t>2022-06751</t>
  </si>
  <si>
    <t>2022-06752</t>
  </si>
  <si>
    <t>2021-10104</t>
  </si>
  <si>
    <t>24332000000114784704</t>
  </si>
  <si>
    <t>亳州市启丞置业有限公司</t>
  </si>
  <si>
    <t>2021-10099</t>
  </si>
  <si>
    <t>2021-10100</t>
  </si>
  <si>
    <t>2021-10101</t>
  </si>
  <si>
    <t>2021-10102</t>
  </si>
  <si>
    <t>2021-10103</t>
  </si>
  <si>
    <t>2021-10117</t>
  </si>
  <si>
    <t>2021-10118</t>
  </si>
  <si>
    <t>2021-10119</t>
  </si>
  <si>
    <t>2021-10073</t>
  </si>
  <si>
    <t>2021-10074</t>
  </si>
  <si>
    <t>2021-10075</t>
  </si>
  <si>
    <t>2021-10076</t>
  </si>
  <si>
    <t>2021-10081</t>
  </si>
  <si>
    <t>2021-10082</t>
  </si>
  <si>
    <t>2021-10083</t>
  </si>
  <si>
    <t>2021-10084</t>
  </si>
  <si>
    <t>2021-10085</t>
  </si>
  <si>
    <t>2021-10086</t>
  </si>
  <si>
    <t>2021-10134</t>
  </si>
  <si>
    <t>2021-10135</t>
  </si>
  <si>
    <t>2021-10136</t>
  </si>
  <si>
    <t>2021-10137</t>
  </si>
  <si>
    <t>2021-10140</t>
  </si>
  <si>
    <t>2021-10141</t>
  </si>
  <si>
    <t>2021-10142</t>
  </si>
  <si>
    <t>2021-10143</t>
  </si>
  <si>
    <t>2021-10144</t>
  </si>
  <si>
    <t>2023-03796</t>
  </si>
  <si>
    <t>24332000000115189104</t>
  </si>
  <si>
    <t>罗山县交运置业有限公司</t>
  </si>
  <si>
    <t>2023-03797</t>
  </si>
  <si>
    <t>2023-03800</t>
  </si>
  <si>
    <t>2023-03801</t>
  </si>
  <si>
    <t>2023-03804</t>
  </si>
  <si>
    <t>2023-03805</t>
  </si>
  <si>
    <t>2023-03808</t>
  </si>
  <si>
    <t>2023-03812</t>
  </si>
  <si>
    <t>2023-03816</t>
  </si>
  <si>
    <t>2023-03820</t>
  </si>
  <si>
    <t>2023-03798</t>
  </si>
  <si>
    <t>2023-03799</t>
  </si>
  <si>
    <t>2023-03806</t>
  </si>
  <si>
    <t>2023-03807</t>
  </si>
  <si>
    <t>2023-03810</t>
  </si>
  <si>
    <t>2023-03811</t>
  </si>
  <si>
    <t>2023-03814</t>
  </si>
  <si>
    <t>2023-03818</t>
  </si>
  <si>
    <t>2023-03821</t>
  </si>
  <si>
    <t>2023-03802</t>
  </si>
  <si>
    <t>2023-03803</t>
  </si>
  <si>
    <t>2023-03809</t>
  </si>
  <si>
    <t>2023-03813</t>
  </si>
  <si>
    <t>2023-03815</t>
  </si>
  <si>
    <t>2023-03817</t>
  </si>
  <si>
    <t>2023-03819</t>
  </si>
  <si>
    <t>2023-00776</t>
  </si>
  <si>
    <t>24332000000115216706</t>
  </si>
  <si>
    <t>山东单养千秋实业集团有限公司</t>
  </si>
  <si>
    <t>2023-00777</t>
  </si>
  <si>
    <t>2023-00779</t>
  </si>
  <si>
    <t>2023-00780</t>
  </si>
  <si>
    <t>2023-00781</t>
  </si>
  <si>
    <t>2023-00778</t>
  </si>
  <si>
    <t>24332000000115217155</t>
  </si>
  <si>
    <t>2023-00782</t>
  </si>
  <si>
    <t>2021-04730</t>
  </si>
  <si>
    <t>24332000000113615233</t>
  </si>
  <si>
    <t>中国建筑第七工程局有限公司</t>
  </si>
  <si>
    <t>2021-04733</t>
  </si>
  <si>
    <t>2021-04734</t>
  </si>
  <si>
    <t>2021-04738</t>
  </si>
  <si>
    <t>2021-04749</t>
  </si>
  <si>
    <t>2021-04750</t>
  </si>
  <si>
    <t>2021-04731</t>
  </si>
  <si>
    <t>2021-04735</t>
  </si>
  <si>
    <t>2021-04736</t>
  </si>
  <si>
    <t>2021-04737</t>
  </si>
  <si>
    <t>2021-04743</t>
  </si>
  <si>
    <t>2021-04744</t>
  </si>
  <si>
    <t>2021-04751</t>
  </si>
  <si>
    <t>2021-04752</t>
  </si>
  <si>
    <t>2021-04753</t>
  </si>
  <si>
    <t>2021-04754</t>
  </si>
  <si>
    <t>2021-04755</t>
  </si>
  <si>
    <t>2021-04756</t>
  </si>
  <si>
    <t>2023-01182</t>
  </si>
  <si>
    <t>24332000000114848534</t>
  </si>
  <si>
    <t>临沂市兰山区柳青街道洪家店村民委员会</t>
  </si>
  <si>
    <t>2023-01183</t>
  </si>
  <si>
    <t>2023-01184</t>
  </si>
  <si>
    <t>2023-01185</t>
  </si>
  <si>
    <t>2023-01186</t>
  </si>
  <si>
    <t>2023-01187</t>
  </si>
  <si>
    <t>2023-01188</t>
  </si>
  <si>
    <t>2023-01189</t>
  </si>
  <si>
    <t>2023-01190</t>
  </si>
  <si>
    <t>2023-01191</t>
  </si>
  <si>
    <t>2023-01192</t>
  </si>
  <si>
    <t>2023-01193</t>
  </si>
  <si>
    <t>2023-01194</t>
  </si>
  <si>
    <t>2023-01195</t>
  </si>
  <si>
    <t>2021-09291</t>
  </si>
  <si>
    <t>24332000000113922179</t>
  </si>
  <si>
    <t>昌乐县城市建设投资开发有限公司</t>
  </si>
  <si>
    <t>2021-09292</t>
  </si>
  <si>
    <t>2021-09293</t>
  </si>
  <si>
    <t>2021-09294</t>
  </si>
  <si>
    <t>2021-09295</t>
  </si>
  <si>
    <t>2021-09296</t>
  </si>
  <si>
    <t>2021-09297</t>
  </si>
  <si>
    <t>2021-09298</t>
  </si>
  <si>
    <t>2021-09299</t>
  </si>
  <si>
    <t>2021-09300</t>
  </si>
  <si>
    <t>2021-09301</t>
  </si>
  <si>
    <t>2021-09302</t>
  </si>
  <si>
    <t>2023-02453</t>
  </si>
  <si>
    <t>24332000000116351150</t>
  </si>
  <si>
    <t>江西建工第二建筑有限责任公司</t>
  </si>
  <si>
    <t>2023-02454</t>
  </si>
  <si>
    <t>2024-01224</t>
  </si>
  <si>
    <t>24332000000121388714</t>
  </si>
  <si>
    <t>新疆青航楼宇智能设备有限公司</t>
  </si>
  <si>
    <t>2024-01392</t>
  </si>
  <si>
    <t>24332000000119443142</t>
  </si>
  <si>
    <t>2024-01393</t>
  </si>
  <si>
    <t>2022-07271</t>
  </si>
  <si>
    <t>24332000000119493378</t>
  </si>
  <si>
    <t>长春市吉嘉电梯有限公司</t>
  </si>
  <si>
    <t>2022-08169</t>
  </si>
  <si>
    <t>24332000000119639586</t>
  </si>
  <si>
    <t>华煜建设集团有限公司</t>
  </si>
  <si>
    <t>2022-08170</t>
  </si>
  <si>
    <t>2022-08165</t>
  </si>
  <si>
    <t>2022-08166</t>
  </si>
  <si>
    <t>2022-08167</t>
  </si>
  <si>
    <t>2022-03205</t>
  </si>
  <si>
    <t>24332000000120260775</t>
  </si>
  <si>
    <t>沈永明</t>
  </si>
  <si>
    <t>2022-07474</t>
  </si>
  <si>
    <t>24332000000119977163</t>
  </si>
  <si>
    <t>中国人民警察大学（广州）</t>
  </si>
  <si>
    <t>2022-07475</t>
  </si>
  <si>
    <t>2022-07476</t>
  </si>
  <si>
    <t>2022-07477</t>
  </si>
  <si>
    <t>2022-07478</t>
  </si>
  <si>
    <t>2023-00982</t>
  </si>
  <si>
    <t>24332000000120012952</t>
  </si>
  <si>
    <t>浙江亿达建设有限公司桐乡分公司</t>
  </si>
  <si>
    <t>2023-00983</t>
  </si>
  <si>
    <t>2023-00984</t>
  </si>
  <si>
    <t>2023-00985</t>
  </si>
  <si>
    <t>2023-00996</t>
  </si>
  <si>
    <t>24332000000120013329</t>
  </si>
  <si>
    <t>2023-00997</t>
  </si>
  <si>
    <t>2023-00998</t>
  </si>
  <si>
    <t>2023-00999</t>
  </si>
  <si>
    <t>2023-00988</t>
  </si>
  <si>
    <t>2023-00989</t>
  </si>
  <si>
    <t>2023-00990</t>
  </si>
  <si>
    <t>2023-00991</t>
  </si>
  <si>
    <t>2023-00992</t>
  </si>
  <si>
    <t>2023-00993</t>
  </si>
  <si>
    <t>2023-00994</t>
  </si>
  <si>
    <t>2023-00995</t>
  </si>
  <si>
    <t>2023-04153</t>
  </si>
  <si>
    <t>24332000000121542430</t>
  </si>
  <si>
    <t>漯河经济开发区投资发展有限公司</t>
  </si>
  <si>
    <t>2023-04154</t>
  </si>
  <si>
    <t>2023-05127</t>
  </si>
  <si>
    <t>24332000000121247751</t>
  </si>
  <si>
    <t>张承炮</t>
  </si>
  <si>
    <t>2023-04064</t>
  </si>
  <si>
    <t>24332000000121182815</t>
  </si>
  <si>
    <t>浙江三环建设有限公司</t>
  </si>
  <si>
    <t>2023-04065</t>
  </si>
  <si>
    <t>2023-04066</t>
  </si>
  <si>
    <t>2023-04067</t>
  </si>
  <si>
    <t>2023-01333</t>
  </si>
  <si>
    <t>24332000000121145277</t>
  </si>
  <si>
    <t>毛训杨</t>
  </si>
  <si>
    <t>2023-00954</t>
  </si>
  <si>
    <t>24332000000121103844</t>
  </si>
  <si>
    <t>广西宁铁建筑有限公司</t>
  </si>
  <si>
    <t>2023-01157</t>
  </si>
  <si>
    <t>24332000000121084870</t>
  </si>
  <si>
    <t>中国邮政集团有限公司佛山市分公司</t>
  </si>
  <si>
    <t>2023-00738</t>
  </si>
  <si>
    <t>24332000000121045569</t>
  </si>
  <si>
    <t>浙江华昌建设有限公司人民路分公司</t>
  </si>
  <si>
    <t>2023-00739</t>
  </si>
  <si>
    <t>2023-00740</t>
  </si>
  <si>
    <t>2023-00741</t>
  </si>
  <si>
    <t>2023-00742</t>
  </si>
  <si>
    <t>2023-00743</t>
  </si>
  <si>
    <t>2022-07050</t>
  </si>
  <si>
    <t>24332000000121070260</t>
  </si>
  <si>
    <t>2022-07051</t>
  </si>
  <si>
    <t>2022-07052</t>
  </si>
  <si>
    <t>2022-07053</t>
  </si>
  <si>
    <t>2022-07054</t>
  </si>
  <si>
    <t>2022-07055</t>
  </si>
  <si>
    <t>2022-07056</t>
  </si>
  <si>
    <t>2022-07057</t>
  </si>
  <si>
    <t>2022-07058</t>
  </si>
  <si>
    <t>2022-07059</t>
  </si>
  <si>
    <t>2022-07060</t>
  </si>
  <si>
    <t>2022-07061</t>
  </si>
  <si>
    <t>2022-07062</t>
  </si>
  <si>
    <t>2023-04663</t>
  </si>
  <si>
    <t>24332000000121604147</t>
  </si>
  <si>
    <t>乌鲁木齐恒霄旅游开发有限公司</t>
  </si>
  <si>
    <t>2023-04664</t>
  </si>
  <si>
    <t>2023-04665</t>
  </si>
  <si>
    <t>2023-04666</t>
  </si>
  <si>
    <t>2023-04667</t>
  </si>
  <si>
    <t>2023-04668</t>
  </si>
  <si>
    <t>2023-04669</t>
  </si>
  <si>
    <t>2023-04670</t>
  </si>
  <si>
    <t>2023-04671</t>
  </si>
  <si>
    <t>2023-04672</t>
  </si>
  <si>
    <t>2023-04673</t>
  </si>
  <si>
    <t>2023-04674</t>
  </si>
  <si>
    <t>2023-04675</t>
  </si>
  <si>
    <t>2023-04676</t>
  </si>
  <si>
    <t>2023-04677</t>
  </si>
  <si>
    <t>2023-04678</t>
  </si>
  <si>
    <t>2023-04679</t>
  </si>
  <si>
    <t>2023-04680</t>
  </si>
  <si>
    <t>2023-04681</t>
  </si>
  <si>
    <t>2023-04682</t>
  </si>
  <si>
    <t>2023-04683</t>
  </si>
  <si>
    <t>2023-04684</t>
  </si>
  <si>
    <t>2023-04685</t>
  </si>
  <si>
    <t>2023-04686</t>
  </si>
  <si>
    <t>2023-04687</t>
  </si>
  <si>
    <t>2023-04688</t>
  </si>
  <si>
    <t>2023-04689</t>
  </si>
  <si>
    <t>2023-04690</t>
  </si>
  <si>
    <t>2023-04691</t>
  </si>
  <si>
    <t>2023-04692</t>
  </si>
  <si>
    <t>2023-04693</t>
  </si>
  <si>
    <t>2023-04694</t>
  </si>
  <si>
    <t>2023-04695</t>
  </si>
  <si>
    <t>2023-04696</t>
  </si>
  <si>
    <t>2023-04697</t>
  </si>
  <si>
    <t>2023-04698</t>
  </si>
  <si>
    <t>2024-01539</t>
  </si>
  <si>
    <t>24332000000121391755</t>
  </si>
  <si>
    <t>徐州市利达电梯销售安装工程有限公司</t>
  </si>
  <si>
    <t>2024-00868</t>
  </si>
  <si>
    <t>24332000000094696537</t>
  </si>
  <si>
    <t>瑞丽市地腾电梯销售有限公司</t>
  </si>
  <si>
    <t>2024-00393</t>
  </si>
  <si>
    <t>24332000000096953639</t>
  </si>
  <si>
    <t>2023-03758</t>
  </si>
  <si>
    <t>24332000000096848514</t>
  </si>
  <si>
    <t>2023-03759</t>
  </si>
  <si>
    <t>24332000000096952806</t>
  </si>
  <si>
    <t>2023-03760</t>
  </si>
  <si>
    <t>2024-00394</t>
  </si>
  <si>
    <t>24332000000096954260</t>
  </si>
  <si>
    <t>2024-00184</t>
  </si>
  <si>
    <t>24332000000096953256</t>
  </si>
  <si>
    <t>2024-00335</t>
  </si>
  <si>
    <t>24332000000096857169</t>
  </si>
  <si>
    <t>2024-00720</t>
  </si>
  <si>
    <t>24332000000096834239</t>
  </si>
  <si>
    <t>新疆三佳进出口贸易有限公司</t>
  </si>
  <si>
    <t>2024-00721</t>
  </si>
  <si>
    <t>2024-00722</t>
  </si>
  <si>
    <t>2022-04592</t>
  </si>
  <si>
    <t>2024-04-10</t>
  </si>
  <si>
    <t>24332000000096137160</t>
  </si>
  <si>
    <t>2022-04594</t>
  </si>
  <si>
    <t>2023-07552</t>
  </si>
  <si>
    <t>24332000000097680338</t>
  </si>
  <si>
    <t>商丘市顺达电梯销售有限公司</t>
  </si>
  <si>
    <t>2023-07553</t>
  </si>
  <si>
    <t>2023-07554</t>
  </si>
  <si>
    <t>2023-07555</t>
  </si>
  <si>
    <t>2023-07556</t>
  </si>
  <si>
    <t>2023-07557</t>
  </si>
  <si>
    <t>2023-07558</t>
  </si>
  <si>
    <t>2023-07559</t>
  </si>
  <si>
    <t>2023-07560</t>
  </si>
  <si>
    <t>2023-07561</t>
  </si>
  <si>
    <t>2023-07562</t>
  </si>
  <si>
    <t>2023-07563</t>
  </si>
  <si>
    <t>2023-07564</t>
  </si>
  <si>
    <t>2023-07565</t>
  </si>
  <si>
    <t>2023-07566</t>
  </si>
  <si>
    <t>2023-07567</t>
  </si>
  <si>
    <t>2023-07568</t>
  </si>
  <si>
    <t>2023-07569</t>
  </si>
  <si>
    <t>2023-07570</t>
  </si>
  <si>
    <t>2023-07571</t>
  </si>
  <si>
    <t>2023-07572</t>
  </si>
  <si>
    <t>2023-07573</t>
  </si>
  <si>
    <t>2023-07574</t>
  </si>
  <si>
    <t>2023-07575</t>
  </si>
  <si>
    <t>2023-07576</t>
  </si>
  <si>
    <t>2023-07577</t>
  </si>
  <si>
    <t>2023-07578</t>
  </si>
  <si>
    <t>2023-07579</t>
  </si>
  <si>
    <t>2023-07580</t>
  </si>
  <si>
    <t>2023-07581</t>
  </si>
  <si>
    <t>2023-07582</t>
  </si>
  <si>
    <t>2023-07583</t>
  </si>
  <si>
    <t>2023-07584</t>
  </si>
  <si>
    <t>2023-07585</t>
  </si>
  <si>
    <t>2024-00676</t>
  </si>
  <si>
    <t>24332000000097546808</t>
  </si>
  <si>
    <t>2024-00677</t>
  </si>
  <si>
    <t>2024-00678</t>
  </si>
  <si>
    <t>2024-00765</t>
  </si>
  <si>
    <t>24332000000097519752</t>
  </si>
  <si>
    <t>2024-00766</t>
  </si>
  <si>
    <t>24332000000097585729</t>
  </si>
  <si>
    <t>2024-00245</t>
  </si>
  <si>
    <t>24332000000105772457</t>
  </si>
  <si>
    <t>2024-00809</t>
  </si>
  <si>
    <t>24332000000106624477</t>
  </si>
  <si>
    <t>2024-00810</t>
  </si>
  <si>
    <t>2024-00811</t>
  </si>
  <si>
    <t>2024-00812</t>
  </si>
  <si>
    <t>2024-00813</t>
  </si>
  <si>
    <t>2024-00814</t>
  </si>
  <si>
    <t>2024-00805</t>
  </si>
  <si>
    <t>2023-07270</t>
  </si>
  <si>
    <t>24332000000105922392</t>
  </si>
  <si>
    <t>2024-00865</t>
  </si>
  <si>
    <t>24332000000105971788</t>
  </si>
  <si>
    <t>绵阳星马电梯有限公司</t>
  </si>
  <si>
    <t>2024-01199</t>
  </si>
  <si>
    <t>24332000000105640476</t>
  </si>
  <si>
    <t>2024-01263</t>
  </si>
  <si>
    <t>24332000000107319633</t>
  </si>
  <si>
    <t>2023-02502</t>
  </si>
  <si>
    <t>24332000000107232041</t>
  </si>
  <si>
    <t>2023-02503</t>
  </si>
  <si>
    <t>2023-02504</t>
  </si>
  <si>
    <t>2024-01067</t>
  </si>
  <si>
    <t>24332000000107231461</t>
  </si>
  <si>
    <t>新疆明信工程有限公司</t>
  </si>
  <si>
    <t>2023-04532</t>
  </si>
  <si>
    <t>24332000000107287806</t>
  </si>
  <si>
    <t>2023-04533</t>
  </si>
  <si>
    <t>2024-00983</t>
  </si>
  <si>
    <t>24332000000107267176</t>
  </si>
  <si>
    <t>2024-00984</t>
  </si>
  <si>
    <t>2024-00985</t>
  </si>
  <si>
    <t>2024-00986</t>
  </si>
  <si>
    <t>2024-00127</t>
  </si>
  <si>
    <t>24332000000107354336</t>
  </si>
  <si>
    <t>2024-00882</t>
  </si>
  <si>
    <t>24332000000103103979</t>
  </si>
  <si>
    <t>杭州梅兰电梯有限公司</t>
  </si>
  <si>
    <t>2024-00263</t>
  </si>
  <si>
    <t>24332000000098152251</t>
  </si>
  <si>
    <t>2024-01057</t>
  </si>
  <si>
    <t>24332000000101177911</t>
  </si>
  <si>
    <t>烟台博达电梯工程有限公司</t>
  </si>
  <si>
    <t>2023-08270</t>
  </si>
  <si>
    <t>24332000000098802249</t>
  </si>
  <si>
    <t>华润雪花啤酒（中国）有限公司湖南分公司</t>
  </si>
  <si>
    <t>2023-05945</t>
  </si>
  <si>
    <t>24332000000101386560</t>
  </si>
  <si>
    <t>科照光电（南京）有限公司</t>
  </si>
  <si>
    <t>2023-05946</t>
  </si>
  <si>
    <t>24332000000101483857</t>
  </si>
  <si>
    <t>2023-05947</t>
  </si>
  <si>
    <t>2024-00654</t>
  </si>
  <si>
    <t>24332000000101388146</t>
  </si>
  <si>
    <t>河南恒业宏达建设工程有限公司</t>
  </si>
  <si>
    <t>2024-00851</t>
  </si>
  <si>
    <t>24332000000103092978</t>
  </si>
  <si>
    <t>苏州富士精工电梯有限公司杭州分公司</t>
  </si>
  <si>
    <t>2024-01058</t>
  </si>
  <si>
    <t>24332000000102959924</t>
  </si>
  <si>
    <t>2024-01059</t>
  </si>
  <si>
    <t>2023-06928</t>
  </si>
  <si>
    <t>24332000000103050251</t>
  </si>
  <si>
    <t>2023-06929</t>
  </si>
  <si>
    <t>2023-06930</t>
  </si>
  <si>
    <t>2023-06927</t>
  </si>
  <si>
    <t>24332000000102939624</t>
  </si>
  <si>
    <t>2024-01127</t>
  </si>
  <si>
    <t>24332000000102958833</t>
  </si>
  <si>
    <t>青岛国岳电梯有限公司</t>
  </si>
  <si>
    <t>2024-01128</t>
  </si>
  <si>
    <t>2024-01083</t>
  </si>
  <si>
    <t>24332000000103686274</t>
  </si>
  <si>
    <t>2024-01070</t>
  </si>
  <si>
    <t>24332000000103800565</t>
  </si>
  <si>
    <t>2023-07234</t>
  </si>
  <si>
    <t>24332000000104128466</t>
  </si>
  <si>
    <t>安徽和昶机电工程有限公司</t>
  </si>
  <si>
    <t>2024-00754</t>
  </si>
  <si>
    <t>24332000000103982133</t>
  </si>
  <si>
    <t>2024-00920</t>
  </si>
  <si>
    <t>24332000000103907536</t>
  </si>
  <si>
    <t>2024-00973</t>
  </si>
  <si>
    <t>24332000000103983474</t>
  </si>
  <si>
    <t>2024-00803</t>
  </si>
  <si>
    <t>24332000000103880122</t>
  </si>
  <si>
    <t>贵州平鑫达电梯有限公司</t>
  </si>
  <si>
    <t>24332000000104088657</t>
  </si>
  <si>
    <t>2023-02891</t>
  </si>
  <si>
    <t>24332000000121503690</t>
  </si>
  <si>
    <t>山东和创置业有限公司</t>
  </si>
  <si>
    <t>2023-02892</t>
  </si>
  <si>
    <t>2023-02893</t>
  </si>
  <si>
    <t>2023-06487</t>
  </si>
  <si>
    <t>24332000000121502276</t>
  </si>
  <si>
    <t>吉安市鼎欣钢结构有限公司</t>
  </si>
  <si>
    <t>2023-06488</t>
  </si>
  <si>
    <t>2023-06489</t>
  </si>
  <si>
    <t>24332000000121443652</t>
  </si>
  <si>
    <t>2023-03560</t>
  </si>
  <si>
    <t>24332000000121161744</t>
  </si>
  <si>
    <t>旅泰置业（昆明）有限公司</t>
  </si>
  <si>
    <t>2023-03561</t>
  </si>
  <si>
    <t>2023-03562</t>
  </si>
  <si>
    <t>2023-03563</t>
  </si>
  <si>
    <t>2023-03564</t>
  </si>
  <si>
    <t>2023-03565</t>
  </si>
  <si>
    <t>2023-03566</t>
  </si>
  <si>
    <t>2023-00713</t>
  </si>
  <si>
    <t>24332000000121113041</t>
  </si>
  <si>
    <t>卢海平</t>
  </si>
  <si>
    <t>2022-07418</t>
  </si>
  <si>
    <t>24332000000121012381</t>
  </si>
  <si>
    <t>绍兴德宝商业管理有限公司</t>
  </si>
  <si>
    <t>2023-01146</t>
  </si>
  <si>
    <t>24332000000120974084</t>
  </si>
  <si>
    <t>高荣琪青建设集团有限公司</t>
  </si>
  <si>
    <t>2023-01147</t>
  </si>
  <si>
    <t>2023-01148</t>
  </si>
  <si>
    <t>2023-01149</t>
  </si>
  <si>
    <t>2023-03473</t>
  </si>
  <si>
    <t>24332000000121018151</t>
  </si>
  <si>
    <t>2023-03474</t>
  </si>
  <si>
    <t>2023-03475</t>
  </si>
  <si>
    <t>2023-03476</t>
  </si>
  <si>
    <t>2023-03477</t>
  </si>
  <si>
    <t>2023-03478</t>
  </si>
  <si>
    <t>2023-03479</t>
  </si>
  <si>
    <t>2023-03480</t>
  </si>
  <si>
    <t>2023-03481</t>
  </si>
  <si>
    <t>2023-03482</t>
  </si>
  <si>
    <t>2023-03483</t>
  </si>
  <si>
    <t>2023-03484</t>
  </si>
  <si>
    <t>2022-06467</t>
  </si>
  <si>
    <t>24332000000120938328</t>
  </si>
  <si>
    <t>新疆裕达建设有限公司</t>
  </si>
  <si>
    <t>2022-06468</t>
  </si>
  <si>
    <t>2022-06469</t>
  </si>
  <si>
    <t>2022-06470</t>
  </si>
  <si>
    <t>2023-00293</t>
  </si>
  <si>
    <t>24332000000121059509</t>
  </si>
  <si>
    <t>铜仁市万山区开源投资集团万荣房地产开发有限责任公司</t>
  </si>
  <si>
    <t>2023-00294</t>
  </si>
  <si>
    <t>2023-00295</t>
  </si>
  <si>
    <t>2023-00296</t>
  </si>
  <si>
    <t>2023-00297</t>
  </si>
  <si>
    <t>2023-00298</t>
  </si>
  <si>
    <t>2023-00299</t>
  </si>
  <si>
    <t>2023-00300</t>
  </si>
  <si>
    <t>2023-00301</t>
  </si>
  <si>
    <t>2023-00311</t>
  </si>
  <si>
    <t>2023-00312</t>
  </si>
  <si>
    <t>2023-00302</t>
  </si>
  <si>
    <t>2023-00303</t>
  </si>
  <si>
    <t>2023-00304</t>
  </si>
  <si>
    <t>2023-00305</t>
  </si>
  <si>
    <t>2023-00306</t>
  </si>
  <si>
    <t>2023-00307</t>
  </si>
  <si>
    <t>2023-00308</t>
  </si>
  <si>
    <t>2023-00309</t>
  </si>
  <si>
    <t>2023-00310</t>
  </si>
  <si>
    <t>2023-08628</t>
  </si>
  <si>
    <t>24332000000111803546</t>
  </si>
  <si>
    <t>安徽奥里奥克科技股份有限公司</t>
  </si>
  <si>
    <t>2023-08629</t>
  </si>
  <si>
    <t>2023-08630</t>
  </si>
  <si>
    <t>2023-08631</t>
  </si>
  <si>
    <t>货物名称</t>
  </si>
  <si>
    <t>单位成本</t>
  </si>
  <si>
    <t>成本率</t>
  </si>
  <si>
    <t>毛利率</t>
  </si>
  <si>
    <t>材料成本</t>
  </si>
  <si>
    <t>人工成本</t>
  </si>
  <si>
    <t>制造费用</t>
  </si>
  <si>
    <t>软件产品增值税即征即退计算表</t>
  </si>
  <si>
    <t xml:space="preserve">税款所属时期：                      </t>
  </si>
  <si>
    <t xml:space="preserve">                         金额单位：元（列至角分）</t>
  </si>
  <si>
    <t>企业名称</t>
  </si>
  <si>
    <t>恒达富士电梯有限公司</t>
  </si>
  <si>
    <t>纳税人识别号</t>
  </si>
  <si>
    <t>91330500704455070J</t>
  </si>
  <si>
    <t>项目</t>
  </si>
  <si>
    <t>所属月</t>
  </si>
  <si>
    <t>全年累计</t>
  </si>
  <si>
    <t>主营业务收入</t>
  </si>
  <si>
    <t>增值税应税收入</t>
  </si>
  <si>
    <t>其     中</t>
  </si>
  <si>
    <t xml:space="preserve">  独立销售的软件产品收入</t>
  </si>
  <si>
    <t>组合(嵌入)式及系统集成软件产品</t>
  </si>
  <si>
    <t>产品销售额</t>
  </si>
  <si>
    <t>硬件销售成本</t>
  </si>
  <si>
    <t>硬件销售收入</t>
  </si>
  <si>
    <t>硬件成本利润率</t>
  </si>
  <si>
    <t>7=（6-5）/5</t>
  </si>
  <si>
    <t>软件销售收入</t>
  </si>
  <si>
    <t>8＝4-6</t>
  </si>
  <si>
    <t>软件产品总收入</t>
  </si>
  <si>
    <t>9=3+8</t>
  </si>
  <si>
    <t>即征即退软件产品总收入</t>
  </si>
  <si>
    <t>软件产品销项税额</t>
  </si>
  <si>
    <t>11=9*13%</t>
  </si>
  <si>
    <t>即征即退软件产品的销项税额</t>
  </si>
  <si>
    <t>12=10*13%</t>
  </si>
  <si>
    <t>独立销售的软件产品进项税额</t>
  </si>
  <si>
    <t>加计抵减税额</t>
  </si>
  <si>
    <t>软件产品应纳增值税税额</t>
  </si>
  <si>
    <t>15=11-13-14</t>
  </si>
  <si>
    <t>即征即退软件产品应纳增值税税额</t>
  </si>
  <si>
    <t>16=12-13-14</t>
  </si>
  <si>
    <t>申报即征即退部分已纳增值税税额</t>
  </si>
  <si>
    <t>软件产品超税负即征即退税额</t>
  </si>
  <si>
    <t>18=17-10*3%</t>
  </si>
  <si>
    <t>已退税额</t>
  </si>
  <si>
    <t>-</t>
  </si>
  <si>
    <t>企业有关事项说明：</t>
  </si>
  <si>
    <t>税务机关审核意见：</t>
  </si>
  <si>
    <t>填表人：                （盖章）</t>
  </si>
  <si>
    <t>经办人：                  （盖章）</t>
  </si>
  <si>
    <t xml:space="preserve">      年   月   日</t>
  </si>
  <si>
    <t xml:space="preserve">       年   月   日</t>
  </si>
  <si>
    <t>说明：1、本表在企业申请软件产品超税负退税时一并报送。各项收入均为不含增值税收入。
     2、软件产品销售收入指有登记证书的软件产品。
     3、独立软件产品计算中难以划分的进项税额，按销售收入比例计算分摊。</t>
  </si>
  <si>
    <t>恒达富士电梯有限公司
2024年04月份嵌入式软件产品进项税分摊表</t>
  </si>
  <si>
    <t xml:space="preserve">    单位：元</t>
  </si>
  <si>
    <t>供应商</t>
  </si>
  <si>
    <t>价税合计</t>
  </si>
  <si>
    <t>税率</t>
  </si>
  <si>
    <t>备注</t>
  </si>
  <si>
    <t>湖州练市自来水有限公司</t>
  </si>
  <si>
    <t>00378274</t>
  </si>
  <si>
    <t>南浔广源生鲜超市</t>
  </si>
  <si>
    <t>00296607</t>
  </si>
  <si>
    <t>浙江申嘉湖杭高速公路有限公司</t>
  </si>
  <si>
    <t>65733265</t>
  </si>
  <si>
    <t>浙江省交通投资集团有限公司申苏浙皖分公司</t>
  </si>
  <si>
    <t>50894835</t>
  </si>
  <si>
    <t>上海路桥发展有限公司</t>
  </si>
  <si>
    <t>20164266</t>
  </si>
  <si>
    <t>上海申渝公路建设发展有限公司</t>
  </si>
  <si>
    <t>03619609</t>
  </si>
  <si>
    <t>上海城投环城高速建设发展有限公司</t>
  </si>
  <si>
    <t>51375527</t>
  </si>
  <si>
    <t>52172772</t>
  </si>
  <si>
    <t>江苏沪苏浙高速公路有限公司</t>
  </si>
  <si>
    <t>97453076</t>
  </si>
  <si>
    <t>嘉兴市申嘉湖高速公路投资开发有限公司</t>
  </si>
  <si>
    <t>79833750</t>
  </si>
  <si>
    <t>浙江新创建高速公路有限公司</t>
  </si>
  <si>
    <t>66431811</t>
  </si>
  <si>
    <t>浙江杭宁高速公路有限责任公司</t>
  </si>
  <si>
    <t>41668539</t>
  </si>
  <si>
    <t>65733270</t>
  </si>
  <si>
    <t>浙江沪杭甬高速公路股份有限公司</t>
  </si>
  <si>
    <t>62581638</t>
  </si>
  <si>
    <t>杭州石大公路有限公司</t>
  </si>
  <si>
    <t>45688950</t>
  </si>
  <si>
    <t>79833757</t>
  </si>
  <si>
    <t>66431815</t>
  </si>
  <si>
    <t>41329500</t>
  </si>
  <si>
    <t>65733371</t>
  </si>
  <si>
    <t>50894884</t>
  </si>
  <si>
    <t>03619685</t>
  </si>
  <si>
    <t>51375988</t>
  </si>
  <si>
    <t>51376002</t>
  </si>
  <si>
    <t>江苏宁沪高速公路股份有限公司</t>
  </si>
  <si>
    <t>26344500</t>
  </si>
  <si>
    <t>97453125</t>
  </si>
  <si>
    <t>62751114</t>
  </si>
  <si>
    <t>浙江省交通投资集团有限公司杭金衢分公司</t>
  </si>
  <si>
    <t>49677341</t>
  </si>
  <si>
    <t>浙江交投高速公路运营管理有限公司</t>
  </si>
  <si>
    <t>45927913</t>
  </si>
  <si>
    <t>45689036</t>
  </si>
  <si>
    <t>浙江温州沈海高速公路有限公司</t>
  </si>
  <si>
    <t>82414600</t>
  </si>
  <si>
    <t>温州绕城高速公路西南线有限公司</t>
  </si>
  <si>
    <t>76918214</t>
  </si>
  <si>
    <t>温州市交通发展集团有限公司绕城高速公路分公司</t>
  </si>
  <si>
    <t>82331402</t>
  </si>
  <si>
    <t>嘉兴市乍嘉苏高速公路有限责任公司</t>
  </si>
  <si>
    <t>01259346</t>
  </si>
  <si>
    <t>79833833</t>
  </si>
  <si>
    <t>湖州湖皖高速公路有限公司</t>
  </si>
  <si>
    <t>25244552</t>
  </si>
  <si>
    <t>苏州市高速公路管理有限公司</t>
  </si>
  <si>
    <t>75942381</t>
  </si>
  <si>
    <t>浙江诸永高速公路有限公司</t>
  </si>
  <si>
    <t>73111430</t>
  </si>
  <si>
    <t>66431909</t>
  </si>
  <si>
    <t>41668740</t>
  </si>
  <si>
    <t>65700389</t>
  </si>
  <si>
    <t>50960135</t>
  </si>
  <si>
    <t>浙江杭甬复线宁波一期高速公路有限公司</t>
  </si>
  <si>
    <t>92040351</t>
  </si>
  <si>
    <t>宁波海运明州高速公路有限公司</t>
  </si>
  <si>
    <t>90379497</t>
  </si>
  <si>
    <t>24438263</t>
  </si>
  <si>
    <t>苏州绕城高速公路有限公司</t>
  </si>
  <si>
    <t>98156120</t>
  </si>
  <si>
    <t>97453131</t>
  </si>
  <si>
    <t>59023191</t>
  </si>
  <si>
    <t>49407641</t>
  </si>
  <si>
    <t>45689051</t>
  </si>
  <si>
    <t>宁波市杭州湾大桥发展有限公司</t>
  </si>
  <si>
    <t>67548525</t>
  </si>
  <si>
    <t>宁波招商公路交通科技有限公司</t>
  </si>
  <si>
    <t>59049212</t>
  </si>
  <si>
    <t>宁波绕城东段高速公路有限公司</t>
  </si>
  <si>
    <t>91028610</t>
  </si>
  <si>
    <t>01320878</t>
  </si>
  <si>
    <t>浙江杭浦高速公路有限公司</t>
  </si>
  <si>
    <t>86300742</t>
  </si>
  <si>
    <t>79833839</t>
  </si>
  <si>
    <t>浙江舟山跨海大桥有限公司</t>
  </si>
  <si>
    <t>56916599</t>
  </si>
  <si>
    <t>32284958</t>
  </si>
  <si>
    <t>69265688</t>
  </si>
  <si>
    <t>宁波大通开发有限公司</t>
  </si>
  <si>
    <t>93478186</t>
  </si>
  <si>
    <t>嘉兴市杭州湾大桥投资开发有限责任公司</t>
  </si>
  <si>
    <t>88411652</t>
  </si>
  <si>
    <t>41668749</t>
  </si>
  <si>
    <t>65733377</t>
  </si>
  <si>
    <t>50894892</t>
  </si>
  <si>
    <t>03505592</t>
  </si>
  <si>
    <t>97453130</t>
  </si>
  <si>
    <t>45689055</t>
  </si>
  <si>
    <t>79833840</t>
  </si>
  <si>
    <t>33361756</t>
  </si>
  <si>
    <t>69265699</t>
  </si>
  <si>
    <t>65733378</t>
  </si>
  <si>
    <t>01259365</t>
  </si>
  <si>
    <t>79833842</t>
  </si>
  <si>
    <t>65700400</t>
  </si>
  <si>
    <t>45689059</t>
  </si>
  <si>
    <t>69265716</t>
  </si>
  <si>
    <t>41329685</t>
  </si>
  <si>
    <t>65700415</t>
  </si>
  <si>
    <t>41329702</t>
  </si>
  <si>
    <t>65700434</t>
  </si>
  <si>
    <t>50894903</t>
  </si>
  <si>
    <t>浙江龙丽丽龙高速公路有限公司嘉兴分公司</t>
  </si>
  <si>
    <t>81189423</t>
  </si>
  <si>
    <t>03505607</t>
  </si>
  <si>
    <t>97013353</t>
  </si>
  <si>
    <t>62716776</t>
  </si>
  <si>
    <t>52379896</t>
  </si>
  <si>
    <t>45240199</t>
  </si>
  <si>
    <t>79833882</t>
  </si>
  <si>
    <t>28598646</t>
  </si>
  <si>
    <t>41668797</t>
  </si>
  <si>
    <t>65733431</t>
  </si>
  <si>
    <t>01320942</t>
  </si>
  <si>
    <t>78868113</t>
  </si>
  <si>
    <t>41329729</t>
  </si>
  <si>
    <t>中国邮政速递物流股份有限公司湖州市分公司</t>
  </si>
  <si>
    <t>36919540</t>
  </si>
  <si>
    <t>顺丰速运（湖州）有限公司</t>
  </si>
  <si>
    <t>12383498</t>
  </si>
  <si>
    <t>国网浙江省电力有限公司湖州供电公司 第二名称：湖州电力局</t>
  </si>
  <si>
    <t>37719794</t>
  </si>
  <si>
    <t>37722817</t>
  </si>
  <si>
    <t>湖州裕光新能源有限公司</t>
  </si>
  <si>
    <t>96154146</t>
  </si>
  <si>
    <t>2024年04月份嵌入式软件产品进项税分摊计算表</t>
  </si>
  <si>
    <t>分摊比例</t>
  </si>
  <si>
    <t>04月份总进项税额</t>
  </si>
  <si>
    <t>软件产品进项税额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</si>
</sst>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#,##0.00_ ;[Red]\-#,##0.00\ "/>
    <numFmt numFmtId="178" formatCode="yyyy/m/d;@"/>
    <numFmt numFmtId="179" formatCode="#,##0.00_ "/>
    <numFmt numFmtId="180" formatCode="0.0%"/>
    <numFmt numFmtId="181" formatCode="0.00_ "/>
  </numFmts>
  <fonts count="46">
    <font>
      <sz val="12"/>
      <name val="宋体"/>
      <charset val="134"/>
    </font>
    <font>
      <sz val="10"/>
      <name val="宋体"/>
      <charset val="134"/>
    </font>
    <font>
      <b/>
      <sz val="14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0"/>
      <name val="等线"/>
      <charset val="134"/>
    </font>
    <font>
      <sz val="10"/>
      <color theme="1"/>
      <name val="宋体"/>
      <charset val="134"/>
      <scheme val="minor"/>
    </font>
    <font>
      <b/>
      <sz val="10"/>
      <color theme="1"/>
      <name val="等线"/>
      <charset val="134"/>
    </font>
    <font>
      <sz val="10"/>
      <color theme="1"/>
      <name val="等线"/>
      <charset val="134"/>
    </font>
    <font>
      <b/>
      <sz val="11"/>
      <color theme="1"/>
      <name val="宋体"/>
      <charset val="134"/>
      <scheme val="minor"/>
    </font>
    <font>
      <b/>
      <sz val="20"/>
      <name val="方正小标宋简体"/>
      <charset val="134"/>
    </font>
    <font>
      <sz val="11"/>
      <name val="宋体"/>
      <charset val="134"/>
    </font>
    <font>
      <sz val="12"/>
      <color rgb="FF333333"/>
      <name val="仿宋_GB2312"/>
      <charset val="134"/>
    </font>
    <font>
      <sz val="12"/>
      <name val="仿宋_GB2312"/>
      <charset val="134"/>
    </font>
    <font>
      <sz val="11"/>
      <name val="仿宋_GB2312"/>
      <charset val="134"/>
    </font>
    <font>
      <sz val="12"/>
      <color rgb="FF313131"/>
      <name val="仿宋_GB2312"/>
      <charset val="134"/>
    </font>
    <font>
      <sz val="9"/>
      <name val="宋体"/>
      <charset val="134"/>
    </font>
    <font>
      <b/>
      <sz val="12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name val="宋体"/>
      <charset val="0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" fillId="5" borderId="1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6" borderId="17" applyNumberFormat="0" applyAlignment="0" applyProtection="0">
      <alignment vertical="center"/>
    </xf>
    <xf numFmtId="0" fontId="34" fillId="7" borderId="18" applyNumberFormat="0" applyAlignment="0" applyProtection="0">
      <alignment vertical="center"/>
    </xf>
    <xf numFmtId="0" fontId="35" fillId="7" borderId="17" applyNumberFormat="0" applyAlignment="0" applyProtection="0">
      <alignment vertical="center"/>
    </xf>
    <xf numFmtId="0" fontId="36" fillId="8" borderId="19" applyNumberFormat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9" fontId="3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/>
    <xf numFmtId="0" fontId="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4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65" applyFont="1" applyFill="1" applyBorder="1" applyAlignment="1">
      <alignment horizontal="center" vertical="center" wrapText="1" shrinkToFit="1"/>
    </xf>
    <xf numFmtId="0" fontId="2" fillId="0" borderId="0" xfId="65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2" xfId="65" applyFont="1" applyFill="1" applyBorder="1" applyAlignment="1">
      <alignment horizontal="center"/>
    </xf>
    <xf numFmtId="176" fontId="4" fillId="3" borderId="3" xfId="58" applyNumberFormat="1" applyFont="1" applyFill="1" applyBorder="1" applyAlignment="1">
      <alignment horizontal="center" vertical="center"/>
    </xf>
    <xf numFmtId="49" fontId="4" fillId="3" borderId="3" xfId="58" applyNumberFormat="1" applyFont="1" applyFill="1" applyBorder="1" applyAlignment="1">
      <alignment horizontal="center" vertical="center"/>
    </xf>
    <xf numFmtId="14" fontId="4" fillId="3" borderId="3" xfId="58" applyNumberFormat="1" applyFont="1" applyFill="1" applyBorder="1" applyAlignment="1">
      <alignment horizontal="center" vertical="center"/>
    </xf>
    <xf numFmtId="177" fontId="4" fillId="3" borderId="3" xfId="79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78" fontId="3" fillId="0" borderId="3" xfId="0" applyNumberFormat="1" applyFont="1" applyFill="1" applyBorder="1" applyAlignment="1">
      <alignment vertical="center"/>
    </xf>
    <xf numFmtId="0" fontId="3" fillId="2" borderId="2" xfId="65" applyFont="1" applyFill="1" applyBorder="1" applyAlignment="1"/>
    <xf numFmtId="0" fontId="5" fillId="2" borderId="4" xfId="65" applyFont="1" applyFill="1" applyBorder="1" applyAlignment="1">
      <alignment horizontal="center" vertical="top"/>
    </xf>
    <xf numFmtId="9" fontId="4" fillId="3" borderId="3" xfId="51" applyFont="1" applyFill="1" applyBorder="1" applyAlignment="1">
      <alignment horizontal="center" vertical="center"/>
    </xf>
    <xf numFmtId="176" fontId="6" fillId="3" borderId="3" xfId="65" applyNumberFormat="1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vertical="center"/>
    </xf>
    <xf numFmtId="0" fontId="7" fillId="0" borderId="3" xfId="65" applyFont="1" applyFill="1" applyBorder="1" applyAlignment="1">
      <alignment horizontal="left" vertical="center"/>
    </xf>
    <xf numFmtId="49" fontId="7" fillId="0" borderId="3" xfId="65" applyNumberFormat="1" applyFont="1" applyFill="1" applyBorder="1" applyAlignment="1">
      <alignment horizontal="center" vertical="center"/>
    </xf>
    <xf numFmtId="14" fontId="7" fillId="0" borderId="3" xfId="65" applyNumberFormat="1" applyFont="1" applyFill="1" applyBorder="1" applyAlignment="1">
      <alignment horizontal="center" vertical="center"/>
    </xf>
    <xf numFmtId="177" fontId="6" fillId="0" borderId="3" xfId="65" applyNumberFormat="1" applyFont="1" applyFill="1" applyBorder="1" applyAlignment="1">
      <alignment horizontal="center" vertical="center"/>
    </xf>
    <xf numFmtId="0" fontId="3" fillId="2" borderId="0" xfId="65" applyFont="1" applyFill="1" applyAlignment="1"/>
    <xf numFmtId="0" fontId="3" fillId="2" borderId="0" xfId="65" applyFont="1" applyFill="1" applyAlignment="1">
      <alignment horizontal="center"/>
    </xf>
    <xf numFmtId="0" fontId="8" fillId="2" borderId="0" xfId="65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5" fillId="2" borderId="3" xfId="65" applyFont="1" applyFill="1" applyBorder="1" applyAlignment="1">
      <alignment horizontal="center" vertical="center"/>
    </xf>
    <xf numFmtId="179" fontId="5" fillId="4" borderId="3" xfId="65" applyNumberFormat="1" applyFont="1" applyFill="1" applyBorder="1" applyAlignment="1">
      <alignment horizontal="center" vertical="center"/>
    </xf>
    <xf numFmtId="0" fontId="5" fillId="2" borderId="0" xfId="65" applyFont="1" applyFill="1" applyAlignment="1">
      <alignment horizontal="center"/>
    </xf>
    <xf numFmtId="179" fontId="5" fillId="2" borderId="3" xfId="65" applyNumberFormat="1" applyFont="1" applyFill="1" applyBorder="1" applyAlignment="1">
      <alignment horizontal="center" vertical="center"/>
    </xf>
    <xf numFmtId="180" fontId="5" fillId="2" borderId="3" xfId="65" applyNumberFormat="1" applyFont="1" applyFill="1" applyBorder="1" applyAlignment="1">
      <alignment horizontal="center" vertical="center"/>
    </xf>
    <xf numFmtId="177" fontId="5" fillId="2" borderId="3" xfId="65" applyNumberFormat="1" applyFont="1" applyFill="1" applyBorder="1" applyAlignment="1">
      <alignment horizontal="center" vertical="center"/>
    </xf>
    <xf numFmtId="181" fontId="5" fillId="2" borderId="3" xfId="65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7" fillId="0" borderId="3" xfId="65" applyNumberFormat="1" applyFont="1" applyFill="1" applyBorder="1" applyAlignment="1">
      <alignment horizontal="center" vertical="center"/>
    </xf>
    <xf numFmtId="0" fontId="9" fillId="0" borderId="5" xfId="68" applyFont="1" applyBorder="1" applyAlignment="1">
      <alignment horizontal="center" vertical="center"/>
    </xf>
    <xf numFmtId="0" fontId="10" fillId="0" borderId="1" xfId="68" applyFont="1" applyBorder="1" applyAlignment="1">
      <alignment vertical="center"/>
    </xf>
    <xf numFmtId="0" fontId="10" fillId="0" borderId="2" xfId="68" applyFont="1" applyBorder="1" applyAlignment="1">
      <alignment vertical="center"/>
    </xf>
    <xf numFmtId="57" fontId="10" fillId="0" borderId="2" xfId="68" applyNumberFormat="1" applyFont="1" applyBorder="1" applyAlignment="1">
      <alignment vertical="center"/>
    </xf>
    <xf numFmtId="0" fontId="10" fillId="0" borderId="4" xfId="68" applyFont="1" applyBorder="1" applyAlignment="1">
      <alignment vertical="center"/>
    </xf>
    <xf numFmtId="0" fontId="11" fillId="0" borderId="6" xfId="68" applyFont="1" applyBorder="1" applyAlignment="1">
      <alignment horizontal="center" vertical="center" wrapText="1"/>
    </xf>
    <xf numFmtId="0" fontId="12" fillId="0" borderId="6" xfId="68" applyFont="1" applyBorder="1" applyAlignment="1">
      <alignment horizontal="center" vertical="center"/>
    </xf>
    <xf numFmtId="0" fontId="11" fillId="0" borderId="3" xfId="68" applyFont="1" applyBorder="1" applyAlignment="1">
      <alignment horizontal="center" vertical="center" wrapText="1"/>
    </xf>
    <xf numFmtId="0" fontId="12" fillId="0" borderId="3" xfId="68" applyFont="1" applyBorder="1" applyAlignment="1">
      <alignment horizontal="center" vertical="center"/>
    </xf>
    <xf numFmtId="43" fontId="13" fillId="0" borderId="3" xfId="78" applyFont="1" applyFill="1" applyBorder="1" applyAlignment="1">
      <alignment horizontal="right" vertical="center"/>
    </xf>
    <xf numFmtId="179" fontId="13" fillId="0" borderId="3" xfId="68" applyNumberFormat="1" applyFont="1" applyFill="1" applyBorder="1" applyAlignment="1">
      <alignment horizontal="right" vertical="center"/>
    </xf>
    <xf numFmtId="0" fontId="12" fillId="0" borderId="5" xfId="68" applyFont="1" applyBorder="1" applyAlignment="1">
      <alignment horizontal="center" vertical="center" wrapText="1"/>
    </xf>
    <xf numFmtId="0" fontId="12" fillId="0" borderId="3" xfId="68" applyFont="1" applyBorder="1" applyAlignment="1">
      <alignment horizontal="center" vertical="center" wrapText="1"/>
    </xf>
    <xf numFmtId="0" fontId="12" fillId="0" borderId="7" xfId="68" applyFont="1" applyBorder="1" applyAlignment="1">
      <alignment horizontal="center" vertical="center" wrapText="1"/>
    </xf>
    <xf numFmtId="0" fontId="12" fillId="0" borderId="8" xfId="68" applyFont="1" applyBorder="1" applyAlignment="1">
      <alignment horizontal="center" vertical="center" wrapText="1"/>
    </xf>
    <xf numFmtId="0" fontId="12" fillId="0" borderId="9" xfId="68" applyFont="1" applyBorder="1" applyAlignment="1">
      <alignment horizontal="center" vertical="center" wrapText="1"/>
    </xf>
    <xf numFmtId="0" fontId="12" fillId="0" borderId="3" xfId="68" applyFont="1" applyBorder="1" applyAlignment="1">
      <alignment horizontal="left" vertical="center"/>
    </xf>
    <xf numFmtId="0" fontId="12" fillId="0" borderId="10" xfId="68" applyFont="1" applyBorder="1" applyAlignment="1">
      <alignment horizontal="center" vertical="center" wrapText="1"/>
    </xf>
    <xf numFmtId="0" fontId="12" fillId="0" borderId="11" xfId="68" applyFont="1" applyBorder="1" applyAlignment="1">
      <alignment horizontal="center" vertical="center" wrapText="1"/>
    </xf>
    <xf numFmtId="0" fontId="12" fillId="0" borderId="6" xfId="68" applyFont="1" applyBorder="1" applyAlignment="1">
      <alignment horizontal="center" vertical="center" wrapText="1"/>
    </xf>
    <xf numFmtId="0" fontId="12" fillId="0" borderId="12" xfId="68" applyFont="1" applyBorder="1" applyAlignment="1">
      <alignment horizontal="center" vertical="center" wrapText="1"/>
    </xf>
    <xf numFmtId="0" fontId="12" fillId="0" borderId="13" xfId="68" applyFont="1" applyBorder="1" applyAlignment="1">
      <alignment horizontal="center" vertical="center" wrapText="1"/>
    </xf>
    <xf numFmtId="0" fontId="12" fillId="0" borderId="1" xfId="68" applyFont="1" applyBorder="1" applyAlignment="1">
      <alignment horizontal="center" vertical="center"/>
    </xf>
    <xf numFmtId="0" fontId="12" fillId="0" borderId="2" xfId="68" applyFont="1" applyBorder="1" applyAlignment="1">
      <alignment horizontal="center" vertical="center"/>
    </xf>
    <xf numFmtId="0" fontId="12" fillId="0" borderId="4" xfId="68" applyFont="1" applyBorder="1" applyAlignment="1">
      <alignment horizontal="center" vertical="center"/>
    </xf>
    <xf numFmtId="43" fontId="13" fillId="0" borderId="3" xfId="78" applyFont="1" applyBorder="1" applyAlignment="1">
      <alignment horizontal="right" vertical="center"/>
    </xf>
    <xf numFmtId="0" fontId="13" fillId="0" borderId="3" xfId="68" applyFont="1" applyBorder="1" applyAlignment="1">
      <alignment horizontal="right" vertical="center"/>
    </xf>
    <xf numFmtId="0" fontId="14" fillId="0" borderId="5" xfId="68" applyFont="1" applyBorder="1" applyAlignment="1">
      <alignment horizontal="justify" vertical="center" wrapText="1"/>
    </xf>
    <xf numFmtId="0" fontId="14" fillId="0" borderId="5" xfId="68" applyFont="1" applyBorder="1" applyAlignment="1">
      <alignment horizontal="justify" vertical="center"/>
    </xf>
    <xf numFmtId="0" fontId="14" fillId="0" borderId="7" xfId="68" applyFont="1" applyBorder="1" applyAlignment="1">
      <alignment horizontal="justify" vertical="top" wrapText="1"/>
    </xf>
    <xf numFmtId="0" fontId="14" fillId="0" borderId="7" xfId="68" applyFont="1" applyBorder="1" applyAlignment="1">
      <alignment horizontal="justify" vertical="top"/>
    </xf>
    <xf numFmtId="0" fontId="14" fillId="0" borderId="6" xfId="68" applyFont="1" applyBorder="1" applyAlignment="1">
      <alignment horizontal="justify" vertical="top" wrapText="1"/>
    </xf>
    <xf numFmtId="0" fontId="14" fillId="0" borderId="6" xfId="68" applyFont="1" applyBorder="1" applyAlignment="1">
      <alignment horizontal="justify" vertical="top"/>
    </xf>
    <xf numFmtId="0" fontId="3" fillId="0" borderId="1" xfId="68" applyBorder="1" applyAlignment="1">
      <alignment horizontal="left" vertical="top" wrapText="1"/>
    </xf>
    <xf numFmtId="0" fontId="3" fillId="0" borderId="2" xfId="68" applyBorder="1" applyAlignment="1">
      <alignment horizontal="left" vertical="top" wrapText="1"/>
    </xf>
    <xf numFmtId="0" fontId="3" fillId="0" borderId="4" xfId="68" applyBorder="1" applyAlignment="1">
      <alignment horizontal="left" vertical="top" wrapText="1"/>
    </xf>
    <xf numFmtId="179" fontId="13" fillId="0" borderId="0" xfId="68" applyNumberFormat="1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15" fillId="0" borderId="0" xfId="0" applyFont="1">
      <alignment vertical="center"/>
    </xf>
    <xf numFmtId="0" fontId="0" fillId="0" borderId="0" xfId="0" applyFont="1">
      <alignment vertical="center"/>
    </xf>
    <xf numFmtId="179" fontId="1" fillId="0" borderId="0" xfId="0" applyNumberFormat="1" applyFont="1">
      <alignment vertical="center"/>
    </xf>
    <xf numFmtId="180" fontId="0" fillId="2" borderId="0" xfId="0" applyNumberFormat="1" applyFill="1" applyAlignment="1">
      <alignment horizontal="center" vertical="center"/>
    </xf>
    <xf numFmtId="9" fontId="0" fillId="2" borderId="0" xfId="0" applyNumberFormat="1" applyFill="1">
      <alignment vertical="center"/>
    </xf>
    <xf numFmtId="0" fontId="16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7" fillId="0" borderId="3" xfId="66" applyFont="1" applyFill="1" applyBorder="1" applyAlignment="1">
      <alignment horizontal="center" vertical="center"/>
    </xf>
    <xf numFmtId="0" fontId="17" fillId="0" borderId="5" xfId="66" applyFont="1" applyFill="1" applyBorder="1" applyAlignment="1">
      <alignment horizontal="center" vertical="center"/>
    </xf>
    <xf numFmtId="0" fontId="17" fillId="0" borderId="3" xfId="66" applyFont="1" applyFill="1" applyBorder="1" applyAlignment="1">
      <alignment horizontal="center" vertical="center" shrinkToFit="1"/>
    </xf>
    <xf numFmtId="0" fontId="17" fillId="0" borderId="6" xfId="66" applyFont="1" applyFill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/>
    </xf>
    <xf numFmtId="178" fontId="18" fillId="0" borderId="3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178" fontId="19" fillId="0" borderId="4" xfId="0" applyNumberFormat="1" applyFont="1" applyFill="1" applyBorder="1" applyAlignment="1">
      <alignment horizontal="center" vertical="center"/>
    </xf>
    <xf numFmtId="179" fontId="20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179" fontId="18" fillId="0" borderId="3" xfId="1" applyNumberFormat="1" applyFont="1" applyFill="1" applyBorder="1" applyAlignment="1">
      <alignment horizontal="center" vertical="center"/>
    </xf>
    <xf numFmtId="43" fontId="18" fillId="0" borderId="3" xfId="1" applyFont="1" applyFill="1" applyBorder="1" applyAlignment="1">
      <alignment horizontal="center" vertical="center"/>
    </xf>
    <xf numFmtId="43" fontId="21" fillId="0" borderId="3" xfId="1" applyFont="1" applyFill="1" applyBorder="1" applyAlignment="1">
      <alignment horizontal="center" vertical="center"/>
    </xf>
    <xf numFmtId="43" fontId="17" fillId="0" borderId="3" xfId="1" applyFont="1" applyFill="1" applyBorder="1" applyAlignment="1">
      <alignment horizontal="center" vertical="center"/>
    </xf>
    <xf numFmtId="43" fontId="1" fillId="0" borderId="3" xfId="1" applyFont="1" applyFill="1" applyBorder="1">
      <alignment vertical="center"/>
    </xf>
    <xf numFmtId="179" fontId="1" fillId="0" borderId="3" xfId="1" applyNumberFormat="1" applyFont="1" applyFill="1" applyBorder="1">
      <alignment vertical="center"/>
    </xf>
    <xf numFmtId="179" fontId="1" fillId="0" borderId="3" xfId="0" applyNumberFormat="1" applyFont="1" applyFill="1" applyBorder="1">
      <alignment vertical="center"/>
    </xf>
    <xf numFmtId="0" fontId="0" fillId="2" borderId="3" xfId="0" applyFill="1" applyBorder="1">
      <alignment vertical="center"/>
    </xf>
    <xf numFmtId="180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180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9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9" fontId="22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>
      <alignment vertical="center"/>
    </xf>
    <xf numFmtId="0" fontId="24" fillId="0" borderId="3" xfId="0" applyFont="1" applyFill="1" applyBorder="1">
      <alignment vertical="center"/>
    </xf>
    <xf numFmtId="0" fontId="15" fillId="2" borderId="0" xfId="0" applyFont="1" applyFill="1">
      <alignment vertical="center"/>
    </xf>
    <xf numFmtId="43" fontId="17" fillId="0" borderId="3" xfId="0" applyNumberFormat="1" applyFont="1" applyFill="1" applyBorder="1" applyAlignment="1">
      <alignment horizontal="right" vertical="center" shrinkToFit="1"/>
    </xf>
    <xf numFmtId="179" fontId="17" fillId="0" borderId="3" xfId="0" applyNumberFormat="1" applyFont="1" applyFill="1" applyBorder="1" applyAlignment="1">
      <alignment horizontal="right" vertical="center" shrinkToFit="1"/>
    </xf>
    <xf numFmtId="0" fontId="0" fillId="2" borderId="0" xfId="0" applyFont="1" applyFill="1">
      <alignment vertical="center"/>
    </xf>
    <xf numFmtId="179" fontId="1" fillId="2" borderId="0" xfId="0" applyNumberFormat="1" applyFont="1" applyFill="1">
      <alignment vertical="center"/>
    </xf>
    <xf numFmtId="180" fontId="0" fillId="4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" fillId="2" borderId="3" xfId="66" applyFont="1" applyFill="1" applyBorder="1" applyAlignment="1">
      <alignment horizontal="center" vertical="center"/>
    </xf>
    <xf numFmtId="0" fontId="1" fillId="2" borderId="5" xfId="66" applyFont="1" applyFill="1" applyBorder="1" applyAlignment="1">
      <alignment horizontal="center" vertical="center"/>
    </xf>
    <xf numFmtId="0" fontId="1" fillId="2" borderId="3" xfId="66" applyFont="1" applyFill="1" applyBorder="1" applyAlignment="1">
      <alignment horizontal="center" vertical="center" shrinkToFit="1"/>
    </xf>
    <xf numFmtId="0" fontId="1" fillId="2" borderId="6" xfId="66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vertical="center"/>
    </xf>
    <xf numFmtId="0" fontId="18" fillId="0" borderId="3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3" fontId="1" fillId="2" borderId="3" xfId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3" fontId="1" fillId="2" borderId="3" xfId="1" applyFont="1" applyFill="1" applyBorder="1">
      <alignment vertical="center"/>
    </xf>
    <xf numFmtId="43" fontId="1" fillId="0" borderId="3" xfId="1" applyFont="1" applyBorder="1">
      <alignment vertical="center"/>
    </xf>
    <xf numFmtId="10" fontId="18" fillId="0" borderId="3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178" fontId="19" fillId="0" borderId="3" xfId="0" applyNumberFormat="1" applyFont="1" applyFill="1" applyBorder="1" applyAlignment="1"/>
    <xf numFmtId="178" fontId="19" fillId="0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ont="1" applyFill="1" applyBorder="1">
      <alignment vertical="center"/>
    </xf>
    <xf numFmtId="0" fontId="12" fillId="0" borderId="3" xfId="68" applyFont="1" applyBorder="1" applyAlignment="1" quotePrefix="1">
      <alignment horizontal="center" vertical="center"/>
    </xf>
  </cellXfs>
  <cellStyles count="8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3 2" xfId="49"/>
    <cellStyle name="常规 6" xfId="50"/>
    <cellStyle name="百分比 2" xfId="51"/>
    <cellStyle name="常规 5 2" xfId="52"/>
    <cellStyle name="常规 12" xfId="53"/>
    <cellStyle name="常规 8 2" xfId="54"/>
    <cellStyle name="常规 2 2 2" xfId="55"/>
    <cellStyle name="常规 2 2" xfId="56"/>
    <cellStyle name="常规 10" xfId="57"/>
    <cellStyle name="常规 2 3" xfId="58"/>
    <cellStyle name="常规 11" xfId="59"/>
    <cellStyle name="常规 11 2" xfId="60"/>
    <cellStyle name="常规 13" xfId="61"/>
    <cellStyle name="常规 12 2" xfId="62"/>
    <cellStyle name="常规 14" xfId="63"/>
    <cellStyle name="常规 14 2" xfId="64"/>
    <cellStyle name="常规 15" xfId="65"/>
    <cellStyle name="常规 2" xfId="66"/>
    <cellStyle name="常规 2 3 2" xfId="67"/>
    <cellStyle name="常规 3" xfId="68"/>
    <cellStyle name="常规 4" xfId="69"/>
    <cellStyle name="常规 4 2" xfId="70"/>
    <cellStyle name="常规 5" xfId="71"/>
    <cellStyle name="常规 6 2" xfId="72"/>
    <cellStyle name="常规 7" xfId="73"/>
    <cellStyle name="常规 7 2" xfId="74"/>
    <cellStyle name="常规 8" xfId="75"/>
    <cellStyle name="常规 9" xfId="76"/>
    <cellStyle name="常规 9 2" xfId="77"/>
    <cellStyle name="千位分隔 2" xfId="78"/>
    <cellStyle name="千位分隔 2 2" xfId="79"/>
    <cellStyle name="千位分隔 2 2 2" xfId="80"/>
  </cellStyles>
  <tableStyles count="0" defaultTableStyle="TableStyleMedium9" defaultPivotStyle="PivotStyleLight16"/>
  <colors>
    <mruColors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6864;&#31246;&#30331;&#35760;&#26126;&#32454;&#34920;%202024.4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登记总表"/>
    </sheetNames>
    <sheetDataSet>
      <sheetData sheetId="0">
        <row r="1">
          <cell r="B1" t="str">
            <v>生产编号</v>
          </cell>
        </row>
        <row r="1">
          <cell r="E1" t="str">
            <v>开票日期</v>
          </cell>
          <cell r="F1" t="str">
            <v>发货时间</v>
          </cell>
          <cell r="G1" t="str">
            <v>发票号码</v>
          </cell>
          <cell r="H1" t="str">
            <v>客户名称</v>
          </cell>
          <cell r="I1" t="str">
            <v>梯型</v>
          </cell>
          <cell r="J1" t="str">
            <v>备注软件名称</v>
          </cell>
          <cell r="K1" t="str">
            <v>不含税金额</v>
          </cell>
          <cell r="L1" t="str">
            <v>税额</v>
          </cell>
          <cell r="M1" t="str">
            <v>开票金额</v>
          </cell>
          <cell r="N1" t="str">
            <v>一台总价</v>
          </cell>
          <cell r="O1" t="str">
            <v>比例</v>
          </cell>
        </row>
        <row r="2">
          <cell r="B2" t="str">
            <v>2023-06789</v>
          </cell>
          <cell r="C2" t="e">
            <v>#N/A</v>
          </cell>
          <cell r="D2" t="e">
            <v>#N/A</v>
          </cell>
          <cell r="E2" t="str">
            <v>2024-04-24</v>
          </cell>
          <cell r="F2">
            <v>45401</v>
          </cell>
          <cell r="G2" t="str">
            <v>24332000000113579588</v>
          </cell>
          <cell r="H2" t="str">
            <v>无锡中菱电梯有限公司</v>
          </cell>
          <cell r="I2" t="str">
            <v>乘客电梯</v>
          </cell>
          <cell r="J2" t="str">
            <v>含：恒达富士乘客电梯变频控制软件V1.0</v>
          </cell>
          <cell r="K2">
            <v>81415.93</v>
          </cell>
          <cell r="L2">
            <v>10584.07</v>
          </cell>
          <cell r="M2">
            <v>92000</v>
          </cell>
          <cell r="N2">
            <v>92000</v>
          </cell>
          <cell r="O2">
            <v>1</v>
          </cell>
        </row>
        <row r="3">
          <cell r="B3" t="str">
            <v>2023-06790</v>
          </cell>
          <cell r="C3" t="e">
            <v>#N/A</v>
          </cell>
          <cell r="D3" t="e">
            <v>#N/A</v>
          </cell>
          <cell r="E3" t="str">
            <v>2024-04-24</v>
          </cell>
          <cell r="F3">
            <v>45401</v>
          </cell>
          <cell r="G3" t="str">
            <v>24332000000113579588</v>
          </cell>
          <cell r="H3" t="str">
            <v>无锡中菱电梯有限公司</v>
          </cell>
          <cell r="I3" t="str">
            <v>乘客电梯</v>
          </cell>
          <cell r="J3" t="str">
            <v>含：恒达富士乘客电梯变频控制软件V1.0</v>
          </cell>
          <cell r="K3">
            <v>92035.4</v>
          </cell>
          <cell r="L3">
            <v>11964.6</v>
          </cell>
          <cell r="M3">
            <v>104000</v>
          </cell>
          <cell r="N3">
            <v>104000</v>
          </cell>
          <cell r="O3">
            <v>1</v>
          </cell>
        </row>
        <row r="4">
          <cell r="B4" t="str">
            <v>2023-07346</v>
          </cell>
          <cell r="C4" t="e">
            <v>#N/A</v>
          </cell>
          <cell r="D4" t="e">
            <v>#N/A</v>
          </cell>
          <cell r="E4" t="str">
            <v>2024-04-24</v>
          </cell>
          <cell r="F4">
            <v>45400</v>
          </cell>
          <cell r="G4" t="str">
            <v>24332000000113668822</v>
          </cell>
          <cell r="H4" t="str">
            <v>南通通菱电梯工程有限公司</v>
          </cell>
          <cell r="I4" t="str">
            <v>载货电梯</v>
          </cell>
          <cell r="J4" t="str">
            <v>含：恒达富士载货电梯变频控制软件V1.0</v>
          </cell>
          <cell r="K4">
            <v>88495.58</v>
          </cell>
          <cell r="L4">
            <v>11504.42</v>
          </cell>
          <cell r="M4">
            <v>100000</v>
          </cell>
          <cell r="N4">
            <v>100000</v>
          </cell>
          <cell r="O4">
            <v>1</v>
          </cell>
        </row>
        <row r="5">
          <cell r="B5" t="str">
            <v>2023-07347</v>
          </cell>
          <cell r="C5" t="e">
            <v>#N/A</v>
          </cell>
          <cell r="D5" t="e">
            <v>#N/A</v>
          </cell>
          <cell r="E5" t="str">
            <v>2024-04-24</v>
          </cell>
          <cell r="F5">
            <v>45400</v>
          </cell>
          <cell r="G5" t="str">
            <v>24332000000113668822</v>
          </cell>
          <cell r="H5" t="str">
            <v>南通通菱电梯工程有限公司</v>
          </cell>
          <cell r="I5" t="str">
            <v>载货电梯</v>
          </cell>
          <cell r="J5" t="str">
            <v>含：恒达富士载货电梯变频控制软件V1.0</v>
          </cell>
          <cell r="K5">
            <v>130088.5</v>
          </cell>
          <cell r="L5">
            <v>16911.5</v>
          </cell>
          <cell r="M5">
            <v>147000</v>
          </cell>
          <cell r="N5">
            <v>147000</v>
          </cell>
          <cell r="O5">
            <v>1</v>
          </cell>
        </row>
        <row r="6">
          <cell r="B6" t="str">
            <v>2024-00870</v>
          </cell>
          <cell r="C6" t="e">
            <v>#N/A</v>
          </cell>
          <cell r="D6" t="e">
            <v>#N/A</v>
          </cell>
          <cell r="E6" t="str">
            <v>2024-04-25</v>
          </cell>
          <cell r="F6">
            <v>45406</v>
          </cell>
          <cell r="G6" t="str">
            <v>24332000000114565103</v>
          </cell>
          <cell r="H6" t="str">
            <v>青岛奥翔电梯有限公司</v>
          </cell>
          <cell r="I6" t="str">
            <v>载货电梯</v>
          </cell>
          <cell r="J6" t="str">
            <v>含：恒达富士载货电梯变频控制软件V1.0</v>
          </cell>
          <cell r="K6">
            <v>110619.47</v>
          </cell>
          <cell r="L6">
            <v>14380.53</v>
          </cell>
          <cell r="M6">
            <v>125000</v>
          </cell>
          <cell r="N6">
            <v>125000</v>
          </cell>
          <cell r="O6">
            <v>1</v>
          </cell>
        </row>
        <row r="7">
          <cell r="B7" t="str">
            <v>2024-00871</v>
          </cell>
          <cell r="C7" t="e">
            <v>#N/A</v>
          </cell>
          <cell r="D7" t="e">
            <v>#N/A</v>
          </cell>
          <cell r="E7" t="str">
            <v>2024-04-25</v>
          </cell>
          <cell r="F7">
            <v>45406</v>
          </cell>
          <cell r="G7" t="str">
            <v>24332000000114565103</v>
          </cell>
          <cell r="H7" t="str">
            <v>青岛奥翔电梯有限公司</v>
          </cell>
          <cell r="I7" t="str">
            <v>载货电梯</v>
          </cell>
          <cell r="J7" t="str">
            <v>含：恒达富士载货电梯变频控制软件V1.0</v>
          </cell>
          <cell r="K7">
            <v>122566.37</v>
          </cell>
          <cell r="L7">
            <v>15933.63</v>
          </cell>
          <cell r="M7">
            <v>138500</v>
          </cell>
          <cell r="N7">
            <v>138500</v>
          </cell>
          <cell r="O7">
            <v>1</v>
          </cell>
        </row>
        <row r="8">
          <cell r="B8" t="str">
            <v>2024-01358</v>
          </cell>
          <cell r="C8" t="e">
            <v>#N/A</v>
          </cell>
          <cell r="D8" t="e">
            <v>#N/A</v>
          </cell>
          <cell r="E8" t="str">
            <v>2024-04-25</v>
          </cell>
          <cell r="F8">
            <v>45408</v>
          </cell>
          <cell r="G8" t="str">
            <v>24332000000114534580</v>
          </cell>
          <cell r="H8" t="str">
            <v>海阳金晟房地产开发有限公司</v>
          </cell>
          <cell r="I8" t="str">
            <v>乘客电梯</v>
          </cell>
          <cell r="J8" t="str">
            <v>含：恒达富士乘客电梯变频控制软件V1.0</v>
          </cell>
          <cell r="K8">
            <v>34491.15</v>
          </cell>
          <cell r="L8">
            <v>4483.85</v>
          </cell>
          <cell r="M8">
            <v>38975</v>
          </cell>
          <cell r="N8">
            <v>77950</v>
          </cell>
          <cell r="O8">
            <v>0.5</v>
          </cell>
        </row>
        <row r="9">
          <cell r="B9" t="str">
            <v>2024-01359</v>
          </cell>
          <cell r="C9" t="e">
            <v>#N/A</v>
          </cell>
          <cell r="D9" t="e">
            <v>#N/A</v>
          </cell>
          <cell r="E9" t="str">
            <v>2024-04-25</v>
          </cell>
          <cell r="F9">
            <v>45408</v>
          </cell>
          <cell r="G9" t="str">
            <v>24332000000114534580</v>
          </cell>
          <cell r="H9" t="str">
            <v>海阳金晟房地产开发有限公司</v>
          </cell>
          <cell r="I9" t="str">
            <v>乘客电梯</v>
          </cell>
          <cell r="J9" t="str">
            <v>含：恒达富士乘客电梯变频控制软件V1.0</v>
          </cell>
          <cell r="K9">
            <v>34491.15</v>
          </cell>
          <cell r="L9">
            <v>4483.85</v>
          </cell>
          <cell r="M9">
            <v>38975</v>
          </cell>
          <cell r="N9">
            <v>77950</v>
          </cell>
          <cell r="O9">
            <v>0.5</v>
          </cell>
        </row>
        <row r="10">
          <cell r="B10" t="str">
            <v>2024-01360</v>
          </cell>
          <cell r="C10" t="e">
            <v>#N/A</v>
          </cell>
          <cell r="D10" t="e">
            <v>#N/A</v>
          </cell>
          <cell r="E10" t="str">
            <v>2024-04-25</v>
          </cell>
          <cell r="F10">
            <v>45408</v>
          </cell>
          <cell r="G10" t="str">
            <v>24332000000114534580</v>
          </cell>
          <cell r="H10" t="str">
            <v>海阳金晟房地产开发有限公司</v>
          </cell>
          <cell r="I10" t="str">
            <v>乘客电梯</v>
          </cell>
          <cell r="J10" t="str">
            <v>含：恒达富士乘客电梯变频控制软件V1.0</v>
          </cell>
          <cell r="K10">
            <v>34491.15</v>
          </cell>
          <cell r="L10">
            <v>4483.85</v>
          </cell>
          <cell r="M10">
            <v>38975</v>
          </cell>
          <cell r="N10">
            <v>77950</v>
          </cell>
          <cell r="O10">
            <v>0.5</v>
          </cell>
        </row>
        <row r="11">
          <cell r="B11" t="str">
            <v>2024-01361</v>
          </cell>
          <cell r="C11" t="e">
            <v>#N/A</v>
          </cell>
          <cell r="D11" t="e">
            <v>#N/A</v>
          </cell>
          <cell r="E11" t="str">
            <v>2024-04-25</v>
          </cell>
          <cell r="F11">
            <v>45408</v>
          </cell>
          <cell r="G11" t="str">
            <v>24332000000114534580</v>
          </cell>
          <cell r="H11" t="str">
            <v>海阳金晟房地产开发有限公司</v>
          </cell>
          <cell r="I11" t="str">
            <v>乘客电梯</v>
          </cell>
          <cell r="J11" t="str">
            <v>含：恒达富士乘客电梯变频控制软件V1.0</v>
          </cell>
          <cell r="K11">
            <v>35730.09</v>
          </cell>
          <cell r="L11">
            <v>4644.91</v>
          </cell>
          <cell r="M11">
            <v>40375</v>
          </cell>
          <cell r="N11">
            <v>80750</v>
          </cell>
          <cell r="O11">
            <v>0.5</v>
          </cell>
        </row>
        <row r="12">
          <cell r="B12" t="str">
            <v>2024-01362</v>
          </cell>
          <cell r="C12" t="e">
            <v>#N/A</v>
          </cell>
          <cell r="D12" t="e">
            <v>#N/A</v>
          </cell>
          <cell r="E12" t="str">
            <v>2024-04-25</v>
          </cell>
          <cell r="F12">
            <v>45408</v>
          </cell>
          <cell r="G12" t="str">
            <v>24332000000114534580</v>
          </cell>
          <cell r="H12" t="str">
            <v>海阳金晟房地产开发有限公司</v>
          </cell>
          <cell r="I12" t="str">
            <v>乘客电梯</v>
          </cell>
          <cell r="J12" t="str">
            <v>含：恒达富士乘客电梯变频控制软件V1.0</v>
          </cell>
          <cell r="K12">
            <v>35730.09</v>
          </cell>
          <cell r="L12">
            <v>4644.91</v>
          </cell>
          <cell r="M12">
            <v>40375</v>
          </cell>
          <cell r="N12">
            <v>80750</v>
          </cell>
          <cell r="O12">
            <v>0.5</v>
          </cell>
        </row>
        <row r="13">
          <cell r="B13" t="str">
            <v>2024-01363</v>
          </cell>
          <cell r="C13" t="e">
            <v>#N/A</v>
          </cell>
          <cell r="D13" t="e">
            <v>#N/A</v>
          </cell>
          <cell r="E13" t="str">
            <v>2024-04-25</v>
          </cell>
          <cell r="F13">
            <v>45408</v>
          </cell>
          <cell r="G13" t="str">
            <v>24332000000114534580</v>
          </cell>
          <cell r="H13" t="str">
            <v>海阳金晟房地产开发有限公司</v>
          </cell>
          <cell r="I13" t="str">
            <v>乘客电梯</v>
          </cell>
          <cell r="J13" t="str">
            <v>含：恒达富士乘客电梯变频控制软件V1.0</v>
          </cell>
          <cell r="K13">
            <v>35730.09</v>
          </cell>
          <cell r="L13">
            <v>4644.91</v>
          </cell>
          <cell r="M13">
            <v>40375</v>
          </cell>
          <cell r="N13">
            <v>80750</v>
          </cell>
          <cell r="O13">
            <v>0.5</v>
          </cell>
        </row>
        <row r="14">
          <cell r="B14" t="str">
            <v>2024-01364</v>
          </cell>
          <cell r="C14" t="e">
            <v>#N/A</v>
          </cell>
          <cell r="D14" t="e">
            <v>#N/A</v>
          </cell>
          <cell r="E14" t="str">
            <v>2024-04-25</v>
          </cell>
          <cell r="F14">
            <v>45408</v>
          </cell>
          <cell r="G14" t="str">
            <v>24332000000114534580</v>
          </cell>
          <cell r="H14" t="str">
            <v>海阳金晟房地产开发有限公司</v>
          </cell>
          <cell r="I14" t="str">
            <v>乘客电梯</v>
          </cell>
          <cell r="J14" t="str">
            <v>含：恒达富士乘客电梯变频控制软件V1.0</v>
          </cell>
          <cell r="K14">
            <v>35730.09</v>
          </cell>
          <cell r="L14">
            <v>4644.91</v>
          </cell>
          <cell r="M14">
            <v>40375</v>
          </cell>
          <cell r="N14">
            <v>80750</v>
          </cell>
          <cell r="O14">
            <v>0.5</v>
          </cell>
        </row>
        <row r="15">
          <cell r="B15" t="str">
            <v>2024-01365</v>
          </cell>
          <cell r="C15" t="e">
            <v>#N/A</v>
          </cell>
          <cell r="D15" t="e">
            <v>#N/A</v>
          </cell>
          <cell r="E15" t="str">
            <v>2024-04-25</v>
          </cell>
          <cell r="F15">
            <v>45408</v>
          </cell>
          <cell r="G15" t="str">
            <v>24332000000114534580</v>
          </cell>
          <cell r="H15" t="str">
            <v>海阳金晟房地产开发有限公司</v>
          </cell>
          <cell r="I15" t="str">
            <v>乘客电梯</v>
          </cell>
          <cell r="J15" t="str">
            <v>含：恒达富士乘客电梯变频控制软件V1.0</v>
          </cell>
          <cell r="K15">
            <v>35730.09</v>
          </cell>
          <cell r="L15">
            <v>4644.91</v>
          </cell>
          <cell r="M15">
            <v>40375</v>
          </cell>
          <cell r="N15">
            <v>80750</v>
          </cell>
          <cell r="O15">
            <v>0.5</v>
          </cell>
        </row>
        <row r="16">
          <cell r="B16" t="str">
            <v>2024-01366</v>
          </cell>
          <cell r="C16" t="e">
            <v>#N/A</v>
          </cell>
          <cell r="D16" t="e">
            <v>#N/A</v>
          </cell>
          <cell r="E16" t="str">
            <v>2024-04-25</v>
          </cell>
          <cell r="F16">
            <v>45408</v>
          </cell>
          <cell r="G16" t="str">
            <v>24332000000114534580</v>
          </cell>
          <cell r="H16" t="str">
            <v>海阳金晟房地产开发有限公司</v>
          </cell>
          <cell r="I16" t="str">
            <v>乘客电梯</v>
          </cell>
          <cell r="J16" t="str">
            <v>含：恒达富士乘客电梯变频控制软件V1.0</v>
          </cell>
          <cell r="K16">
            <v>35730.08</v>
          </cell>
          <cell r="L16">
            <v>4644.92</v>
          </cell>
          <cell r="M16">
            <v>40375</v>
          </cell>
          <cell r="N16">
            <v>80750</v>
          </cell>
          <cell r="O16">
            <v>0.5</v>
          </cell>
        </row>
        <row r="17">
          <cell r="B17" t="str">
            <v>2024-01312</v>
          </cell>
          <cell r="C17" t="e">
            <v>#N/A</v>
          </cell>
          <cell r="D17" t="e">
            <v>#N/A</v>
          </cell>
          <cell r="E17" t="str">
            <v>2024-04-24</v>
          </cell>
          <cell r="F17">
            <v>45401</v>
          </cell>
          <cell r="G17" t="str">
            <v>24332000000113142727</v>
          </cell>
          <cell r="H17" t="str">
            <v>南充德仁电梯有限公司</v>
          </cell>
          <cell r="I17" t="str">
            <v>乘客电梯</v>
          </cell>
          <cell r="J17" t="str">
            <v>含：恒达富士乘客电梯变频控制软件V1.0</v>
          </cell>
          <cell r="K17">
            <v>61061.95</v>
          </cell>
          <cell r="L17">
            <v>7938.05</v>
          </cell>
          <cell r="M17">
            <v>69000</v>
          </cell>
          <cell r="N17">
            <v>69000</v>
          </cell>
          <cell r="O17">
            <v>1</v>
          </cell>
        </row>
        <row r="18">
          <cell r="B18" t="str">
            <v>2024-01044</v>
          </cell>
          <cell r="C18" t="e">
            <v>#N/A</v>
          </cell>
          <cell r="D18" t="e">
            <v>#N/A</v>
          </cell>
          <cell r="E18" t="str">
            <v>2024-04-25</v>
          </cell>
          <cell r="F18">
            <v>45400</v>
          </cell>
          <cell r="G18" t="str">
            <v>24332000000115750039</v>
          </cell>
          <cell r="H18" t="str">
            <v>永康市恒富电梯有限公司</v>
          </cell>
          <cell r="I18" t="str">
            <v>乘客电梯</v>
          </cell>
          <cell r="J18" t="str">
            <v>含：恒达富士乘客电梯变频控制软件V1.0</v>
          </cell>
          <cell r="K18">
            <v>50442.48</v>
          </cell>
          <cell r="L18">
            <v>6557.52</v>
          </cell>
          <cell r="M18">
            <v>57000</v>
          </cell>
          <cell r="N18">
            <v>57000</v>
          </cell>
          <cell r="O18">
            <v>1</v>
          </cell>
        </row>
        <row r="19">
          <cell r="B19" t="str">
            <v>2024-01038</v>
          </cell>
          <cell r="C19" t="e">
            <v>#N/A</v>
          </cell>
          <cell r="D19" t="e">
            <v>#N/A</v>
          </cell>
          <cell r="E19" t="str">
            <v>2024-04-25</v>
          </cell>
          <cell r="F19">
            <v>45400</v>
          </cell>
          <cell r="G19" t="str">
            <v>24332000000115713227</v>
          </cell>
          <cell r="H19" t="str">
            <v>永康市恒富电梯有限公司</v>
          </cell>
          <cell r="I19" t="str">
            <v>乘客电梯</v>
          </cell>
          <cell r="J19" t="str">
            <v>含：恒达富士乘客电梯变频控制软件V1.0</v>
          </cell>
          <cell r="K19">
            <v>76991.15</v>
          </cell>
          <cell r="L19">
            <v>10008.85</v>
          </cell>
          <cell r="M19">
            <v>87000</v>
          </cell>
          <cell r="N19">
            <v>87000</v>
          </cell>
          <cell r="O19">
            <v>1</v>
          </cell>
        </row>
        <row r="20">
          <cell r="B20" t="str">
            <v>2024-01041</v>
          </cell>
          <cell r="C20" t="e">
            <v>#N/A</v>
          </cell>
          <cell r="D20" t="e">
            <v>#N/A</v>
          </cell>
          <cell r="E20" t="str">
            <v>2024-04-25</v>
          </cell>
          <cell r="F20">
            <v>45400</v>
          </cell>
          <cell r="G20" t="str">
            <v>24332000000115713227</v>
          </cell>
          <cell r="H20" t="str">
            <v>永康市恒富电梯有限公司</v>
          </cell>
          <cell r="I20" t="str">
            <v>乘客电梯</v>
          </cell>
          <cell r="J20" t="str">
            <v>含：恒达富士乘客电梯变频控制软件V1.0</v>
          </cell>
          <cell r="K20">
            <v>74336.28</v>
          </cell>
          <cell r="L20">
            <v>9663.72</v>
          </cell>
          <cell r="M20">
            <v>84000</v>
          </cell>
          <cell r="N20">
            <v>84000</v>
          </cell>
          <cell r="O20">
            <v>1</v>
          </cell>
        </row>
        <row r="21">
          <cell r="B21" t="str">
            <v>2024-01042</v>
          </cell>
          <cell r="C21" t="e">
            <v>#N/A</v>
          </cell>
          <cell r="D21" t="e">
            <v>#N/A</v>
          </cell>
          <cell r="E21" t="str">
            <v>2024-04-25</v>
          </cell>
          <cell r="F21">
            <v>45400</v>
          </cell>
          <cell r="G21" t="str">
            <v>24332000000115713227</v>
          </cell>
          <cell r="H21" t="str">
            <v>永康市恒富电梯有限公司</v>
          </cell>
          <cell r="I21" t="str">
            <v>乘客电梯</v>
          </cell>
          <cell r="J21" t="str">
            <v>含：恒达富士乘客电梯变频控制软件V1.0</v>
          </cell>
          <cell r="K21">
            <v>74336.29</v>
          </cell>
          <cell r="L21">
            <v>9663.71</v>
          </cell>
          <cell r="M21">
            <v>84000</v>
          </cell>
          <cell r="N21">
            <v>84000</v>
          </cell>
          <cell r="O21">
            <v>1</v>
          </cell>
        </row>
        <row r="22">
          <cell r="B22" t="str">
            <v>2024-00755</v>
          </cell>
          <cell r="C22" t="e">
            <v>#N/A</v>
          </cell>
          <cell r="D22" t="e">
            <v>#N/A</v>
          </cell>
          <cell r="E22" t="str">
            <v>2024-04-24</v>
          </cell>
          <cell r="F22">
            <v>45399</v>
          </cell>
          <cell r="G22" t="str">
            <v>24332000000113162446</v>
          </cell>
          <cell r="H22" t="str">
            <v>上海和菱机电设备有限公司</v>
          </cell>
          <cell r="I22" t="str">
            <v>乘客电梯</v>
          </cell>
          <cell r="J22" t="str">
            <v>含：恒达富士乘客电梯变频控制软件V1.0</v>
          </cell>
          <cell r="K22">
            <v>47787.61</v>
          </cell>
          <cell r="L22">
            <v>6212.39</v>
          </cell>
          <cell r="M22">
            <v>54000</v>
          </cell>
          <cell r="N22">
            <v>54000</v>
          </cell>
          <cell r="O22">
            <v>1</v>
          </cell>
        </row>
        <row r="23">
          <cell r="B23" t="str">
            <v>2024-00756</v>
          </cell>
          <cell r="C23" t="e">
            <v>#N/A</v>
          </cell>
          <cell r="D23" t="e">
            <v>#N/A</v>
          </cell>
          <cell r="E23" t="str">
            <v>2024-04-24</v>
          </cell>
          <cell r="F23">
            <v>45399</v>
          </cell>
          <cell r="G23" t="str">
            <v>24332000000113162446</v>
          </cell>
          <cell r="H23" t="str">
            <v>上海和菱机电设备有限公司</v>
          </cell>
          <cell r="I23" t="str">
            <v>乘客电梯</v>
          </cell>
          <cell r="J23" t="str">
            <v>含：恒达富士乘客电梯变频控制软件V1.0</v>
          </cell>
          <cell r="K23">
            <v>50442.48</v>
          </cell>
          <cell r="L23">
            <v>6557.52</v>
          </cell>
          <cell r="M23">
            <v>57000</v>
          </cell>
          <cell r="N23">
            <v>57000</v>
          </cell>
          <cell r="O23">
            <v>1</v>
          </cell>
        </row>
        <row r="24">
          <cell r="B24" t="str">
            <v>2021-08879</v>
          </cell>
          <cell r="C24" t="e">
            <v>#N/A</v>
          </cell>
          <cell r="D24" t="e">
            <v>#N/A</v>
          </cell>
          <cell r="E24" t="str">
            <v>2024-04-25</v>
          </cell>
          <cell r="F24">
            <v>44690</v>
          </cell>
          <cell r="G24" t="str">
            <v>24332000000114675610</v>
          </cell>
          <cell r="H24" t="str">
            <v>中土华夏（北京）建设工程有限公司云南第二公司</v>
          </cell>
          <cell r="I24" t="str">
            <v>乘客电梯</v>
          </cell>
          <cell r="J24" t="str">
            <v>含：恒达富士乘客电梯变频控制软件V1.0</v>
          </cell>
          <cell r="K24">
            <v>68141.59</v>
          </cell>
          <cell r="L24">
            <v>8858.41</v>
          </cell>
          <cell r="M24">
            <v>77000</v>
          </cell>
          <cell r="N24">
            <v>77000</v>
          </cell>
          <cell r="O24">
            <v>1</v>
          </cell>
        </row>
        <row r="25">
          <cell r="B25" t="str">
            <v>2021-08880</v>
          </cell>
          <cell r="C25" t="e">
            <v>#N/A</v>
          </cell>
          <cell r="D25" t="e">
            <v>#N/A</v>
          </cell>
          <cell r="E25" t="str">
            <v>2024-04-25</v>
          </cell>
          <cell r="F25">
            <v>44690</v>
          </cell>
          <cell r="G25" t="str">
            <v>24332000000114675610</v>
          </cell>
          <cell r="H25" t="str">
            <v>中土华夏（北京）建设工程有限公司云南第二公司</v>
          </cell>
          <cell r="I25" t="str">
            <v>乘客电梯</v>
          </cell>
          <cell r="J25" t="str">
            <v>含：恒达富士乘客电梯变频控制软件V1.0</v>
          </cell>
          <cell r="K25">
            <v>68141.59</v>
          </cell>
          <cell r="L25">
            <v>8858.41</v>
          </cell>
          <cell r="M25">
            <v>77000</v>
          </cell>
          <cell r="N25">
            <v>77000</v>
          </cell>
          <cell r="O25">
            <v>1</v>
          </cell>
        </row>
        <row r="26">
          <cell r="B26" t="str">
            <v>2021-08881</v>
          </cell>
          <cell r="C26" t="e">
            <v>#N/A</v>
          </cell>
          <cell r="D26" t="e">
            <v>#N/A</v>
          </cell>
          <cell r="E26" t="str">
            <v>2024-04-25</v>
          </cell>
          <cell r="F26">
            <v>44690</v>
          </cell>
          <cell r="G26" t="str">
            <v>24332000000114675610</v>
          </cell>
          <cell r="H26" t="str">
            <v>中土华夏（北京）建设工程有限公司云南第二公司</v>
          </cell>
          <cell r="I26" t="str">
            <v>乘客电梯</v>
          </cell>
          <cell r="J26" t="str">
            <v>含：恒达富士乘客电梯变频控制软件V1.0</v>
          </cell>
          <cell r="K26">
            <v>68141.59</v>
          </cell>
          <cell r="L26">
            <v>8858.41</v>
          </cell>
          <cell r="M26">
            <v>77000</v>
          </cell>
          <cell r="N26">
            <v>77000</v>
          </cell>
          <cell r="O26">
            <v>1</v>
          </cell>
        </row>
        <row r="27">
          <cell r="B27" t="str">
            <v>2021-08882</v>
          </cell>
          <cell r="C27" t="e">
            <v>#N/A</v>
          </cell>
          <cell r="D27" t="e">
            <v>#N/A</v>
          </cell>
          <cell r="E27" t="str">
            <v>2024-04-25</v>
          </cell>
          <cell r="F27">
            <v>44690</v>
          </cell>
          <cell r="G27" t="str">
            <v>24332000000114675610</v>
          </cell>
          <cell r="H27" t="str">
            <v>中土华夏（北京）建设工程有限公司云南第二公司</v>
          </cell>
          <cell r="I27" t="str">
            <v>乘客电梯</v>
          </cell>
          <cell r="J27" t="str">
            <v>含：恒达富士乘客电梯变频控制软件V1.0</v>
          </cell>
          <cell r="K27">
            <v>68141.59</v>
          </cell>
          <cell r="L27">
            <v>8858.41</v>
          </cell>
          <cell r="M27">
            <v>77000</v>
          </cell>
          <cell r="N27">
            <v>77000</v>
          </cell>
          <cell r="O27">
            <v>1</v>
          </cell>
        </row>
        <row r="28">
          <cell r="B28" t="str">
            <v>2021-08883</v>
          </cell>
          <cell r="C28" t="e">
            <v>#N/A</v>
          </cell>
          <cell r="D28" t="e">
            <v>#N/A</v>
          </cell>
          <cell r="E28" t="str">
            <v>2024-04-25</v>
          </cell>
          <cell r="F28">
            <v>44690</v>
          </cell>
          <cell r="G28" t="str">
            <v>24332000000114675610</v>
          </cell>
          <cell r="H28" t="str">
            <v>中土华夏（北京）建设工程有限公司云南第二公司</v>
          </cell>
          <cell r="I28" t="str">
            <v>乘客电梯</v>
          </cell>
          <cell r="J28" t="str">
            <v>含：恒达富士乘客电梯变频控制软件V1.0</v>
          </cell>
          <cell r="K28">
            <v>68141.59</v>
          </cell>
          <cell r="L28">
            <v>8858.41</v>
          </cell>
          <cell r="M28">
            <v>77000</v>
          </cell>
          <cell r="N28">
            <v>77000</v>
          </cell>
          <cell r="O28">
            <v>1</v>
          </cell>
        </row>
        <row r="29">
          <cell r="B29" t="str">
            <v>2021-08896</v>
          </cell>
          <cell r="C29" t="e">
            <v>#N/A</v>
          </cell>
          <cell r="D29" t="e">
            <v>#N/A</v>
          </cell>
          <cell r="E29" t="str">
            <v>2024-04-25</v>
          </cell>
          <cell r="F29">
            <v>44690</v>
          </cell>
          <cell r="G29" t="str">
            <v>24332000000114675610</v>
          </cell>
          <cell r="H29" t="str">
            <v>中土华夏（北京）建设工程有限公司云南第二公司</v>
          </cell>
          <cell r="I29" t="str">
            <v>乘客电梯</v>
          </cell>
          <cell r="J29" t="str">
            <v>含：恒达富士乘客电梯变频控制软件V1.0</v>
          </cell>
          <cell r="K29">
            <v>68141.59</v>
          </cell>
          <cell r="L29">
            <v>8858.41</v>
          </cell>
          <cell r="M29">
            <v>77000</v>
          </cell>
          <cell r="N29">
            <v>77000</v>
          </cell>
          <cell r="O29">
            <v>1</v>
          </cell>
        </row>
        <row r="30">
          <cell r="B30" t="str">
            <v>2021-08897</v>
          </cell>
          <cell r="C30" t="e">
            <v>#N/A</v>
          </cell>
          <cell r="D30" t="e">
            <v>#N/A</v>
          </cell>
          <cell r="E30" t="str">
            <v>2024-04-25</v>
          </cell>
          <cell r="F30">
            <v>44690</v>
          </cell>
          <cell r="G30" t="str">
            <v>24332000000114675610</v>
          </cell>
          <cell r="H30" t="str">
            <v>中土华夏（北京）建设工程有限公司云南第二公司</v>
          </cell>
          <cell r="I30" t="str">
            <v>乘客电梯</v>
          </cell>
          <cell r="J30" t="str">
            <v>含：恒达富士乘客电梯变频控制软件V1.0</v>
          </cell>
          <cell r="K30">
            <v>68141.59</v>
          </cell>
          <cell r="L30">
            <v>8858.41</v>
          </cell>
          <cell r="M30">
            <v>77000</v>
          </cell>
          <cell r="N30">
            <v>77000</v>
          </cell>
          <cell r="O30">
            <v>1</v>
          </cell>
        </row>
        <row r="31">
          <cell r="B31" t="str">
            <v>2021-08898</v>
          </cell>
          <cell r="C31" t="e">
            <v>#N/A</v>
          </cell>
          <cell r="D31" t="e">
            <v>#N/A</v>
          </cell>
          <cell r="E31" t="str">
            <v>2024-04-25</v>
          </cell>
          <cell r="F31">
            <v>44690</v>
          </cell>
          <cell r="G31" t="str">
            <v>24332000000114675610</v>
          </cell>
          <cell r="H31" t="str">
            <v>中土华夏（北京）建设工程有限公司云南第二公司</v>
          </cell>
          <cell r="I31" t="str">
            <v>乘客电梯</v>
          </cell>
          <cell r="J31" t="str">
            <v>含：恒达富士乘客电梯变频控制软件V1.0</v>
          </cell>
          <cell r="K31">
            <v>68141.6</v>
          </cell>
          <cell r="L31">
            <v>8858.4</v>
          </cell>
          <cell r="M31">
            <v>77000</v>
          </cell>
          <cell r="N31">
            <v>77000</v>
          </cell>
          <cell r="O31">
            <v>1</v>
          </cell>
        </row>
        <row r="32">
          <cell r="B32" t="str">
            <v>2021-08905</v>
          </cell>
          <cell r="C32" t="e">
            <v>#N/A</v>
          </cell>
          <cell r="D32" t="e">
            <v>#N/A</v>
          </cell>
          <cell r="E32" t="str">
            <v>2024-04-25</v>
          </cell>
          <cell r="F32">
            <v>44690</v>
          </cell>
          <cell r="G32" t="str">
            <v>24332000000114675610</v>
          </cell>
          <cell r="H32" t="str">
            <v>中土华夏（北京）建设工程有限公司云南第二公司</v>
          </cell>
          <cell r="I32" t="str">
            <v>乘客电梯</v>
          </cell>
          <cell r="J32" t="str">
            <v>含：恒达富士乘客电梯变频控制软件V1.0</v>
          </cell>
          <cell r="K32">
            <v>68141.6</v>
          </cell>
          <cell r="L32">
            <v>8858.4</v>
          </cell>
          <cell r="M32">
            <v>77000</v>
          </cell>
          <cell r="N32">
            <v>77000</v>
          </cell>
          <cell r="O32">
            <v>1</v>
          </cell>
        </row>
        <row r="33">
          <cell r="B33" t="str">
            <v>2021-08910</v>
          </cell>
          <cell r="C33" t="e">
            <v>#N/A</v>
          </cell>
          <cell r="D33" t="e">
            <v>#N/A</v>
          </cell>
          <cell r="E33" t="str">
            <v>2024-04-25</v>
          </cell>
          <cell r="F33">
            <v>44690</v>
          </cell>
          <cell r="G33" t="str">
            <v>24332000000114675610</v>
          </cell>
          <cell r="H33" t="str">
            <v>中土华夏（北京）建设工程有限公司云南第二公司</v>
          </cell>
          <cell r="I33" t="str">
            <v>乘客电梯</v>
          </cell>
          <cell r="J33" t="str">
            <v>含：恒达富士乘客电梯变频控制软件V1.0</v>
          </cell>
          <cell r="K33">
            <v>68141.6</v>
          </cell>
          <cell r="L33">
            <v>8858.4</v>
          </cell>
          <cell r="M33">
            <v>77000</v>
          </cell>
          <cell r="N33">
            <v>77000</v>
          </cell>
          <cell r="O33">
            <v>1</v>
          </cell>
        </row>
        <row r="34">
          <cell r="B34" t="str">
            <v>2021-07449</v>
          </cell>
          <cell r="C34" t="e">
            <v>#N/A</v>
          </cell>
          <cell r="D34" t="e">
            <v>#N/A</v>
          </cell>
          <cell r="E34" t="str">
            <v>2024-04-24</v>
          </cell>
          <cell r="F34">
            <v>44714</v>
          </cell>
          <cell r="G34" t="str">
            <v>24332000000114072766</v>
          </cell>
          <cell r="H34" t="str">
            <v>贵州汞都建设有限公司</v>
          </cell>
          <cell r="I34" t="str">
            <v>乘客电梯</v>
          </cell>
          <cell r="J34" t="str">
            <v>含：恒达富士乘客电梯变频控制软件V1.0</v>
          </cell>
          <cell r="K34">
            <v>170796.46</v>
          </cell>
          <cell r="L34">
            <v>22203.54</v>
          </cell>
          <cell r="M34">
            <v>193000</v>
          </cell>
          <cell r="N34">
            <v>193000</v>
          </cell>
          <cell r="O34">
            <v>1</v>
          </cell>
        </row>
        <row r="35">
          <cell r="B35" t="str">
            <v>2021-07453</v>
          </cell>
          <cell r="C35" t="e">
            <v>#N/A</v>
          </cell>
          <cell r="D35" t="e">
            <v>#N/A</v>
          </cell>
          <cell r="E35" t="str">
            <v>2024-04-24</v>
          </cell>
          <cell r="F35">
            <v>44714</v>
          </cell>
          <cell r="G35" t="str">
            <v>24332000000114072766</v>
          </cell>
          <cell r="H35" t="str">
            <v>贵州汞都建设有限公司</v>
          </cell>
          <cell r="I35" t="str">
            <v>乘客电梯</v>
          </cell>
          <cell r="J35" t="str">
            <v>含：恒达富士乘客电梯变频控制软件V1.0</v>
          </cell>
          <cell r="K35">
            <v>170796.46</v>
          </cell>
          <cell r="L35">
            <v>22203.54</v>
          </cell>
          <cell r="M35">
            <v>193000</v>
          </cell>
          <cell r="N35">
            <v>193000</v>
          </cell>
          <cell r="O35">
            <v>1</v>
          </cell>
        </row>
        <row r="36">
          <cell r="B36" t="str">
            <v>2021-07459</v>
          </cell>
          <cell r="C36" t="e">
            <v>#N/A</v>
          </cell>
          <cell r="D36" t="e">
            <v>#N/A</v>
          </cell>
          <cell r="E36" t="str">
            <v>2024-04-24</v>
          </cell>
          <cell r="F36">
            <v>44714</v>
          </cell>
          <cell r="G36" t="str">
            <v>24332000000114072766</v>
          </cell>
          <cell r="H36" t="str">
            <v>贵州汞都建设有限公司</v>
          </cell>
          <cell r="I36" t="str">
            <v>乘客电梯</v>
          </cell>
          <cell r="J36" t="str">
            <v>含：恒达富士乘客电梯变频控制软件V1.0</v>
          </cell>
          <cell r="K36">
            <v>163716.81</v>
          </cell>
          <cell r="L36">
            <v>21283.19</v>
          </cell>
          <cell r="M36">
            <v>185000</v>
          </cell>
          <cell r="N36">
            <v>185000</v>
          </cell>
          <cell r="O36">
            <v>1</v>
          </cell>
        </row>
        <row r="37">
          <cell r="B37" t="str">
            <v>2021-07457</v>
          </cell>
          <cell r="C37" t="e">
            <v>#N/A</v>
          </cell>
          <cell r="D37" t="e">
            <v>#N/A</v>
          </cell>
          <cell r="E37" t="str">
            <v>2024-04-24</v>
          </cell>
          <cell r="F37">
            <v>44732</v>
          </cell>
          <cell r="G37" t="str">
            <v>24332000000114072766</v>
          </cell>
          <cell r="H37" t="str">
            <v>贵州汞都建设有限公司</v>
          </cell>
          <cell r="I37" t="str">
            <v>乘客电梯</v>
          </cell>
          <cell r="J37" t="str">
            <v>含：恒达富士乘客电梯变频控制软件V1.0</v>
          </cell>
          <cell r="K37">
            <v>163716.82</v>
          </cell>
          <cell r="L37">
            <v>21283.18</v>
          </cell>
          <cell r="M37">
            <v>185000</v>
          </cell>
          <cell r="N37">
            <v>185000</v>
          </cell>
          <cell r="O37">
            <v>1</v>
          </cell>
        </row>
        <row r="38">
          <cell r="B38" t="str">
            <v>2021-00617</v>
          </cell>
          <cell r="C38" t="e">
            <v>#N/A</v>
          </cell>
          <cell r="D38" t="e">
            <v>#N/A</v>
          </cell>
          <cell r="E38" t="str">
            <v>2024-04-24</v>
          </cell>
          <cell r="F38">
            <v>44769</v>
          </cell>
          <cell r="G38" t="str">
            <v>24332000000113603388</v>
          </cell>
          <cell r="H38" t="str">
            <v>浙江德丰科创集团有限公司</v>
          </cell>
          <cell r="I38" t="str">
            <v>乘客电梯</v>
          </cell>
          <cell r="J38" t="str">
            <v>含：恒达富士乘客电梯变频控制软件V1.0</v>
          </cell>
          <cell r="K38">
            <v>22035.4</v>
          </cell>
          <cell r="L38">
            <v>2864.6</v>
          </cell>
          <cell r="M38">
            <v>24900</v>
          </cell>
          <cell r="N38">
            <v>124500</v>
          </cell>
          <cell r="O38">
            <v>0.2</v>
          </cell>
        </row>
        <row r="39">
          <cell r="B39" t="str">
            <v>2021-00618</v>
          </cell>
          <cell r="C39" t="e">
            <v>#N/A</v>
          </cell>
          <cell r="D39" t="e">
            <v>#N/A</v>
          </cell>
          <cell r="E39" t="str">
            <v>2024-04-24</v>
          </cell>
          <cell r="F39">
            <v>44753</v>
          </cell>
          <cell r="G39" t="str">
            <v>24332000000113603388</v>
          </cell>
          <cell r="H39" t="str">
            <v>浙江德丰科创集团有限公司</v>
          </cell>
          <cell r="I39" t="str">
            <v>乘客电梯</v>
          </cell>
          <cell r="J39" t="str">
            <v>含：恒达富士乘客电梯变频控制软件V1.0</v>
          </cell>
          <cell r="K39">
            <v>22035.4</v>
          </cell>
          <cell r="L39">
            <v>2864.6</v>
          </cell>
          <cell r="M39">
            <v>24900</v>
          </cell>
          <cell r="N39">
            <v>124500</v>
          </cell>
          <cell r="O39">
            <v>0.2</v>
          </cell>
        </row>
        <row r="40">
          <cell r="B40" t="str">
            <v>2020-05225</v>
          </cell>
          <cell r="C40" t="e">
            <v>#N/A</v>
          </cell>
          <cell r="D40" t="e">
            <v>#N/A</v>
          </cell>
          <cell r="E40" t="str">
            <v>2024-04-24</v>
          </cell>
          <cell r="F40">
            <v>44712</v>
          </cell>
          <cell r="G40" t="str">
            <v>24332000000113651270</v>
          </cell>
          <cell r="H40" t="str">
            <v>剑川县中医医院</v>
          </cell>
          <cell r="I40" t="str">
            <v>乘客电梯</v>
          </cell>
          <cell r="J40" t="str">
            <v>含：恒达富士乘客电梯变频控制软件V1.0</v>
          </cell>
          <cell r="K40">
            <v>120424.78</v>
          </cell>
          <cell r="L40">
            <v>15655.22</v>
          </cell>
          <cell r="M40">
            <v>136080</v>
          </cell>
          <cell r="N40">
            <v>136080</v>
          </cell>
          <cell r="O40">
            <v>1</v>
          </cell>
        </row>
        <row r="41">
          <cell r="B41" t="str">
            <v>2020-05226</v>
          </cell>
          <cell r="C41" t="e">
            <v>#N/A</v>
          </cell>
          <cell r="D41" t="e">
            <v>#N/A</v>
          </cell>
          <cell r="E41" t="str">
            <v>2024-04-24</v>
          </cell>
          <cell r="F41">
            <v>44712</v>
          </cell>
          <cell r="G41" t="str">
            <v>24332000000113651270</v>
          </cell>
          <cell r="H41" t="str">
            <v>剑川县中医医院</v>
          </cell>
          <cell r="I41" t="str">
            <v>乘客电梯</v>
          </cell>
          <cell r="J41" t="str">
            <v>含：恒达富士乘客电梯变频控制软件V1.0</v>
          </cell>
          <cell r="K41">
            <v>123256.64</v>
          </cell>
          <cell r="L41">
            <v>16023.36</v>
          </cell>
          <cell r="M41">
            <v>139280</v>
          </cell>
          <cell r="N41">
            <v>139280</v>
          </cell>
          <cell r="O41">
            <v>1</v>
          </cell>
        </row>
        <row r="42">
          <cell r="B42" t="str">
            <v>2020-05227</v>
          </cell>
          <cell r="C42" t="e">
            <v>#N/A</v>
          </cell>
          <cell r="D42" t="e">
            <v>#N/A</v>
          </cell>
          <cell r="E42" t="str">
            <v>2024-04-24</v>
          </cell>
          <cell r="F42">
            <v>44712</v>
          </cell>
          <cell r="G42" t="str">
            <v>24332000000113651270</v>
          </cell>
          <cell r="H42" t="str">
            <v>剑川县中医医院</v>
          </cell>
          <cell r="I42" t="str">
            <v>乘客电梯</v>
          </cell>
          <cell r="J42" t="str">
            <v>含：恒达富士乘客电梯变频控制软件V1.0</v>
          </cell>
          <cell r="K42">
            <v>123256.64</v>
          </cell>
          <cell r="L42">
            <v>16023.36</v>
          </cell>
          <cell r="M42">
            <v>139280</v>
          </cell>
          <cell r="N42">
            <v>139280</v>
          </cell>
          <cell r="O42">
            <v>1</v>
          </cell>
        </row>
        <row r="43">
          <cell r="B43" t="str">
            <v>2020-05228</v>
          </cell>
          <cell r="C43" t="e">
            <v>#N/A</v>
          </cell>
          <cell r="D43" t="e">
            <v>#N/A</v>
          </cell>
          <cell r="E43" t="str">
            <v>2024-04-24</v>
          </cell>
          <cell r="F43">
            <v>44712</v>
          </cell>
          <cell r="G43" t="str">
            <v>24332000000113651270</v>
          </cell>
          <cell r="H43" t="str">
            <v>剑川县中医医院</v>
          </cell>
          <cell r="I43" t="str">
            <v>乘客电梯</v>
          </cell>
          <cell r="J43" t="str">
            <v>含：恒达富士乘客电梯变频控制软件V1.0</v>
          </cell>
          <cell r="K43">
            <v>123256.63</v>
          </cell>
          <cell r="L43">
            <v>16023.37</v>
          </cell>
          <cell r="M43">
            <v>139280</v>
          </cell>
          <cell r="N43">
            <v>139280</v>
          </cell>
          <cell r="O43">
            <v>1</v>
          </cell>
        </row>
        <row r="44">
          <cell r="B44" t="str">
            <v>2020-05229</v>
          </cell>
          <cell r="C44" t="e">
            <v>#N/A</v>
          </cell>
          <cell r="D44" t="e">
            <v>#N/A</v>
          </cell>
          <cell r="E44" t="str">
            <v>2024-04-24</v>
          </cell>
          <cell r="F44">
            <v>44712</v>
          </cell>
          <cell r="G44" t="str">
            <v>24332000000113651270</v>
          </cell>
          <cell r="H44" t="str">
            <v>剑川县中医医院</v>
          </cell>
          <cell r="I44" t="str">
            <v>乘客电梯</v>
          </cell>
          <cell r="J44" t="str">
            <v>含：恒达富士乘客电梯变频控制软件V1.0</v>
          </cell>
          <cell r="K44">
            <v>122336.28</v>
          </cell>
          <cell r="L44">
            <v>15903.72</v>
          </cell>
          <cell r="M44">
            <v>138240</v>
          </cell>
          <cell r="N44">
            <v>138240</v>
          </cell>
          <cell r="O44">
            <v>1</v>
          </cell>
        </row>
        <row r="45">
          <cell r="B45" t="str">
            <v>2020-05230</v>
          </cell>
          <cell r="C45" t="e">
            <v>#N/A</v>
          </cell>
          <cell r="D45" t="e">
            <v>#N/A</v>
          </cell>
          <cell r="E45" t="str">
            <v>2024-04-24</v>
          </cell>
          <cell r="F45">
            <v>44712</v>
          </cell>
          <cell r="G45" t="str">
            <v>24332000000113651270</v>
          </cell>
          <cell r="H45" t="str">
            <v>剑川县中医医院</v>
          </cell>
          <cell r="I45" t="str">
            <v>乘客电梯</v>
          </cell>
          <cell r="J45" t="str">
            <v>含：恒达富士乘客电梯变频控制软件V1.0</v>
          </cell>
          <cell r="K45">
            <v>106831.86</v>
          </cell>
          <cell r="L45">
            <v>13888.14</v>
          </cell>
          <cell r="M45">
            <v>120720</v>
          </cell>
          <cell r="N45">
            <v>120720</v>
          </cell>
          <cell r="O45">
            <v>1</v>
          </cell>
        </row>
        <row r="46">
          <cell r="B46" t="str">
            <v>2020-05231</v>
          </cell>
          <cell r="C46" t="e">
            <v>#N/A</v>
          </cell>
          <cell r="D46" t="e">
            <v>#N/A</v>
          </cell>
          <cell r="E46" t="str">
            <v>2024-04-24</v>
          </cell>
          <cell r="F46">
            <v>44712</v>
          </cell>
          <cell r="G46" t="str">
            <v>24332000000113651270</v>
          </cell>
          <cell r="H46" t="str">
            <v>剑川县中医医院</v>
          </cell>
          <cell r="I46" t="str">
            <v>乘客电梯</v>
          </cell>
          <cell r="J46" t="str">
            <v>含：恒达富士乘客电梯变频控制软件V1.0</v>
          </cell>
          <cell r="K46">
            <v>123681.42</v>
          </cell>
          <cell r="L46">
            <v>16078.58</v>
          </cell>
          <cell r="M46">
            <v>139760</v>
          </cell>
          <cell r="N46">
            <v>139760</v>
          </cell>
          <cell r="O46">
            <v>1</v>
          </cell>
        </row>
        <row r="47">
          <cell r="B47" t="str">
            <v>2020-05232</v>
          </cell>
          <cell r="C47" t="e">
            <v>#N/A</v>
          </cell>
          <cell r="D47" t="e">
            <v>#N/A</v>
          </cell>
          <cell r="E47" t="str">
            <v>2024-04-24</v>
          </cell>
          <cell r="F47">
            <v>44712</v>
          </cell>
          <cell r="G47" t="str">
            <v>24332000000113651270</v>
          </cell>
          <cell r="H47" t="str">
            <v>剑川县中医医院</v>
          </cell>
          <cell r="I47" t="str">
            <v>乘客电梯</v>
          </cell>
          <cell r="J47" t="str">
            <v>含：恒达富士乘客电梯变频控制软件V1.0</v>
          </cell>
          <cell r="K47">
            <v>123681.41</v>
          </cell>
          <cell r="L47">
            <v>16078.59</v>
          </cell>
          <cell r="M47">
            <v>139760</v>
          </cell>
          <cell r="N47">
            <v>139760</v>
          </cell>
          <cell r="O47">
            <v>1</v>
          </cell>
        </row>
        <row r="48">
          <cell r="B48" t="str">
            <v>2020-05233</v>
          </cell>
          <cell r="C48" t="e">
            <v>#N/A</v>
          </cell>
          <cell r="D48" t="e">
            <v>#N/A</v>
          </cell>
          <cell r="E48" t="str">
            <v>2024-04-24</v>
          </cell>
          <cell r="F48">
            <v>44712</v>
          </cell>
          <cell r="G48" t="str">
            <v>24332000000113651270</v>
          </cell>
          <cell r="H48" t="str">
            <v>剑川县中医医院</v>
          </cell>
          <cell r="I48" t="str">
            <v>乘客电梯</v>
          </cell>
          <cell r="J48" t="str">
            <v>含：恒达富士乘客电梯变频控制软件V1.0</v>
          </cell>
          <cell r="K48">
            <v>120424.78</v>
          </cell>
          <cell r="L48">
            <v>15655.22</v>
          </cell>
          <cell r="M48">
            <v>136080</v>
          </cell>
          <cell r="N48">
            <v>136080</v>
          </cell>
          <cell r="O48">
            <v>1</v>
          </cell>
        </row>
        <row r="49">
          <cell r="B49" t="str">
            <v>2022-01098</v>
          </cell>
          <cell r="C49" t="e">
            <v>#N/A</v>
          </cell>
          <cell r="D49" t="e">
            <v>#N/A</v>
          </cell>
          <cell r="E49" t="str">
            <v>2024-04-24</v>
          </cell>
          <cell r="F49">
            <v>44673</v>
          </cell>
          <cell r="G49" t="str">
            <v>24332000000113867246</v>
          </cell>
          <cell r="H49" t="str">
            <v>洛阳半山建筑工程有限公司</v>
          </cell>
          <cell r="I49" t="str">
            <v>乘客电梯</v>
          </cell>
          <cell r="J49" t="str">
            <v>含：恒达富士乘客电梯变频控制软件V1.0</v>
          </cell>
          <cell r="K49">
            <v>23097.35</v>
          </cell>
          <cell r="L49">
            <v>3002.65</v>
          </cell>
          <cell r="M49">
            <v>26100</v>
          </cell>
          <cell r="N49">
            <v>87000</v>
          </cell>
          <cell r="O49">
            <v>0.3</v>
          </cell>
        </row>
        <row r="50">
          <cell r="B50" t="str">
            <v>2021-08758</v>
          </cell>
          <cell r="C50" t="e">
            <v>#N/A</v>
          </cell>
          <cell r="D50" t="e">
            <v>#N/A</v>
          </cell>
          <cell r="E50" t="str">
            <v>2024-04-25</v>
          </cell>
          <cell r="F50">
            <v>44558</v>
          </cell>
          <cell r="G50" t="str">
            <v>24332000000114778946</v>
          </cell>
          <cell r="H50" t="str">
            <v>重庆更合机电有限公司</v>
          </cell>
          <cell r="I50" t="str">
            <v>乘客电梯</v>
          </cell>
          <cell r="J50" t="str">
            <v>含：恒达富士乘客电梯变频控制软件V1.0</v>
          </cell>
          <cell r="K50">
            <v>57964.6</v>
          </cell>
          <cell r="L50">
            <v>7535.4</v>
          </cell>
          <cell r="M50">
            <v>65500</v>
          </cell>
          <cell r="N50">
            <v>65500</v>
          </cell>
          <cell r="O50">
            <v>1</v>
          </cell>
        </row>
        <row r="51">
          <cell r="B51" t="str">
            <v>2021-08759</v>
          </cell>
          <cell r="C51" t="e">
            <v>#N/A</v>
          </cell>
          <cell r="D51" t="e">
            <v>#N/A</v>
          </cell>
          <cell r="E51" t="str">
            <v>2024-04-25</v>
          </cell>
          <cell r="F51">
            <v>44558</v>
          </cell>
          <cell r="G51" t="str">
            <v>24332000000114778946</v>
          </cell>
          <cell r="H51" t="str">
            <v>重庆更合机电有限公司</v>
          </cell>
          <cell r="I51" t="str">
            <v>乘客电梯</v>
          </cell>
          <cell r="J51" t="str">
            <v>含：恒达富士乘客电梯变频控制软件V1.0</v>
          </cell>
          <cell r="K51">
            <v>57964.6</v>
          </cell>
          <cell r="L51">
            <v>7535.4</v>
          </cell>
          <cell r="M51">
            <v>65500</v>
          </cell>
          <cell r="N51">
            <v>65500</v>
          </cell>
          <cell r="O51">
            <v>1</v>
          </cell>
        </row>
        <row r="52">
          <cell r="B52" t="str">
            <v>2022-02876</v>
          </cell>
          <cell r="C52" t="e">
            <v>#N/A</v>
          </cell>
          <cell r="D52" t="e">
            <v>#N/A</v>
          </cell>
          <cell r="E52" t="str">
            <v>2024-04-25</v>
          </cell>
          <cell r="F52">
            <v>45120</v>
          </cell>
          <cell r="G52" t="str">
            <v>24332000000114854839</v>
          </cell>
          <cell r="H52" t="str">
            <v>临沂市兰山区柳青街道西南曲坊村民委员会</v>
          </cell>
          <cell r="I52" t="str">
            <v>乘客电梯</v>
          </cell>
          <cell r="J52" t="str">
            <v>含：恒达富士乘客电梯变频控制软件V1.0</v>
          </cell>
          <cell r="K52">
            <v>25628.32</v>
          </cell>
          <cell r="L52">
            <v>3331.68</v>
          </cell>
          <cell r="M52">
            <v>28960</v>
          </cell>
          <cell r="N52">
            <v>28960</v>
          </cell>
          <cell r="O52">
            <v>1</v>
          </cell>
        </row>
        <row r="53">
          <cell r="B53" t="str">
            <v>2022-02877</v>
          </cell>
          <cell r="C53" t="e">
            <v>#N/A</v>
          </cell>
          <cell r="D53" t="e">
            <v>#N/A</v>
          </cell>
          <cell r="E53" t="str">
            <v>2024-04-25</v>
          </cell>
          <cell r="F53">
            <v>45120</v>
          </cell>
          <cell r="G53" t="str">
            <v>24332000000114854839</v>
          </cell>
          <cell r="H53" t="str">
            <v>临沂市兰山区柳青街道西南曲坊村民委员会</v>
          </cell>
          <cell r="I53" t="str">
            <v>乘客电梯</v>
          </cell>
          <cell r="J53" t="str">
            <v>含：恒达富士乘客电梯变频控制软件V1.0</v>
          </cell>
          <cell r="K53">
            <v>25628.32</v>
          </cell>
          <cell r="L53">
            <v>3331.68</v>
          </cell>
          <cell r="M53">
            <v>28960</v>
          </cell>
          <cell r="N53">
            <v>28960</v>
          </cell>
          <cell r="O53">
            <v>1</v>
          </cell>
        </row>
        <row r="54">
          <cell r="B54" t="str">
            <v>2022-02878</v>
          </cell>
          <cell r="C54" t="e">
            <v>#N/A</v>
          </cell>
          <cell r="D54" t="e">
            <v>#N/A</v>
          </cell>
          <cell r="E54" t="str">
            <v>2024-04-25</v>
          </cell>
          <cell r="F54">
            <v>45120</v>
          </cell>
          <cell r="G54" t="str">
            <v>24332000000114854839</v>
          </cell>
          <cell r="H54" t="str">
            <v>临沂市兰山区柳青街道西南曲坊村民委员会</v>
          </cell>
          <cell r="I54" t="str">
            <v>乘客电梯</v>
          </cell>
          <cell r="J54" t="str">
            <v>含：恒达富士乘客电梯变频控制软件V1.0</v>
          </cell>
          <cell r="K54">
            <v>25008.85</v>
          </cell>
          <cell r="L54">
            <v>3251.15</v>
          </cell>
          <cell r="M54">
            <v>28260</v>
          </cell>
          <cell r="N54">
            <v>28260</v>
          </cell>
          <cell r="O54">
            <v>1</v>
          </cell>
        </row>
        <row r="55">
          <cell r="B55" t="str">
            <v>2022-02879</v>
          </cell>
          <cell r="C55" t="e">
            <v>#N/A</v>
          </cell>
          <cell r="D55" t="e">
            <v>#N/A</v>
          </cell>
          <cell r="E55" t="str">
            <v>2024-04-25</v>
          </cell>
          <cell r="F55">
            <v>45120</v>
          </cell>
          <cell r="G55" t="str">
            <v>24332000000114854839</v>
          </cell>
          <cell r="H55" t="str">
            <v>临沂市兰山区柳青街道西南曲坊村民委员会</v>
          </cell>
          <cell r="I55" t="str">
            <v>乘客电梯</v>
          </cell>
          <cell r="J55" t="str">
            <v>含：恒达富士乘客电梯变频控制软件V1.0</v>
          </cell>
          <cell r="K55">
            <v>24477.88</v>
          </cell>
          <cell r="L55">
            <v>3182.12</v>
          </cell>
          <cell r="M55">
            <v>27660</v>
          </cell>
          <cell r="N55">
            <v>27660</v>
          </cell>
          <cell r="O55">
            <v>1</v>
          </cell>
        </row>
        <row r="56">
          <cell r="B56" t="str">
            <v>2022-02880</v>
          </cell>
          <cell r="C56" t="e">
            <v>#N/A</v>
          </cell>
          <cell r="D56" t="e">
            <v>#N/A</v>
          </cell>
          <cell r="E56" t="str">
            <v>2024-04-25</v>
          </cell>
          <cell r="F56">
            <v>45120</v>
          </cell>
          <cell r="G56" t="str">
            <v>24332000000114854839</v>
          </cell>
          <cell r="H56" t="str">
            <v>临沂市兰山区柳青街道西南曲坊村民委员会</v>
          </cell>
          <cell r="I56" t="str">
            <v>乘客电梯</v>
          </cell>
          <cell r="J56" t="str">
            <v>含：恒达富士乘客电梯变频控制软件V1.0</v>
          </cell>
          <cell r="K56">
            <v>17415.93</v>
          </cell>
          <cell r="L56">
            <v>2264.07</v>
          </cell>
          <cell r="M56">
            <v>19680</v>
          </cell>
          <cell r="N56">
            <v>19680</v>
          </cell>
          <cell r="O56">
            <v>1</v>
          </cell>
        </row>
        <row r="57">
          <cell r="B57" t="str">
            <v>2022-02881</v>
          </cell>
          <cell r="C57" t="e">
            <v>#N/A</v>
          </cell>
          <cell r="D57" t="e">
            <v>#N/A</v>
          </cell>
          <cell r="E57" t="str">
            <v>2024-04-25</v>
          </cell>
          <cell r="F57">
            <v>45120</v>
          </cell>
          <cell r="G57" t="str">
            <v>24332000000114854839</v>
          </cell>
          <cell r="H57" t="str">
            <v>临沂市兰山区柳青街道西南曲坊村民委员会</v>
          </cell>
          <cell r="I57" t="str">
            <v>乘客电梯</v>
          </cell>
          <cell r="J57" t="str">
            <v>含：恒达富士乘客电梯变频控制软件V1.0</v>
          </cell>
          <cell r="K57">
            <v>17415.93</v>
          </cell>
          <cell r="L57">
            <v>2264.07</v>
          </cell>
          <cell r="M57">
            <v>19680</v>
          </cell>
          <cell r="N57">
            <v>19680</v>
          </cell>
          <cell r="O57">
            <v>1</v>
          </cell>
        </row>
        <row r="58">
          <cell r="B58" t="str">
            <v>2022-02882</v>
          </cell>
          <cell r="C58" t="e">
            <v>#N/A</v>
          </cell>
          <cell r="D58" t="e">
            <v>#N/A</v>
          </cell>
          <cell r="E58" t="str">
            <v>2024-04-25</v>
          </cell>
          <cell r="F58">
            <v>45176</v>
          </cell>
          <cell r="G58" t="str">
            <v>24332000000114854839</v>
          </cell>
          <cell r="H58" t="str">
            <v>临沂市兰山区柳青街道西南曲坊村民委员会</v>
          </cell>
          <cell r="I58" t="str">
            <v>乘客电梯</v>
          </cell>
          <cell r="J58" t="str">
            <v>含：恒达富士乘客电梯变频控制软件V1.0</v>
          </cell>
          <cell r="K58">
            <v>25008.85</v>
          </cell>
          <cell r="L58">
            <v>3251.15</v>
          </cell>
          <cell r="M58">
            <v>28260</v>
          </cell>
          <cell r="N58">
            <v>28260</v>
          </cell>
          <cell r="O58">
            <v>1</v>
          </cell>
        </row>
        <row r="59">
          <cell r="B59" t="str">
            <v>2022-02883</v>
          </cell>
          <cell r="C59" t="e">
            <v>#N/A</v>
          </cell>
          <cell r="D59" t="e">
            <v>#N/A</v>
          </cell>
          <cell r="E59" t="str">
            <v>2024-04-25</v>
          </cell>
          <cell r="F59">
            <v>45176</v>
          </cell>
          <cell r="G59" t="str">
            <v>24332000000114854839</v>
          </cell>
          <cell r="H59" t="str">
            <v>临沂市兰山区柳青街道西南曲坊村民委员会</v>
          </cell>
          <cell r="I59" t="str">
            <v>乘客电梯</v>
          </cell>
          <cell r="J59" t="str">
            <v>含：恒达富士乘客电梯变频控制软件V1.0</v>
          </cell>
          <cell r="K59">
            <v>25008.85</v>
          </cell>
          <cell r="L59">
            <v>3251.15</v>
          </cell>
          <cell r="M59">
            <v>28260</v>
          </cell>
          <cell r="N59">
            <v>28260</v>
          </cell>
          <cell r="O59">
            <v>1</v>
          </cell>
        </row>
        <row r="60">
          <cell r="B60" t="str">
            <v>2022-02884</v>
          </cell>
          <cell r="C60" t="e">
            <v>#N/A</v>
          </cell>
          <cell r="D60" t="e">
            <v>#N/A</v>
          </cell>
          <cell r="E60" t="str">
            <v>2024-04-25</v>
          </cell>
          <cell r="F60">
            <v>45176</v>
          </cell>
          <cell r="G60" t="str">
            <v>24332000000114854839</v>
          </cell>
          <cell r="H60" t="str">
            <v>临沂市兰山区柳青街道西南曲坊村民委员会</v>
          </cell>
          <cell r="I60" t="str">
            <v>乘客电梯</v>
          </cell>
          <cell r="J60" t="str">
            <v>含：恒达富士乘客电梯变频控制软件V1.0</v>
          </cell>
          <cell r="K60">
            <v>25008.85</v>
          </cell>
          <cell r="L60">
            <v>3251.15</v>
          </cell>
          <cell r="M60">
            <v>28260</v>
          </cell>
          <cell r="N60">
            <v>28260</v>
          </cell>
          <cell r="O60">
            <v>1</v>
          </cell>
        </row>
        <row r="61">
          <cell r="B61" t="str">
            <v>2022-02885</v>
          </cell>
          <cell r="C61" t="e">
            <v>#N/A</v>
          </cell>
          <cell r="D61" t="e">
            <v>#N/A</v>
          </cell>
          <cell r="E61" t="str">
            <v>2024-04-25</v>
          </cell>
          <cell r="F61">
            <v>45176</v>
          </cell>
          <cell r="G61" t="str">
            <v>24332000000114854839</v>
          </cell>
          <cell r="H61" t="str">
            <v>临沂市兰山区柳青街道西南曲坊村民委员会</v>
          </cell>
          <cell r="I61" t="str">
            <v>乘客电梯</v>
          </cell>
          <cell r="J61" t="str">
            <v>含：恒达富士乘客电梯变频控制软件V1.0</v>
          </cell>
          <cell r="K61">
            <v>25008.85</v>
          </cell>
          <cell r="L61">
            <v>3251.15</v>
          </cell>
          <cell r="M61">
            <v>28260</v>
          </cell>
          <cell r="N61">
            <v>28260</v>
          </cell>
          <cell r="O61">
            <v>1</v>
          </cell>
        </row>
        <row r="62">
          <cell r="B62" t="str">
            <v>2022-02886</v>
          </cell>
          <cell r="C62" t="e">
            <v>#N/A</v>
          </cell>
          <cell r="D62" t="e">
            <v>#N/A</v>
          </cell>
          <cell r="E62" t="str">
            <v>2024-04-25</v>
          </cell>
          <cell r="F62">
            <v>45176</v>
          </cell>
          <cell r="G62" t="str">
            <v>24332000000114854839</v>
          </cell>
          <cell r="H62" t="str">
            <v>临沂市兰山区柳青街道西南曲坊村民委员会</v>
          </cell>
          <cell r="I62" t="str">
            <v>乘客电梯</v>
          </cell>
          <cell r="J62" t="str">
            <v>含：恒达富士乘客电梯变频控制软件V1.0</v>
          </cell>
          <cell r="K62">
            <v>25008.85</v>
          </cell>
          <cell r="L62">
            <v>3251.15</v>
          </cell>
          <cell r="M62">
            <v>28260</v>
          </cell>
          <cell r="N62">
            <v>28260</v>
          </cell>
          <cell r="O62">
            <v>1</v>
          </cell>
        </row>
        <row r="63">
          <cell r="B63" t="str">
            <v>2022-02887</v>
          </cell>
          <cell r="C63" t="e">
            <v>#N/A</v>
          </cell>
          <cell r="D63" t="e">
            <v>#N/A</v>
          </cell>
          <cell r="E63" t="str">
            <v>2024-04-25</v>
          </cell>
          <cell r="F63">
            <v>45176</v>
          </cell>
          <cell r="G63" t="str">
            <v>24332000000114854839</v>
          </cell>
          <cell r="H63" t="str">
            <v>临沂市兰山区柳青街道西南曲坊村民委员会</v>
          </cell>
          <cell r="I63" t="str">
            <v>乘客电梯</v>
          </cell>
          <cell r="J63" t="str">
            <v>含：恒达富士乘客电梯变频控制软件V1.0</v>
          </cell>
          <cell r="K63">
            <v>25008.85</v>
          </cell>
          <cell r="L63">
            <v>3251.15</v>
          </cell>
          <cell r="M63">
            <v>28260</v>
          </cell>
          <cell r="N63">
            <v>28260</v>
          </cell>
          <cell r="O63">
            <v>1</v>
          </cell>
        </row>
        <row r="64">
          <cell r="B64" t="str">
            <v>2022-03248</v>
          </cell>
          <cell r="C64" t="e">
            <v>#N/A</v>
          </cell>
          <cell r="D64" t="e">
            <v>#N/A</v>
          </cell>
          <cell r="E64" t="str">
            <v>2024-04-25</v>
          </cell>
          <cell r="F64">
            <v>44761</v>
          </cell>
          <cell r="G64" t="str">
            <v>24332000000114875789</v>
          </cell>
          <cell r="H64" t="str">
            <v>寿光市兴圣房地产开发有限公司</v>
          </cell>
          <cell r="I64" t="str">
            <v>乘客电梯</v>
          </cell>
          <cell r="J64" t="str">
            <v>含：恒达富士乘客电梯变频控制软件V1.0</v>
          </cell>
          <cell r="K64">
            <v>78761.06</v>
          </cell>
          <cell r="L64">
            <v>10238.94</v>
          </cell>
          <cell r="M64">
            <v>89000</v>
          </cell>
          <cell r="N64">
            <v>89000</v>
          </cell>
          <cell r="O64">
            <v>1</v>
          </cell>
        </row>
        <row r="65">
          <cell r="B65" t="str">
            <v>2022-03249</v>
          </cell>
          <cell r="C65" t="e">
            <v>#N/A</v>
          </cell>
          <cell r="D65" t="e">
            <v>#N/A</v>
          </cell>
          <cell r="E65" t="str">
            <v>2024-04-25</v>
          </cell>
          <cell r="F65">
            <v>44761</v>
          </cell>
          <cell r="G65" t="str">
            <v>24332000000114875789</v>
          </cell>
          <cell r="H65" t="str">
            <v>寿光市兴圣房地产开发有限公司</v>
          </cell>
          <cell r="I65" t="str">
            <v>乘客电梯</v>
          </cell>
          <cell r="J65" t="str">
            <v>含：恒达富士乘客电梯变频控制软件V1.0</v>
          </cell>
          <cell r="K65">
            <v>78761.06</v>
          </cell>
          <cell r="L65">
            <v>10238.94</v>
          </cell>
          <cell r="M65">
            <v>89000</v>
          </cell>
          <cell r="N65">
            <v>89000</v>
          </cell>
          <cell r="O65">
            <v>1</v>
          </cell>
        </row>
        <row r="66">
          <cell r="B66" t="str">
            <v>2022-03250</v>
          </cell>
          <cell r="C66" t="e">
            <v>#N/A</v>
          </cell>
          <cell r="D66" t="e">
            <v>#N/A</v>
          </cell>
          <cell r="E66" t="str">
            <v>2024-04-25</v>
          </cell>
          <cell r="F66">
            <v>44761</v>
          </cell>
          <cell r="G66" t="str">
            <v>24332000000114875789</v>
          </cell>
          <cell r="H66" t="str">
            <v>寿光市兴圣房地产开发有限公司</v>
          </cell>
          <cell r="I66" t="str">
            <v>乘客电梯</v>
          </cell>
          <cell r="J66" t="str">
            <v>含：恒达富士乘客电梯变频控制软件V1.0</v>
          </cell>
          <cell r="K66">
            <v>78761.06</v>
          </cell>
          <cell r="L66">
            <v>10238.94</v>
          </cell>
          <cell r="M66">
            <v>89000</v>
          </cell>
          <cell r="N66">
            <v>89000</v>
          </cell>
          <cell r="O66">
            <v>1</v>
          </cell>
        </row>
        <row r="67">
          <cell r="B67" t="str">
            <v>2022-03251</v>
          </cell>
          <cell r="C67" t="e">
            <v>#N/A</v>
          </cell>
          <cell r="D67" t="e">
            <v>#N/A</v>
          </cell>
          <cell r="E67" t="str">
            <v>2024-04-25</v>
          </cell>
          <cell r="F67">
            <v>44761</v>
          </cell>
          <cell r="G67" t="str">
            <v>24332000000114875789</v>
          </cell>
          <cell r="H67" t="str">
            <v>寿光市兴圣房地产开发有限公司</v>
          </cell>
          <cell r="I67" t="str">
            <v>乘客电梯</v>
          </cell>
          <cell r="J67" t="str">
            <v>含：恒达富士乘客电梯变频控制软件V1.0</v>
          </cell>
          <cell r="K67">
            <v>78761.06</v>
          </cell>
          <cell r="L67">
            <v>10238.94</v>
          </cell>
          <cell r="M67">
            <v>89000</v>
          </cell>
          <cell r="N67">
            <v>89000</v>
          </cell>
          <cell r="O67">
            <v>1</v>
          </cell>
        </row>
        <row r="68">
          <cell r="B68" t="str">
            <v>2022-03252</v>
          </cell>
          <cell r="C68" t="e">
            <v>#N/A</v>
          </cell>
          <cell r="D68" t="e">
            <v>#N/A</v>
          </cell>
          <cell r="E68" t="str">
            <v>2024-04-25</v>
          </cell>
          <cell r="F68">
            <v>44761</v>
          </cell>
          <cell r="G68" t="str">
            <v>24332000000114875789</v>
          </cell>
          <cell r="H68" t="str">
            <v>寿光市兴圣房地产开发有限公司</v>
          </cell>
          <cell r="I68" t="str">
            <v>乘客电梯</v>
          </cell>
          <cell r="J68" t="str">
            <v>含：恒达富士乘客电梯变频控制软件V1.0</v>
          </cell>
          <cell r="K68">
            <v>78761.06</v>
          </cell>
          <cell r="L68">
            <v>10238.94</v>
          </cell>
          <cell r="M68">
            <v>89000</v>
          </cell>
          <cell r="N68">
            <v>89000</v>
          </cell>
          <cell r="O68">
            <v>1</v>
          </cell>
        </row>
        <row r="69">
          <cell r="B69" t="str">
            <v>2022-03253</v>
          </cell>
          <cell r="C69" t="e">
            <v>#N/A</v>
          </cell>
          <cell r="D69" t="e">
            <v>#N/A</v>
          </cell>
          <cell r="E69" t="str">
            <v>2024-04-25</v>
          </cell>
          <cell r="F69">
            <v>44761</v>
          </cell>
          <cell r="G69" t="str">
            <v>24332000000114875789</v>
          </cell>
          <cell r="H69" t="str">
            <v>寿光市兴圣房地产开发有限公司</v>
          </cell>
          <cell r="I69" t="str">
            <v>乘客电梯</v>
          </cell>
          <cell r="J69" t="str">
            <v>含：恒达富士乘客电梯变频控制软件V1.0</v>
          </cell>
          <cell r="K69">
            <v>78761.06</v>
          </cell>
          <cell r="L69">
            <v>10238.94</v>
          </cell>
          <cell r="M69">
            <v>89000</v>
          </cell>
          <cell r="N69">
            <v>89000</v>
          </cell>
          <cell r="O69">
            <v>1</v>
          </cell>
        </row>
        <row r="70">
          <cell r="B70" t="str">
            <v>2022-03254</v>
          </cell>
          <cell r="C70" t="e">
            <v>#N/A</v>
          </cell>
          <cell r="D70" t="e">
            <v>#N/A</v>
          </cell>
          <cell r="E70" t="str">
            <v>2024-04-25</v>
          </cell>
          <cell r="F70">
            <v>44761</v>
          </cell>
          <cell r="G70" t="str">
            <v>24332000000114875789</v>
          </cell>
          <cell r="H70" t="str">
            <v>寿光市兴圣房地产开发有限公司</v>
          </cell>
          <cell r="I70" t="str">
            <v>乘客电梯</v>
          </cell>
          <cell r="J70" t="str">
            <v>含：恒达富士乘客电梯变频控制软件V1.0</v>
          </cell>
          <cell r="K70">
            <v>78761.07</v>
          </cell>
          <cell r="L70">
            <v>10238.93</v>
          </cell>
          <cell r="M70">
            <v>89000</v>
          </cell>
          <cell r="N70">
            <v>89000</v>
          </cell>
          <cell r="O70">
            <v>1</v>
          </cell>
        </row>
        <row r="71">
          <cell r="B71" t="str">
            <v>2022-03255</v>
          </cell>
          <cell r="C71" t="e">
            <v>#N/A</v>
          </cell>
          <cell r="D71" t="e">
            <v>#N/A</v>
          </cell>
          <cell r="E71" t="str">
            <v>2024-04-25</v>
          </cell>
          <cell r="F71">
            <v>44761</v>
          </cell>
          <cell r="G71" t="str">
            <v>24332000000114875789</v>
          </cell>
          <cell r="H71" t="str">
            <v>寿光市兴圣房地产开发有限公司</v>
          </cell>
          <cell r="I71" t="str">
            <v>乘客电梯</v>
          </cell>
          <cell r="J71" t="str">
            <v>含：恒达富士乘客电梯变频控制软件V1.0</v>
          </cell>
          <cell r="K71">
            <v>78761.07</v>
          </cell>
          <cell r="L71">
            <v>10238.93</v>
          </cell>
          <cell r="M71">
            <v>89000</v>
          </cell>
          <cell r="N71">
            <v>89000</v>
          </cell>
          <cell r="O71">
            <v>1</v>
          </cell>
        </row>
        <row r="72">
          <cell r="B72" t="str">
            <v>2022-06929</v>
          </cell>
          <cell r="C72" t="e">
            <v>#N/A</v>
          </cell>
          <cell r="D72" t="e">
            <v>#N/A</v>
          </cell>
          <cell r="E72" t="str">
            <v>2024-04-25</v>
          </cell>
          <cell r="F72">
            <v>44963</v>
          </cell>
          <cell r="G72" t="str">
            <v>24332000000114893493</v>
          </cell>
          <cell r="H72" t="str">
            <v>临沂东兴建设开发有限公司</v>
          </cell>
          <cell r="I72" t="str">
            <v>乘客电梯</v>
          </cell>
          <cell r="J72" t="str">
            <v>含：恒达富士乘客电梯变频控制软件V1.0</v>
          </cell>
          <cell r="K72">
            <v>26814.17</v>
          </cell>
          <cell r="L72">
            <v>3485.83</v>
          </cell>
          <cell r="M72">
            <v>30300</v>
          </cell>
          <cell r="N72">
            <v>101000</v>
          </cell>
          <cell r="O72">
            <v>0.3</v>
          </cell>
        </row>
        <row r="73">
          <cell r="B73" t="str">
            <v>2022-06930</v>
          </cell>
          <cell r="C73" t="e">
            <v>#N/A</v>
          </cell>
          <cell r="D73" t="e">
            <v>#N/A</v>
          </cell>
          <cell r="E73" t="str">
            <v>2024-04-25</v>
          </cell>
          <cell r="F73">
            <v>44963</v>
          </cell>
          <cell r="G73" t="str">
            <v>24332000000114893493</v>
          </cell>
          <cell r="H73" t="str">
            <v>临沂东兴建设开发有限公司</v>
          </cell>
          <cell r="I73" t="str">
            <v>乘客电梯</v>
          </cell>
          <cell r="J73" t="str">
            <v>含：恒达富士乘客电梯变频控制软件V1.0</v>
          </cell>
          <cell r="K73">
            <v>27743.36</v>
          </cell>
          <cell r="L73">
            <v>3606.64</v>
          </cell>
          <cell r="M73">
            <v>31350</v>
          </cell>
          <cell r="N73">
            <v>104500</v>
          </cell>
          <cell r="O73">
            <v>0.3</v>
          </cell>
        </row>
        <row r="74">
          <cell r="B74" t="str">
            <v>2022-06939</v>
          </cell>
          <cell r="C74" t="e">
            <v>#N/A</v>
          </cell>
          <cell r="D74" t="e">
            <v>#N/A</v>
          </cell>
          <cell r="E74" t="str">
            <v>2024-04-25</v>
          </cell>
          <cell r="F74">
            <v>44963</v>
          </cell>
          <cell r="G74" t="str">
            <v>24332000000114893493</v>
          </cell>
          <cell r="H74" t="str">
            <v>临沂东兴建设开发有限公司</v>
          </cell>
          <cell r="I74" t="str">
            <v>乘客电梯</v>
          </cell>
          <cell r="J74" t="str">
            <v>含：恒达富士乘客电梯变频控制软件V1.0</v>
          </cell>
          <cell r="K74">
            <v>26814.17</v>
          </cell>
          <cell r="L74">
            <v>3485.83</v>
          </cell>
          <cell r="M74">
            <v>30300</v>
          </cell>
          <cell r="N74">
            <v>101000</v>
          </cell>
          <cell r="O74">
            <v>0.3</v>
          </cell>
        </row>
        <row r="75">
          <cell r="B75" t="str">
            <v>2022-06940</v>
          </cell>
          <cell r="C75" t="e">
            <v>#N/A</v>
          </cell>
          <cell r="D75" t="e">
            <v>#N/A</v>
          </cell>
          <cell r="E75" t="str">
            <v>2024-04-25</v>
          </cell>
          <cell r="F75">
            <v>44963</v>
          </cell>
          <cell r="G75" t="str">
            <v>24332000000114893493</v>
          </cell>
          <cell r="H75" t="str">
            <v>临沂东兴建设开发有限公司</v>
          </cell>
          <cell r="I75" t="str">
            <v>乘客电梯</v>
          </cell>
          <cell r="J75" t="str">
            <v>含：恒达富士乘客电梯变频控制软件V1.0</v>
          </cell>
          <cell r="K75">
            <v>26814.17</v>
          </cell>
          <cell r="L75">
            <v>3485.83</v>
          </cell>
          <cell r="M75">
            <v>30300</v>
          </cell>
          <cell r="N75">
            <v>101000</v>
          </cell>
          <cell r="O75">
            <v>0.3</v>
          </cell>
        </row>
        <row r="76">
          <cell r="B76" t="str">
            <v>2022-06941</v>
          </cell>
          <cell r="C76" t="e">
            <v>#N/A</v>
          </cell>
          <cell r="D76" t="e">
            <v>#N/A</v>
          </cell>
          <cell r="E76" t="str">
            <v>2024-04-25</v>
          </cell>
          <cell r="F76">
            <v>44963</v>
          </cell>
          <cell r="G76" t="str">
            <v>24332000000114893493</v>
          </cell>
          <cell r="H76" t="str">
            <v>临沂东兴建设开发有限公司</v>
          </cell>
          <cell r="I76" t="str">
            <v>乘客电梯</v>
          </cell>
          <cell r="J76" t="str">
            <v>含：恒达富士乘客电梯变频控制软件V1.0</v>
          </cell>
          <cell r="K76">
            <v>27743.36</v>
          </cell>
          <cell r="L76">
            <v>3606.64</v>
          </cell>
          <cell r="M76">
            <v>31350</v>
          </cell>
          <cell r="N76">
            <v>104500</v>
          </cell>
          <cell r="O76">
            <v>0.3</v>
          </cell>
        </row>
        <row r="77">
          <cell r="B77" t="str">
            <v>2022-06942</v>
          </cell>
          <cell r="C77" t="e">
            <v>#N/A</v>
          </cell>
          <cell r="D77" t="e">
            <v>#N/A</v>
          </cell>
          <cell r="E77" t="str">
            <v>2024-04-25</v>
          </cell>
          <cell r="F77">
            <v>44963</v>
          </cell>
          <cell r="G77" t="str">
            <v>24332000000114893493</v>
          </cell>
          <cell r="H77" t="str">
            <v>临沂东兴建设开发有限公司</v>
          </cell>
          <cell r="I77" t="str">
            <v>乘客电梯</v>
          </cell>
          <cell r="J77" t="str">
            <v>含：恒达富士乘客电梯变频控制软件V1.0</v>
          </cell>
          <cell r="K77">
            <v>27743.36</v>
          </cell>
          <cell r="L77">
            <v>3606.64</v>
          </cell>
          <cell r="M77">
            <v>31350</v>
          </cell>
          <cell r="N77">
            <v>104500</v>
          </cell>
          <cell r="O77">
            <v>0.3</v>
          </cell>
        </row>
        <row r="78">
          <cell r="B78" t="str">
            <v>2022-06937</v>
          </cell>
          <cell r="C78" t="e">
            <v>#N/A</v>
          </cell>
          <cell r="D78" t="e">
            <v>#N/A</v>
          </cell>
          <cell r="E78" t="str">
            <v>2024-04-25</v>
          </cell>
          <cell r="F78">
            <v>45259</v>
          </cell>
          <cell r="G78" t="str">
            <v>24332000000114893493</v>
          </cell>
          <cell r="H78" t="str">
            <v>临沂东兴建设开发有限公司</v>
          </cell>
          <cell r="I78" t="str">
            <v>乘客电梯</v>
          </cell>
          <cell r="J78" t="str">
            <v>含：恒达富士乘客电梯变频控制软件V1.0</v>
          </cell>
          <cell r="K78">
            <v>26814.17</v>
          </cell>
          <cell r="L78">
            <v>3485.83</v>
          </cell>
          <cell r="M78">
            <v>30300</v>
          </cell>
          <cell r="N78">
            <v>101000</v>
          </cell>
          <cell r="O78">
            <v>0.3</v>
          </cell>
        </row>
        <row r="79">
          <cell r="B79" t="str">
            <v>2022-06938</v>
          </cell>
          <cell r="C79" t="e">
            <v>#N/A</v>
          </cell>
          <cell r="D79" t="e">
            <v>#N/A</v>
          </cell>
          <cell r="E79" t="str">
            <v>2024-04-25</v>
          </cell>
          <cell r="F79">
            <v>45259</v>
          </cell>
          <cell r="G79" t="str">
            <v>24332000000114893493</v>
          </cell>
          <cell r="H79" t="str">
            <v>临沂东兴建设开发有限公司</v>
          </cell>
          <cell r="I79" t="str">
            <v>乘客电梯</v>
          </cell>
          <cell r="J79" t="str">
            <v>含：恒达富士乘客电梯变频控制软件V1.0</v>
          </cell>
          <cell r="K79">
            <v>27743.36</v>
          </cell>
          <cell r="L79">
            <v>3606.64</v>
          </cell>
          <cell r="M79">
            <v>31350</v>
          </cell>
          <cell r="N79">
            <v>104500</v>
          </cell>
          <cell r="O79">
            <v>0.3</v>
          </cell>
        </row>
        <row r="80">
          <cell r="B80" t="str">
            <v>2022-06947</v>
          </cell>
          <cell r="C80" t="e">
            <v>#N/A</v>
          </cell>
          <cell r="D80" t="e">
            <v>#N/A</v>
          </cell>
          <cell r="E80" t="str">
            <v>2024-04-25</v>
          </cell>
          <cell r="F80">
            <v>45259</v>
          </cell>
          <cell r="G80" t="str">
            <v>24332000000114893493</v>
          </cell>
          <cell r="H80" t="str">
            <v>临沂东兴建设开发有限公司</v>
          </cell>
          <cell r="I80" t="str">
            <v>乘客电梯</v>
          </cell>
          <cell r="J80" t="str">
            <v>含：恒达富士乘客电梯变频控制软件V1.0</v>
          </cell>
          <cell r="K80">
            <v>26814.17</v>
          </cell>
          <cell r="L80">
            <v>3485.83</v>
          </cell>
          <cell r="M80">
            <v>30300</v>
          </cell>
          <cell r="N80">
            <v>101000</v>
          </cell>
          <cell r="O80">
            <v>0.3</v>
          </cell>
        </row>
        <row r="81">
          <cell r="B81" t="str">
            <v>2022-06948</v>
          </cell>
          <cell r="C81" t="e">
            <v>#N/A</v>
          </cell>
          <cell r="D81" t="e">
            <v>#N/A</v>
          </cell>
          <cell r="E81" t="str">
            <v>2024-04-25</v>
          </cell>
          <cell r="F81">
            <v>45259</v>
          </cell>
          <cell r="G81" t="str">
            <v>24332000000114893493</v>
          </cell>
          <cell r="H81" t="str">
            <v>临沂东兴建设开发有限公司</v>
          </cell>
          <cell r="I81" t="str">
            <v>乘客电梯</v>
          </cell>
          <cell r="J81" t="str">
            <v>含：恒达富士乘客电梯变频控制软件V1.0</v>
          </cell>
          <cell r="K81">
            <v>27743.36</v>
          </cell>
          <cell r="L81">
            <v>3606.64</v>
          </cell>
          <cell r="M81">
            <v>31350</v>
          </cell>
          <cell r="N81">
            <v>104500</v>
          </cell>
          <cell r="O81">
            <v>0.3</v>
          </cell>
        </row>
        <row r="82">
          <cell r="B82" t="str">
            <v>2022-06919</v>
          </cell>
          <cell r="C82" t="e">
            <v>#N/A</v>
          </cell>
          <cell r="D82" t="e">
            <v>#N/A</v>
          </cell>
          <cell r="E82" t="str">
            <v>2024-04-25</v>
          </cell>
          <cell r="F82">
            <v>44901</v>
          </cell>
          <cell r="G82" t="str">
            <v>24332000000114893493</v>
          </cell>
          <cell r="H82" t="str">
            <v>临沂东兴建设开发有限公司</v>
          </cell>
          <cell r="I82" t="str">
            <v>乘客电梯</v>
          </cell>
          <cell r="J82" t="str">
            <v>含：恒达富士乘客电梯变频控制软件V1.0</v>
          </cell>
          <cell r="K82">
            <v>26814.16</v>
          </cell>
          <cell r="L82">
            <v>3485.84</v>
          </cell>
          <cell r="M82">
            <v>30300</v>
          </cell>
          <cell r="N82">
            <v>101000</v>
          </cell>
          <cell r="O82">
            <v>0.3</v>
          </cell>
        </row>
        <row r="83">
          <cell r="B83" t="str">
            <v>2022-06920</v>
          </cell>
          <cell r="C83" t="e">
            <v>#N/A</v>
          </cell>
          <cell r="D83" t="e">
            <v>#N/A</v>
          </cell>
          <cell r="E83" t="str">
            <v>2024-04-25</v>
          </cell>
          <cell r="F83">
            <v>44901</v>
          </cell>
          <cell r="G83" t="str">
            <v>24332000000114893493</v>
          </cell>
          <cell r="H83" t="str">
            <v>临沂东兴建设开发有限公司</v>
          </cell>
          <cell r="I83" t="str">
            <v>乘客电梯</v>
          </cell>
          <cell r="J83" t="str">
            <v>含：恒达富士乘客电梯变频控制软件V1.0</v>
          </cell>
          <cell r="K83">
            <v>26814.16</v>
          </cell>
          <cell r="L83">
            <v>3485.84</v>
          </cell>
          <cell r="M83">
            <v>30300</v>
          </cell>
          <cell r="N83">
            <v>101000</v>
          </cell>
          <cell r="O83">
            <v>0.3</v>
          </cell>
        </row>
        <row r="84">
          <cell r="B84" t="str">
            <v>2022-06921</v>
          </cell>
          <cell r="C84" t="e">
            <v>#N/A</v>
          </cell>
          <cell r="D84" t="e">
            <v>#N/A</v>
          </cell>
          <cell r="E84" t="str">
            <v>2024-04-25</v>
          </cell>
          <cell r="F84">
            <v>44901</v>
          </cell>
          <cell r="G84" t="str">
            <v>24332000000114893493</v>
          </cell>
          <cell r="H84" t="str">
            <v>临沂东兴建设开发有限公司</v>
          </cell>
          <cell r="I84" t="str">
            <v>乘客电梯</v>
          </cell>
          <cell r="J84" t="str">
            <v>含：恒达富士乘客电梯变频控制软件V1.0</v>
          </cell>
          <cell r="K84">
            <v>27743.36</v>
          </cell>
          <cell r="L84">
            <v>3606.64</v>
          </cell>
          <cell r="M84">
            <v>31350</v>
          </cell>
          <cell r="N84">
            <v>104500</v>
          </cell>
          <cell r="O84">
            <v>0.3</v>
          </cell>
        </row>
        <row r="85">
          <cell r="B85" t="str">
            <v>2022-06922</v>
          </cell>
          <cell r="C85" t="e">
            <v>#N/A</v>
          </cell>
          <cell r="D85" t="e">
            <v>#N/A</v>
          </cell>
          <cell r="E85" t="str">
            <v>2024-04-25</v>
          </cell>
          <cell r="F85">
            <v>44901</v>
          </cell>
          <cell r="G85" t="str">
            <v>24332000000114893493</v>
          </cell>
          <cell r="H85" t="str">
            <v>临沂东兴建设开发有限公司</v>
          </cell>
          <cell r="I85" t="str">
            <v>乘客电梯</v>
          </cell>
          <cell r="J85" t="str">
            <v>含：恒达富士乘客电梯变频控制软件V1.0</v>
          </cell>
          <cell r="K85">
            <v>27743.36</v>
          </cell>
          <cell r="L85">
            <v>3606.64</v>
          </cell>
          <cell r="M85">
            <v>31350</v>
          </cell>
          <cell r="N85">
            <v>104500</v>
          </cell>
          <cell r="O85">
            <v>0.3</v>
          </cell>
        </row>
        <row r="86">
          <cell r="B86" t="str">
            <v>2022-06923</v>
          </cell>
          <cell r="C86" t="e">
            <v>#N/A</v>
          </cell>
          <cell r="D86" t="e">
            <v>#N/A</v>
          </cell>
          <cell r="E86" t="str">
            <v>2024-04-25</v>
          </cell>
          <cell r="F86">
            <v>44901</v>
          </cell>
          <cell r="G86" t="str">
            <v>24332000000114893493</v>
          </cell>
          <cell r="H86" t="str">
            <v>临沂东兴建设开发有限公司</v>
          </cell>
          <cell r="I86" t="str">
            <v>乘客电梯</v>
          </cell>
          <cell r="J86" t="str">
            <v>含：恒达富士乘客电梯变频控制软件V1.0</v>
          </cell>
          <cell r="K86">
            <v>26814.16</v>
          </cell>
          <cell r="L86">
            <v>3485.84</v>
          </cell>
          <cell r="M86">
            <v>30300</v>
          </cell>
          <cell r="N86">
            <v>101000</v>
          </cell>
          <cell r="O86">
            <v>0.3</v>
          </cell>
        </row>
        <row r="87">
          <cell r="B87" t="str">
            <v>2022-06924</v>
          </cell>
          <cell r="C87" t="e">
            <v>#N/A</v>
          </cell>
          <cell r="D87" t="e">
            <v>#N/A</v>
          </cell>
          <cell r="E87" t="str">
            <v>2024-04-25</v>
          </cell>
          <cell r="F87">
            <v>44901</v>
          </cell>
          <cell r="G87" t="str">
            <v>24332000000114893493</v>
          </cell>
          <cell r="H87" t="str">
            <v>临沂东兴建设开发有限公司</v>
          </cell>
          <cell r="I87" t="str">
            <v>乘客电梯</v>
          </cell>
          <cell r="J87" t="str">
            <v>含：恒达富士乘客电梯变频控制软件V1.0</v>
          </cell>
          <cell r="K87">
            <v>26814.16</v>
          </cell>
          <cell r="L87">
            <v>3485.84</v>
          </cell>
          <cell r="M87">
            <v>30300</v>
          </cell>
          <cell r="N87">
            <v>101000</v>
          </cell>
          <cell r="O87">
            <v>0.3</v>
          </cell>
        </row>
        <row r="88">
          <cell r="B88" t="str">
            <v>2022-06925</v>
          </cell>
          <cell r="C88" t="e">
            <v>#N/A</v>
          </cell>
          <cell r="D88" t="e">
            <v>#N/A</v>
          </cell>
          <cell r="E88" t="str">
            <v>2024-04-25</v>
          </cell>
          <cell r="F88">
            <v>44901</v>
          </cell>
          <cell r="G88" t="str">
            <v>24332000000114893493</v>
          </cell>
          <cell r="H88" t="str">
            <v>临沂东兴建设开发有限公司</v>
          </cell>
          <cell r="I88" t="str">
            <v>乘客电梯</v>
          </cell>
          <cell r="J88" t="str">
            <v>含：恒达富士乘客电梯变频控制软件V1.0</v>
          </cell>
          <cell r="K88">
            <v>27743.36</v>
          </cell>
          <cell r="L88">
            <v>3606.64</v>
          </cell>
          <cell r="M88">
            <v>31350</v>
          </cell>
          <cell r="N88">
            <v>104500</v>
          </cell>
          <cell r="O88">
            <v>0.3</v>
          </cell>
        </row>
        <row r="89">
          <cell r="B89" t="str">
            <v>2022-06926</v>
          </cell>
          <cell r="C89" t="e">
            <v>#N/A</v>
          </cell>
          <cell r="D89" t="e">
            <v>#N/A</v>
          </cell>
          <cell r="E89" t="str">
            <v>2024-04-25</v>
          </cell>
          <cell r="F89">
            <v>44901</v>
          </cell>
          <cell r="G89" t="str">
            <v>24332000000114893493</v>
          </cell>
          <cell r="H89" t="str">
            <v>临沂东兴建设开发有限公司</v>
          </cell>
          <cell r="I89" t="str">
            <v>乘客电梯</v>
          </cell>
          <cell r="J89" t="str">
            <v>含：恒达富士乘客电梯变频控制软件V1.0</v>
          </cell>
          <cell r="K89">
            <v>27743.36</v>
          </cell>
          <cell r="L89">
            <v>3606.64</v>
          </cell>
          <cell r="M89">
            <v>31350</v>
          </cell>
          <cell r="N89">
            <v>104500</v>
          </cell>
          <cell r="O89">
            <v>0.3</v>
          </cell>
        </row>
        <row r="90">
          <cell r="B90" t="str">
            <v>2022-06927</v>
          </cell>
          <cell r="C90" t="e">
            <v>#N/A</v>
          </cell>
          <cell r="D90" t="e">
            <v>#N/A</v>
          </cell>
          <cell r="E90" t="str">
            <v>2024-04-25</v>
          </cell>
          <cell r="F90">
            <v>44932</v>
          </cell>
          <cell r="G90" t="str">
            <v>24332000000114893493</v>
          </cell>
          <cell r="H90" t="str">
            <v>临沂东兴建设开发有限公司</v>
          </cell>
          <cell r="I90" t="str">
            <v>乘客电梯</v>
          </cell>
          <cell r="J90" t="str">
            <v>含：恒达富士乘客电梯变频控制软件V1.0</v>
          </cell>
          <cell r="K90">
            <v>27743.36</v>
          </cell>
          <cell r="L90">
            <v>3606.64</v>
          </cell>
          <cell r="M90">
            <v>31350</v>
          </cell>
          <cell r="N90">
            <v>104500</v>
          </cell>
          <cell r="O90">
            <v>0.3</v>
          </cell>
        </row>
        <row r="91">
          <cell r="B91" t="str">
            <v>2022-06928</v>
          </cell>
          <cell r="C91" t="e">
            <v>#N/A</v>
          </cell>
          <cell r="D91" t="e">
            <v>#N/A</v>
          </cell>
          <cell r="E91" t="str">
            <v>2024-04-25</v>
          </cell>
          <cell r="F91">
            <v>44932</v>
          </cell>
          <cell r="G91" t="str">
            <v>24332000000114893493</v>
          </cell>
          <cell r="H91" t="str">
            <v>临沂东兴建设开发有限公司</v>
          </cell>
          <cell r="I91" t="str">
            <v>乘客电梯</v>
          </cell>
          <cell r="J91" t="str">
            <v>含：恒达富士乘客电梯变频控制软件V1.0</v>
          </cell>
          <cell r="K91">
            <v>27743.36</v>
          </cell>
          <cell r="L91">
            <v>3606.64</v>
          </cell>
          <cell r="M91">
            <v>31350</v>
          </cell>
          <cell r="N91">
            <v>104500</v>
          </cell>
          <cell r="O91">
            <v>0.3</v>
          </cell>
        </row>
        <row r="92">
          <cell r="B92" t="str">
            <v>2022-06943</v>
          </cell>
          <cell r="C92" t="e">
            <v>#N/A</v>
          </cell>
          <cell r="D92" t="e">
            <v>#N/A</v>
          </cell>
          <cell r="E92" t="str">
            <v>2024-04-25</v>
          </cell>
          <cell r="F92">
            <v>44964</v>
          </cell>
          <cell r="G92" t="str">
            <v>24332000000114893493</v>
          </cell>
          <cell r="H92" t="str">
            <v>临沂东兴建设开发有限公司</v>
          </cell>
          <cell r="I92" t="str">
            <v>乘客电梯</v>
          </cell>
          <cell r="J92" t="str">
            <v>含：恒达富士乘客电梯变频控制软件V1.0</v>
          </cell>
          <cell r="K92">
            <v>26814.16</v>
          </cell>
          <cell r="L92">
            <v>3485.84</v>
          </cell>
          <cell r="M92">
            <v>30300</v>
          </cell>
          <cell r="N92">
            <v>101000</v>
          </cell>
          <cell r="O92">
            <v>0.3</v>
          </cell>
        </row>
        <row r="93">
          <cell r="B93" t="str">
            <v>2022-06944</v>
          </cell>
          <cell r="C93" t="e">
            <v>#N/A</v>
          </cell>
          <cell r="D93" t="e">
            <v>#N/A</v>
          </cell>
          <cell r="E93" t="str">
            <v>2024-04-25</v>
          </cell>
          <cell r="F93">
            <v>44964</v>
          </cell>
          <cell r="G93" t="str">
            <v>24332000000114893493</v>
          </cell>
          <cell r="H93" t="str">
            <v>临沂东兴建设开发有限公司</v>
          </cell>
          <cell r="I93" t="str">
            <v>乘客电梯</v>
          </cell>
          <cell r="J93" t="str">
            <v>含：恒达富士乘客电梯变频控制软件V1.0</v>
          </cell>
          <cell r="K93">
            <v>26814.16</v>
          </cell>
          <cell r="L93">
            <v>3485.84</v>
          </cell>
          <cell r="M93">
            <v>30300</v>
          </cell>
          <cell r="N93">
            <v>101000</v>
          </cell>
          <cell r="O93">
            <v>0.3</v>
          </cell>
        </row>
        <row r="94">
          <cell r="B94" t="str">
            <v>2022-06945</v>
          </cell>
          <cell r="C94" t="e">
            <v>#N/A</v>
          </cell>
          <cell r="D94" t="e">
            <v>#N/A</v>
          </cell>
          <cell r="E94" t="str">
            <v>2024-04-25</v>
          </cell>
          <cell r="F94">
            <v>44964</v>
          </cell>
          <cell r="G94" t="str">
            <v>24332000000114893493</v>
          </cell>
          <cell r="H94" t="str">
            <v>临沂东兴建设开发有限公司</v>
          </cell>
          <cell r="I94" t="str">
            <v>乘客电梯</v>
          </cell>
          <cell r="J94" t="str">
            <v>含：恒达富士乘客电梯变频控制软件V1.0</v>
          </cell>
          <cell r="K94">
            <v>27743.36</v>
          </cell>
          <cell r="L94">
            <v>3606.64</v>
          </cell>
          <cell r="M94">
            <v>31350</v>
          </cell>
          <cell r="N94">
            <v>104500</v>
          </cell>
          <cell r="O94">
            <v>0.3</v>
          </cell>
        </row>
        <row r="95">
          <cell r="B95" t="str">
            <v>2022-06946</v>
          </cell>
          <cell r="C95" t="e">
            <v>#N/A</v>
          </cell>
          <cell r="D95" t="e">
            <v>#N/A</v>
          </cell>
          <cell r="E95" t="str">
            <v>2024-04-25</v>
          </cell>
          <cell r="F95">
            <v>44964</v>
          </cell>
          <cell r="G95" t="str">
            <v>24332000000114893493</v>
          </cell>
          <cell r="H95" t="str">
            <v>临沂东兴建设开发有限公司</v>
          </cell>
          <cell r="I95" t="str">
            <v>乘客电梯</v>
          </cell>
          <cell r="J95" t="str">
            <v>含：恒达富士乘客电梯变频控制软件V1.0</v>
          </cell>
          <cell r="K95">
            <v>27743.36</v>
          </cell>
          <cell r="L95">
            <v>3606.64</v>
          </cell>
          <cell r="M95">
            <v>31350</v>
          </cell>
          <cell r="N95">
            <v>104500</v>
          </cell>
          <cell r="O95">
            <v>0.3</v>
          </cell>
        </row>
        <row r="96">
          <cell r="B96" t="str">
            <v>2022-06949</v>
          </cell>
          <cell r="C96" t="e">
            <v>#N/A</v>
          </cell>
          <cell r="D96" t="e">
            <v>#N/A</v>
          </cell>
          <cell r="E96" t="str">
            <v>2024-04-25</v>
          </cell>
          <cell r="F96">
            <v>44964</v>
          </cell>
          <cell r="G96" t="str">
            <v>24332000000114893493</v>
          </cell>
          <cell r="H96" t="str">
            <v>临沂东兴建设开发有限公司</v>
          </cell>
          <cell r="I96" t="str">
            <v>乘客电梯</v>
          </cell>
          <cell r="J96" t="str">
            <v>含：恒达富士乘客电梯变频控制软件V1.0</v>
          </cell>
          <cell r="K96">
            <v>26814.16</v>
          </cell>
          <cell r="L96">
            <v>3485.84</v>
          </cell>
          <cell r="M96">
            <v>30300</v>
          </cell>
          <cell r="N96">
            <v>101000</v>
          </cell>
          <cell r="O96">
            <v>0.3</v>
          </cell>
        </row>
        <row r="97">
          <cell r="B97" t="str">
            <v>2022-06950</v>
          </cell>
          <cell r="C97" t="e">
            <v>#N/A</v>
          </cell>
          <cell r="D97" t="e">
            <v>#N/A</v>
          </cell>
          <cell r="E97" t="str">
            <v>2024-04-25</v>
          </cell>
          <cell r="F97">
            <v>44964</v>
          </cell>
          <cell r="G97" t="str">
            <v>24332000000114893493</v>
          </cell>
          <cell r="H97" t="str">
            <v>临沂东兴建设开发有限公司</v>
          </cell>
          <cell r="I97" t="str">
            <v>乘客电梯</v>
          </cell>
          <cell r="J97" t="str">
            <v>含：恒达富士乘客电梯变频控制软件V1.0</v>
          </cell>
          <cell r="K97">
            <v>26814.16</v>
          </cell>
          <cell r="L97">
            <v>3485.84</v>
          </cell>
          <cell r="M97">
            <v>30300</v>
          </cell>
          <cell r="N97">
            <v>101000</v>
          </cell>
          <cell r="O97">
            <v>0.3</v>
          </cell>
        </row>
        <row r="98">
          <cell r="B98" t="str">
            <v>2022-06951</v>
          </cell>
          <cell r="C98" t="e">
            <v>#N/A</v>
          </cell>
          <cell r="D98" t="e">
            <v>#N/A</v>
          </cell>
          <cell r="E98" t="str">
            <v>2024-04-25</v>
          </cell>
          <cell r="F98">
            <v>44964</v>
          </cell>
          <cell r="G98" t="str">
            <v>24332000000114893493</v>
          </cell>
          <cell r="H98" t="str">
            <v>临沂东兴建设开发有限公司</v>
          </cell>
          <cell r="I98" t="str">
            <v>乘客电梯</v>
          </cell>
          <cell r="J98" t="str">
            <v>含：恒达富士乘客电梯变频控制软件V1.0</v>
          </cell>
          <cell r="K98">
            <v>27743.36</v>
          </cell>
          <cell r="L98">
            <v>3606.64</v>
          </cell>
          <cell r="M98">
            <v>31350</v>
          </cell>
          <cell r="N98">
            <v>104500</v>
          </cell>
          <cell r="O98">
            <v>0.3</v>
          </cell>
        </row>
        <row r="99">
          <cell r="B99" t="str">
            <v>2022-06952</v>
          </cell>
          <cell r="C99" t="e">
            <v>#N/A</v>
          </cell>
          <cell r="D99" t="e">
            <v>#N/A</v>
          </cell>
          <cell r="E99" t="str">
            <v>2024-04-25</v>
          </cell>
          <cell r="F99">
            <v>44964</v>
          </cell>
          <cell r="G99" t="str">
            <v>24332000000114893493</v>
          </cell>
          <cell r="H99" t="str">
            <v>临沂东兴建设开发有限公司</v>
          </cell>
          <cell r="I99" t="str">
            <v>乘客电梯</v>
          </cell>
          <cell r="J99" t="str">
            <v>含：恒达富士乘客电梯变频控制软件V1.0</v>
          </cell>
          <cell r="K99">
            <v>27743.36</v>
          </cell>
          <cell r="L99">
            <v>3606.64</v>
          </cell>
          <cell r="M99">
            <v>31350</v>
          </cell>
          <cell r="N99">
            <v>104500</v>
          </cell>
          <cell r="O99">
            <v>0.3</v>
          </cell>
        </row>
        <row r="100">
          <cell r="B100" t="str">
            <v>2022-06953</v>
          </cell>
          <cell r="C100" t="e">
            <v>#N/A</v>
          </cell>
          <cell r="D100" t="e">
            <v>#N/A</v>
          </cell>
          <cell r="E100" t="str">
            <v>2024-04-25</v>
          </cell>
          <cell r="F100">
            <v>44964</v>
          </cell>
          <cell r="G100" t="str">
            <v>24332000000114893493</v>
          </cell>
          <cell r="H100" t="str">
            <v>临沂东兴建设开发有限公司</v>
          </cell>
          <cell r="I100" t="str">
            <v>乘客电梯</v>
          </cell>
          <cell r="J100" t="str">
            <v>含：恒达富士乘客电梯变频控制软件V1.0</v>
          </cell>
          <cell r="K100">
            <v>26814.16</v>
          </cell>
          <cell r="L100">
            <v>3485.84</v>
          </cell>
          <cell r="M100">
            <v>30300</v>
          </cell>
          <cell r="N100">
            <v>101000</v>
          </cell>
          <cell r="O100">
            <v>0.3</v>
          </cell>
        </row>
        <row r="101">
          <cell r="B101" t="str">
            <v>2022-06954</v>
          </cell>
          <cell r="C101" t="e">
            <v>#N/A</v>
          </cell>
          <cell r="D101" t="e">
            <v>#N/A</v>
          </cell>
          <cell r="E101" t="str">
            <v>2024-04-25</v>
          </cell>
          <cell r="F101">
            <v>44964</v>
          </cell>
          <cell r="G101" t="str">
            <v>24332000000114893493</v>
          </cell>
          <cell r="H101" t="str">
            <v>临沂东兴建设开发有限公司</v>
          </cell>
          <cell r="I101" t="str">
            <v>乘客电梯</v>
          </cell>
          <cell r="J101" t="str">
            <v>含：恒达富士乘客电梯变频控制软件V1.0</v>
          </cell>
          <cell r="K101">
            <v>26814.16</v>
          </cell>
          <cell r="L101">
            <v>3485.84</v>
          </cell>
          <cell r="M101">
            <v>30300</v>
          </cell>
          <cell r="N101">
            <v>101000</v>
          </cell>
          <cell r="O101">
            <v>0.3</v>
          </cell>
        </row>
        <row r="102">
          <cell r="B102" t="str">
            <v>2022-06955</v>
          </cell>
          <cell r="C102" t="e">
            <v>#N/A</v>
          </cell>
          <cell r="D102" t="e">
            <v>#N/A</v>
          </cell>
          <cell r="E102" t="str">
            <v>2024-04-25</v>
          </cell>
          <cell r="F102">
            <v>44964</v>
          </cell>
          <cell r="G102" t="str">
            <v>24332000000114893493</v>
          </cell>
          <cell r="H102" t="str">
            <v>临沂东兴建设开发有限公司</v>
          </cell>
          <cell r="I102" t="str">
            <v>乘客电梯</v>
          </cell>
          <cell r="J102" t="str">
            <v>含：恒达富士乘客电梯变频控制软件V1.0</v>
          </cell>
          <cell r="K102">
            <v>27743.36</v>
          </cell>
          <cell r="L102">
            <v>3606.64</v>
          </cell>
          <cell r="M102">
            <v>31350</v>
          </cell>
          <cell r="N102">
            <v>104500</v>
          </cell>
          <cell r="O102">
            <v>0.3</v>
          </cell>
        </row>
        <row r="103">
          <cell r="B103" t="str">
            <v>2022-06956</v>
          </cell>
          <cell r="C103" t="e">
            <v>#N/A</v>
          </cell>
          <cell r="D103" t="e">
            <v>#N/A</v>
          </cell>
          <cell r="E103" t="str">
            <v>2024-04-25</v>
          </cell>
          <cell r="F103">
            <v>44964</v>
          </cell>
          <cell r="G103" t="str">
            <v>24332000000114893493</v>
          </cell>
          <cell r="H103" t="str">
            <v>临沂东兴建设开发有限公司</v>
          </cell>
          <cell r="I103" t="str">
            <v>乘客电梯</v>
          </cell>
          <cell r="J103" t="str">
            <v>含：恒达富士乘客电梯变频控制软件V1.0</v>
          </cell>
          <cell r="K103">
            <v>27743.36</v>
          </cell>
          <cell r="L103">
            <v>3606.64</v>
          </cell>
          <cell r="M103">
            <v>31350</v>
          </cell>
          <cell r="N103">
            <v>104500</v>
          </cell>
          <cell r="O103">
            <v>0.3</v>
          </cell>
        </row>
        <row r="104">
          <cell r="B104" t="str">
            <v>2022-06931</v>
          </cell>
          <cell r="C104" t="e">
            <v>#N/A</v>
          </cell>
          <cell r="D104" t="e">
            <v>#N/A</v>
          </cell>
          <cell r="E104" t="str">
            <v>2024-04-25</v>
          </cell>
          <cell r="F104">
            <v>45219</v>
          </cell>
          <cell r="G104" t="str">
            <v>24332000000114893493</v>
          </cell>
          <cell r="H104" t="str">
            <v>临沂东兴建设开发有限公司</v>
          </cell>
          <cell r="I104" t="str">
            <v>乘客电梯</v>
          </cell>
          <cell r="J104" t="str">
            <v>含：恒达富士乘客电梯变频控制软件V1.0</v>
          </cell>
          <cell r="K104">
            <v>26814.16</v>
          </cell>
          <cell r="L104">
            <v>3485.84</v>
          </cell>
          <cell r="M104">
            <v>30300</v>
          </cell>
          <cell r="N104">
            <v>101000</v>
          </cell>
          <cell r="O104">
            <v>0.3</v>
          </cell>
        </row>
        <row r="105">
          <cell r="B105" t="str">
            <v>2022-06932</v>
          </cell>
          <cell r="C105" t="e">
            <v>#N/A</v>
          </cell>
          <cell r="D105" t="e">
            <v>#N/A</v>
          </cell>
          <cell r="E105" t="str">
            <v>2024-04-25</v>
          </cell>
          <cell r="F105">
            <v>45219</v>
          </cell>
          <cell r="G105" t="str">
            <v>24332000000114893493</v>
          </cell>
          <cell r="H105" t="str">
            <v>临沂东兴建设开发有限公司</v>
          </cell>
          <cell r="I105" t="str">
            <v>乘客电梯</v>
          </cell>
          <cell r="J105" t="str">
            <v>含：恒达富士乘客电梯变频控制软件V1.0</v>
          </cell>
          <cell r="K105">
            <v>27743.36</v>
          </cell>
          <cell r="L105">
            <v>3606.64</v>
          </cell>
          <cell r="M105">
            <v>31350</v>
          </cell>
          <cell r="N105">
            <v>104500</v>
          </cell>
          <cell r="O105">
            <v>0.3</v>
          </cell>
        </row>
        <row r="106">
          <cell r="B106" t="str">
            <v>2022-06933</v>
          </cell>
          <cell r="C106" t="e">
            <v>#N/A</v>
          </cell>
          <cell r="D106" t="e">
            <v>#N/A</v>
          </cell>
          <cell r="E106" t="str">
            <v>2024-04-25</v>
          </cell>
          <cell r="F106">
            <v>45219</v>
          </cell>
          <cell r="G106" t="str">
            <v>24332000000114893493</v>
          </cell>
          <cell r="H106" t="str">
            <v>临沂东兴建设开发有限公司</v>
          </cell>
          <cell r="I106" t="str">
            <v>乘客电梯</v>
          </cell>
          <cell r="J106" t="str">
            <v>含：恒达富士乘客电梯变频控制软件V1.0</v>
          </cell>
          <cell r="K106">
            <v>26814.16</v>
          </cell>
          <cell r="L106">
            <v>3485.84</v>
          </cell>
          <cell r="M106">
            <v>30300</v>
          </cell>
          <cell r="N106">
            <v>101000</v>
          </cell>
          <cell r="O106">
            <v>0.3</v>
          </cell>
        </row>
        <row r="107">
          <cell r="B107" t="str">
            <v>2022-06934</v>
          </cell>
          <cell r="C107" t="e">
            <v>#N/A</v>
          </cell>
          <cell r="D107" t="e">
            <v>#N/A</v>
          </cell>
          <cell r="E107" t="str">
            <v>2024-04-25</v>
          </cell>
          <cell r="F107">
            <v>45219</v>
          </cell>
          <cell r="G107" t="str">
            <v>24332000000114893493</v>
          </cell>
          <cell r="H107" t="str">
            <v>临沂东兴建设开发有限公司</v>
          </cell>
          <cell r="I107" t="str">
            <v>乘客电梯</v>
          </cell>
          <cell r="J107" t="str">
            <v>含：恒达富士乘客电梯变频控制软件V1.0</v>
          </cell>
          <cell r="K107">
            <v>26814.16</v>
          </cell>
          <cell r="L107">
            <v>3485.84</v>
          </cell>
          <cell r="M107">
            <v>30300</v>
          </cell>
          <cell r="N107">
            <v>101000</v>
          </cell>
          <cell r="O107">
            <v>0.3</v>
          </cell>
        </row>
        <row r="108">
          <cell r="B108" t="str">
            <v>2022-06935</v>
          </cell>
          <cell r="C108" t="e">
            <v>#N/A</v>
          </cell>
          <cell r="D108" t="e">
            <v>#N/A</v>
          </cell>
          <cell r="E108" t="str">
            <v>2024-04-25</v>
          </cell>
          <cell r="F108">
            <v>45219</v>
          </cell>
          <cell r="G108" t="str">
            <v>24332000000114893493</v>
          </cell>
          <cell r="H108" t="str">
            <v>临沂东兴建设开发有限公司</v>
          </cell>
          <cell r="I108" t="str">
            <v>乘客电梯</v>
          </cell>
          <cell r="J108" t="str">
            <v>含：恒达富士乘客电梯变频控制软件V1.0</v>
          </cell>
          <cell r="K108">
            <v>27743.36</v>
          </cell>
          <cell r="L108">
            <v>3606.64</v>
          </cell>
          <cell r="M108">
            <v>31350</v>
          </cell>
          <cell r="N108">
            <v>104500</v>
          </cell>
          <cell r="O108">
            <v>0.3</v>
          </cell>
        </row>
        <row r="109">
          <cell r="B109" t="str">
            <v>2022-06936</v>
          </cell>
          <cell r="C109" t="e">
            <v>#N/A</v>
          </cell>
          <cell r="D109" t="e">
            <v>#N/A</v>
          </cell>
          <cell r="E109" t="str">
            <v>2024-04-25</v>
          </cell>
          <cell r="F109">
            <v>45219</v>
          </cell>
          <cell r="G109" t="str">
            <v>24332000000114893493</v>
          </cell>
          <cell r="H109" t="str">
            <v>临沂东兴建设开发有限公司</v>
          </cell>
          <cell r="I109" t="str">
            <v>乘客电梯</v>
          </cell>
          <cell r="J109" t="str">
            <v>含：恒达富士乘客电梯变频控制软件V1.0</v>
          </cell>
          <cell r="K109">
            <v>27743.36</v>
          </cell>
          <cell r="L109">
            <v>3606.64</v>
          </cell>
          <cell r="M109">
            <v>31350</v>
          </cell>
          <cell r="N109">
            <v>104500</v>
          </cell>
          <cell r="O109">
            <v>0.3</v>
          </cell>
        </row>
        <row r="110">
          <cell r="B110" t="str">
            <v>2022-01123</v>
          </cell>
          <cell r="C110" t="e">
            <v>#N/A</v>
          </cell>
          <cell r="D110" t="e">
            <v>#N/A</v>
          </cell>
          <cell r="E110" t="str">
            <v>2024-04-26</v>
          </cell>
          <cell r="F110">
            <v>45225</v>
          </cell>
          <cell r="G110" t="str">
            <v>24332000000116515086</v>
          </cell>
          <cell r="H110" t="str">
            <v>浙江德丰科创集团有限公司</v>
          </cell>
          <cell r="I110" t="str">
            <v>乘客电梯</v>
          </cell>
          <cell r="J110" t="str">
            <v>含：恒达富士乘客电梯变频控制软件V1.0</v>
          </cell>
          <cell r="K110">
            <v>16423.72</v>
          </cell>
          <cell r="L110">
            <v>2135.08</v>
          </cell>
          <cell r="M110">
            <v>18558.8</v>
          </cell>
          <cell r="N110">
            <v>92794</v>
          </cell>
          <cell r="O110">
            <v>0.2</v>
          </cell>
        </row>
        <row r="111">
          <cell r="B111" t="str">
            <v>2022-01124</v>
          </cell>
          <cell r="C111" t="e">
            <v>#N/A</v>
          </cell>
          <cell r="D111" t="e">
            <v>#N/A</v>
          </cell>
          <cell r="E111" t="str">
            <v>2024-04-26</v>
          </cell>
          <cell r="F111">
            <v>45225</v>
          </cell>
          <cell r="G111" t="str">
            <v>24332000000116515086</v>
          </cell>
          <cell r="H111" t="str">
            <v>浙江德丰科创集团有限公司</v>
          </cell>
          <cell r="I111" t="str">
            <v>乘客电梯</v>
          </cell>
          <cell r="J111" t="str">
            <v>含：恒达富士乘客电梯变频控制软件V1.0</v>
          </cell>
          <cell r="K111">
            <v>16423.72</v>
          </cell>
          <cell r="L111">
            <v>2135.08</v>
          </cell>
          <cell r="M111">
            <v>18558.8</v>
          </cell>
          <cell r="N111">
            <v>92794</v>
          </cell>
          <cell r="O111">
            <v>0.2</v>
          </cell>
        </row>
        <row r="112">
          <cell r="B112" t="str">
            <v>2022-01125</v>
          </cell>
          <cell r="C112" t="e">
            <v>#N/A</v>
          </cell>
          <cell r="D112" t="e">
            <v>#N/A</v>
          </cell>
          <cell r="E112" t="str">
            <v>2024-04-26</v>
          </cell>
          <cell r="F112">
            <v>45225</v>
          </cell>
          <cell r="G112" t="str">
            <v>24332000000116515086</v>
          </cell>
          <cell r="H112" t="str">
            <v>浙江德丰科创集团有限公司</v>
          </cell>
          <cell r="I112" t="str">
            <v>乘客电梯</v>
          </cell>
          <cell r="J112" t="str">
            <v>含：恒达富士乘客电梯变频控制软件V1.0</v>
          </cell>
          <cell r="K112">
            <v>16423.72</v>
          </cell>
          <cell r="L112">
            <v>2135.08</v>
          </cell>
          <cell r="M112">
            <v>18558.8</v>
          </cell>
          <cell r="N112">
            <v>92794</v>
          </cell>
          <cell r="O112">
            <v>0.2</v>
          </cell>
        </row>
        <row r="113">
          <cell r="B113" t="str">
            <v>2022-01126</v>
          </cell>
          <cell r="C113" t="e">
            <v>#N/A</v>
          </cell>
          <cell r="D113" t="e">
            <v>#N/A</v>
          </cell>
          <cell r="E113" t="str">
            <v>2024-04-26</v>
          </cell>
          <cell r="F113">
            <v>45225</v>
          </cell>
          <cell r="G113" t="str">
            <v>24332000000116515086</v>
          </cell>
          <cell r="H113" t="str">
            <v>浙江德丰科创集团有限公司</v>
          </cell>
          <cell r="I113" t="str">
            <v>乘客电梯</v>
          </cell>
          <cell r="J113" t="str">
            <v>含：恒达富士乘客电梯变频控制软件V1.0</v>
          </cell>
          <cell r="K113">
            <v>16423.72</v>
          </cell>
          <cell r="L113">
            <v>2135.08</v>
          </cell>
          <cell r="M113">
            <v>18558.8</v>
          </cell>
          <cell r="N113">
            <v>92794</v>
          </cell>
          <cell r="O113">
            <v>0.2</v>
          </cell>
        </row>
        <row r="114">
          <cell r="B114" t="str">
            <v>2022-01127</v>
          </cell>
          <cell r="C114" t="e">
            <v>#N/A</v>
          </cell>
          <cell r="D114" t="e">
            <v>#N/A</v>
          </cell>
          <cell r="E114" t="str">
            <v>2024-04-26</v>
          </cell>
          <cell r="F114">
            <v>45225</v>
          </cell>
          <cell r="G114" t="str">
            <v>24332000000116515086</v>
          </cell>
          <cell r="H114" t="str">
            <v>浙江德丰科创集团有限公司</v>
          </cell>
          <cell r="I114" t="str">
            <v>乘客电梯</v>
          </cell>
          <cell r="J114" t="str">
            <v>含：恒达富士乘客电梯变频控制软件V1.0</v>
          </cell>
          <cell r="K114">
            <v>16423.72</v>
          </cell>
          <cell r="L114">
            <v>2135.08</v>
          </cell>
          <cell r="M114">
            <v>18558.8</v>
          </cell>
          <cell r="N114">
            <v>92794</v>
          </cell>
          <cell r="O114">
            <v>0.2</v>
          </cell>
        </row>
        <row r="115">
          <cell r="B115" t="str">
            <v>2022-01128</v>
          </cell>
          <cell r="C115" t="e">
            <v>#N/A</v>
          </cell>
          <cell r="D115" t="e">
            <v>#N/A</v>
          </cell>
          <cell r="E115" t="str">
            <v>2024-04-26</v>
          </cell>
          <cell r="F115">
            <v>45225</v>
          </cell>
          <cell r="G115" t="str">
            <v>24332000000116515086</v>
          </cell>
          <cell r="H115" t="str">
            <v>浙江德丰科创集团有限公司</v>
          </cell>
          <cell r="I115" t="str">
            <v>乘客电梯</v>
          </cell>
          <cell r="J115" t="str">
            <v>含：恒达富士乘客电梯变频控制软件V1.0</v>
          </cell>
          <cell r="K115">
            <v>14954.66</v>
          </cell>
          <cell r="L115">
            <v>1944.11</v>
          </cell>
          <cell r="M115">
            <v>16898.77</v>
          </cell>
          <cell r="N115">
            <v>84494</v>
          </cell>
          <cell r="O115">
            <v>0.2</v>
          </cell>
        </row>
        <row r="116">
          <cell r="B116" t="str">
            <v>2022-01129</v>
          </cell>
          <cell r="C116" t="e">
            <v>#N/A</v>
          </cell>
          <cell r="D116" t="e">
            <v>#N/A</v>
          </cell>
          <cell r="E116" t="str">
            <v>2024-04-26</v>
          </cell>
          <cell r="F116">
            <v>45225</v>
          </cell>
          <cell r="G116" t="str">
            <v>24332000000116515086</v>
          </cell>
          <cell r="H116" t="str">
            <v>浙江德丰科创集团有限公司</v>
          </cell>
          <cell r="I116" t="str">
            <v>乘客电梯</v>
          </cell>
          <cell r="J116" t="str">
            <v>含：恒达富士乘客电梯变频控制软件V1.0</v>
          </cell>
          <cell r="K116">
            <v>14954.66</v>
          </cell>
          <cell r="L116">
            <v>1944.11</v>
          </cell>
          <cell r="M116">
            <v>16898.77</v>
          </cell>
          <cell r="N116">
            <v>84494</v>
          </cell>
          <cell r="O116">
            <v>0.2</v>
          </cell>
        </row>
        <row r="117">
          <cell r="B117" t="str">
            <v>2022-01130</v>
          </cell>
          <cell r="C117" t="e">
            <v>#N/A</v>
          </cell>
          <cell r="D117" t="e">
            <v>#N/A</v>
          </cell>
          <cell r="E117" t="str">
            <v>2024-04-26</v>
          </cell>
          <cell r="F117">
            <v>45225</v>
          </cell>
          <cell r="G117" t="str">
            <v>24332000000116515086</v>
          </cell>
          <cell r="H117" t="str">
            <v>浙江德丰科创集团有限公司</v>
          </cell>
          <cell r="I117" t="str">
            <v>乘客电梯</v>
          </cell>
          <cell r="J117" t="str">
            <v>含：恒达富士乘客电梯变频控制软件V1.0</v>
          </cell>
          <cell r="K117">
            <v>14954.66</v>
          </cell>
          <cell r="L117">
            <v>1944.11</v>
          </cell>
          <cell r="M117">
            <v>16898.77</v>
          </cell>
          <cell r="N117">
            <v>84494</v>
          </cell>
          <cell r="O117">
            <v>0.2</v>
          </cell>
        </row>
        <row r="118">
          <cell r="B118" t="str">
            <v>2022-01131</v>
          </cell>
          <cell r="C118" t="e">
            <v>#N/A</v>
          </cell>
          <cell r="D118" t="e">
            <v>#N/A</v>
          </cell>
          <cell r="E118" t="str">
            <v>2024-04-26</v>
          </cell>
          <cell r="F118">
            <v>45225</v>
          </cell>
          <cell r="G118" t="str">
            <v>24332000000116515086</v>
          </cell>
          <cell r="H118" t="str">
            <v>浙江德丰科创集团有限公司</v>
          </cell>
          <cell r="I118" t="str">
            <v>乘客电梯</v>
          </cell>
          <cell r="J118" t="str">
            <v>含：恒达富士乘客电梯变频控制软件V1.0</v>
          </cell>
          <cell r="K118">
            <v>16600.72</v>
          </cell>
          <cell r="L118">
            <v>2158.09</v>
          </cell>
          <cell r="M118">
            <v>18758.81</v>
          </cell>
          <cell r="N118">
            <v>93794</v>
          </cell>
          <cell r="O118">
            <v>0.2</v>
          </cell>
        </row>
        <row r="119">
          <cell r="B119" t="str">
            <v>2022-01132</v>
          </cell>
          <cell r="C119" t="e">
            <v>#N/A</v>
          </cell>
          <cell r="D119" t="e">
            <v>#N/A</v>
          </cell>
          <cell r="E119" t="str">
            <v>2024-04-26</v>
          </cell>
          <cell r="F119">
            <v>45225</v>
          </cell>
          <cell r="G119" t="str">
            <v>24332000000116515086</v>
          </cell>
          <cell r="H119" t="str">
            <v>浙江德丰科创集团有限公司</v>
          </cell>
          <cell r="I119" t="str">
            <v>乘客电梯</v>
          </cell>
          <cell r="J119" t="str">
            <v>含：恒达富士乘客电梯变频控制软件V1.0</v>
          </cell>
          <cell r="K119">
            <v>16600.72</v>
          </cell>
          <cell r="L119">
            <v>2158.09</v>
          </cell>
          <cell r="M119">
            <v>18758.81</v>
          </cell>
          <cell r="N119">
            <v>93794</v>
          </cell>
          <cell r="O119">
            <v>0.2</v>
          </cell>
        </row>
        <row r="120">
          <cell r="B120" t="str">
            <v>2022-01133</v>
          </cell>
          <cell r="C120" t="e">
            <v>#N/A</v>
          </cell>
          <cell r="D120" t="e">
            <v>#N/A</v>
          </cell>
          <cell r="E120" t="str">
            <v>2024-04-26</v>
          </cell>
          <cell r="F120">
            <v>45225</v>
          </cell>
          <cell r="G120" t="str">
            <v>24332000000116515086</v>
          </cell>
          <cell r="H120" t="str">
            <v>浙江德丰科创集团有限公司</v>
          </cell>
          <cell r="I120" t="str">
            <v>乘客电梯</v>
          </cell>
          <cell r="J120" t="str">
            <v>含：恒达富士乘客电梯变频控制软件V1.0</v>
          </cell>
          <cell r="K120">
            <v>16600.73</v>
          </cell>
          <cell r="L120">
            <v>2158.09</v>
          </cell>
          <cell r="M120">
            <v>18758.82</v>
          </cell>
          <cell r="N120">
            <v>93794</v>
          </cell>
          <cell r="O120">
            <v>0.2</v>
          </cell>
        </row>
        <row r="121">
          <cell r="B121" t="str">
            <v>2022-01111</v>
          </cell>
          <cell r="C121" t="e">
            <v>#N/A</v>
          </cell>
          <cell r="D121" t="e">
            <v>#N/A</v>
          </cell>
          <cell r="E121" t="str">
            <v>2024-04-26</v>
          </cell>
          <cell r="F121">
            <v>45155</v>
          </cell>
          <cell r="G121" t="str">
            <v>24332000000116515086</v>
          </cell>
          <cell r="H121" t="str">
            <v>浙江德丰科创集团有限公司</v>
          </cell>
          <cell r="I121" t="str">
            <v>乘客电梯</v>
          </cell>
          <cell r="J121" t="str">
            <v>含：恒达富士乘客电梯变频控制软件V1.0</v>
          </cell>
          <cell r="K121">
            <v>16315.57</v>
          </cell>
          <cell r="L121">
            <v>2121.02</v>
          </cell>
          <cell r="M121">
            <v>18436.59</v>
          </cell>
          <cell r="N121">
            <v>92183</v>
          </cell>
          <cell r="O121">
            <v>0.2</v>
          </cell>
        </row>
        <row r="122">
          <cell r="B122" t="str">
            <v>2022-01112</v>
          </cell>
          <cell r="C122" t="e">
            <v>#N/A</v>
          </cell>
          <cell r="D122" t="e">
            <v>#N/A</v>
          </cell>
          <cell r="E122" t="str">
            <v>2024-04-26</v>
          </cell>
          <cell r="F122">
            <v>45155</v>
          </cell>
          <cell r="G122" t="str">
            <v>24332000000116515086</v>
          </cell>
          <cell r="H122" t="str">
            <v>浙江德丰科创集团有限公司</v>
          </cell>
          <cell r="I122" t="str">
            <v>乘客电梯</v>
          </cell>
          <cell r="J122" t="str">
            <v>含：恒达富士乘客电梯变频控制软件V1.0</v>
          </cell>
          <cell r="K122">
            <v>17131.68</v>
          </cell>
          <cell r="L122">
            <v>2227.12</v>
          </cell>
          <cell r="M122">
            <v>19358.8</v>
          </cell>
          <cell r="N122">
            <v>96794</v>
          </cell>
          <cell r="O122">
            <v>0.2</v>
          </cell>
        </row>
        <row r="123">
          <cell r="B123" t="str">
            <v>2022-01113</v>
          </cell>
          <cell r="C123" t="e">
            <v>#N/A</v>
          </cell>
          <cell r="D123" t="e">
            <v>#N/A</v>
          </cell>
          <cell r="E123" t="str">
            <v>2024-04-26</v>
          </cell>
          <cell r="F123">
            <v>45155</v>
          </cell>
          <cell r="G123" t="str">
            <v>24332000000116515086</v>
          </cell>
          <cell r="H123" t="str">
            <v>浙江德丰科创集团有限公司</v>
          </cell>
          <cell r="I123" t="str">
            <v>乘客电梯</v>
          </cell>
          <cell r="J123" t="str">
            <v>含：恒达富士乘客电梯变频控制软件V1.0</v>
          </cell>
          <cell r="K123">
            <v>16317.53</v>
          </cell>
          <cell r="L123">
            <v>2121.28</v>
          </cell>
          <cell r="M123">
            <v>18438.81</v>
          </cell>
          <cell r="N123">
            <v>92194</v>
          </cell>
          <cell r="O123">
            <v>0.2</v>
          </cell>
        </row>
        <row r="124">
          <cell r="B124" t="str">
            <v>2022-01114</v>
          </cell>
          <cell r="C124" t="e">
            <v>#N/A</v>
          </cell>
          <cell r="D124" t="e">
            <v>#N/A</v>
          </cell>
          <cell r="E124" t="str">
            <v>2024-04-26</v>
          </cell>
          <cell r="F124">
            <v>45155</v>
          </cell>
          <cell r="G124" t="str">
            <v>24332000000116515086</v>
          </cell>
          <cell r="H124" t="str">
            <v>浙江德丰科创集团有限公司</v>
          </cell>
          <cell r="I124" t="str">
            <v>乘客电梯</v>
          </cell>
          <cell r="J124" t="str">
            <v>含：恒达富士乘客电梯变频控制软件V1.0</v>
          </cell>
          <cell r="K124">
            <v>17131.68</v>
          </cell>
          <cell r="L124">
            <v>2227.12</v>
          </cell>
          <cell r="M124">
            <v>19358.8</v>
          </cell>
          <cell r="N124">
            <v>96794</v>
          </cell>
          <cell r="O124">
            <v>0.2</v>
          </cell>
        </row>
        <row r="125">
          <cell r="B125" t="str">
            <v>2022-01115</v>
          </cell>
          <cell r="C125" t="e">
            <v>#N/A</v>
          </cell>
          <cell r="D125" t="e">
            <v>#N/A</v>
          </cell>
          <cell r="E125" t="str">
            <v>2024-04-26</v>
          </cell>
          <cell r="F125">
            <v>45155</v>
          </cell>
          <cell r="G125" t="str">
            <v>24332000000116515086</v>
          </cell>
          <cell r="H125" t="str">
            <v>浙江德丰科创集团有限公司</v>
          </cell>
          <cell r="I125" t="str">
            <v>乘客电梯</v>
          </cell>
          <cell r="J125" t="str">
            <v>含：恒达富士乘客电梯变频控制软件V1.0</v>
          </cell>
          <cell r="K125">
            <v>16317.53</v>
          </cell>
          <cell r="L125">
            <v>2121.28</v>
          </cell>
          <cell r="M125">
            <v>18438.81</v>
          </cell>
          <cell r="N125">
            <v>92194</v>
          </cell>
          <cell r="O125">
            <v>0.2</v>
          </cell>
        </row>
        <row r="126">
          <cell r="B126" t="str">
            <v>2022-01116</v>
          </cell>
          <cell r="C126" t="e">
            <v>#N/A</v>
          </cell>
          <cell r="D126" t="e">
            <v>#N/A</v>
          </cell>
          <cell r="E126" t="str">
            <v>2024-04-26</v>
          </cell>
          <cell r="F126">
            <v>45155</v>
          </cell>
          <cell r="G126" t="str">
            <v>24332000000116515086</v>
          </cell>
          <cell r="H126" t="str">
            <v>浙江德丰科创集团有限公司</v>
          </cell>
          <cell r="I126" t="str">
            <v>乘客电梯</v>
          </cell>
          <cell r="J126" t="str">
            <v>含：恒达富士乘客电梯变频控制软件V1.0</v>
          </cell>
          <cell r="K126">
            <v>17131.68</v>
          </cell>
          <cell r="L126">
            <v>2227.12</v>
          </cell>
          <cell r="M126">
            <v>19358.8</v>
          </cell>
          <cell r="N126">
            <v>96794</v>
          </cell>
          <cell r="O126">
            <v>0.2</v>
          </cell>
        </row>
        <row r="127">
          <cell r="B127" t="str">
            <v>2022-01117</v>
          </cell>
          <cell r="C127" t="e">
            <v>#N/A</v>
          </cell>
          <cell r="D127" t="e">
            <v>#N/A</v>
          </cell>
          <cell r="E127" t="str">
            <v>2024-04-26</v>
          </cell>
          <cell r="F127">
            <v>45155</v>
          </cell>
          <cell r="G127" t="str">
            <v>24332000000116515086</v>
          </cell>
          <cell r="H127" t="str">
            <v>浙江德丰科创集团有限公司</v>
          </cell>
          <cell r="I127" t="str">
            <v>乘客电梯</v>
          </cell>
          <cell r="J127" t="str">
            <v>含：恒达富士乘客电梯变频控制软件V1.0</v>
          </cell>
          <cell r="K127">
            <v>16317.53</v>
          </cell>
          <cell r="L127">
            <v>2121.28</v>
          </cell>
          <cell r="M127">
            <v>18438.81</v>
          </cell>
          <cell r="N127">
            <v>92194</v>
          </cell>
          <cell r="O127">
            <v>0.2</v>
          </cell>
        </row>
        <row r="128">
          <cell r="B128" t="str">
            <v>2022-01118</v>
          </cell>
          <cell r="C128" t="e">
            <v>#N/A</v>
          </cell>
          <cell r="D128" t="e">
            <v>#N/A</v>
          </cell>
          <cell r="E128" t="str">
            <v>2024-04-26</v>
          </cell>
          <cell r="F128">
            <v>45155</v>
          </cell>
          <cell r="G128" t="str">
            <v>24332000000116515086</v>
          </cell>
          <cell r="H128" t="str">
            <v>浙江德丰科创集团有限公司</v>
          </cell>
          <cell r="I128" t="str">
            <v>乘客电梯</v>
          </cell>
          <cell r="J128" t="str">
            <v>含：恒达富士乘客电梯变频控制软件V1.0</v>
          </cell>
          <cell r="K128">
            <v>16317.53</v>
          </cell>
          <cell r="L128">
            <v>2121.28</v>
          </cell>
          <cell r="M128">
            <v>18438.81</v>
          </cell>
          <cell r="N128">
            <v>92194</v>
          </cell>
          <cell r="O128">
            <v>0.2</v>
          </cell>
        </row>
        <row r="129">
          <cell r="B129" t="str">
            <v>2022-01119</v>
          </cell>
          <cell r="C129" t="e">
            <v>#N/A</v>
          </cell>
          <cell r="D129" t="e">
            <v>#N/A</v>
          </cell>
          <cell r="E129" t="str">
            <v>2024-04-26</v>
          </cell>
          <cell r="F129">
            <v>45155</v>
          </cell>
          <cell r="G129" t="str">
            <v>24332000000116515086</v>
          </cell>
          <cell r="H129" t="str">
            <v>浙江德丰科创集团有限公司</v>
          </cell>
          <cell r="I129" t="str">
            <v>乘客电梯</v>
          </cell>
          <cell r="J129" t="str">
            <v>含：恒达富士乘客电梯变频控制软件V1.0</v>
          </cell>
          <cell r="K129">
            <v>17131.68</v>
          </cell>
          <cell r="L129">
            <v>2227.12</v>
          </cell>
          <cell r="M129">
            <v>19358.8</v>
          </cell>
          <cell r="N129">
            <v>96794</v>
          </cell>
          <cell r="O129">
            <v>0.2</v>
          </cell>
        </row>
        <row r="130">
          <cell r="B130" t="str">
            <v>2022-01120</v>
          </cell>
          <cell r="C130" t="e">
            <v>#N/A</v>
          </cell>
          <cell r="D130" t="e">
            <v>#N/A</v>
          </cell>
          <cell r="E130" t="str">
            <v>2024-04-26</v>
          </cell>
          <cell r="F130">
            <v>45155</v>
          </cell>
          <cell r="G130" t="str">
            <v>24332000000116515086</v>
          </cell>
          <cell r="H130" t="str">
            <v>浙江德丰科创集团有限公司</v>
          </cell>
          <cell r="I130" t="str">
            <v>乘客电梯</v>
          </cell>
          <cell r="J130" t="str">
            <v>含：恒达富士乘客电梯变频控制软件V1.0</v>
          </cell>
          <cell r="K130">
            <v>16317.53</v>
          </cell>
          <cell r="L130">
            <v>2121.28</v>
          </cell>
          <cell r="M130">
            <v>18438.81</v>
          </cell>
          <cell r="N130">
            <v>92194</v>
          </cell>
          <cell r="O130">
            <v>0.2</v>
          </cell>
        </row>
        <row r="131">
          <cell r="B131" t="str">
            <v>2022-01121</v>
          </cell>
          <cell r="C131" t="e">
            <v>#N/A</v>
          </cell>
          <cell r="D131" t="e">
            <v>#N/A</v>
          </cell>
          <cell r="E131" t="str">
            <v>2024-04-26</v>
          </cell>
          <cell r="F131">
            <v>45155</v>
          </cell>
          <cell r="G131" t="str">
            <v>24332000000116515086</v>
          </cell>
          <cell r="H131" t="str">
            <v>浙江德丰科创集团有限公司</v>
          </cell>
          <cell r="I131" t="str">
            <v>乘客电梯</v>
          </cell>
          <cell r="J131" t="str">
            <v>含：恒达富士乘客电梯变频控制软件V1.0</v>
          </cell>
          <cell r="K131">
            <v>16317.53</v>
          </cell>
          <cell r="L131">
            <v>2121.28</v>
          </cell>
          <cell r="M131">
            <v>18438.81</v>
          </cell>
          <cell r="N131">
            <v>92194</v>
          </cell>
          <cell r="O131">
            <v>0.2</v>
          </cell>
        </row>
        <row r="132">
          <cell r="B132" t="str">
            <v>2022-01122</v>
          </cell>
          <cell r="C132" t="e">
            <v>#N/A</v>
          </cell>
          <cell r="D132" t="e">
            <v>#N/A</v>
          </cell>
          <cell r="E132" t="str">
            <v>2024-04-26</v>
          </cell>
          <cell r="F132">
            <v>45155</v>
          </cell>
          <cell r="G132" t="str">
            <v>24332000000116515086</v>
          </cell>
          <cell r="H132" t="str">
            <v>浙江德丰科创集团有限公司</v>
          </cell>
          <cell r="I132" t="str">
            <v>乘客电梯</v>
          </cell>
          <cell r="J132" t="str">
            <v>含：恒达富士乘客电梯变频控制软件V1.0</v>
          </cell>
          <cell r="K132">
            <v>17131.68</v>
          </cell>
          <cell r="L132">
            <v>2227.12</v>
          </cell>
          <cell r="M132">
            <v>19358.8</v>
          </cell>
          <cell r="N132">
            <v>96794</v>
          </cell>
          <cell r="O132">
            <v>0.2</v>
          </cell>
        </row>
        <row r="133">
          <cell r="B133" t="str">
            <v>2022-08647</v>
          </cell>
          <cell r="C133" t="e">
            <v>#N/A</v>
          </cell>
          <cell r="D133" t="e">
            <v>#N/A</v>
          </cell>
          <cell r="E133" t="str">
            <v>2024-04-26</v>
          </cell>
          <cell r="F133">
            <v>44994</v>
          </cell>
          <cell r="G133" t="str">
            <v>24332000000116279549</v>
          </cell>
          <cell r="H133" t="str">
            <v>伊宁县万鼎恒鑫房地产开发有限责任公司</v>
          </cell>
          <cell r="I133" t="str">
            <v>乘客电梯</v>
          </cell>
          <cell r="J133" t="str">
            <v>含：恒达富士乘客电梯变频控制软件V1.0</v>
          </cell>
          <cell r="K133">
            <v>87610.62</v>
          </cell>
          <cell r="L133">
            <v>11389.38</v>
          </cell>
          <cell r="M133">
            <v>99000</v>
          </cell>
          <cell r="N133">
            <v>99000</v>
          </cell>
          <cell r="O133">
            <v>1</v>
          </cell>
        </row>
        <row r="134">
          <cell r="B134" t="str">
            <v>2022-08648</v>
          </cell>
          <cell r="C134" t="e">
            <v>#N/A</v>
          </cell>
          <cell r="D134" t="e">
            <v>#N/A</v>
          </cell>
          <cell r="E134" t="str">
            <v>2024-04-26</v>
          </cell>
          <cell r="F134">
            <v>44994</v>
          </cell>
          <cell r="G134" t="str">
            <v>24332000000116279549</v>
          </cell>
          <cell r="H134" t="str">
            <v>伊宁县万鼎恒鑫房地产开发有限责任公司</v>
          </cell>
          <cell r="I134" t="str">
            <v>乘客电梯</v>
          </cell>
          <cell r="J134" t="str">
            <v>含：恒达富士乘客电梯变频控制软件V1.0</v>
          </cell>
          <cell r="K134">
            <v>87610.62</v>
          </cell>
          <cell r="L134">
            <v>11389.38</v>
          </cell>
          <cell r="M134">
            <v>99000</v>
          </cell>
          <cell r="N134">
            <v>99000</v>
          </cell>
          <cell r="O134">
            <v>1</v>
          </cell>
        </row>
        <row r="135">
          <cell r="B135" t="str">
            <v>2022-08649</v>
          </cell>
          <cell r="C135" t="e">
            <v>#N/A</v>
          </cell>
          <cell r="D135" t="e">
            <v>#N/A</v>
          </cell>
          <cell r="E135" t="str">
            <v>2024-04-26</v>
          </cell>
          <cell r="F135">
            <v>44994</v>
          </cell>
          <cell r="G135" t="str">
            <v>24332000000116279549</v>
          </cell>
          <cell r="H135" t="str">
            <v>伊宁县万鼎恒鑫房地产开发有限责任公司</v>
          </cell>
          <cell r="I135" t="str">
            <v>乘客电梯</v>
          </cell>
          <cell r="J135" t="str">
            <v>含：恒达富士乘客电梯变频控制软件V1.0</v>
          </cell>
          <cell r="K135">
            <v>87610.62</v>
          </cell>
          <cell r="L135">
            <v>11389.38</v>
          </cell>
          <cell r="M135">
            <v>99000</v>
          </cell>
          <cell r="N135">
            <v>99000</v>
          </cell>
          <cell r="O135">
            <v>1</v>
          </cell>
        </row>
        <row r="136">
          <cell r="B136" t="str">
            <v>2022-08650</v>
          </cell>
          <cell r="C136" t="e">
            <v>#N/A</v>
          </cell>
          <cell r="D136" t="e">
            <v>#N/A</v>
          </cell>
          <cell r="E136" t="str">
            <v>2024-04-26</v>
          </cell>
          <cell r="F136">
            <v>44994</v>
          </cell>
          <cell r="G136" t="str">
            <v>24332000000116279549</v>
          </cell>
          <cell r="H136" t="str">
            <v>伊宁县万鼎恒鑫房地产开发有限责任公司</v>
          </cell>
          <cell r="I136" t="str">
            <v>乘客电梯</v>
          </cell>
          <cell r="J136" t="str">
            <v>含：恒达富士乘客电梯变频控制软件V1.0</v>
          </cell>
          <cell r="K136">
            <v>87610.62</v>
          </cell>
          <cell r="L136">
            <v>11389.38</v>
          </cell>
          <cell r="M136">
            <v>99000</v>
          </cell>
          <cell r="N136">
            <v>99000</v>
          </cell>
          <cell r="O136">
            <v>1</v>
          </cell>
        </row>
        <row r="137">
          <cell r="B137" t="str">
            <v>2022-08651</v>
          </cell>
          <cell r="C137" t="e">
            <v>#N/A</v>
          </cell>
          <cell r="D137" t="e">
            <v>#N/A</v>
          </cell>
          <cell r="E137" t="str">
            <v>2024-04-26</v>
          </cell>
          <cell r="F137">
            <v>44994</v>
          </cell>
          <cell r="G137" t="str">
            <v>24332000000116279549</v>
          </cell>
          <cell r="H137" t="str">
            <v>伊宁县万鼎恒鑫房地产开发有限责任公司</v>
          </cell>
          <cell r="I137" t="str">
            <v>乘客电梯</v>
          </cell>
          <cell r="J137" t="str">
            <v>含：恒达富士乘客电梯变频控制软件V1.0</v>
          </cell>
          <cell r="K137">
            <v>87610.62</v>
          </cell>
          <cell r="L137">
            <v>11389.38</v>
          </cell>
          <cell r="M137">
            <v>99000</v>
          </cell>
          <cell r="N137">
            <v>99000</v>
          </cell>
          <cell r="O137">
            <v>1</v>
          </cell>
        </row>
        <row r="138">
          <cell r="B138" t="str">
            <v>2022-08652</v>
          </cell>
          <cell r="C138" t="e">
            <v>#N/A</v>
          </cell>
          <cell r="D138" t="e">
            <v>#N/A</v>
          </cell>
          <cell r="E138" t="str">
            <v>2024-04-26</v>
          </cell>
          <cell r="F138">
            <v>44994</v>
          </cell>
          <cell r="G138" t="str">
            <v>24332000000116279549</v>
          </cell>
          <cell r="H138" t="str">
            <v>伊宁县万鼎恒鑫房地产开发有限责任公司</v>
          </cell>
          <cell r="I138" t="str">
            <v>乘客电梯</v>
          </cell>
          <cell r="J138" t="str">
            <v>含：恒达富士乘客电梯变频控制软件V1.0</v>
          </cell>
          <cell r="K138">
            <v>87610.62</v>
          </cell>
          <cell r="L138">
            <v>11389.38</v>
          </cell>
          <cell r="M138">
            <v>99000</v>
          </cell>
          <cell r="N138">
            <v>99000</v>
          </cell>
          <cell r="O138">
            <v>1</v>
          </cell>
        </row>
        <row r="139">
          <cell r="B139" t="str">
            <v>2022-08653</v>
          </cell>
          <cell r="C139" t="e">
            <v>#N/A</v>
          </cell>
          <cell r="D139" t="e">
            <v>#N/A</v>
          </cell>
          <cell r="E139" t="str">
            <v>2024-04-26</v>
          </cell>
          <cell r="F139">
            <v>44994</v>
          </cell>
          <cell r="G139" t="str">
            <v>24332000000116279549</v>
          </cell>
          <cell r="H139" t="str">
            <v>伊宁县万鼎恒鑫房地产开发有限责任公司</v>
          </cell>
          <cell r="I139" t="str">
            <v>乘客电梯</v>
          </cell>
          <cell r="J139" t="str">
            <v>含：恒达富士乘客电梯变频控制软件V1.0</v>
          </cell>
          <cell r="K139">
            <v>89380.54</v>
          </cell>
          <cell r="L139">
            <v>11619.46</v>
          </cell>
          <cell r="M139">
            <v>101000</v>
          </cell>
          <cell r="N139">
            <v>101000</v>
          </cell>
          <cell r="O139">
            <v>1</v>
          </cell>
        </row>
        <row r="140">
          <cell r="B140" t="str">
            <v>2022-08654</v>
          </cell>
          <cell r="C140" t="e">
            <v>#N/A</v>
          </cell>
          <cell r="D140" t="e">
            <v>#N/A</v>
          </cell>
          <cell r="E140" t="str">
            <v>2024-04-26</v>
          </cell>
          <cell r="F140">
            <v>44994</v>
          </cell>
          <cell r="G140" t="str">
            <v>24332000000116279549</v>
          </cell>
          <cell r="H140" t="str">
            <v>伊宁县万鼎恒鑫房地产开发有限责任公司</v>
          </cell>
          <cell r="I140" t="str">
            <v>乘客电梯</v>
          </cell>
          <cell r="J140" t="str">
            <v>含：恒达富士乘客电梯变频控制软件V1.0</v>
          </cell>
          <cell r="K140">
            <v>89380.53</v>
          </cell>
          <cell r="L140">
            <v>11619.47</v>
          </cell>
          <cell r="M140">
            <v>101000</v>
          </cell>
          <cell r="N140">
            <v>101000</v>
          </cell>
          <cell r="O140">
            <v>1</v>
          </cell>
        </row>
        <row r="141">
          <cell r="B141" t="str">
            <v>2022-08655</v>
          </cell>
          <cell r="C141" t="e">
            <v>#N/A</v>
          </cell>
          <cell r="D141" t="e">
            <v>#N/A</v>
          </cell>
          <cell r="E141" t="str">
            <v>2024-04-26</v>
          </cell>
          <cell r="F141">
            <v>44994</v>
          </cell>
          <cell r="G141" t="str">
            <v>24332000000116279549</v>
          </cell>
          <cell r="H141" t="str">
            <v>伊宁县万鼎恒鑫房地产开发有限责任公司</v>
          </cell>
          <cell r="I141" t="str">
            <v>乘客电梯</v>
          </cell>
          <cell r="J141" t="str">
            <v>含：恒达富士乘客电梯变频控制软件V1.0</v>
          </cell>
          <cell r="K141">
            <v>89380.53</v>
          </cell>
          <cell r="L141">
            <v>11619.47</v>
          </cell>
          <cell r="M141">
            <v>101000</v>
          </cell>
          <cell r="N141">
            <v>101000</v>
          </cell>
          <cell r="O141">
            <v>1</v>
          </cell>
        </row>
        <row r="142">
          <cell r="B142" t="str">
            <v>2022-08656</v>
          </cell>
          <cell r="C142" t="e">
            <v>#N/A</v>
          </cell>
          <cell r="D142" t="e">
            <v>#N/A</v>
          </cell>
          <cell r="E142" t="str">
            <v>2024-04-26</v>
          </cell>
          <cell r="F142">
            <v>44994</v>
          </cell>
          <cell r="G142" t="str">
            <v>24332000000116279549</v>
          </cell>
          <cell r="H142" t="str">
            <v>伊宁县万鼎恒鑫房地产开发有限责任公司</v>
          </cell>
          <cell r="I142" t="str">
            <v>乘客电梯</v>
          </cell>
          <cell r="J142" t="str">
            <v>含：恒达富士乘客电梯变频控制软件V1.0</v>
          </cell>
          <cell r="K142">
            <v>89380.53</v>
          </cell>
          <cell r="L142">
            <v>11619.47</v>
          </cell>
          <cell r="M142">
            <v>101000</v>
          </cell>
          <cell r="N142">
            <v>101000</v>
          </cell>
          <cell r="O142">
            <v>1</v>
          </cell>
        </row>
        <row r="143">
          <cell r="B143" t="str">
            <v>2022-08657</v>
          </cell>
          <cell r="C143" t="e">
            <v>#N/A</v>
          </cell>
          <cell r="D143" t="e">
            <v>#N/A</v>
          </cell>
          <cell r="E143" t="str">
            <v>2024-04-26</v>
          </cell>
          <cell r="F143">
            <v>44994</v>
          </cell>
          <cell r="G143" t="str">
            <v>24332000000116279549</v>
          </cell>
          <cell r="H143" t="str">
            <v>伊宁县万鼎恒鑫房地产开发有限责任公司</v>
          </cell>
          <cell r="I143" t="str">
            <v>乘客电梯</v>
          </cell>
          <cell r="J143" t="str">
            <v>含：恒达富士乘客电梯变频控制软件V1.0</v>
          </cell>
          <cell r="K143">
            <v>89380.53</v>
          </cell>
          <cell r="L143">
            <v>11619.47</v>
          </cell>
          <cell r="M143">
            <v>101000</v>
          </cell>
          <cell r="N143">
            <v>101000</v>
          </cell>
          <cell r="O143">
            <v>1</v>
          </cell>
        </row>
        <row r="144">
          <cell r="B144" t="str">
            <v>2022-08658</v>
          </cell>
          <cell r="C144" t="e">
            <v>#N/A</v>
          </cell>
          <cell r="D144" t="e">
            <v>#N/A</v>
          </cell>
          <cell r="E144" t="str">
            <v>2024-04-26</v>
          </cell>
          <cell r="F144">
            <v>44994</v>
          </cell>
          <cell r="G144" t="str">
            <v>24332000000116279549</v>
          </cell>
          <cell r="H144" t="str">
            <v>伊宁县万鼎恒鑫房地产开发有限责任公司</v>
          </cell>
          <cell r="I144" t="str">
            <v>乘客电梯</v>
          </cell>
          <cell r="J144" t="str">
            <v>含：恒达富士乘客电梯变频控制软件V1.0</v>
          </cell>
          <cell r="K144">
            <v>89380.53</v>
          </cell>
          <cell r="L144">
            <v>11619.47</v>
          </cell>
          <cell r="M144">
            <v>101000</v>
          </cell>
          <cell r="N144">
            <v>101000</v>
          </cell>
          <cell r="O144">
            <v>1</v>
          </cell>
        </row>
        <row r="145">
          <cell r="B145" t="str">
            <v>2022-08659</v>
          </cell>
          <cell r="C145" t="e">
            <v>#N/A</v>
          </cell>
          <cell r="D145" t="e">
            <v>#N/A</v>
          </cell>
          <cell r="E145" t="str">
            <v>2024-04-26</v>
          </cell>
          <cell r="F145">
            <v>44994</v>
          </cell>
          <cell r="G145" t="str">
            <v>24332000000116279549</v>
          </cell>
          <cell r="H145" t="str">
            <v>伊宁县万鼎恒鑫房地产开发有限责任公司</v>
          </cell>
          <cell r="I145" t="str">
            <v>乘客电梯</v>
          </cell>
          <cell r="J145" t="str">
            <v>含：恒达富士乘客电梯变频控制软件V1.0</v>
          </cell>
          <cell r="K145">
            <v>89380.53</v>
          </cell>
          <cell r="L145">
            <v>11619.47</v>
          </cell>
          <cell r="M145">
            <v>101000</v>
          </cell>
          <cell r="N145">
            <v>101000</v>
          </cell>
          <cell r="O145">
            <v>1</v>
          </cell>
        </row>
        <row r="146">
          <cell r="B146" t="str">
            <v>2022-08660</v>
          </cell>
          <cell r="C146" t="e">
            <v>#N/A</v>
          </cell>
          <cell r="D146" t="e">
            <v>#N/A</v>
          </cell>
          <cell r="E146" t="str">
            <v>2024-04-26</v>
          </cell>
          <cell r="F146">
            <v>44994</v>
          </cell>
          <cell r="G146" t="str">
            <v>24332000000116279549</v>
          </cell>
          <cell r="H146" t="str">
            <v>伊宁县万鼎恒鑫房地产开发有限责任公司</v>
          </cell>
          <cell r="I146" t="str">
            <v>乘客电梯</v>
          </cell>
          <cell r="J146" t="str">
            <v>含：恒达富士乘客电梯变频控制软件V1.0</v>
          </cell>
          <cell r="K146">
            <v>89380.53</v>
          </cell>
          <cell r="L146">
            <v>11619.47</v>
          </cell>
          <cell r="M146">
            <v>101000</v>
          </cell>
          <cell r="N146">
            <v>101000</v>
          </cell>
          <cell r="O146">
            <v>1</v>
          </cell>
        </row>
        <row r="147">
          <cell r="B147" t="str">
            <v>2022-08661</v>
          </cell>
          <cell r="C147" t="e">
            <v>#N/A</v>
          </cell>
          <cell r="D147" t="e">
            <v>#N/A</v>
          </cell>
          <cell r="E147" t="str">
            <v>2024-04-26</v>
          </cell>
          <cell r="F147">
            <v>44994</v>
          </cell>
          <cell r="G147" t="str">
            <v>24332000000116279549</v>
          </cell>
          <cell r="H147" t="str">
            <v>伊宁县万鼎恒鑫房地产开发有限责任公司</v>
          </cell>
          <cell r="I147" t="str">
            <v>乘客电梯</v>
          </cell>
          <cell r="J147" t="str">
            <v>含：恒达富士乘客电梯变频控制软件V1.0</v>
          </cell>
          <cell r="K147">
            <v>89380.53</v>
          </cell>
          <cell r="L147">
            <v>11619.47</v>
          </cell>
          <cell r="M147">
            <v>101000</v>
          </cell>
          <cell r="N147">
            <v>101000</v>
          </cell>
          <cell r="O147">
            <v>1</v>
          </cell>
        </row>
        <row r="148">
          <cell r="B148" t="str">
            <v>2022-08662</v>
          </cell>
          <cell r="C148" t="e">
            <v>#N/A</v>
          </cell>
          <cell r="D148" t="e">
            <v>#N/A</v>
          </cell>
          <cell r="E148" t="str">
            <v>2024-04-26</v>
          </cell>
          <cell r="F148">
            <v>44994</v>
          </cell>
          <cell r="G148" t="str">
            <v>24332000000116279549</v>
          </cell>
          <cell r="H148" t="str">
            <v>伊宁县万鼎恒鑫房地产开发有限责任公司</v>
          </cell>
          <cell r="I148" t="str">
            <v>乘客电梯</v>
          </cell>
          <cell r="J148" t="str">
            <v>含：恒达富士乘客电梯变频控制软件V1.0</v>
          </cell>
          <cell r="K148">
            <v>89380.53</v>
          </cell>
          <cell r="L148">
            <v>11619.47</v>
          </cell>
          <cell r="M148">
            <v>101000</v>
          </cell>
          <cell r="N148">
            <v>101000</v>
          </cell>
          <cell r="O148">
            <v>1</v>
          </cell>
        </row>
        <row r="149">
          <cell r="B149" t="str">
            <v>2022-08663</v>
          </cell>
          <cell r="C149" t="e">
            <v>#N/A</v>
          </cell>
          <cell r="D149" t="e">
            <v>#N/A</v>
          </cell>
          <cell r="E149" t="str">
            <v>2024-04-26</v>
          </cell>
          <cell r="F149">
            <v>44994</v>
          </cell>
          <cell r="G149" t="str">
            <v>24332000000116279549</v>
          </cell>
          <cell r="H149" t="str">
            <v>伊宁县万鼎恒鑫房地产开发有限责任公司</v>
          </cell>
          <cell r="I149" t="str">
            <v>乘客电梯</v>
          </cell>
          <cell r="J149" t="str">
            <v>含：恒达富士乘客电梯变频控制软件V1.0</v>
          </cell>
          <cell r="K149">
            <v>89380.53</v>
          </cell>
          <cell r="L149">
            <v>11619.47</v>
          </cell>
          <cell r="M149">
            <v>101000</v>
          </cell>
          <cell r="N149">
            <v>101000</v>
          </cell>
          <cell r="O149">
            <v>1</v>
          </cell>
        </row>
        <row r="150">
          <cell r="B150" t="str">
            <v>2022-05264</v>
          </cell>
          <cell r="C150" t="e">
            <v>#N/A</v>
          </cell>
          <cell r="D150" t="e">
            <v>#N/A</v>
          </cell>
          <cell r="E150" t="str">
            <v>2024-04-26</v>
          </cell>
          <cell r="F150">
            <v>44852</v>
          </cell>
          <cell r="G150" t="str">
            <v>24332000000116662562</v>
          </cell>
          <cell r="H150" t="str">
            <v>贵州省铜仁市创利恒建筑有限公司</v>
          </cell>
          <cell r="I150" t="str">
            <v>载货电梯</v>
          </cell>
          <cell r="J150" t="str">
            <v>含：恒达富士载货电梯变频控制软件V1.0</v>
          </cell>
          <cell r="K150">
            <v>32940.54</v>
          </cell>
          <cell r="L150">
            <v>4282.27</v>
          </cell>
          <cell r="M150">
            <v>37222.81</v>
          </cell>
          <cell r="N150">
            <v>112000</v>
          </cell>
          <cell r="O150">
            <v>0.33</v>
          </cell>
        </row>
        <row r="151">
          <cell r="B151" t="str">
            <v>2022-05265</v>
          </cell>
          <cell r="C151" t="e">
            <v>#N/A</v>
          </cell>
          <cell r="D151" t="e">
            <v>#N/A</v>
          </cell>
          <cell r="E151" t="str">
            <v>2024-04-26</v>
          </cell>
          <cell r="F151">
            <v>44852</v>
          </cell>
          <cell r="G151" t="str">
            <v>24332000000116662562</v>
          </cell>
          <cell r="H151" t="str">
            <v>贵州省铜仁市创利恒建筑有限公司</v>
          </cell>
          <cell r="I151" t="str">
            <v>载货电梯</v>
          </cell>
          <cell r="J151" t="str">
            <v>含：恒达富士载货电梯变频控制软件V1.0</v>
          </cell>
          <cell r="K151">
            <v>32940.54</v>
          </cell>
          <cell r="L151">
            <v>4282.27</v>
          </cell>
          <cell r="M151">
            <v>37222.81</v>
          </cell>
          <cell r="N151">
            <v>112000</v>
          </cell>
          <cell r="O151">
            <v>0.33</v>
          </cell>
        </row>
        <row r="152">
          <cell r="B152" t="str">
            <v>2022-05269</v>
          </cell>
          <cell r="C152" t="e">
            <v>#N/A</v>
          </cell>
          <cell r="D152" t="e">
            <v>#N/A</v>
          </cell>
          <cell r="E152" t="str">
            <v>2024-04-26</v>
          </cell>
          <cell r="F152">
            <v>44852</v>
          </cell>
          <cell r="G152" t="str">
            <v>24332000000116662562</v>
          </cell>
          <cell r="H152" t="str">
            <v>贵州省铜仁市创利恒建筑有限公司</v>
          </cell>
          <cell r="I152" t="str">
            <v>载货电梯</v>
          </cell>
          <cell r="J152" t="str">
            <v>含：恒达富士载货电梯变频控制软件V1.0</v>
          </cell>
          <cell r="K152">
            <v>32940.54</v>
          </cell>
          <cell r="L152">
            <v>4282.27</v>
          </cell>
          <cell r="M152">
            <v>37222.81</v>
          </cell>
          <cell r="N152">
            <v>112000</v>
          </cell>
          <cell r="O152">
            <v>0.33</v>
          </cell>
        </row>
        <row r="153">
          <cell r="B153" t="str">
            <v>2022-05268</v>
          </cell>
          <cell r="C153" t="e">
            <v>#N/A</v>
          </cell>
          <cell r="D153" t="e">
            <v>#N/A</v>
          </cell>
          <cell r="E153" t="str">
            <v>2024-04-26</v>
          </cell>
          <cell r="F153">
            <v>44806</v>
          </cell>
          <cell r="G153" t="str">
            <v>24332000000116662562</v>
          </cell>
          <cell r="H153" t="str">
            <v>贵州省铜仁市创利恒建筑有限公司</v>
          </cell>
          <cell r="I153" t="str">
            <v>载货电梯</v>
          </cell>
          <cell r="J153" t="str">
            <v>含：恒达富士载货电梯变频控制软件V1.0</v>
          </cell>
          <cell r="K153">
            <v>32940.54</v>
          </cell>
          <cell r="L153">
            <v>4282.27</v>
          </cell>
          <cell r="M153">
            <v>37222.81</v>
          </cell>
          <cell r="N153">
            <v>112000</v>
          </cell>
          <cell r="O153">
            <v>0.33</v>
          </cell>
        </row>
        <row r="154">
          <cell r="B154" t="str">
            <v>2022-05270</v>
          </cell>
          <cell r="C154" t="e">
            <v>#N/A</v>
          </cell>
          <cell r="D154" t="e">
            <v>#N/A</v>
          </cell>
          <cell r="E154" t="str">
            <v>2024-04-26</v>
          </cell>
          <cell r="F154">
            <v>44806</v>
          </cell>
          <cell r="G154" t="str">
            <v>24332000000116662562</v>
          </cell>
          <cell r="H154" t="str">
            <v>贵州省铜仁市创利恒建筑有限公司</v>
          </cell>
          <cell r="I154" t="str">
            <v>载货电梯</v>
          </cell>
          <cell r="J154" t="str">
            <v>含：恒达富士载货电梯变频控制软件V1.0</v>
          </cell>
          <cell r="K154">
            <v>32940.54</v>
          </cell>
          <cell r="L154">
            <v>4282.27</v>
          </cell>
          <cell r="M154">
            <v>37222.81</v>
          </cell>
          <cell r="N154">
            <v>112000</v>
          </cell>
          <cell r="O154">
            <v>0.33</v>
          </cell>
        </row>
        <row r="155">
          <cell r="B155" t="str">
            <v>2022-05271</v>
          </cell>
          <cell r="C155" t="e">
            <v>#N/A</v>
          </cell>
          <cell r="D155" t="e">
            <v>#N/A</v>
          </cell>
          <cell r="E155" t="str">
            <v>2024-04-26</v>
          </cell>
          <cell r="F155">
            <v>44806</v>
          </cell>
          <cell r="G155" t="str">
            <v>24332000000116662562</v>
          </cell>
          <cell r="H155" t="str">
            <v>贵州省铜仁市创利恒建筑有限公司</v>
          </cell>
          <cell r="I155" t="str">
            <v>载货电梯</v>
          </cell>
          <cell r="J155" t="str">
            <v>含：恒达富士载货电梯变频控制软件V1.0</v>
          </cell>
          <cell r="K155">
            <v>32940.54</v>
          </cell>
          <cell r="L155">
            <v>4282.27</v>
          </cell>
          <cell r="M155">
            <v>37222.81</v>
          </cell>
          <cell r="N155">
            <v>112000</v>
          </cell>
          <cell r="O155">
            <v>0.33</v>
          </cell>
        </row>
        <row r="156">
          <cell r="B156" t="str">
            <v>2022-05272</v>
          </cell>
          <cell r="C156" t="e">
            <v>#N/A</v>
          </cell>
          <cell r="D156" t="e">
            <v>#N/A</v>
          </cell>
          <cell r="E156" t="str">
            <v>2024-04-26</v>
          </cell>
          <cell r="F156">
            <v>44806</v>
          </cell>
          <cell r="G156" t="str">
            <v>24332000000116662562</v>
          </cell>
          <cell r="H156" t="str">
            <v>贵州省铜仁市创利恒建筑有限公司</v>
          </cell>
          <cell r="I156" t="str">
            <v>载货电梯</v>
          </cell>
          <cell r="J156" t="str">
            <v>含：恒达富士载货电梯变频控制软件V1.0</v>
          </cell>
          <cell r="K156">
            <v>32940.54</v>
          </cell>
          <cell r="L156">
            <v>4282.27</v>
          </cell>
          <cell r="M156">
            <v>37222.81</v>
          </cell>
          <cell r="N156">
            <v>112000</v>
          </cell>
          <cell r="O156">
            <v>0.33</v>
          </cell>
        </row>
        <row r="157">
          <cell r="B157" t="str">
            <v>2022-05273</v>
          </cell>
          <cell r="C157" t="e">
            <v>#N/A</v>
          </cell>
          <cell r="D157" t="e">
            <v>#N/A</v>
          </cell>
          <cell r="E157" t="str">
            <v>2024-04-26</v>
          </cell>
          <cell r="F157">
            <v>44806</v>
          </cell>
          <cell r="G157" t="str">
            <v>24332000000116662562</v>
          </cell>
          <cell r="H157" t="str">
            <v>贵州省铜仁市创利恒建筑有限公司</v>
          </cell>
          <cell r="I157" t="str">
            <v>载货电梯</v>
          </cell>
          <cell r="J157" t="str">
            <v>含：恒达富士载货电梯变频控制软件V1.0</v>
          </cell>
          <cell r="K157">
            <v>32940.54</v>
          </cell>
          <cell r="L157">
            <v>4282.27</v>
          </cell>
          <cell r="M157">
            <v>37222.81</v>
          </cell>
          <cell r="N157">
            <v>112000</v>
          </cell>
          <cell r="O157">
            <v>0.33</v>
          </cell>
        </row>
        <row r="158">
          <cell r="B158" t="str">
            <v>2022-05276</v>
          </cell>
          <cell r="C158" t="e">
            <v>#N/A</v>
          </cell>
          <cell r="D158" t="e">
            <v>#N/A</v>
          </cell>
          <cell r="E158" t="str">
            <v>2024-04-26</v>
          </cell>
          <cell r="F158">
            <v>44806</v>
          </cell>
          <cell r="G158" t="str">
            <v>24332000000116662562</v>
          </cell>
          <cell r="H158" t="str">
            <v>贵州省铜仁市创利恒建筑有限公司</v>
          </cell>
          <cell r="I158" t="str">
            <v>载货电梯</v>
          </cell>
          <cell r="J158" t="str">
            <v>含：恒达富士载货电梯变频控制软件V1.0</v>
          </cell>
          <cell r="K158">
            <v>32940.54</v>
          </cell>
          <cell r="L158">
            <v>4282.27</v>
          </cell>
          <cell r="M158">
            <v>37222.81</v>
          </cell>
          <cell r="N158">
            <v>112000</v>
          </cell>
          <cell r="O158">
            <v>0.33</v>
          </cell>
        </row>
        <row r="159">
          <cell r="B159" t="str">
            <v>2022-05277</v>
          </cell>
          <cell r="C159" t="e">
            <v>#N/A</v>
          </cell>
          <cell r="D159" t="e">
            <v>#N/A</v>
          </cell>
          <cell r="E159" t="str">
            <v>2024-04-26</v>
          </cell>
          <cell r="F159">
            <v>44806</v>
          </cell>
          <cell r="G159" t="str">
            <v>24332000000116662562</v>
          </cell>
          <cell r="H159" t="str">
            <v>贵州省铜仁市创利恒建筑有限公司</v>
          </cell>
          <cell r="I159" t="str">
            <v>载货电梯</v>
          </cell>
          <cell r="J159" t="str">
            <v>含：恒达富士载货电梯变频控制软件V1.0</v>
          </cell>
          <cell r="K159">
            <v>32940.51</v>
          </cell>
          <cell r="L159">
            <v>4282.27</v>
          </cell>
          <cell r="M159">
            <v>37222.78</v>
          </cell>
          <cell r="N159">
            <v>112000</v>
          </cell>
          <cell r="O159">
            <v>0.33</v>
          </cell>
        </row>
        <row r="160">
          <cell r="B160" t="str">
            <v>2022-05266</v>
          </cell>
          <cell r="C160" t="e">
            <v>#N/A</v>
          </cell>
          <cell r="D160" t="e">
            <v>#N/A</v>
          </cell>
          <cell r="E160" t="str">
            <v>2024-04-26</v>
          </cell>
          <cell r="F160">
            <v>44852</v>
          </cell>
          <cell r="G160" t="str">
            <v>24332000000116662562</v>
          </cell>
          <cell r="H160" t="str">
            <v>贵州省铜仁市创利恒建筑有限公司</v>
          </cell>
          <cell r="I160" t="str">
            <v>载货电梯</v>
          </cell>
          <cell r="J160" t="str">
            <v>含：恒达富士载货电梯变频控制软件V1.0</v>
          </cell>
          <cell r="K160">
            <v>32941.96</v>
          </cell>
          <cell r="L160">
            <v>4282.45</v>
          </cell>
          <cell r="M160">
            <v>37224.41</v>
          </cell>
          <cell r="N160">
            <v>112000</v>
          </cell>
          <cell r="O160">
            <v>0.33</v>
          </cell>
        </row>
        <row r="161">
          <cell r="B161" t="str">
            <v>2022-05267</v>
          </cell>
          <cell r="C161" t="e">
            <v>#N/A</v>
          </cell>
          <cell r="D161" t="e">
            <v>#N/A</v>
          </cell>
          <cell r="E161" t="str">
            <v>2024-04-26</v>
          </cell>
          <cell r="F161">
            <v>44852</v>
          </cell>
          <cell r="G161" t="str">
            <v>24332000000116662562</v>
          </cell>
          <cell r="H161" t="str">
            <v>贵州省铜仁市创利恒建筑有限公司</v>
          </cell>
          <cell r="I161" t="str">
            <v>载货电梯</v>
          </cell>
          <cell r="J161" t="str">
            <v>含：恒达富士载货电梯变频控制软件V1.0</v>
          </cell>
          <cell r="K161">
            <v>32941.96</v>
          </cell>
          <cell r="L161">
            <v>4282.45</v>
          </cell>
          <cell r="M161">
            <v>37224.41</v>
          </cell>
          <cell r="N161">
            <v>112000</v>
          </cell>
          <cell r="O161">
            <v>0.33</v>
          </cell>
        </row>
        <row r="162">
          <cell r="B162" t="str">
            <v>2022-05274</v>
          </cell>
          <cell r="C162" t="e">
            <v>#N/A</v>
          </cell>
          <cell r="D162" t="e">
            <v>#N/A</v>
          </cell>
          <cell r="E162" t="str">
            <v>2024-04-26</v>
          </cell>
          <cell r="F162">
            <v>44852</v>
          </cell>
          <cell r="G162" t="str">
            <v>24332000000116662562</v>
          </cell>
          <cell r="H162" t="str">
            <v>贵州省铜仁市创利恒建筑有限公司</v>
          </cell>
          <cell r="I162" t="str">
            <v>载货电梯</v>
          </cell>
          <cell r="J162" t="str">
            <v>含：恒达富士载货电梯变频控制软件V1.0</v>
          </cell>
          <cell r="K162">
            <v>32941.96</v>
          </cell>
          <cell r="L162">
            <v>4282.45</v>
          </cell>
          <cell r="M162">
            <v>37224.41</v>
          </cell>
          <cell r="N162">
            <v>112000</v>
          </cell>
          <cell r="O162">
            <v>0.33</v>
          </cell>
        </row>
        <row r="163">
          <cell r="B163" t="str">
            <v>2022-05283</v>
          </cell>
          <cell r="C163" t="e">
            <v>#N/A</v>
          </cell>
          <cell r="D163" t="e">
            <v>#N/A</v>
          </cell>
          <cell r="E163" t="str">
            <v>2024-04-26</v>
          </cell>
          <cell r="F163">
            <v>44852</v>
          </cell>
          <cell r="G163" t="str">
            <v>24332000000116662562</v>
          </cell>
          <cell r="H163" t="str">
            <v>贵州省铜仁市创利恒建筑有限公司</v>
          </cell>
          <cell r="I163" t="str">
            <v>载货电梯</v>
          </cell>
          <cell r="J163" t="str">
            <v>含：恒达富士载货电梯变频控制软件V1.0</v>
          </cell>
          <cell r="K163">
            <v>35232.29</v>
          </cell>
          <cell r="L163">
            <v>4580.2</v>
          </cell>
          <cell r="M163">
            <v>39812.49</v>
          </cell>
          <cell r="N163">
            <v>120000</v>
          </cell>
          <cell r="O163">
            <v>0.33</v>
          </cell>
        </row>
        <row r="164">
          <cell r="B164" t="str">
            <v>2022-05275</v>
          </cell>
          <cell r="C164" t="e">
            <v>#N/A</v>
          </cell>
          <cell r="D164" t="e">
            <v>#N/A</v>
          </cell>
          <cell r="E164" t="str">
            <v>2024-04-26</v>
          </cell>
          <cell r="F164">
            <v>45043</v>
          </cell>
          <cell r="G164" t="str">
            <v>24332000000116662562</v>
          </cell>
          <cell r="H164" t="str">
            <v>贵州省铜仁市创利恒建筑有限公司</v>
          </cell>
          <cell r="I164" t="str">
            <v>载货电梯</v>
          </cell>
          <cell r="J164" t="str">
            <v>含：恒达富士载货电梯变频控制软件V1.0</v>
          </cell>
          <cell r="K164">
            <v>32941.96</v>
          </cell>
          <cell r="L164">
            <v>4282.45</v>
          </cell>
          <cell r="M164">
            <v>37224.41</v>
          </cell>
          <cell r="N164">
            <v>112000</v>
          </cell>
          <cell r="O164">
            <v>0.33</v>
          </cell>
        </row>
        <row r="165">
          <cell r="B165" t="str">
            <v>2022-05278</v>
          </cell>
          <cell r="C165" t="e">
            <v>#N/A</v>
          </cell>
          <cell r="D165" t="e">
            <v>#N/A</v>
          </cell>
          <cell r="E165" t="str">
            <v>2024-04-26</v>
          </cell>
          <cell r="F165">
            <v>45043</v>
          </cell>
          <cell r="G165" t="str">
            <v>24332000000116662562</v>
          </cell>
          <cell r="H165" t="str">
            <v>贵州省铜仁市创利恒建筑有限公司</v>
          </cell>
          <cell r="I165" t="str">
            <v>载货电梯</v>
          </cell>
          <cell r="J165" t="str">
            <v>含：恒达富士载货电梯变频控制软件V1.0</v>
          </cell>
          <cell r="K165">
            <v>32941.95</v>
          </cell>
          <cell r="L165">
            <v>4282.46</v>
          </cell>
          <cell r="M165">
            <v>37224.41</v>
          </cell>
          <cell r="N165">
            <v>112000</v>
          </cell>
          <cell r="O165">
            <v>0.33</v>
          </cell>
        </row>
        <row r="166">
          <cell r="B166" t="str">
            <v>2022-05279</v>
          </cell>
          <cell r="C166" t="e">
            <v>#N/A</v>
          </cell>
          <cell r="D166" t="e">
            <v>#N/A</v>
          </cell>
          <cell r="E166" t="str">
            <v>2024-04-26</v>
          </cell>
          <cell r="F166">
            <v>45043</v>
          </cell>
          <cell r="G166" t="str">
            <v>24332000000116662562</v>
          </cell>
          <cell r="H166" t="str">
            <v>贵州省铜仁市创利恒建筑有限公司</v>
          </cell>
          <cell r="I166" t="str">
            <v>载货电梯</v>
          </cell>
          <cell r="J166" t="str">
            <v>含：恒达富士载货电梯变频控制软件V1.0</v>
          </cell>
          <cell r="K166">
            <v>32941.95</v>
          </cell>
          <cell r="L166">
            <v>4282.46</v>
          </cell>
          <cell r="M166">
            <v>37224.41</v>
          </cell>
          <cell r="N166">
            <v>112000</v>
          </cell>
          <cell r="O166">
            <v>0.33</v>
          </cell>
        </row>
        <row r="167">
          <cell r="B167" t="str">
            <v>2022-05280</v>
          </cell>
          <cell r="C167" t="e">
            <v>#N/A</v>
          </cell>
          <cell r="D167" t="e">
            <v>#N/A</v>
          </cell>
          <cell r="E167" t="str">
            <v>2024-04-26</v>
          </cell>
          <cell r="F167">
            <v>45043</v>
          </cell>
          <cell r="G167" t="str">
            <v>24332000000116662562</v>
          </cell>
          <cell r="H167" t="str">
            <v>贵州省铜仁市创利恒建筑有限公司</v>
          </cell>
          <cell r="I167" t="str">
            <v>载货电梯</v>
          </cell>
          <cell r="J167" t="str">
            <v>含：恒达富士载货电梯变频控制软件V1.0</v>
          </cell>
          <cell r="K167">
            <v>32941.95</v>
          </cell>
          <cell r="L167">
            <v>4282.46</v>
          </cell>
          <cell r="M167">
            <v>37224.41</v>
          </cell>
          <cell r="N167">
            <v>112000</v>
          </cell>
          <cell r="O167">
            <v>0.33</v>
          </cell>
        </row>
        <row r="168">
          <cell r="B168" t="str">
            <v>2022-05281</v>
          </cell>
          <cell r="C168" t="e">
            <v>#N/A</v>
          </cell>
          <cell r="D168" t="e">
            <v>#N/A</v>
          </cell>
          <cell r="E168" t="str">
            <v>2024-04-26</v>
          </cell>
          <cell r="F168">
            <v>45043</v>
          </cell>
          <cell r="G168" t="str">
            <v>24332000000116662562</v>
          </cell>
          <cell r="H168" t="str">
            <v>贵州省铜仁市创利恒建筑有限公司</v>
          </cell>
          <cell r="I168" t="str">
            <v>载货电梯</v>
          </cell>
          <cell r="J168" t="str">
            <v>含：恒达富士载货电梯变频控制软件V1.0</v>
          </cell>
          <cell r="K168">
            <v>32941.82</v>
          </cell>
          <cell r="L168">
            <v>4282.44</v>
          </cell>
          <cell r="M168">
            <v>37224.26</v>
          </cell>
          <cell r="N168">
            <v>112000</v>
          </cell>
          <cell r="O168">
            <v>0.33</v>
          </cell>
        </row>
        <row r="169">
          <cell r="B169" t="str">
            <v>2022-05282</v>
          </cell>
          <cell r="C169" t="e">
            <v>#N/A</v>
          </cell>
          <cell r="D169" t="e">
            <v>#N/A</v>
          </cell>
          <cell r="E169" t="str">
            <v>2024-04-26</v>
          </cell>
          <cell r="F169">
            <v>45043</v>
          </cell>
          <cell r="G169" t="str">
            <v>24332000000116662562</v>
          </cell>
          <cell r="H169" t="str">
            <v>贵州省铜仁市创利恒建筑有限公司</v>
          </cell>
          <cell r="I169" t="str">
            <v>载货电梯</v>
          </cell>
          <cell r="J169" t="str">
            <v>含：恒达富士载货电梯变频控制软件V1.0</v>
          </cell>
          <cell r="K169">
            <v>35232.31</v>
          </cell>
          <cell r="L169">
            <v>4580.2</v>
          </cell>
          <cell r="M169">
            <v>39812.51</v>
          </cell>
          <cell r="N169">
            <v>120000</v>
          </cell>
          <cell r="O169">
            <v>0.33</v>
          </cell>
        </row>
        <row r="170">
          <cell r="B170" t="str">
            <v>2022-05262</v>
          </cell>
          <cell r="C170" t="e">
            <v>#N/A</v>
          </cell>
          <cell r="D170" t="e">
            <v>#N/A</v>
          </cell>
          <cell r="E170" t="str">
            <v>2024-04-26</v>
          </cell>
          <cell r="F170">
            <v>45043</v>
          </cell>
          <cell r="G170" t="str">
            <v>24332000000116608001</v>
          </cell>
          <cell r="H170" t="str">
            <v>贵州省铜仁市创利恒建筑有限公司</v>
          </cell>
          <cell r="I170" t="str">
            <v>乘客电梯</v>
          </cell>
          <cell r="J170" t="str">
            <v>含：恒达富士乘客电梯变频控制软件V1.0</v>
          </cell>
          <cell r="K170">
            <v>36438.85</v>
          </cell>
          <cell r="L170">
            <v>4737.05</v>
          </cell>
          <cell r="M170">
            <v>41175.9</v>
          </cell>
          <cell r="N170">
            <v>119000</v>
          </cell>
          <cell r="O170">
            <v>0.35</v>
          </cell>
        </row>
        <row r="171">
          <cell r="B171" t="str">
            <v>2022-05263</v>
          </cell>
          <cell r="C171" t="e">
            <v>#N/A</v>
          </cell>
          <cell r="D171" t="e">
            <v>#N/A</v>
          </cell>
          <cell r="E171" t="str">
            <v>2024-04-26</v>
          </cell>
          <cell r="F171">
            <v>45043</v>
          </cell>
          <cell r="G171" t="str">
            <v>24332000000116608001</v>
          </cell>
          <cell r="H171" t="str">
            <v>贵州省铜仁市创利恒建筑有限公司</v>
          </cell>
          <cell r="I171" t="str">
            <v>乘客电梯</v>
          </cell>
          <cell r="J171" t="str">
            <v>含：恒达富士乘客电梯变频控制软件V1.0</v>
          </cell>
          <cell r="K171">
            <v>36438.85</v>
          </cell>
          <cell r="L171">
            <v>4737.05</v>
          </cell>
          <cell r="M171">
            <v>41175.9</v>
          </cell>
          <cell r="N171">
            <v>119000</v>
          </cell>
          <cell r="O171">
            <v>0.35</v>
          </cell>
        </row>
        <row r="172">
          <cell r="B172" t="str">
            <v>2021-09461</v>
          </cell>
          <cell r="C172" t="e">
            <v>#N/A</v>
          </cell>
          <cell r="D172" t="e">
            <v>#N/A</v>
          </cell>
          <cell r="E172" t="str">
            <v>2024-04-25</v>
          </cell>
          <cell r="F172">
            <v>44687</v>
          </cell>
          <cell r="G172" t="str">
            <v>24332000000114728596</v>
          </cell>
          <cell r="H172" t="str">
            <v>咸丰县交通建设投资有限公司</v>
          </cell>
          <cell r="I172" t="str">
            <v>乘客电梯</v>
          </cell>
          <cell r="J172" t="str">
            <v>含：恒达富士乘客电梯变频控制软件V1.0</v>
          </cell>
          <cell r="K172">
            <v>3477.88</v>
          </cell>
          <cell r="L172">
            <v>452.12</v>
          </cell>
          <cell r="M172">
            <v>3930</v>
          </cell>
          <cell r="N172">
            <v>131000</v>
          </cell>
          <cell r="O172">
            <v>0.03</v>
          </cell>
        </row>
        <row r="173">
          <cell r="B173" t="str">
            <v>2021-09462</v>
          </cell>
          <cell r="C173" t="e">
            <v>#N/A</v>
          </cell>
          <cell r="D173" t="e">
            <v>#N/A</v>
          </cell>
          <cell r="E173" t="str">
            <v>2024-04-25</v>
          </cell>
          <cell r="F173">
            <v>44687</v>
          </cell>
          <cell r="G173" t="str">
            <v>24332000000114728596</v>
          </cell>
          <cell r="H173" t="str">
            <v>咸丰县交通建设投资有限公司</v>
          </cell>
          <cell r="I173" t="str">
            <v>乘客电梯</v>
          </cell>
          <cell r="J173" t="str">
            <v>含：恒达富士乘客电梯变频控制软件V1.0</v>
          </cell>
          <cell r="K173">
            <v>3477.88</v>
          </cell>
          <cell r="L173">
            <v>452.12</v>
          </cell>
          <cell r="M173">
            <v>3930</v>
          </cell>
          <cell r="N173">
            <v>131000</v>
          </cell>
          <cell r="O173">
            <v>0.03</v>
          </cell>
        </row>
        <row r="174">
          <cell r="B174" t="str">
            <v>2021-09463</v>
          </cell>
          <cell r="C174" t="e">
            <v>#N/A</v>
          </cell>
          <cell r="D174" t="e">
            <v>#N/A</v>
          </cell>
          <cell r="E174" t="str">
            <v>2024-04-25</v>
          </cell>
          <cell r="F174">
            <v>44687</v>
          </cell>
          <cell r="G174" t="str">
            <v>24332000000114728596</v>
          </cell>
          <cell r="H174" t="str">
            <v>咸丰县交通建设投资有限公司</v>
          </cell>
          <cell r="I174" t="str">
            <v>乘客电梯</v>
          </cell>
          <cell r="J174" t="str">
            <v>含：恒达富士乘客电梯变频控制软件V1.0</v>
          </cell>
          <cell r="K174">
            <v>4221.24</v>
          </cell>
          <cell r="L174">
            <v>548.76</v>
          </cell>
          <cell r="M174">
            <v>4770</v>
          </cell>
          <cell r="N174">
            <v>159000</v>
          </cell>
          <cell r="O174">
            <v>0.03</v>
          </cell>
        </row>
        <row r="175">
          <cell r="B175" t="str">
            <v>2021-09464</v>
          </cell>
          <cell r="C175" t="e">
            <v>#N/A</v>
          </cell>
          <cell r="D175" t="e">
            <v>#N/A</v>
          </cell>
          <cell r="E175" t="str">
            <v>2024-04-25</v>
          </cell>
          <cell r="F175">
            <v>44687</v>
          </cell>
          <cell r="G175" t="str">
            <v>24332000000114728596</v>
          </cell>
          <cell r="H175" t="str">
            <v>咸丰县交通建设投资有限公司</v>
          </cell>
          <cell r="I175" t="str">
            <v>乘客电梯</v>
          </cell>
          <cell r="J175" t="str">
            <v>含：恒达富士乘客电梯变频控制软件V1.0</v>
          </cell>
          <cell r="K175">
            <v>3477.87</v>
          </cell>
          <cell r="L175">
            <v>452.13</v>
          </cell>
          <cell r="M175">
            <v>3930</v>
          </cell>
          <cell r="N175">
            <v>131000</v>
          </cell>
          <cell r="O175">
            <v>0.03</v>
          </cell>
        </row>
        <row r="176">
          <cell r="B176" t="str">
            <v>2021-09465</v>
          </cell>
          <cell r="C176" t="e">
            <v>#N/A</v>
          </cell>
          <cell r="D176" t="e">
            <v>#N/A</v>
          </cell>
          <cell r="E176" t="str">
            <v>2024-04-25</v>
          </cell>
          <cell r="F176">
            <v>44687</v>
          </cell>
          <cell r="G176" t="str">
            <v>24332000000114728596</v>
          </cell>
          <cell r="H176" t="str">
            <v>咸丰县交通建设投资有限公司</v>
          </cell>
          <cell r="I176" t="str">
            <v>乘客电梯</v>
          </cell>
          <cell r="J176" t="str">
            <v>含：恒达富士乘客电梯变频控制软件V1.0</v>
          </cell>
          <cell r="K176">
            <v>3477.87</v>
          </cell>
          <cell r="L176">
            <v>452.13</v>
          </cell>
          <cell r="M176">
            <v>3930</v>
          </cell>
          <cell r="N176">
            <v>131000</v>
          </cell>
          <cell r="O176">
            <v>0.03</v>
          </cell>
        </row>
        <row r="177">
          <cell r="B177" t="str">
            <v>2021-09466</v>
          </cell>
          <cell r="C177" t="e">
            <v>#N/A</v>
          </cell>
          <cell r="D177" t="e">
            <v>#N/A</v>
          </cell>
          <cell r="E177" t="str">
            <v>2024-04-25</v>
          </cell>
          <cell r="F177">
            <v>44711</v>
          </cell>
          <cell r="G177" t="str">
            <v>24332000000114689148</v>
          </cell>
          <cell r="H177" t="str">
            <v>咸丰县交通建设投资有限公司</v>
          </cell>
          <cell r="I177" t="str">
            <v>自动扶梯</v>
          </cell>
          <cell r="J177" t="str">
            <v>含：恒达富士自动扶梯旁路变频控制软件V1.0</v>
          </cell>
          <cell r="K177">
            <v>4911.5</v>
          </cell>
          <cell r="L177">
            <v>638.5</v>
          </cell>
          <cell r="M177">
            <v>5550</v>
          </cell>
          <cell r="N177">
            <v>185000</v>
          </cell>
          <cell r="O177">
            <v>0.03</v>
          </cell>
        </row>
        <row r="178">
          <cell r="B178" t="str">
            <v>2021-09467</v>
          </cell>
          <cell r="C178" t="e">
            <v>#N/A</v>
          </cell>
          <cell r="D178" t="e">
            <v>#N/A</v>
          </cell>
          <cell r="E178" t="str">
            <v>2024-04-25</v>
          </cell>
          <cell r="F178">
            <v>44711</v>
          </cell>
          <cell r="G178" t="str">
            <v>24332000000114689148</v>
          </cell>
          <cell r="H178" t="str">
            <v>咸丰县交通建设投资有限公司</v>
          </cell>
          <cell r="I178" t="str">
            <v>自动扶梯</v>
          </cell>
          <cell r="J178" t="str">
            <v>含：恒达富士自动扶梯旁路变频控制软件V1.0</v>
          </cell>
          <cell r="K178">
            <v>4911.5</v>
          </cell>
          <cell r="L178">
            <v>638.5</v>
          </cell>
          <cell r="M178">
            <v>5550</v>
          </cell>
          <cell r="N178">
            <v>185000</v>
          </cell>
          <cell r="O178">
            <v>0.03</v>
          </cell>
        </row>
        <row r="179">
          <cell r="B179" t="str">
            <v>2021-09470</v>
          </cell>
          <cell r="C179" t="e">
            <v>#N/A</v>
          </cell>
          <cell r="D179" t="e">
            <v>#N/A</v>
          </cell>
          <cell r="E179" t="str">
            <v>2024-04-25</v>
          </cell>
          <cell r="F179">
            <v>44711</v>
          </cell>
          <cell r="G179" t="str">
            <v>24332000000114689148</v>
          </cell>
          <cell r="H179" t="str">
            <v>咸丰县交通建设投资有限公司</v>
          </cell>
          <cell r="I179" t="str">
            <v>自动扶梯</v>
          </cell>
          <cell r="J179" t="str">
            <v>含：恒达富士自动扶梯旁路变频控制软件V1.0</v>
          </cell>
          <cell r="K179">
            <v>4539.83</v>
          </cell>
          <cell r="L179">
            <v>590.17</v>
          </cell>
          <cell r="M179">
            <v>5130</v>
          </cell>
          <cell r="N179">
            <v>171000</v>
          </cell>
          <cell r="O179">
            <v>0.03</v>
          </cell>
        </row>
        <row r="180">
          <cell r="B180" t="str">
            <v>2021-09471</v>
          </cell>
          <cell r="C180" t="e">
            <v>#N/A</v>
          </cell>
          <cell r="D180" t="e">
            <v>#N/A</v>
          </cell>
          <cell r="E180" t="str">
            <v>2024-04-25</v>
          </cell>
          <cell r="F180">
            <v>44711</v>
          </cell>
          <cell r="G180" t="str">
            <v>24332000000114689148</v>
          </cell>
          <cell r="H180" t="str">
            <v>咸丰县交通建设投资有限公司</v>
          </cell>
          <cell r="I180" t="str">
            <v>自动扶梯</v>
          </cell>
          <cell r="J180" t="str">
            <v>含：恒达富士自动扶梯旁路变频控制软件V1.0</v>
          </cell>
          <cell r="K180">
            <v>4539.82</v>
          </cell>
          <cell r="L180">
            <v>590.18</v>
          </cell>
          <cell r="M180">
            <v>5130</v>
          </cell>
          <cell r="N180">
            <v>171000</v>
          </cell>
          <cell r="O180">
            <v>0.03</v>
          </cell>
        </row>
        <row r="181">
          <cell r="B181" t="str">
            <v>2021-09474</v>
          </cell>
          <cell r="C181" t="e">
            <v>#N/A</v>
          </cell>
          <cell r="D181" t="e">
            <v>#N/A</v>
          </cell>
          <cell r="E181" t="str">
            <v>2024-04-25</v>
          </cell>
          <cell r="F181">
            <v>44711</v>
          </cell>
          <cell r="G181" t="str">
            <v>24332000000114689148</v>
          </cell>
          <cell r="H181" t="str">
            <v>咸丰县交通建设投资有限公司</v>
          </cell>
          <cell r="I181" t="str">
            <v>自动扶梯</v>
          </cell>
          <cell r="J181" t="str">
            <v>含：恒达富士自动扶梯旁路变频控制软件V1.0</v>
          </cell>
          <cell r="K181">
            <v>4911.51</v>
          </cell>
          <cell r="L181">
            <v>638.49</v>
          </cell>
          <cell r="M181">
            <v>5550</v>
          </cell>
          <cell r="N181">
            <v>185000</v>
          </cell>
          <cell r="O181">
            <v>0.03</v>
          </cell>
        </row>
        <row r="182">
          <cell r="B182" t="str">
            <v>2021-09475</v>
          </cell>
          <cell r="C182" t="e">
            <v>#N/A</v>
          </cell>
          <cell r="D182" t="e">
            <v>#N/A</v>
          </cell>
          <cell r="E182" t="str">
            <v>2024-04-25</v>
          </cell>
          <cell r="F182">
            <v>44711</v>
          </cell>
          <cell r="G182" t="str">
            <v>24332000000114689148</v>
          </cell>
          <cell r="H182" t="str">
            <v>咸丰县交通建设投资有限公司</v>
          </cell>
          <cell r="I182" t="str">
            <v>自动扶梯</v>
          </cell>
          <cell r="J182" t="str">
            <v>含：恒达富士自动扶梯旁路变频控制软件V1.0</v>
          </cell>
          <cell r="K182">
            <v>4911.51</v>
          </cell>
          <cell r="L182">
            <v>638.49</v>
          </cell>
          <cell r="M182">
            <v>5550</v>
          </cell>
          <cell r="N182">
            <v>185000</v>
          </cell>
          <cell r="O182">
            <v>0.03</v>
          </cell>
        </row>
        <row r="183">
          <cell r="B183" t="str">
            <v>2021-09468</v>
          </cell>
          <cell r="C183" t="e">
            <v>#N/A</v>
          </cell>
          <cell r="D183" t="e">
            <v>#N/A</v>
          </cell>
          <cell r="E183" t="str">
            <v>2024-04-25</v>
          </cell>
          <cell r="F183">
            <v>44722</v>
          </cell>
          <cell r="G183" t="str">
            <v>24332000000114689148</v>
          </cell>
          <cell r="H183" t="str">
            <v>咸丰县交通建设投资有限公司</v>
          </cell>
          <cell r="I183" t="str">
            <v>自动扶梯</v>
          </cell>
          <cell r="J183" t="str">
            <v>含：恒达富士自动扶梯旁路变频控制软件V1.0</v>
          </cell>
          <cell r="K183">
            <v>4911.51</v>
          </cell>
          <cell r="L183">
            <v>638.49</v>
          </cell>
          <cell r="M183">
            <v>5550</v>
          </cell>
          <cell r="N183">
            <v>185000</v>
          </cell>
          <cell r="O183">
            <v>0.03</v>
          </cell>
        </row>
        <row r="184">
          <cell r="B184" t="str">
            <v>2021-09469</v>
          </cell>
          <cell r="C184" t="e">
            <v>#N/A</v>
          </cell>
          <cell r="D184" t="e">
            <v>#N/A</v>
          </cell>
          <cell r="E184" t="str">
            <v>2024-04-25</v>
          </cell>
          <cell r="F184">
            <v>44722</v>
          </cell>
          <cell r="G184" t="str">
            <v>24332000000114689148</v>
          </cell>
          <cell r="H184" t="str">
            <v>咸丰县交通建设投资有限公司</v>
          </cell>
          <cell r="I184" t="str">
            <v>自动扶梯</v>
          </cell>
          <cell r="J184" t="str">
            <v>含：恒达富士自动扶梯旁路变频控制软件V1.0</v>
          </cell>
          <cell r="K184">
            <v>4911.51</v>
          </cell>
          <cell r="L184">
            <v>638.49</v>
          </cell>
          <cell r="M184">
            <v>5550</v>
          </cell>
          <cell r="N184">
            <v>185000</v>
          </cell>
          <cell r="O184">
            <v>0.03</v>
          </cell>
        </row>
        <row r="185">
          <cell r="B185" t="str">
            <v>2021-09472</v>
          </cell>
          <cell r="C185" t="e">
            <v>#N/A</v>
          </cell>
          <cell r="D185" t="e">
            <v>#N/A</v>
          </cell>
          <cell r="E185" t="str">
            <v>2024-04-25</v>
          </cell>
          <cell r="F185">
            <v>44722</v>
          </cell>
          <cell r="G185" t="str">
            <v>24332000000114689148</v>
          </cell>
          <cell r="H185" t="str">
            <v>咸丰县交通建设投资有限公司</v>
          </cell>
          <cell r="I185" t="str">
            <v>自动扶梯</v>
          </cell>
          <cell r="J185" t="str">
            <v>含：恒达富士自动扶梯旁路变频控制软件V1.0</v>
          </cell>
          <cell r="K185">
            <v>4539.82</v>
          </cell>
          <cell r="L185">
            <v>590.18</v>
          </cell>
          <cell r="M185">
            <v>5130</v>
          </cell>
          <cell r="N185">
            <v>171000</v>
          </cell>
          <cell r="O185">
            <v>0.03</v>
          </cell>
        </row>
        <row r="186">
          <cell r="B186" t="str">
            <v>2021-09473</v>
          </cell>
          <cell r="C186" t="e">
            <v>#N/A</v>
          </cell>
          <cell r="D186" t="e">
            <v>#N/A</v>
          </cell>
          <cell r="E186" t="str">
            <v>2024-04-25</v>
          </cell>
          <cell r="F186">
            <v>44722</v>
          </cell>
          <cell r="G186" t="str">
            <v>24332000000114689148</v>
          </cell>
          <cell r="H186" t="str">
            <v>咸丰县交通建设投资有限公司</v>
          </cell>
          <cell r="I186" t="str">
            <v>自动扶梯</v>
          </cell>
          <cell r="J186" t="str">
            <v>含：恒达富士自动扶梯旁路变频控制软件V1.0</v>
          </cell>
          <cell r="K186">
            <v>4539.82</v>
          </cell>
          <cell r="L186">
            <v>590.18</v>
          </cell>
          <cell r="M186">
            <v>5130</v>
          </cell>
          <cell r="N186">
            <v>171000</v>
          </cell>
          <cell r="O186">
            <v>0.03</v>
          </cell>
        </row>
        <row r="187">
          <cell r="B187" t="str">
            <v>2021-09476</v>
          </cell>
          <cell r="C187" t="e">
            <v>#N/A</v>
          </cell>
          <cell r="D187" t="e">
            <v>#N/A</v>
          </cell>
          <cell r="E187" t="str">
            <v>2024-04-25</v>
          </cell>
          <cell r="F187">
            <v>44722</v>
          </cell>
          <cell r="G187" t="str">
            <v>24332000000114689148</v>
          </cell>
          <cell r="H187" t="str">
            <v>咸丰县交通建设投资有限公司</v>
          </cell>
          <cell r="I187" t="str">
            <v>自动扶梯</v>
          </cell>
          <cell r="J187" t="str">
            <v>含：恒达富士自动扶梯旁路变频控制软件V1.0</v>
          </cell>
          <cell r="K187">
            <v>4911.5</v>
          </cell>
          <cell r="L187">
            <v>638.5</v>
          </cell>
          <cell r="M187">
            <v>5550</v>
          </cell>
          <cell r="N187">
            <v>185000</v>
          </cell>
          <cell r="O187">
            <v>0.03</v>
          </cell>
        </row>
        <row r="188">
          <cell r="B188" t="str">
            <v>2021-09477</v>
          </cell>
          <cell r="C188" t="e">
            <v>#N/A</v>
          </cell>
          <cell r="D188" t="e">
            <v>#N/A</v>
          </cell>
          <cell r="E188" t="str">
            <v>2024-04-25</v>
          </cell>
          <cell r="F188">
            <v>44722</v>
          </cell>
          <cell r="G188" t="str">
            <v>24332000000114689148</v>
          </cell>
          <cell r="H188" t="str">
            <v>咸丰县交通建设投资有限公司</v>
          </cell>
          <cell r="I188" t="str">
            <v>自动扶梯</v>
          </cell>
          <cell r="J188" t="str">
            <v>含：恒达富士自动扶梯旁路变频控制软件V1.0</v>
          </cell>
          <cell r="K188">
            <v>4911.5</v>
          </cell>
          <cell r="L188">
            <v>638.5</v>
          </cell>
          <cell r="M188">
            <v>5550</v>
          </cell>
          <cell r="N188">
            <v>185000</v>
          </cell>
          <cell r="O188">
            <v>0.03</v>
          </cell>
        </row>
        <row r="189">
          <cell r="B189" t="str">
            <v>2021-09478</v>
          </cell>
          <cell r="C189" t="e">
            <v>#N/A</v>
          </cell>
          <cell r="D189" t="e">
            <v>#N/A</v>
          </cell>
          <cell r="E189" t="str">
            <v>2024-04-25</v>
          </cell>
          <cell r="F189">
            <v>44722</v>
          </cell>
          <cell r="G189" t="str">
            <v>24332000000114689148</v>
          </cell>
          <cell r="H189" t="str">
            <v>咸丰县交通建设投资有限公司</v>
          </cell>
          <cell r="I189" t="str">
            <v>自动扶梯</v>
          </cell>
          <cell r="J189" t="str">
            <v>含：恒达富士自动扶梯旁路变频控制软件V1.0</v>
          </cell>
          <cell r="K189">
            <v>6371.68</v>
          </cell>
          <cell r="L189">
            <v>828.32</v>
          </cell>
          <cell r="M189">
            <v>7200</v>
          </cell>
          <cell r="N189">
            <v>240000</v>
          </cell>
          <cell r="O189">
            <v>0.03</v>
          </cell>
        </row>
        <row r="190">
          <cell r="B190" t="str">
            <v>2021-09479</v>
          </cell>
          <cell r="C190" t="e">
            <v>#N/A</v>
          </cell>
          <cell r="D190" t="e">
            <v>#N/A</v>
          </cell>
          <cell r="E190" t="str">
            <v>2024-04-25</v>
          </cell>
          <cell r="F190">
            <v>44722</v>
          </cell>
          <cell r="G190" t="str">
            <v>24332000000114689148</v>
          </cell>
          <cell r="H190" t="str">
            <v>咸丰县交通建设投资有限公司</v>
          </cell>
          <cell r="I190" t="str">
            <v>自动扶梯</v>
          </cell>
          <cell r="J190" t="str">
            <v>含：恒达富士自动扶梯旁路变频控制软件V1.0</v>
          </cell>
          <cell r="K190">
            <v>6371.68</v>
          </cell>
          <cell r="L190">
            <v>828.32</v>
          </cell>
          <cell r="M190">
            <v>7200</v>
          </cell>
          <cell r="N190">
            <v>240000</v>
          </cell>
          <cell r="O190">
            <v>0.03</v>
          </cell>
        </row>
        <row r="191">
          <cell r="B191" t="str">
            <v>2021-09120</v>
          </cell>
          <cell r="C191" t="e">
            <v>#N/A</v>
          </cell>
          <cell r="D191" t="e">
            <v>#N/A</v>
          </cell>
          <cell r="E191" t="str">
            <v>2024-04-24</v>
          </cell>
          <cell r="F191">
            <v>45154</v>
          </cell>
          <cell r="G191" t="str">
            <v>24332000000113758417</v>
          </cell>
          <cell r="H191" t="str">
            <v>山东诚祥建设集团股份有限公司，山东诚祥建设集团股份有限公司安丘分公司</v>
          </cell>
          <cell r="I191" t="str">
            <v>乘客电梯</v>
          </cell>
          <cell r="J191" t="str">
            <v>含：恒达富士乘客电梯变频控制软件V1.0</v>
          </cell>
          <cell r="K191">
            <v>24070.8</v>
          </cell>
          <cell r="L191">
            <v>3129.2</v>
          </cell>
          <cell r="M191">
            <v>27200</v>
          </cell>
          <cell r="N191">
            <v>136000</v>
          </cell>
          <cell r="O191">
            <v>0.2</v>
          </cell>
        </row>
        <row r="192">
          <cell r="B192" t="str">
            <v>2021-09121</v>
          </cell>
          <cell r="C192" t="e">
            <v>#N/A</v>
          </cell>
          <cell r="D192" t="e">
            <v>#N/A</v>
          </cell>
          <cell r="E192" t="str">
            <v>2024-04-24</v>
          </cell>
          <cell r="F192">
            <v>45154</v>
          </cell>
          <cell r="G192" t="str">
            <v>24332000000113758417</v>
          </cell>
          <cell r="H192" t="str">
            <v>山东诚祥建设集团股份有限公司，山东诚祥建设集团股份有限公司安丘分公司</v>
          </cell>
          <cell r="I192" t="str">
            <v>乘客电梯</v>
          </cell>
          <cell r="J192" t="str">
            <v>含：恒达富士乘客电梯变频控制软件V1.0</v>
          </cell>
          <cell r="K192">
            <v>24070.8</v>
          </cell>
          <cell r="L192">
            <v>3129.2</v>
          </cell>
          <cell r="M192">
            <v>27200</v>
          </cell>
          <cell r="N192">
            <v>136000</v>
          </cell>
          <cell r="O192">
            <v>0.2</v>
          </cell>
        </row>
        <row r="193">
          <cell r="B193" t="str">
            <v>2021-09122</v>
          </cell>
          <cell r="C193" t="e">
            <v>#N/A</v>
          </cell>
          <cell r="D193" t="e">
            <v>#N/A</v>
          </cell>
          <cell r="E193" t="str">
            <v>2024-04-24</v>
          </cell>
          <cell r="F193">
            <v>45154</v>
          </cell>
          <cell r="G193" t="str">
            <v>24332000000113758417</v>
          </cell>
          <cell r="H193" t="str">
            <v>山东诚祥建设集团股份有限公司，山东诚祥建设集团股份有限公司安丘分公司</v>
          </cell>
          <cell r="I193" t="str">
            <v>乘客电梯</v>
          </cell>
          <cell r="J193" t="str">
            <v>含：恒达富士乘客电梯变频控制软件V1.0</v>
          </cell>
          <cell r="K193">
            <v>24796.46</v>
          </cell>
          <cell r="L193">
            <v>3223.54</v>
          </cell>
          <cell r="M193">
            <v>28020</v>
          </cell>
          <cell r="N193">
            <v>140100</v>
          </cell>
          <cell r="O193">
            <v>0.2</v>
          </cell>
        </row>
        <row r="194">
          <cell r="B194" t="str">
            <v>2021-09123</v>
          </cell>
          <cell r="C194" t="e">
            <v>#N/A</v>
          </cell>
          <cell r="D194" t="e">
            <v>#N/A</v>
          </cell>
          <cell r="E194" t="str">
            <v>2024-04-24</v>
          </cell>
          <cell r="F194">
            <v>45154</v>
          </cell>
          <cell r="G194" t="str">
            <v>24332000000113758417</v>
          </cell>
          <cell r="H194" t="str">
            <v>山东诚祥建设集团股份有限公司，山东诚祥建设集团股份有限公司安丘分公司</v>
          </cell>
          <cell r="I194" t="str">
            <v>乘客电梯</v>
          </cell>
          <cell r="J194" t="str">
            <v>含：恒达富士乘客电梯变频控制软件V1.0</v>
          </cell>
          <cell r="K194">
            <v>24796.46</v>
          </cell>
          <cell r="L194">
            <v>3223.54</v>
          </cell>
          <cell r="M194">
            <v>28020</v>
          </cell>
          <cell r="N194">
            <v>140100</v>
          </cell>
          <cell r="O194">
            <v>0.2</v>
          </cell>
        </row>
        <row r="195">
          <cell r="B195" t="str">
            <v>2021-09124</v>
          </cell>
          <cell r="C195" t="e">
            <v>#N/A</v>
          </cell>
          <cell r="D195" t="e">
            <v>#N/A</v>
          </cell>
          <cell r="E195" t="str">
            <v>2024-04-24</v>
          </cell>
          <cell r="F195">
            <v>45154</v>
          </cell>
          <cell r="G195" t="str">
            <v>24332000000113758417</v>
          </cell>
          <cell r="H195" t="str">
            <v>山东诚祥建设集团股份有限公司，山东诚祥建设集团股份有限公司安丘分公司</v>
          </cell>
          <cell r="I195" t="str">
            <v>乘客电梯</v>
          </cell>
          <cell r="J195" t="str">
            <v>含：恒达富士乘客电梯变频控制软件V1.0</v>
          </cell>
          <cell r="K195">
            <v>24070.8</v>
          </cell>
          <cell r="L195">
            <v>3129.2</v>
          </cell>
          <cell r="M195">
            <v>27200</v>
          </cell>
          <cell r="N195">
            <v>136000</v>
          </cell>
          <cell r="O195">
            <v>0.2</v>
          </cell>
        </row>
        <row r="196">
          <cell r="B196" t="str">
            <v>2021-09125</v>
          </cell>
          <cell r="C196" t="e">
            <v>#N/A</v>
          </cell>
          <cell r="D196" t="e">
            <v>#N/A</v>
          </cell>
          <cell r="E196" t="str">
            <v>2024-04-24</v>
          </cell>
          <cell r="F196">
            <v>45154</v>
          </cell>
          <cell r="G196" t="str">
            <v>24332000000113758417</v>
          </cell>
          <cell r="H196" t="str">
            <v>山东诚祥建设集团股份有限公司，山东诚祥建设集团股份有限公司安丘分公司</v>
          </cell>
          <cell r="I196" t="str">
            <v>乘客电梯</v>
          </cell>
          <cell r="J196" t="str">
            <v>含：恒达富士乘客电梯变频控制软件V1.0</v>
          </cell>
          <cell r="K196">
            <v>24070.8</v>
          </cell>
          <cell r="L196">
            <v>3129.2</v>
          </cell>
          <cell r="M196">
            <v>27200</v>
          </cell>
          <cell r="N196">
            <v>136000</v>
          </cell>
          <cell r="O196">
            <v>0.2</v>
          </cell>
        </row>
        <row r="197">
          <cell r="B197" t="str">
            <v>2021-09126</v>
          </cell>
          <cell r="C197" t="e">
            <v>#N/A</v>
          </cell>
          <cell r="D197" t="e">
            <v>#N/A</v>
          </cell>
          <cell r="E197" t="str">
            <v>2024-04-24</v>
          </cell>
          <cell r="F197">
            <v>45154</v>
          </cell>
          <cell r="G197" t="str">
            <v>24332000000113758417</v>
          </cell>
          <cell r="H197" t="str">
            <v>山东诚祥建设集团股份有限公司，山东诚祥建设集团股份有限公司安丘分公司</v>
          </cell>
          <cell r="I197" t="str">
            <v>乘客电梯</v>
          </cell>
          <cell r="J197" t="str">
            <v>含：恒达富士乘客电梯变频控制软件V1.0</v>
          </cell>
          <cell r="K197">
            <v>24796.46</v>
          </cell>
          <cell r="L197">
            <v>3223.54</v>
          </cell>
          <cell r="M197">
            <v>28020</v>
          </cell>
          <cell r="N197">
            <v>140100</v>
          </cell>
          <cell r="O197">
            <v>0.2</v>
          </cell>
        </row>
        <row r="198">
          <cell r="B198" t="str">
            <v>2021-09127</v>
          </cell>
          <cell r="C198" t="e">
            <v>#N/A</v>
          </cell>
          <cell r="D198" t="e">
            <v>#N/A</v>
          </cell>
          <cell r="E198" t="str">
            <v>2024-04-24</v>
          </cell>
          <cell r="F198">
            <v>45154</v>
          </cell>
          <cell r="G198" t="str">
            <v>24332000000113758417</v>
          </cell>
          <cell r="H198" t="str">
            <v>山东诚祥建设集团股份有限公司，山东诚祥建设集团股份有限公司安丘分公司</v>
          </cell>
          <cell r="I198" t="str">
            <v>乘客电梯</v>
          </cell>
          <cell r="J198" t="str">
            <v>含：恒达富士乘客电梯变频控制软件V1.0</v>
          </cell>
          <cell r="K198">
            <v>24796.46</v>
          </cell>
          <cell r="L198">
            <v>3223.54</v>
          </cell>
          <cell r="M198">
            <v>28020</v>
          </cell>
          <cell r="N198">
            <v>140100</v>
          </cell>
          <cell r="O198">
            <v>0.2</v>
          </cell>
        </row>
        <row r="199">
          <cell r="B199" t="str">
            <v>2021-09128</v>
          </cell>
          <cell r="C199" t="e">
            <v>#N/A</v>
          </cell>
          <cell r="D199" t="e">
            <v>#N/A</v>
          </cell>
          <cell r="E199" t="str">
            <v>2024-04-24</v>
          </cell>
          <cell r="F199">
            <v>45154</v>
          </cell>
          <cell r="G199" t="str">
            <v>24332000000113758417</v>
          </cell>
          <cell r="H199" t="str">
            <v>山东诚祥建设集团股份有限公司，山东诚祥建设集团股份有限公司安丘分公司</v>
          </cell>
          <cell r="I199" t="str">
            <v>乘客电梯</v>
          </cell>
          <cell r="J199" t="str">
            <v>含：恒达富士乘客电梯变频控制软件V1.0</v>
          </cell>
          <cell r="K199">
            <v>24070.8</v>
          </cell>
          <cell r="L199">
            <v>3129.2</v>
          </cell>
          <cell r="M199">
            <v>27200</v>
          </cell>
          <cell r="N199">
            <v>136000</v>
          </cell>
          <cell r="O199">
            <v>0.2</v>
          </cell>
        </row>
        <row r="200">
          <cell r="B200" t="str">
            <v>2021-09129</v>
          </cell>
          <cell r="C200" t="e">
            <v>#N/A</v>
          </cell>
          <cell r="D200" t="e">
            <v>#N/A</v>
          </cell>
          <cell r="E200" t="str">
            <v>2024-04-24</v>
          </cell>
          <cell r="F200">
            <v>45154</v>
          </cell>
          <cell r="G200" t="str">
            <v>24332000000113758417</v>
          </cell>
          <cell r="H200" t="str">
            <v>山东诚祥建设集团股份有限公司，山东诚祥建设集团股份有限公司安丘分公司</v>
          </cell>
          <cell r="I200" t="str">
            <v>乘客电梯</v>
          </cell>
          <cell r="J200" t="str">
            <v>含：恒达富士乘客电梯变频控制软件V1.0</v>
          </cell>
          <cell r="K200">
            <v>24070.8</v>
          </cell>
          <cell r="L200">
            <v>3129.2</v>
          </cell>
          <cell r="M200">
            <v>27200</v>
          </cell>
          <cell r="N200">
            <v>136000</v>
          </cell>
          <cell r="O200">
            <v>0.2</v>
          </cell>
        </row>
        <row r="201">
          <cell r="B201" t="str">
            <v>2021-09130</v>
          </cell>
          <cell r="C201" t="e">
            <v>#N/A</v>
          </cell>
          <cell r="D201" t="e">
            <v>#N/A</v>
          </cell>
          <cell r="E201" t="str">
            <v>2024-04-24</v>
          </cell>
          <cell r="F201">
            <v>45154</v>
          </cell>
          <cell r="G201" t="str">
            <v>24332000000113758417</v>
          </cell>
          <cell r="H201" t="str">
            <v>山东诚祥建设集团股份有限公司，山东诚祥建设集团股份有限公司安丘分公司</v>
          </cell>
          <cell r="I201" t="str">
            <v>乘客电梯</v>
          </cell>
          <cell r="J201" t="str">
            <v>含：恒达富士乘客电梯变频控制软件V1.0</v>
          </cell>
          <cell r="K201">
            <v>24796.46</v>
          </cell>
          <cell r="L201">
            <v>3223.54</v>
          </cell>
          <cell r="M201">
            <v>28020</v>
          </cell>
          <cell r="N201">
            <v>140100</v>
          </cell>
          <cell r="O201">
            <v>0.2</v>
          </cell>
        </row>
        <row r="202">
          <cell r="B202" t="str">
            <v>2021-09131</v>
          </cell>
          <cell r="C202" t="e">
            <v>#N/A</v>
          </cell>
          <cell r="D202" t="e">
            <v>#N/A</v>
          </cell>
          <cell r="E202" t="str">
            <v>2024-04-24</v>
          </cell>
          <cell r="F202">
            <v>45154</v>
          </cell>
          <cell r="G202" t="str">
            <v>24332000000113758417</v>
          </cell>
          <cell r="H202" t="str">
            <v>山东诚祥建设集团股份有限公司，山东诚祥建设集团股份有限公司安丘分公司</v>
          </cell>
          <cell r="I202" t="str">
            <v>乘客电梯</v>
          </cell>
          <cell r="J202" t="str">
            <v>含：恒达富士乘客电梯变频控制软件V1.0</v>
          </cell>
          <cell r="K202">
            <v>24796.46</v>
          </cell>
          <cell r="L202">
            <v>3223.54</v>
          </cell>
          <cell r="M202">
            <v>28020</v>
          </cell>
          <cell r="N202">
            <v>140100</v>
          </cell>
          <cell r="O202">
            <v>0.2</v>
          </cell>
        </row>
        <row r="203">
          <cell r="B203" t="str">
            <v>2021-09132</v>
          </cell>
          <cell r="C203" t="e">
            <v>#N/A</v>
          </cell>
          <cell r="D203" t="e">
            <v>#N/A</v>
          </cell>
          <cell r="E203" t="str">
            <v>2024-04-24</v>
          </cell>
          <cell r="F203">
            <v>45162</v>
          </cell>
          <cell r="G203" t="str">
            <v>24332000000113758417</v>
          </cell>
          <cell r="H203" t="str">
            <v>山东诚祥建设集团股份有限公司，山东诚祥建设集团股份有限公司安丘分公司</v>
          </cell>
          <cell r="I203" t="str">
            <v>乘客电梯</v>
          </cell>
          <cell r="J203" t="str">
            <v>含：恒达富士乘客电梯变频控制软件V1.0</v>
          </cell>
          <cell r="K203">
            <v>24070.79</v>
          </cell>
          <cell r="L203">
            <v>3129.21</v>
          </cell>
          <cell r="M203">
            <v>27200</v>
          </cell>
          <cell r="N203">
            <v>136000</v>
          </cell>
          <cell r="O203">
            <v>0.2</v>
          </cell>
        </row>
        <row r="204">
          <cell r="B204" t="str">
            <v>2021-09133</v>
          </cell>
          <cell r="C204" t="e">
            <v>#N/A</v>
          </cell>
          <cell r="D204" t="e">
            <v>#N/A</v>
          </cell>
          <cell r="E204" t="str">
            <v>2024-04-24</v>
          </cell>
          <cell r="F204">
            <v>45162</v>
          </cell>
          <cell r="G204" t="str">
            <v>24332000000113758417</v>
          </cell>
          <cell r="H204" t="str">
            <v>山东诚祥建设集团股份有限公司，山东诚祥建设集团股份有限公司安丘分公司</v>
          </cell>
          <cell r="I204" t="str">
            <v>乘客电梯</v>
          </cell>
          <cell r="J204" t="str">
            <v>含：恒达富士乘客电梯变频控制软件V1.0</v>
          </cell>
          <cell r="K204">
            <v>24070.79</v>
          </cell>
          <cell r="L204">
            <v>3129.21</v>
          </cell>
          <cell r="M204">
            <v>27200</v>
          </cell>
          <cell r="N204">
            <v>136000</v>
          </cell>
          <cell r="O204">
            <v>0.2</v>
          </cell>
        </row>
        <row r="205">
          <cell r="B205" t="str">
            <v>2021-09134</v>
          </cell>
          <cell r="C205" t="e">
            <v>#N/A</v>
          </cell>
          <cell r="D205" t="e">
            <v>#N/A</v>
          </cell>
          <cell r="E205" t="str">
            <v>2024-04-24</v>
          </cell>
          <cell r="F205">
            <v>45162</v>
          </cell>
          <cell r="G205" t="str">
            <v>24332000000113758417</v>
          </cell>
          <cell r="H205" t="str">
            <v>山东诚祥建设集团股份有限公司，山东诚祥建设集团股份有限公司安丘分公司</v>
          </cell>
          <cell r="I205" t="str">
            <v>乘客电梯</v>
          </cell>
          <cell r="J205" t="str">
            <v>含：恒达富士乘客电梯变频控制软件V1.0</v>
          </cell>
          <cell r="K205">
            <v>24796.46</v>
          </cell>
          <cell r="L205">
            <v>3223.54</v>
          </cell>
          <cell r="M205">
            <v>28020</v>
          </cell>
          <cell r="N205">
            <v>140100</v>
          </cell>
          <cell r="O205">
            <v>0.2</v>
          </cell>
        </row>
        <row r="206">
          <cell r="B206" t="str">
            <v>2021-09135</v>
          </cell>
          <cell r="C206" t="e">
            <v>#N/A</v>
          </cell>
          <cell r="D206" t="e">
            <v>#N/A</v>
          </cell>
          <cell r="E206" t="str">
            <v>2024-04-24</v>
          </cell>
          <cell r="F206">
            <v>45162</v>
          </cell>
          <cell r="G206" t="str">
            <v>24332000000113758417</v>
          </cell>
          <cell r="H206" t="str">
            <v>山东诚祥建设集团股份有限公司，山东诚祥建设集团股份有限公司安丘分公司</v>
          </cell>
          <cell r="I206" t="str">
            <v>乘客电梯</v>
          </cell>
          <cell r="J206" t="str">
            <v>含：恒达富士乘客电梯变频控制软件V1.0</v>
          </cell>
          <cell r="K206">
            <v>24796.46</v>
          </cell>
          <cell r="L206">
            <v>3223.54</v>
          </cell>
          <cell r="M206">
            <v>28020</v>
          </cell>
          <cell r="N206">
            <v>140100</v>
          </cell>
          <cell r="O206">
            <v>0.2</v>
          </cell>
        </row>
        <row r="207">
          <cell r="B207" t="str">
            <v>2023-02238</v>
          </cell>
          <cell r="C207" t="e">
            <v>#N/A</v>
          </cell>
          <cell r="D207" t="e">
            <v>#N/A</v>
          </cell>
          <cell r="E207" t="str">
            <v>2024-04-24</v>
          </cell>
          <cell r="F207">
            <v>45162</v>
          </cell>
          <cell r="G207" t="str">
            <v>24332000000113758417</v>
          </cell>
          <cell r="H207" t="str">
            <v>山东诚祥建设集团股份有限公司，山东诚祥建设集团股份有限公司安丘分公司</v>
          </cell>
          <cell r="I207" t="str">
            <v>乘客电梯</v>
          </cell>
          <cell r="J207" t="str">
            <v>含：恒达富士乘客电梯变频控制软件V1.0</v>
          </cell>
          <cell r="K207">
            <v>24070.79</v>
          </cell>
          <cell r="L207">
            <v>3129.21</v>
          </cell>
          <cell r="M207">
            <v>27200</v>
          </cell>
          <cell r="N207">
            <v>136000</v>
          </cell>
          <cell r="O207">
            <v>0.2</v>
          </cell>
        </row>
        <row r="208">
          <cell r="B208" t="str">
            <v>2023-02239</v>
          </cell>
          <cell r="C208" t="e">
            <v>#N/A</v>
          </cell>
          <cell r="D208" t="e">
            <v>#N/A</v>
          </cell>
          <cell r="E208" t="str">
            <v>2024-04-24</v>
          </cell>
          <cell r="F208">
            <v>45162</v>
          </cell>
          <cell r="G208" t="str">
            <v>24332000000113758417</v>
          </cell>
          <cell r="H208" t="str">
            <v>山东诚祥建设集团股份有限公司，山东诚祥建设集团股份有限公司安丘分公司</v>
          </cell>
          <cell r="I208" t="str">
            <v>乘客电梯</v>
          </cell>
          <cell r="J208" t="str">
            <v>含：恒达富士乘客电梯变频控制软件V1.0</v>
          </cell>
          <cell r="K208">
            <v>24796.46</v>
          </cell>
          <cell r="L208">
            <v>3223.54</v>
          </cell>
          <cell r="M208">
            <v>28020</v>
          </cell>
          <cell r="N208">
            <v>140100</v>
          </cell>
          <cell r="O208">
            <v>0.2</v>
          </cell>
        </row>
        <row r="209">
          <cell r="B209" t="str">
            <v>2022-01598</v>
          </cell>
          <cell r="C209" t="e">
            <v>#N/A</v>
          </cell>
          <cell r="D209" t="e">
            <v>#N/A</v>
          </cell>
          <cell r="E209" t="str">
            <v>2024-04-26</v>
          </cell>
          <cell r="F209">
            <v>45051</v>
          </cell>
          <cell r="G209" t="str">
            <v>24332000000116624880</v>
          </cell>
          <cell r="H209" t="str">
            <v>贝达药业（嵊州）有限公司</v>
          </cell>
          <cell r="I209" t="str">
            <v>载货电梯</v>
          </cell>
          <cell r="J209" t="str">
            <v>含：恒达富士载货电梯变频控制软件V1.0</v>
          </cell>
          <cell r="K209">
            <v>57168.13</v>
          </cell>
          <cell r="L209">
            <v>7431.87</v>
          </cell>
          <cell r="M209">
            <v>64600</v>
          </cell>
          <cell r="N209">
            <v>323000</v>
          </cell>
          <cell r="O209">
            <v>0.2</v>
          </cell>
        </row>
        <row r="210">
          <cell r="B210" t="str">
            <v>2022-01599</v>
          </cell>
          <cell r="C210" t="e">
            <v>#N/A</v>
          </cell>
          <cell r="D210" t="e">
            <v>#N/A</v>
          </cell>
          <cell r="E210" t="str">
            <v>2024-04-26</v>
          </cell>
          <cell r="F210">
            <v>45051</v>
          </cell>
          <cell r="G210" t="str">
            <v>24332000000116624880</v>
          </cell>
          <cell r="H210" t="str">
            <v>贝达药业（嵊州）有限公司</v>
          </cell>
          <cell r="I210" t="str">
            <v>载货电梯</v>
          </cell>
          <cell r="J210" t="str">
            <v>含：恒达富士载货电梯变频控制软件V1.0</v>
          </cell>
          <cell r="K210">
            <v>57168.14</v>
          </cell>
          <cell r="L210">
            <v>7431.86</v>
          </cell>
          <cell r="M210">
            <v>64600</v>
          </cell>
          <cell r="N210">
            <v>323000</v>
          </cell>
          <cell r="O210">
            <v>0.2</v>
          </cell>
        </row>
        <row r="211">
          <cell r="B211" t="str">
            <v>2022-01601</v>
          </cell>
          <cell r="C211" t="e">
            <v>#N/A</v>
          </cell>
          <cell r="D211" t="e">
            <v>#N/A</v>
          </cell>
          <cell r="E211" t="str">
            <v>2024-04-26</v>
          </cell>
          <cell r="F211">
            <v>45051</v>
          </cell>
          <cell r="G211" t="str">
            <v>24332000000116624880</v>
          </cell>
          <cell r="H211" t="str">
            <v>贝达药业（嵊州）有限公司</v>
          </cell>
          <cell r="I211" t="str">
            <v>载货电梯</v>
          </cell>
          <cell r="J211" t="str">
            <v>含：恒达富士载货电梯变频控制软件V1.0</v>
          </cell>
          <cell r="K211">
            <v>57168.14</v>
          </cell>
          <cell r="L211">
            <v>7431.86</v>
          </cell>
          <cell r="M211">
            <v>64600</v>
          </cell>
          <cell r="N211">
            <v>323000</v>
          </cell>
          <cell r="O211">
            <v>0.2</v>
          </cell>
        </row>
        <row r="212">
          <cell r="B212" t="str">
            <v>2022-01602</v>
          </cell>
          <cell r="C212" t="e">
            <v>#N/A</v>
          </cell>
          <cell r="D212" t="e">
            <v>#N/A</v>
          </cell>
          <cell r="E212" t="str">
            <v>2024-04-26</v>
          </cell>
          <cell r="F212">
            <v>45051</v>
          </cell>
          <cell r="G212" t="str">
            <v>24332000000116624880</v>
          </cell>
          <cell r="H212" t="str">
            <v>贝达药业（嵊州）有限公司</v>
          </cell>
          <cell r="I212" t="str">
            <v>载货电梯</v>
          </cell>
          <cell r="J212" t="str">
            <v>含：恒达富士载货电梯变频控制软件V1.0</v>
          </cell>
          <cell r="K212">
            <v>57168.14</v>
          </cell>
          <cell r="L212">
            <v>7431.86</v>
          </cell>
          <cell r="M212">
            <v>64600</v>
          </cell>
          <cell r="N212">
            <v>323000</v>
          </cell>
          <cell r="O212">
            <v>0.2</v>
          </cell>
        </row>
        <row r="213">
          <cell r="B213" t="str">
            <v>2022-01604</v>
          </cell>
          <cell r="C213" t="e">
            <v>#N/A</v>
          </cell>
          <cell r="D213" t="e">
            <v>#N/A</v>
          </cell>
          <cell r="E213" t="str">
            <v>2024-04-26</v>
          </cell>
          <cell r="F213">
            <v>45051</v>
          </cell>
          <cell r="G213" t="str">
            <v>24332000000116624880</v>
          </cell>
          <cell r="H213" t="str">
            <v>贝达药业（嵊州）有限公司</v>
          </cell>
          <cell r="I213" t="str">
            <v>载货电梯</v>
          </cell>
          <cell r="J213" t="str">
            <v>含：恒达富士载货电梯变频控制软件V1.0</v>
          </cell>
          <cell r="K213">
            <v>57168.14</v>
          </cell>
          <cell r="L213">
            <v>7431.86</v>
          </cell>
          <cell r="M213">
            <v>64600</v>
          </cell>
          <cell r="N213">
            <v>323000</v>
          </cell>
          <cell r="O213">
            <v>0.2</v>
          </cell>
        </row>
        <row r="214">
          <cell r="B214" t="str">
            <v>2022-01605</v>
          </cell>
          <cell r="C214" t="e">
            <v>#N/A</v>
          </cell>
          <cell r="D214" t="e">
            <v>#N/A</v>
          </cell>
          <cell r="E214" t="str">
            <v>2024-04-26</v>
          </cell>
          <cell r="F214">
            <v>45051</v>
          </cell>
          <cell r="G214" t="str">
            <v>24332000000116624880</v>
          </cell>
          <cell r="H214" t="str">
            <v>贝达药业（嵊州）有限公司</v>
          </cell>
          <cell r="I214" t="str">
            <v>载货电梯</v>
          </cell>
          <cell r="J214" t="str">
            <v>含：恒达富士载货电梯变频控制软件V1.0</v>
          </cell>
          <cell r="K214">
            <v>57168.14</v>
          </cell>
          <cell r="L214">
            <v>7431.86</v>
          </cell>
          <cell r="M214">
            <v>64600</v>
          </cell>
          <cell r="N214">
            <v>323000</v>
          </cell>
          <cell r="O214">
            <v>0.2</v>
          </cell>
        </row>
        <row r="215">
          <cell r="B215" t="str">
            <v>2022-01600</v>
          </cell>
          <cell r="C215" t="e">
            <v>#N/A</v>
          </cell>
          <cell r="D215" t="e">
            <v>#N/A</v>
          </cell>
          <cell r="E215" t="str">
            <v>2024-04-26</v>
          </cell>
          <cell r="F215">
            <v>44991</v>
          </cell>
          <cell r="G215" t="str">
            <v>24332000000116624880</v>
          </cell>
          <cell r="H215" t="str">
            <v>贝达药业（嵊州）有限公司</v>
          </cell>
          <cell r="I215" t="str">
            <v>载货电梯</v>
          </cell>
          <cell r="J215" t="str">
            <v>含：恒达富士载货电梯变频控制软件V1.0</v>
          </cell>
          <cell r="K215">
            <v>57168.14</v>
          </cell>
          <cell r="L215">
            <v>7431.86</v>
          </cell>
          <cell r="M215">
            <v>64600</v>
          </cell>
          <cell r="N215">
            <v>323000</v>
          </cell>
          <cell r="O215">
            <v>0.2</v>
          </cell>
        </row>
        <row r="216">
          <cell r="B216" t="str">
            <v>2022-01603</v>
          </cell>
          <cell r="C216" t="e">
            <v>#N/A</v>
          </cell>
          <cell r="D216" t="e">
            <v>#N/A</v>
          </cell>
          <cell r="E216" t="str">
            <v>2024-04-26</v>
          </cell>
          <cell r="F216">
            <v>44991</v>
          </cell>
          <cell r="G216" t="str">
            <v>24332000000116624880</v>
          </cell>
          <cell r="H216" t="str">
            <v>贝达药业（嵊州）有限公司</v>
          </cell>
          <cell r="I216" t="str">
            <v>载货电梯</v>
          </cell>
          <cell r="J216" t="str">
            <v>含：恒达富士载货电梯变频控制软件V1.0</v>
          </cell>
          <cell r="K216">
            <v>55044.25</v>
          </cell>
          <cell r="L216">
            <v>7155.75</v>
          </cell>
          <cell r="M216">
            <v>62200</v>
          </cell>
          <cell r="N216">
            <v>311000</v>
          </cell>
          <cell r="O216">
            <v>0.2</v>
          </cell>
        </row>
        <row r="217">
          <cell r="B217" t="str">
            <v>2022-01607</v>
          </cell>
          <cell r="C217" t="e">
            <v>#N/A</v>
          </cell>
          <cell r="D217" t="e">
            <v>#N/A</v>
          </cell>
          <cell r="E217" t="str">
            <v>2024-04-26</v>
          </cell>
          <cell r="F217">
            <v>44879</v>
          </cell>
          <cell r="G217" t="str">
            <v>24332000000116624880</v>
          </cell>
          <cell r="H217" t="str">
            <v>贝达药业（嵊州）有限公司</v>
          </cell>
          <cell r="I217" t="str">
            <v>载货电梯</v>
          </cell>
          <cell r="J217" t="str">
            <v>含：恒达富士载货电梯变频控制软件V1.0</v>
          </cell>
          <cell r="K217">
            <v>46017.7</v>
          </cell>
          <cell r="L217">
            <v>5982.3</v>
          </cell>
          <cell r="M217">
            <v>52000</v>
          </cell>
          <cell r="N217">
            <v>170000</v>
          </cell>
          <cell r="O217">
            <v>0.31</v>
          </cell>
        </row>
        <row r="218">
          <cell r="B218" t="str">
            <v>2022-01608</v>
          </cell>
          <cell r="C218" t="e">
            <v>#N/A</v>
          </cell>
          <cell r="D218" t="e">
            <v>#N/A</v>
          </cell>
          <cell r="E218" t="str">
            <v>2024-04-26</v>
          </cell>
          <cell r="F218">
            <v>44879</v>
          </cell>
          <cell r="G218" t="str">
            <v>24332000000116624880</v>
          </cell>
          <cell r="H218" t="str">
            <v>贝达药业（嵊州）有限公司</v>
          </cell>
          <cell r="I218" t="str">
            <v>载货电梯</v>
          </cell>
          <cell r="J218" t="str">
            <v>含：恒达富士载货电梯变频控制软件V1.0</v>
          </cell>
          <cell r="K218">
            <v>24778.76</v>
          </cell>
          <cell r="L218">
            <v>3221.24</v>
          </cell>
          <cell r="M218">
            <v>28000</v>
          </cell>
          <cell r="N218">
            <v>140000</v>
          </cell>
          <cell r="O218">
            <v>0.2</v>
          </cell>
        </row>
        <row r="219">
          <cell r="B219" t="str">
            <v>2022-01609</v>
          </cell>
          <cell r="C219" t="e">
            <v>#N/A</v>
          </cell>
          <cell r="D219" t="e">
            <v>#N/A</v>
          </cell>
          <cell r="E219" t="str">
            <v>2024-04-26</v>
          </cell>
          <cell r="F219">
            <v>44879</v>
          </cell>
          <cell r="G219" t="str">
            <v>24332000000116624880</v>
          </cell>
          <cell r="H219" t="str">
            <v>贝达药业（嵊州）有限公司</v>
          </cell>
          <cell r="I219" t="str">
            <v>载货电梯</v>
          </cell>
          <cell r="J219" t="str">
            <v>含：恒达富士载货电梯变频控制软件V1.0</v>
          </cell>
          <cell r="K219">
            <v>8849.56</v>
          </cell>
          <cell r="L219">
            <v>1150.44</v>
          </cell>
          <cell r="M219">
            <v>10000</v>
          </cell>
          <cell r="N219">
            <v>140000</v>
          </cell>
          <cell r="O219">
            <v>0.07</v>
          </cell>
        </row>
        <row r="220">
          <cell r="B220" t="str">
            <v>2022-01612</v>
          </cell>
          <cell r="C220" t="e">
            <v>#N/A</v>
          </cell>
          <cell r="D220" t="e">
            <v>#N/A</v>
          </cell>
          <cell r="E220" t="str">
            <v>2024-04-26</v>
          </cell>
          <cell r="F220">
            <v>44879</v>
          </cell>
          <cell r="G220" t="str">
            <v>24332000000116624880</v>
          </cell>
          <cell r="H220" t="str">
            <v>贝达药业（嵊州）有限公司</v>
          </cell>
          <cell r="I220" t="str">
            <v>载货电梯</v>
          </cell>
          <cell r="J220" t="str">
            <v>含：恒达富士载货电梯变频控制软件V1.0</v>
          </cell>
          <cell r="K220">
            <v>30088.5</v>
          </cell>
          <cell r="L220">
            <v>3911.5</v>
          </cell>
          <cell r="M220">
            <v>34000</v>
          </cell>
          <cell r="N220">
            <v>170000</v>
          </cell>
          <cell r="O220">
            <v>0.2</v>
          </cell>
        </row>
        <row r="221">
          <cell r="B221" t="str">
            <v>2022-01596</v>
          </cell>
          <cell r="C221" t="e">
            <v>#N/A</v>
          </cell>
          <cell r="D221" t="e">
            <v>#N/A</v>
          </cell>
          <cell r="E221" t="str">
            <v>2024-04-26</v>
          </cell>
          <cell r="F221">
            <v>44984</v>
          </cell>
          <cell r="G221" t="str">
            <v>24332000000116624880</v>
          </cell>
          <cell r="H221" t="str">
            <v>贝达药业（嵊州）有限公司</v>
          </cell>
          <cell r="I221" t="str">
            <v>载货电梯</v>
          </cell>
          <cell r="J221" t="str">
            <v>含：恒达富士载货电梯变频控制软件V1.0</v>
          </cell>
          <cell r="K221">
            <v>25663.72</v>
          </cell>
          <cell r="L221">
            <v>3336.28</v>
          </cell>
          <cell r="M221">
            <v>29000</v>
          </cell>
          <cell r="N221">
            <v>145000</v>
          </cell>
          <cell r="O221">
            <v>0.2</v>
          </cell>
        </row>
        <row r="222">
          <cell r="B222" t="str">
            <v>2022-01597</v>
          </cell>
          <cell r="C222" t="e">
            <v>#N/A</v>
          </cell>
          <cell r="D222" t="e">
            <v>#N/A</v>
          </cell>
          <cell r="E222" t="str">
            <v>2024-04-26</v>
          </cell>
          <cell r="F222">
            <v>45033</v>
          </cell>
          <cell r="G222" t="str">
            <v>24332000000116624880</v>
          </cell>
          <cell r="H222" t="str">
            <v>贝达药业（嵊州）有限公司</v>
          </cell>
          <cell r="I222" t="str">
            <v>载货电梯</v>
          </cell>
          <cell r="J222" t="str">
            <v>含：恒达富士载货电梯变频控制软件V1.0</v>
          </cell>
          <cell r="K222">
            <v>25663.72</v>
          </cell>
          <cell r="L222">
            <v>3336.28</v>
          </cell>
          <cell r="M222">
            <v>29000</v>
          </cell>
          <cell r="N222">
            <v>145000</v>
          </cell>
          <cell r="O222">
            <v>0.2</v>
          </cell>
        </row>
        <row r="223">
          <cell r="B223" t="str">
            <v>2022-01606</v>
          </cell>
          <cell r="C223" t="e">
            <v>#N/A</v>
          </cell>
          <cell r="D223" t="e">
            <v>#N/A</v>
          </cell>
          <cell r="E223" t="str">
            <v>2024-04-26</v>
          </cell>
          <cell r="F223">
            <v>45033</v>
          </cell>
          <cell r="G223" t="str">
            <v>24332000000116624880</v>
          </cell>
          <cell r="H223" t="str">
            <v>贝达药业（嵊州）有限公司</v>
          </cell>
          <cell r="I223" t="str">
            <v>载货电梯</v>
          </cell>
          <cell r="J223" t="str">
            <v>含：恒达富士载货电梯变频控制软件V1.0</v>
          </cell>
          <cell r="K223">
            <v>29734.51</v>
          </cell>
          <cell r="L223">
            <v>3865.49</v>
          </cell>
          <cell r="M223">
            <v>33600</v>
          </cell>
          <cell r="N223">
            <v>168000</v>
          </cell>
          <cell r="O223">
            <v>0.2</v>
          </cell>
        </row>
        <row r="224">
          <cell r="B224" t="str">
            <v>2022-05850</v>
          </cell>
          <cell r="C224" t="e">
            <v>#N/A</v>
          </cell>
          <cell r="D224" t="e">
            <v>#N/A</v>
          </cell>
          <cell r="E224" t="str">
            <v>2024-04-26</v>
          </cell>
          <cell r="F224">
            <v>45098</v>
          </cell>
          <cell r="G224" t="str">
            <v>24332000000116390186</v>
          </cell>
          <cell r="H224" t="str">
            <v>新疆中部合盛硅业有限公司</v>
          </cell>
          <cell r="I224" t="str">
            <v>载货电梯</v>
          </cell>
          <cell r="J224" t="str">
            <v>含：恒达富士载货电梯变频控制软件V1.0</v>
          </cell>
          <cell r="K224">
            <v>194690.27</v>
          </cell>
          <cell r="L224">
            <v>25309.73</v>
          </cell>
          <cell r="M224">
            <v>220000</v>
          </cell>
          <cell r="N224">
            <v>220000</v>
          </cell>
          <cell r="O224">
            <v>1</v>
          </cell>
        </row>
        <row r="225">
          <cell r="B225" t="str">
            <v>2022-05851</v>
          </cell>
          <cell r="C225" t="e">
            <v>#N/A</v>
          </cell>
          <cell r="D225" t="e">
            <v>#N/A</v>
          </cell>
          <cell r="E225" t="str">
            <v>2024-04-26</v>
          </cell>
          <cell r="F225">
            <v>45098</v>
          </cell>
          <cell r="G225" t="str">
            <v>24332000000116390186</v>
          </cell>
          <cell r="H225" t="str">
            <v>新疆中部合盛硅业有限公司</v>
          </cell>
          <cell r="I225" t="str">
            <v>载货电梯</v>
          </cell>
          <cell r="J225" t="str">
            <v>含：恒达富士载货电梯变频控制软件V1.0</v>
          </cell>
          <cell r="K225">
            <v>194690.27</v>
          </cell>
          <cell r="L225">
            <v>25309.73</v>
          </cell>
          <cell r="M225">
            <v>220000</v>
          </cell>
          <cell r="N225">
            <v>220000</v>
          </cell>
          <cell r="O225">
            <v>1</v>
          </cell>
        </row>
        <row r="226">
          <cell r="B226" t="str">
            <v>2022-05852</v>
          </cell>
          <cell r="C226" t="str">
            <v>2022-05852</v>
          </cell>
          <cell r="D226" t="e">
            <v>#N/A</v>
          </cell>
          <cell r="E226" t="str">
            <v>2024-04-26</v>
          </cell>
          <cell r="F226">
            <v>45194</v>
          </cell>
          <cell r="G226" t="str">
            <v>24332000000116390186</v>
          </cell>
          <cell r="H226" t="str">
            <v>新疆中部合盛硅业有限公司</v>
          </cell>
          <cell r="I226" t="str">
            <v>载货电梯</v>
          </cell>
          <cell r="J226" t="str">
            <v>含：恒达富士载货电梯变频控制软件V1.0</v>
          </cell>
          <cell r="K226">
            <v>194690.26</v>
          </cell>
          <cell r="L226">
            <v>25309.74</v>
          </cell>
          <cell r="M226">
            <v>220000</v>
          </cell>
          <cell r="N226">
            <v>220000</v>
          </cell>
          <cell r="O226">
            <v>1</v>
          </cell>
        </row>
        <row r="227">
          <cell r="B227" t="str">
            <v>2022-05853</v>
          </cell>
          <cell r="C227" t="str">
            <v>2022-05853</v>
          </cell>
          <cell r="D227" t="e">
            <v>#N/A</v>
          </cell>
          <cell r="E227" t="str">
            <v>2024-04-26</v>
          </cell>
          <cell r="F227">
            <v>45194</v>
          </cell>
          <cell r="G227" t="str">
            <v>24332000000116390186</v>
          </cell>
          <cell r="H227" t="str">
            <v>新疆中部合盛硅业有限公司</v>
          </cell>
          <cell r="I227" t="str">
            <v>载货电梯</v>
          </cell>
          <cell r="J227" t="str">
            <v>含：恒达富士载货电梯变频控制软件V1.0</v>
          </cell>
          <cell r="K227">
            <v>194690.26</v>
          </cell>
          <cell r="L227">
            <v>25309.74</v>
          </cell>
          <cell r="M227">
            <v>220000</v>
          </cell>
          <cell r="N227">
            <v>220000</v>
          </cell>
          <cell r="O227">
            <v>1</v>
          </cell>
        </row>
        <row r="228">
          <cell r="B228" t="str">
            <v>2022-07153</v>
          </cell>
          <cell r="C228" t="e">
            <v>#N/A</v>
          </cell>
          <cell r="D228" t="e">
            <v>#N/A</v>
          </cell>
          <cell r="E228" t="str">
            <v>2024-04-25</v>
          </cell>
          <cell r="F228">
            <v>45054</v>
          </cell>
          <cell r="G228" t="str">
            <v>24332000000115079431</v>
          </cell>
          <cell r="H228" t="str">
            <v>德州市京运永恒房地产开发有限公司</v>
          </cell>
          <cell r="I228" t="str">
            <v>乘客电梯</v>
          </cell>
          <cell r="J228" t="str">
            <v>含：恒达富士乘客电梯变频控制软件V1.0</v>
          </cell>
          <cell r="K228">
            <v>26548.67</v>
          </cell>
          <cell r="L228">
            <v>3451.33</v>
          </cell>
          <cell r="M228">
            <v>30000</v>
          </cell>
          <cell r="N228">
            <v>100000</v>
          </cell>
          <cell r="O228">
            <v>0.3</v>
          </cell>
        </row>
        <row r="229">
          <cell r="B229" t="str">
            <v>2022-07154</v>
          </cell>
          <cell r="C229" t="e">
            <v>#N/A</v>
          </cell>
          <cell r="D229" t="e">
            <v>#N/A</v>
          </cell>
          <cell r="E229" t="str">
            <v>2024-04-25</v>
          </cell>
          <cell r="F229">
            <v>45054</v>
          </cell>
          <cell r="G229" t="str">
            <v>24332000000115079431</v>
          </cell>
          <cell r="H229" t="str">
            <v>德州市京运永恒房地产开发有限公司</v>
          </cell>
          <cell r="I229" t="str">
            <v>乘客电梯</v>
          </cell>
          <cell r="J229" t="str">
            <v>含：恒达富士乘客电梯变频控制软件V1.0</v>
          </cell>
          <cell r="K229">
            <v>26548.67</v>
          </cell>
          <cell r="L229">
            <v>3451.33</v>
          </cell>
          <cell r="M229">
            <v>30000</v>
          </cell>
          <cell r="N229">
            <v>100000</v>
          </cell>
          <cell r="O229">
            <v>0.3</v>
          </cell>
        </row>
        <row r="230">
          <cell r="B230" t="str">
            <v>2022-07155</v>
          </cell>
          <cell r="C230" t="e">
            <v>#N/A</v>
          </cell>
          <cell r="D230" t="e">
            <v>#N/A</v>
          </cell>
          <cell r="E230" t="str">
            <v>2024-04-25</v>
          </cell>
          <cell r="F230">
            <v>45054</v>
          </cell>
          <cell r="G230" t="str">
            <v>24332000000115079431</v>
          </cell>
          <cell r="H230" t="str">
            <v>德州市京运永恒房地产开发有限公司</v>
          </cell>
          <cell r="I230" t="str">
            <v>乘客电梯</v>
          </cell>
          <cell r="J230" t="str">
            <v>含：恒达富士乘客电梯变频控制软件V1.0</v>
          </cell>
          <cell r="K230">
            <v>26548.67</v>
          </cell>
          <cell r="L230">
            <v>3451.33</v>
          </cell>
          <cell r="M230">
            <v>30000</v>
          </cell>
          <cell r="N230">
            <v>100000</v>
          </cell>
          <cell r="O230">
            <v>0.3</v>
          </cell>
        </row>
        <row r="231">
          <cell r="B231" t="str">
            <v>2022-07156</v>
          </cell>
          <cell r="C231" t="e">
            <v>#N/A</v>
          </cell>
          <cell r="D231" t="e">
            <v>#N/A</v>
          </cell>
          <cell r="E231" t="str">
            <v>2024-04-25</v>
          </cell>
          <cell r="F231">
            <v>45089</v>
          </cell>
          <cell r="G231" t="str">
            <v>24332000000115079431</v>
          </cell>
          <cell r="H231" t="str">
            <v>德州市京运永恒房地产开发有限公司</v>
          </cell>
          <cell r="I231" t="str">
            <v>乘客电梯</v>
          </cell>
          <cell r="J231" t="str">
            <v>含：恒达富士乘客电梯变频控制软件V1.0</v>
          </cell>
          <cell r="K231">
            <v>26548.67</v>
          </cell>
          <cell r="L231">
            <v>3451.33</v>
          </cell>
          <cell r="M231">
            <v>30000</v>
          </cell>
          <cell r="N231">
            <v>100000</v>
          </cell>
          <cell r="O231">
            <v>0.3</v>
          </cell>
        </row>
        <row r="232">
          <cell r="B232" t="str">
            <v>2022-07157</v>
          </cell>
          <cell r="C232" t="e">
            <v>#N/A</v>
          </cell>
          <cell r="D232" t="e">
            <v>#N/A</v>
          </cell>
          <cell r="E232" t="str">
            <v>2024-04-25</v>
          </cell>
          <cell r="F232">
            <v>45089</v>
          </cell>
          <cell r="G232" t="str">
            <v>24332000000115079431</v>
          </cell>
          <cell r="H232" t="str">
            <v>德州市京运永恒房地产开发有限公司</v>
          </cell>
          <cell r="I232" t="str">
            <v>乘客电梯</v>
          </cell>
          <cell r="J232" t="str">
            <v>含：恒达富士乘客电梯变频控制软件V1.0</v>
          </cell>
          <cell r="K232">
            <v>26548.67</v>
          </cell>
          <cell r="L232">
            <v>3451.33</v>
          </cell>
          <cell r="M232">
            <v>30000</v>
          </cell>
          <cell r="N232">
            <v>100000</v>
          </cell>
          <cell r="O232">
            <v>0.3</v>
          </cell>
        </row>
        <row r="233">
          <cell r="B233" t="str">
            <v>2022-07158</v>
          </cell>
          <cell r="C233" t="e">
            <v>#N/A</v>
          </cell>
          <cell r="D233" t="e">
            <v>#N/A</v>
          </cell>
          <cell r="E233" t="str">
            <v>2024-04-25</v>
          </cell>
          <cell r="F233">
            <v>45089</v>
          </cell>
          <cell r="G233" t="str">
            <v>24332000000115079431</v>
          </cell>
          <cell r="H233" t="str">
            <v>德州市京运永恒房地产开发有限公司</v>
          </cell>
          <cell r="I233" t="str">
            <v>乘客电梯</v>
          </cell>
          <cell r="J233" t="str">
            <v>含：恒达富士乘客电梯变频控制软件V1.0</v>
          </cell>
          <cell r="K233">
            <v>26548.67</v>
          </cell>
          <cell r="L233">
            <v>3451.33</v>
          </cell>
          <cell r="M233">
            <v>30000</v>
          </cell>
          <cell r="N233">
            <v>100000</v>
          </cell>
          <cell r="O233">
            <v>0.3</v>
          </cell>
        </row>
        <row r="234">
          <cell r="B234" t="str">
            <v>2022-07159</v>
          </cell>
          <cell r="C234" t="e">
            <v>#N/A</v>
          </cell>
          <cell r="D234" t="e">
            <v>#N/A</v>
          </cell>
          <cell r="E234" t="str">
            <v>2024-04-25</v>
          </cell>
          <cell r="F234">
            <v>45089</v>
          </cell>
          <cell r="G234" t="str">
            <v>24332000000115079431</v>
          </cell>
          <cell r="H234" t="str">
            <v>德州市京运永恒房地产开发有限公司</v>
          </cell>
          <cell r="I234" t="str">
            <v>乘客电梯</v>
          </cell>
          <cell r="J234" t="str">
            <v>含：恒达富士乘客电梯变频控制软件V1.0</v>
          </cell>
          <cell r="K234">
            <v>26548.67</v>
          </cell>
          <cell r="L234">
            <v>3451.33</v>
          </cell>
          <cell r="M234">
            <v>30000</v>
          </cell>
          <cell r="N234">
            <v>100000</v>
          </cell>
          <cell r="O234">
            <v>0.3</v>
          </cell>
        </row>
        <row r="235">
          <cell r="B235" t="str">
            <v>2022-07160</v>
          </cell>
          <cell r="C235" t="e">
            <v>#N/A</v>
          </cell>
          <cell r="D235" t="e">
            <v>#N/A</v>
          </cell>
          <cell r="E235" t="str">
            <v>2024-04-25</v>
          </cell>
          <cell r="F235">
            <v>45089</v>
          </cell>
          <cell r="G235" t="str">
            <v>24332000000115079431</v>
          </cell>
          <cell r="H235" t="str">
            <v>德州市京运永恒房地产开发有限公司</v>
          </cell>
          <cell r="I235" t="str">
            <v>乘客电梯</v>
          </cell>
          <cell r="J235" t="str">
            <v>含：恒达富士乘客电梯变频控制软件V1.0</v>
          </cell>
          <cell r="K235">
            <v>26548.67</v>
          </cell>
          <cell r="L235">
            <v>3451.33</v>
          </cell>
          <cell r="M235">
            <v>30000</v>
          </cell>
          <cell r="N235">
            <v>100000</v>
          </cell>
          <cell r="O235">
            <v>0.3</v>
          </cell>
        </row>
        <row r="236">
          <cell r="B236" t="str">
            <v>2022-07150</v>
          </cell>
          <cell r="C236" t="e">
            <v>#N/A</v>
          </cell>
          <cell r="D236" t="e">
            <v>#N/A</v>
          </cell>
          <cell r="E236" t="str">
            <v>2024-04-25</v>
          </cell>
          <cell r="F236">
            <v>44883</v>
          </cell>
          <cell r="G236" t="str">
            <v>24332000000115079431</v>
          </cell>
          <cell r="H236" t="str">
            <v>德州市京运永恒房地产开发有限公司</v>
          </cell>
          <cell r="I236" t="str">
            <v>乘客电梯</v>
          </cell>
          <cell r="J236" t="str">
            <v>含：恒达富士乘客电梯变频控制软件V1.0</v>
          </cell>
          <cell r="K236">
            <v>26548.68</v>
          </cell>
          <cell r="L236">
            <v>3451.32</v>
          </cell>
          <cell r="M236">
            <v>30000</v>
          </cell>
          <cell r="N236">
            <v>100000</v>
          </cell>
          <cell r="O236">
            <v>0.3</v>
          </cell>
        </row>
        <row r="237">
          <cell r="B237" t="str">
            <v>2022-07151</v>
          </cell>
          <cell r="C237" t="e">
            <v>#N/A</v>
          </cell>
          <cell r="D237" t="e">
            <v>#N/A</v>
          </cell>
          <cell r="E237" t="str">
            <v>2024-04-25</v>
          </cell>
          <cell r="F237">
            <v>44883</v>
          </cell>
          <cell r="G237" t="str">
            <v>24332000000115079431</v>
          </cell>
          <cell r="H237" t="str">
            <v>德州市京运永恒房地产开发有限公司</v>
          </cell>
          <cell r="I237" t="str">
            <v>乘客电梯</v>
          </cell>
          <cell r="J237" t="str">
            <v>含：恒达富士乘客电梯变频控制软件V1.0</v>
          </cell>
          <cell r="K237">
            <v>26548.68</v>
          </cell>
          <cell r="L237">
            <v>3451.32</v>
          </cell>
          <cell r="M237">
            <v>30000</v>
          </cell>
          <cell r="N237">
            <v>100000</v>
          </cell>
          <cell r="O237">
            <v>0.3</v>
          </cell>
        </row>
        <row r="238">
          <cell r="B238" t="str">
            <v>2022-07152</v>
          </cell>
          <cell r="C238" t="e">
            <v>#N/A</v>
          </cell>
          <cell r="D238" t="e">
            <v>#N/A</v>
          </cell>
          <cell r="E238" t="str">
            <v>2024-04-25</v>
          </cell>
          <cell r="F238">
            <v>44883</v>
          </cell>
          <cell r="G238" t="str">
            <v>24332000000115079431</v>
          </cell>
          <cell r="H238" t="str">
            <v>德州市京运永恒房地产开发有限公司</v>
          </cell>
          <cell r="I238" t="str">
            <v>乘客电梯</v>
          </cell>
          <cell r="J238" t="str">
            <v>含：恒达富士乘客电梯变频控制软件V1.0</v>
          </cell>
          <cell r="K238">
            <v>26548.68</v>
          </cell>
          <cell r="L238">
            <v>3451.32</v>
          </cell>
          <cell r="M238">
            <v>30000</v>
          </cell>
          <cell r="N238">
            <v>100000</v>
          </cell>
          <cell r="O238">
            <v>0.3</v>
          </cell>
        </row>
        <row r="239">
          <cell r="B239" t="str">
            <v>2022-05956</v>
          </cell>
          <cell r="C239" t="e">
            <v>#N/A</v>
          </cell>
          <cell r="D239" t="e">
            <v>#N/A</v>
          </cell>
          <cell r="E239" t="str">
            <v>2024-04-25</v>
          </cell>
          <cell r="F239">
            <v>44847</v>
          </cell>
          <cell r="G239" t="str">
            <v>24332000000114867982</v>
          </cell>
          <cell r="H239" t="str">
            <v>中国人民解放军海军青岛特勤疗养中心</v>
          </cell>
          <cell r="I239" t="str">
            <v>乘客电梯</v>
          </cell>
          <cell r="J239" t="str">
            <v>含：恒达富士乘客电梯变频控制软件V1.0</v>
          </cell>
          <cell r="K239">
            <v>135929.2</v>
          </cell>
          <cell r="L239">
            <v>17670.8</v>
          </cell>
          <cell r="M239">
            <v>153600</v>
          </cell>
          <cell r="N239">
            <v>192000</v>
          </cell>
          <cell r="O239">
            <v>0.8</v>
          </cell>
        </row>
        <row r="240">
          <cell r="B240" t="str">
            <v>2022-05957</v>
          </cell>
          <cell r="C240" t="e">
            <v>#N/A</v>
          </cell>
          <cell r="D240" t="e">
            <v>#N/A</v>
          </cell>
          <cell r="E240" t="str">
            <v>2024-04-25</v>
          </cell>
          <cell r="F240">
            <v>44847</v>
          </cell>
          <cell r="G240" t="str">
            <v>24332000000114867982</v>
          </cell>
          <cell r="H240" t="str">
            <v>中国人民解放军海军青岛特勤疗养中心</v>
          </cell>
          <cell r="I240" t="str">
            <v>乘客电梯</v>
          </cell>
          <cell r="J240" t="str">
            <v>含：恒达富士乘客电梯变频控制软件V1.0</v>
          </cell>
          <cell r="K240">
            <v>135929.21</v>
          </cell>
          <cell r="L240">
            <v>17670.79</v>
          </cell>
          <cell r="M240">
            <v>153600</v>
          </cell>
          <cell r="N240">
            <v>192000</v>
          </cell>
          <cell r="O240">
            <v>0.8</v>
          </cell>
        </row>
        <row r="241">
          <cell r="B241" t="str">
            <v>2022-05958</v>
          </cell>
          <cell r="C241" t="e">
            <v>#N/A</v>
          </cell>
          <cell r="D241" t="e">
            <v>#N/A</v>
          </cell>
          <cell r="E241" t="str">
            <v>2024-04-25</v>
          </cell>
          <cell r="F241">
            <v>44847</v>
          </cell>
          <cell r="G241" t="str">
            <v>24332000000114867982</v>
          </cell>
          <cell r="H241" t="str">
            <v>中国人民解放军海军青岛特勤疗养中心</v>
          </cell>
          <cell r="I241" t="str">
            <v>乘客电梯</v>
          </cell>
          <cell r="J241" t="str">
            <v>含：恒达富士乘客电梯变频控制软件V1.0</v>
          </cell>
          <cell r="K241">
            <v>164247.79</v>
          </cell>
          <cell r="L241">
            <v>21352.21</v>
          </cell>
          <cell r="M241">
            <v>185600</v>
          </cell>
          <cell r="N241">
            <v>232000</v>
          </cell>
          <cell r="O241">
            <v>0.8</v>
          </cell>
        </row>
        <row r="242">
          <cell r="B242" t="str">
            <v>2022-05097</v>
          </cell>
          <cell r="C242" t="e">
            <v>#N/A</v>
          </cell>
          <cell r="D242" t="e">
            <v>#N/A</v>
          </cell>
          <cell r="E242" t="str">
            <v>2024-04-28</v>
          </cell>
          <cell r="F242">
            <v>44881</v>
          </cell>
          <cell r="G242" t="str">
            <v>24332000000119760863</v>
          </cell>
          <cell r="H242" t="str">
            <v>中国邮政集团有限公司江门市分公司</v>
          </cell>
          <cell r="I242" t="str">
            <v>乘客电梯</v>
          </cell>
          <cell r="J242" t="str">
            <v>含：恒达富士乘客电梯变频控制软件V1.0</v>
          </cell>
          <cell r="K242">
            <v>316424.78</v>
          </cell>
          <cell r="L242">
            <v>41135.22</v>
          </cell>
          <cell r="M242">
            <v>357560</v>
          </cell>
          <cell r="N242">
            <v>510800</v>
          </cell>
          <cell r="O242">
            <v>0.7</v>
          </cell>
        </row>
        <row r="243">
          <cell r="B243" t="str">
            <v>2022-05816</v>
          </cell>
          <cell r="C243" t="str">
            <v>2022-05816</v>
          </cell>
          <cell r="D243" t="e">
            <v>#N/A</v>
          </cell>
          <cell r="E243" t="str">
            <v>2024-04-28</v>
          </cell>
          <cell r="F243">
            <v>45034</v>
          </cell>
          <cell r="G243" t="str">
            <v>24332000000119751078</v>
          </cell>
          <cell r="H243" t="str">
            <v>中国人民解放军96603部队</v>
          </cell>
          <cell r="I243" t="str">
            <v>乘客电梯</v>
          </cell>
          <cell r="J243" t="str">
            <v>含：恒达富士乘客电梯变频控制软件V1.0</v>
          </cell>
          <cell r="K243">
            <v>263893.81</v>
          </cell>
          <cell r="L243">
            <v>34306.19</v>
          </cell>
          <cell r="M243">
            <v>298200</v>
          </cell>
          <cell r="N243">
            <v>298200</v>
          </cell>
          <cell r="O243">
            <v>1</v>
          </cell>
        </row>
        <row r="244">
          <cell r="B244" t="str">
            <v>2022-05814</v>
          </cell>
          <cell r="C244" t="str">
            <v>2022-05814</v>
          </cell>
          <cell r="D244" t="e">
            <v>#N/A</v>
          </cell>
          <cell r="E244" t="str">
            <v>2024-04-28</v>
          </cell>
          <cell r="F244">
            <v>44993</v>
          </cell>
          <cell r="G244" t="str">
            <v>24332000000119751078</v>
          </cell>
          <cell r="H244" t="str">
            <v>中国人民解放军96603部队</v>
          </cell>
          <cell r="I244" t="str">
            <v>乘客电梯</v>
          </cell>
          <cell r="J244" t="str">
            <v>含：恒达富士乘客电梯变频控制软件V1.0</v>
          </cell>
          <cell r="K244">
            <v>263893.81</v>
          </cell>
          <cell r="L244">
            <v>34306.19</v>
          </cell>
          <cell r="M244">
            <v>298200</v>
          </cell>
          <cell r="N244">
            <v>298200</v>
          </cell>
          <cell r="O244">
            <v>1</v>
          </cell>
        </row>
        <row r="245">
          <cell r="B245" t="str">
            <v>2022-05810</v>
          </cell>
          <cell r="C245" t="e">
            <v>#N/A</v>
          </cell>
          <cell r="D245" t="e">
            <v>#N/A</v>
          </cell>
          <cell r="E245" t="str">
            <v>2024-04-28</v>
          </cell>
          <cell r="F245">
            <v>44831</v>
          </cell>
          <cell r="G245" t="str">
            <v>24332000000119751078</v>
          </cell>
          <cell r="H245" t="str">
            <v>中国人民解放军96603部队</v>
          </cell>
          <cell r="I245" t="str">
            <v>乘客电梯</v>
          </cell>
          <cell r="J245" t="str">
            <v>含：恒达富士乘客电梯变频控制软件V1.0</v>
          </cell>
          <cell r="K245">
            <v>263893.81</v>
          </cell>
          <cell r="L245">
            <v>34306.19</v>
          </cell>
          <cell r="M245">
            <v>298200</v>
          </cell>
          <cell r="N245">
            <v>298200</v>
          </cell>
          <cell r="O245">
            <v>1</v>
          </cell>
        </row>
        <row r="246">
          <cell r="B246" t="str">
            <v>2022-05811</v>
          </cell>
          <cell r="C246" t="e">
            <v>#N/A</v>
          </cell>
          <cell r="D246" t="e">
            <v>#N/A</v>
          </cell>
          <cell r="E246" t="str">
            <v>2024-04-28</v>
          </cell>
          <cell r="F246">
            <v>44909</v>
          </cell>
          <cell r="G246" t="str">
            <v>24332000000119751078</v>
          </cell>
          <cell r="H246" t="str">
            <v>中国人民解放军96603部队</v>
          </cell>
          <cell r="I246" t="str">
            <v>乘客电梯</v>
          </cell>
          <cell r="J246" t="str">
            <v>含：恒达富士乘客电梯变频控制软件V1.0</v>
          </cell>
          <cell r="K246">
            <v>263893.81</v>
          </cell>
          <cell r="L246">
            <v>34306.19</v>
          </cell>
          <cell r="M246">
            <v>298200</v>
          </cell>
          <cell r="N246">
            <v>298200</v>
          </cell>
          <cell r="O246">
            <v>1</v>
          </cell>
        </row>
        <row r="247">
          <cell r="B247" t="str">
            <v>2022-05815</v>
          </cell>
          <cell r="C247" t="str">
            <v>2022-05815</v>
          </cell>
          <cell r="D247" t="e">
            <v>#N/A</v>
          </cell>
          <cell r="E247" t="str">
            <v>2024-04-28</v>
          </cell>
          <cell r="F247">
            <v>44998</v>
          </cell>
          <cell r="G247" t="str">
            <v>24332000000119751078</v>
          </cell>
          <cell r="H247" t="str">
            <v>中国人民解放军96603部队</v>
          </cell>
          <cell r="I247" t="str">
            <v>乘客电梯</v>
          </cell>
          <cell r="J247" t="str">
            <v>含：恒达富士乘客电梯变频控制软件V1.0</v>
          </cell>
          <cell r="K247">
            <v>263893.8</v>
          </cell>
          <cell r="L247">
            <v>34306.2</v>
          </cell>
          <cell r="M247">
            <v>298200</v>
          </cell>
          <cell r="N247">
            <v>298200</v>
          </cell>
          <cell r="O247">
            <v>1</v>
          </cell>
        </row>
        <row r="248">
          <cell r="B248" t="str">
            <v>2022-05812</v>
          </cell>
          <cell r="C248" t="str">
            <v>2022-05812</v>
          </cell>
          <cell r="D248" t="e">
            <v>#N/A</v>
          </cell>
          <cell r="E248" t="str">
            <v>2024-04-28</v>
          </cell>
          <cell r="F248">
            <v>44937</v>
          </cell>
          <cell r="G248" t="str">
            <v>24332000000119751078</v>
          </cell>
          <cell r="H248" t="str">
            <v>中国人民解放军96603部队</v>
          </cell>
          <cell r="I248" t="str">
            <v>乘客电梯</v>
          </cell>
          <cell r="J248" t="str">
            <v>含：恒达富士乘客电梯变频控制软件V1.0</v>
          </cell>
          <cell r="K248">
            <v>263893.8</v>
          </cell>
          <cell r="L248">
            <v>34306.2</v>
          </cell>
          <cell r="M248">
            <v>298200</v>
          </cell>
          <cell r="N248">
            <v>298200</v>
          </cell>
          <cell r="O248">
            <v>1</v>
          </cell>
        </row>
        <row r="249">
          <cell r="B249" t="str">
            <v>2022-05813</v>
          </cell>
          <cell r="C249" t="str">
            <v>2022-05813</v>
          </cell>
          <cell r="D249" t="e">
            <v>#N/A</v>
          </cell>
          <cell r="E249" t="str">
            <v>2024-04-28</v>
          </cell>
          <cell r="F249">
            <v>44970</v>
          </cell>
          <cell r="G249" t="str">
            <v>24332000000119751078</v>
          </cell>
          <cell r="H249" t="str">
            <v>中国人民解放军96603部队</v>
          </cell>
          <cell r="I249" t="str">
            <v>乘客电梯</v>
          </cell>
          <cell r="J249" t="str">
            <v>含：恒达富士乘客电梯变频控制软件V1.0</v>
          </cell>
          <cell r="K249">
            <v>263893.8</v>
          </cell>
          <cell r="L249">
            <v>34306.2</v>
          </cell>
          <cell r="M249">
            <v>298200</v>
          </cell>
          <cell r="N249">
            <v>298200</v>
          </cell>
          <cell r="O249">
            <v>1</v>
          </cell>
        </row>
        <row r="250">
          <cell r="B250" t="str">
            <v>2019-02691</v>
          </cell>
          <cell r="C250" t="e">
            <v>#N/A</v>
          </cell>
          <cell r="D250" t="e">
            <v>#N/A</v>
          </cell>
          <cell r="E250" t="str">
            <v>2024-04-28</v>
          </cell>
          <cell r="F250">
            <v>44791</v>
          </cell>
          <cell r="G250" t="str">
            <v>24332000000120260022</v>
          </cell>
          <cell r="H250" t="str">
            <v>昆明新置投资发展有限公司</v>
          </cell>
          <cell r="I250" t="str">
            <v>乘客电梯</v>
          </cell>
          <cell r="J250" t="str">
            <v>含：恒达富士乘客电梯变频控制软件V1.0</v>
          </cell>
          <cell r="K250">
            <v>79314.16</v>
          </cell>
          <cell r="L250">
            <v>10310.84</v>
          </cell>
          <cell r="M250">
            <v>89625</v>
          </cell>
          <cell r="N250">
            <v>179250</v>
          </cell>
          <cell r="O250">
            <v>0.5</v>
          </cell>
        </row>
        <row r="251">
          <cell r="B251" t="str">
            <v>2019-02700</v>
          </cell>
          <cell r="C251" t="e">
            <v>#N/A</v>
          </cell>
          <cell r="D251" t="e">
            <v>#N/A</v>
          </cell>
          <cell r="E251" t="str">
            <v>2024-04-28</v>
          </cell>
          <cell r="F251">
            <v>44791</v>
          </cell>
          <cell r="G251" t="str">
            <v>24332000000120260022</v>
          </cell>
          <cell r="H251" t="str">
            <v>昆明新置投资发展有限公司</v>
          </cell>
          <cell r="I251" t="str">
            <v>乘客电梯</v>
          </cell>
          <cell r="J251" t="str">
            <v>含：恒达富士乘客电梯变频控制软件V1.0</v>
          </cell>
          <cell r="K251">
            <v>76825.22</v>
          </cell>
          <cell r="L251">
            <v>9987.28</v>
          </cell>
          <cell r="M251">
            <v>86812.5</v>
          </cell>
          <cell r="N251">
            <v>173625</v>
          </cell>
          <cell r="O251">
            <v>0.5</v>
          </cell>
        </row>
        <row r="252">
          <cell r="B252" t="str">
            <v>2019-02701</v>
          </cell>
          <cell r="C252" t="e">
            <v>#N/A</v>
          </cell>
          <cell r="D252" t="e">
            <v>#N/A</v>
          </cell>
          <cell r="E252" t="str">
            <v>2024-04-28</v>
          </cell>
          <cell r="F252">
            <v>44791</v>
          </cell>
          <cell r="G252" t="str">
            <v>24332000000120260022</v>
          </cell>
          <cell r="H252" t="str">
            <v>昆明新置投资发展有限公司</v>
          </cell>
          <cell r="I252" t="str">
            <v>乘客电梯</v>
          </cell>
          <cell r="J252" t="str">
            <v>含：恒达富士乘客电梯变频控制软件V1.0</v>
          </cell>
          <cell r="K252">
            <v>76825.22</v>
          </cell>
          <cell r="L252">
            <v>9987.27</v>
          </cell>
          <cell r="M252">
            <v>86812.49</v>
          </cell>
          <cell r="N252">
            <v>173625</v>
          </cell>
          <cell r="O252">
            <v>0.5</v>
          </cell>
        </row>
        <row r="253">
          <cell r="B253" t="str">
            <v>2019-02702</v>
          </cell>
          <cell r="C253" t="e">
            <v>#N/A</v>
          </cell>
          <cell r="D253" t="e">
            <v>#N/A</v>
          </cell>
          <cell r="E253" t="str">
            <v>2024-04-28</v>
          </cell>
          <cell r="F253">
            <v>44791</v>
          </cell>
          <cell r="G253" t="str">
            <v>24332000000120260022</v>
          </cell>
          <cell r="H253" t="str">
            <v>昆明新置投资发展有限公司</v>
          </cell>
          <cell r="I253" t="str">
            <v>乘客电梯</v>
          </cell>
          <cell r="J253" t="str">
            <v>含：恒达富士乘客电梯变频控制软件V1.0</v>
          </cell>
          <cell r="K253">
            <v>7224.25</v>
          </cell>
          <cell r="L253">
            <v>939.15</v>
          </cell>
          <cell r="M253">
            <v>8163.4</v>
          </cell>
          <cell r="N253">
            <v>170550</v>
          </cell>
          <cell r="O253">
            <v>0.05</v>
          </cell>
        </row>
        <row r="254">
          <cell r="B254" t="str">
            <v>2019-02698</v>
          </cell>
          <cell r="C254" t="e">
            <v>#N/A</v>
          </cell>
          <cell r="D254" t="e">
            <v>#N/A</v>
          </cell>
          <cell r="E254" t="str">
            <v>2024-04-28</v>
          </cell>
          <cell r="F254">
            <v>44798</v>
          </cell>
          <cell r="G254" t="str">
            <v>24332000000120260022</v>
          </cell>
          <cell r="H254" t="str">
            <v>昆明新置投资发展有限公司</v>
          </cell>
          <cell r="I254" t="str">
            <v>乘客电梯</v>
          </cell>
          <cell r="J254" t="str">
            <v>含：恒达富士乘客电梯变频控制软件V1.0</v>
          </cell>
          <cell r="K254">
            <v>76825.22</v>
          </cell>
          <cell r="L254">
            <v>9987.28</v>
          </cell>
          <cell r="M254">
            <v>86812.5</v>
          </cell>
          <cell r="N254">
            <v>173625</v>
          </cell>
          <cell r="O254">
            <v>0.5</v>
          </cell>
        </row>
        <row r="255">
          <cell r="B255" t="str">
            <v>2019-02699</v>
          </cell>
          <cell r="C255" t="e">
            <v>#N/A</v>
          </cell>
          <cell r="D255" t="e">
            <v>#N/A</v>
          </cell>
          <cell r="E255" t="str">
            <v>2024-04-28</v>
          </cell>
          <cell r="F255">
            <v>44798</v>
          </cell>
          <cell r="G255" t="str">
            <v>24332000000120260022</v>
          </cell>
          <cell r="H255" t="str">
            <v>昆明新置投资发展有限公司</v>
          </cell>
          <cell r="I255" t="str">
            <v>乘客电梯</v>
          </cell>
          <cell r="J255" t="str">
            <v>含：恒达富士乘客电梯变频控制软件V1.0</v>
          </cell>
          <cell r="K255">
            <v>76825.22</v>
          </cell>
          <cell r="L255">
            <v>9987.28</v>
          </cell>
          <cell r="M255">
            <v>86812.5</v>
          </cell>
          <cell r="N255">
            <v>173625</v>
          </cell>
          <cell r="O255">
            <v>0.5</v>
          </cell>
        </row>
        <row r="256">
          <cell r="B256" t="str">
            <v>2023-00527</v>
          </cell>
          <cell r="C256" t="e">
            <v>#N/A</v>
          </cell>
          <cell r="D256" t="e">
            <v>#N/A</v>
          </cell>
          <cell r="E256" t="str">
            <v>2024-04-28</v>
          </cell>
          <cell r="F256">
            <v>45105</v>
          </cell>
          <cell r="G256" t="str">
            <v>24332000000119994312</v>
          </cell>
          <cell r="H256" t="str">
            <v>上海亚济流体控制系统有限公司</v>
          </cell>
          <cell r="I256" t="str">
            <v>载货电梯</v>
          </cell>
          <cell r="J256" t="str">
            <v>含：恒达富士载货电梯变频控制软件V1.0</v>
          </cell>
          <cell r="K256">
            <v>122123.89</v>
          </cell>
          <cell r="L256">
            <v>15876.11</v>
          </cell>
          <cell r="M256">
            <v>138000</v>
          </cell>
          <cell r="N256">
            <v>138000</v>
          </cell>
          <cell r="O256">
            <v>1</v>
          </cell>
        </row>
        <row r="257">
          <cell r="B257" t="str">
            <v>2023-05866</v>
          </cell>
          <cell r="C257" t="e">
            <v>#N/A</v>
          </cell>
          <cell r="D257" t="e">
            <v>#N/A</v>
          </cell>
          <cell r="E257" t="str">
            <v>2024-04-25</v>
          </cell>
          <cell r="F257">
            <v>45282</v>
          </cell>
          <cell r="G257" t="str">
            <v>24332000000115068170</v>
          </cell>
          <cell r="H257" t="str">
            <v>临沂市兰山区柳青街道小里庄村民委员会</v>
          </cell>
          <cell r="I257" t="str">
            <v>乘客电梯</v>
          </cell>
          <cell r="J257" t="str">
            <v>含：恒达富士乘客电梯变频控制软件V1.0</v>
          </cell>
          <cell r="K257">
            <v>49338.04</v>
          </cell>
          <cell r="L257">
            <v>6413.96</v>
          </cell>
          <cell r="M257">
            <v>55752</v>
          </cell>
          <cell r="N257">
            <v>185840</v>
          </cell>
          <cell r="O257">
            <v>0.3</v>
          </cell>
        </row>
        <row r="258">
          <cell r="B258" t="str">
            <v>2023-05867</v>
          </cell>
          <cell r="C258" t="e">
            <v>#N/A</v>
          </cell>
          <cell r="D258" t="e">
            <v>#N/A</v>
          </cell>
          <cell r="E258" t="str">
            <v>2024-04-25</v>
          </cell>
          <cell r="F258">
            <v>45282</v>
          </cell>
          <cell r="G258" t="str">
            <v>24332000000115068170</v>
          </cell>
          <cell r="H258" t="str">
            <v>临沂市兰山区柳青街道小里庄村民委员会</v>
          </cell>
          <cell r="I258" t="str">
            <v>乘客电梯</v>
          </cell>
          <cell r="J258" t="str">
            <v>含：恒达富士乘客电梯变频控制软件V1.0</v>
          </cell>
          <cell r="K258">
            <v>49338.04</v>
          </cell>
          <cell r="L258">
            <v>6413.96</v>
          </cell>
          <cell r="M258">
            <v>55752</v>
          </cell>
          <cell r="N258">
            <v>185840</v>
          </cell>
          <cell r="O258">
            <v>0.3</v>
          </cell>
        </row>
        <row r="259">
          <cell r="B259" t="str">
            <v>2023-05868</v>
          </cell>
          <cell r="C259" t="e">
            <v>#N/A</v>
          </cell>
          <cell r="D259" t="e">
            <v>#N/A</v>
          </cell>
          <cell r="E259" t="str">
            <v>2024-04-25</v>
          </cell>
          <cell r="F259">
            <v>45282</v>
          </cell>
          <cell r="G259" t="str">
            <v>24332000000115068170</v>
          </cell>
          <cell r="H259" t="str">
            <v>临沂市兰山区柳青街道小里庄村民委员会</v>
          </cell>
          <cell r="I259" t="str">
            <v>乘客电梯</v>
          </cell>
          <cell r="J259" t="str">
            <v>含：恒达富士乘客电梯变频控制软件V1.0</v>
          </cell>
          <cell r="K259">
            <v>49699.12</v>
          </cell>
          <cell r="L259">
            <v>6460.88</v>
          </cell>
          <cell r="M259">
            <v>56160</v>
          </cell>
          <cell r="N259">
            <v>187200</v>
          </cell>
          <cell r="O259">
            <v>0.3</v>
          </cell>
        </row>
        <row r="260">
          <cell r="B260" t="str">
            <v>2023-05869</v>
          </cell>
          <cell r="C260" t="e">
            <v>#N/A</v>
          </cell>
          <cell r="D260" t="e">
            <v>#N/A</v>
          </cell>
          <cell r="E260" t="str">
            <v>2024-04-25</v>
          </cell>
          <cell r="F260">
            <v>45282</v>
          </cell>
          <cell r="G260" t="str">
            <v>24332000000115068170</v>
          </cell>
          <cell r="H260" t="str">
            <v>临沂市兰山区柳青街道小里庄村民委员会</v>
          </cell>
          <cell r="I260" t="str">
            <v>乘客电梯</v>
          </cell>
          <cell r="J260" t="str">
            <v>含：恒达富士乘客电梯变频控制软件V1.0</v>
          </cell>
          <cell r="K260">
            <v>49699.12</v>
          </cell>
          <cell r="L260">
            <v>6460.88</v>
          </cell>
          <cell r="M260">
            <v>56160</v>
          </cell>
          <cell r="N260">
            <v>187200</v>
          </cell>
          <cell r="O260">
            <v>0.3</v>
          </cell>
        </row>
        <row r="261">
          <cell r="B261" t="str">
            <v>2023-05870</v>
          </cell>
          <cell r="C261" t="e">
            <v>#N/A</v>
          </cell>
          <cell r="D261" t="e">
            <v>#N/A</v>
          </cell>
          <cell r="E261" t="str">
            <v>2024-04-25</v>
          </cell>
          <cell r="F261">
            <v>45282</v>
          </cell>
          <cell r="G261" t="str">
            <v>24332000000115068170</v>
          </cell>
          <cell r="H261" t="str">
            <v>临沂市兰山区柳青街道小里庄村民委员会</v>
          </cell>
          <cell r="I261" t="str">
            <v>乘客电梯</v>
          </cell>
          <cell r="J261" t="str">
            <v>含：恒达富士乘客电梯变频控制软件V1.0</v>
          </cell>
          <cell r="K261">
            <v>50001.77</v>
          </cell>
          <cell r="L261">
            <v>6500.23</v>
          </cell>
          <cell r="M261">
            <v>56502</v>
          </cell>
          <cell r="N261">
            <v>188340</v>
          </cell>
          <cell r="O261">
            <v>0.3</v>
          </cell>
        </row>
        <row r="262">
          <cell r="B262" t="str">
            <v>2023-05871</v>
          </cell>
          <cell r="C262" t="e">
            <v>#N/A</v>
          </cell>
          <cell r="D262" t="e">
            <v>#N/A</v>
          </cell>
          <cell r="E262" t="str">
            <v>2024-04-25</v>
          </cell>
          <cell r="F262">
            <v>45282</v>
          </cell>
          <cell r="G262" t="str">
            <v>24332000000115068170</v>
          </cell>
          <cell r="H262" t="str">
            <v>临沂市兰山区柳青街道小里庄村民委员会</v>
          </cell>
          <cell r="I262" t="str">
            <v>乘客电梯</v>
          </cell>
          <cell r="J262" t="str">
            <v>含：恒达富士乘客电梯变频控制软件V1.0</v>
          </cell>
          <cell r="K262">
            <v>50001.77</v>
          </cell>
          <cell r="L262">
            <v>6500.23</v>
          </cell>
          <cell r="M262">
            <v>56502</v>
          </cell>
          <cell r="N262">
            <v>188340</v>
          </cell>
          <cell r="O262">
            <v>0.3</v>
          </cell>
        </row>
        <row r="263">
          <cell r="B263" t="str">
            <v>2023-05872</v>
          </cell>
          <cell r="C263" t="e">
            <v>#N/A</v>
          </cell>
          <cell r="D263" t="e">
            <v>#N/A</v>
          </cell>
          <cell r="E263" t="str">
            <v>2024-04-25</v>
          </cell>
          <cell r="F263">
            <v>45282</v>
          </cell>
          <cell r="G263" t="str">
            <v>24332000000115068170</v>
          </cell>
          <cell r="H263" t="str">
            <v>临沂市兰山区柳青街道小里庄村民委员会</v>
          </cell>
          <cell r="I263" t="str">
            <v>乘客电梯</v>
          </cell>
          <cell r="J263" t="str">
            <v>含：恒达富士乘客电梯变频控制软件V1.0</v>
          </cell>
          <cell r="K263">
            <v>50495.58</v>
          </cell>
          <cell r="L263">
            <v>6564.42</v>
          </cell>
          <cell r="M263">
            <v>57060</v>
          </cell>
          <cell r="N263">
            <v>190200</v>
          </cell>
          <cell r="O263">
            <v>0.3</v>
          </cell>
        </row>
        <row r="264">
          <cell r="B264" t="str">
            <v>2023-05873</v>
          </cell>
          <cell r="C264" t="e">
            <v>#N/A</v>
          </cell>
          <cell r="D264" t="e">
            <v>#N/A</v>
          </cell>
          <cell r="E264" t="str">
            <v>2024-04-25</v>
          </cell>
          <cell r="F264">
            <v>45282</v>
          </cell>
          <cell r="G264" t="str">
            <v>24332000000115068170</v>
          </cell>
          <cell r="H264" t="str">
            <v>临沂市兰山区柳青街道小里庄村民委员会</v>
          </cell>
          <cell r="I264" t="str">
            <v>乘客电梯</v>
          </cell>
          <cell r="J264" t="str">
            <v>含：恒达富士乘客电梯变频控制软件V1.0</v>
          </cell>
          <cell r="K264">
            <v>50001.77</v>
          </cell>
          <cell r="L264">
            <v>6500.23</v>
          </cell>
          <cell r="M264">
            <v>56502</v>
          </cell>
          <cell r="N264">
            <v>188340</v>
          </cell>
          <cell r="O264">
            <v>0.3</v>
          </cell>
        </row>
        <row r="265">
          <cell r="B265" t="str">
            <v>2023-05874</v>
          </cell>
          <cell r="C265" t="e">
            <v>#N/A</v>
          </cell>
          <cell r="D265" t="e">
            <v>#N/A</v>
          </cell>
          <cell r="E265" t="str">
            <v>2024-04-25</v>
          </cell>
          <cell r="F265">
            <v>45282</v>
          </cell>
          <cell r="G265" t="str">
            <v>24332000000115068170</v>
          </cell>
          <cell r="H265" t="str">
            <v>临沂市兰山区柳青街道小里庄村民委员会</v>
          </cell>
          <cell r="I265" t="str">
            <v>乘客电梯</v>
          </cell>
          <cell r="J265" t="str">
            <v>含：恒达富士乘客电梯变频控制软件V1.0</v>
          </cell>
          <cell r="K265">
            <v>52090.81</v>
          </cell>
          <cell r="L265">
            <v>6771.8</v>
          </cell>
          <cell r="M265">
            <v>58862.61</v>
          </cell>
          <cell r="N265">
            <v>201700</v>
          </cell>
          <cell r="O265">
            <v>0.29</v>
          </cell>
        </row>
        <row r="266">
          <cell r="B266" t="str">
            <v>2023-05875</v>
          </cell>
          <cell r="C266" t="e">
            <v>#N/A</v>
          </cell>
          <cell r="D266" t="e">
            <v>#N/A</v>
          </cell>
          <cell r="E266" t="str">
            <v>2024-04-25</v>
          </cell>
          <cell r="F266">
            <v>45282</v>
          </cell>
          <cell r="G266" t="str">
            <v>24332000000115068170</v>
          </cell>
          <cell r="H266" t="str">
            <v>临沂市兰山区柳青街道小里庄村民委员会</v>
          </cell>
          <cell r="I266" t="str">
            <v>乘客电梯</v>
          </cell>
          <cell r="J266" t="str">
            <v>含：恒达富士乘客电梯变频控制软件V1.0</v>
          </cell>
          <cell r="K266">
            <v>56117.3</v>
          </cell>
          <cell r="L266">
            <v>7295.24</v>
          </cell>
          <cell r="M266">
            <v>63412.54</v>
          </cell>
          <cell r="N266">
            <v>205840</v>
          </cell>
          <cell r="O266">
            <v>0.31</v>
          </cell>
        </row>
        <row r="267">
          <cell r="B267" t="str">
            <v>2023-05876</v>
          </cell>
          <cell r="C267" t="e">
            <v>#N/A</v>
          </cell>
          <cell r="D267" t="e">
            <v>#N/A</v>
          </cell>
          <cell r="E267" t="str">
            <v>2024-04-25</v>
          </cell>
          <cell r="F267">
            <v>45282</v>
          </cell>
          <cell r="G267" t="str">
            <v>24332000000115068170</v>
          </cell>
          <cell r="H267" t="str">
            <v>临沂市兰山区柳青街道小里庄村民委员会</v>
          </cell>
          <cell r="I267" t="str">
            <v>乘客电梯</v>
          </cell>
          <cell r="J267" t="str">
            <v>含：恒达富士乘客电梯变频控制软件V1.0</v>
          </cell>
          <cell r="K267">
            <v>52090.81</v>
          </cell>
          <cell r="L267">
            <v>6771.8</v>
          </cell>
          <cell r="M267">
            <v>58862.61</v>
          </cell>
          <cell r="N267">
            <v>201700</v>
          </cell>
          <cell r="O267">
            <v>0.29</v>
          </cell>
        </row>
        <row r="268">
          <cell r="B268" t="str">
            <v>2023-05877</v>
          </cell>
          <cell r="C268" t="e">
            <v>#N/A</v>
          </cell>
          <cell r="D268" t="e">
            <v>#N/A</v>
          </cell>
          <cell r="E268" t="str">
            <v>2024-04-25</v>
          </cell>
          <cell r="F268">
            <v>45282</v>
          </cell>
          <cell r="G268" t="str">
            <v>24332000000115068170</v>
          </cell>
          <cell r="H268" t="str">
            <v>临沂市兰山区柳青街道小里庄村民委员会</v>
          </cell>
          <cell r="I268" t="str">
            <v>乘客电梯</v>
          </cell>
          <cell r="J268" t="str">
            <v>含：恒达富士乘客电梯变频控制软件V1.0</v>
          </cell>
          <cell r="K268">
            <v>56117.3</v>
          </cell>
          <cell r="L268">
            <v>7295.24</v>
          </cell>
          <cell r="M268">
            <v>63412.54</v>
          </cell>
          <cell r="N268">
            <v>205840</v>
          </cell>
          <cell r="O268">
            <v>0.31</v>
          </cell>
        </row>
        <row r="269">
          <cell r="B269" t="str">
            <v>2023-05878</v>
          </cell>
          <cell r="C269" t="e">
            <v>#N/A</v>
          </cell>
          <cell r="D269" t="e">
            <v>#N/A</v>
          </cell>
          <cell r="E269" t="str">
            <v>2024-04-25</v>
          </cell>
          <cell r="F269">
            <v>45282</v>
          </cell>
          <cell r="G269" t="str">
            <v>24332000000115068170</v>
          </cell>
          <cell r="H269" t="str">
            <v>临沂市兰山区柳青街道小里庄村民委员会</v>
          </cell>
          <cell r="I269" t="str">
            <v>乘客电梯</v>
          </cell>
          <cell r="J269" t="str">
            <v>含：恒达富士乘客电梯变频控制软件V1.0</v>
          </cell>
          <cell r="K269">
            <v>52090.82</v>
          </cell>
          <cell r="L269">
            <v>6771.81</v>
          </cell>
          <cell r="M269">
            <v>58862.63</v>
          </cell>
          <cell r="N269">
            <v>201700</v>
          </cell>
          <cell r="O269">
            <v>0.29</v>
          </cell>
        </row>
        <row r="270">
          <cell r="B270" t="str">
            <v>2023-05879</v>
          </cell>
          <cell r="C270" t="e">
            <v>#N/A</v>
          </cell>
          <cell r="D270" t="e">
            <v>#N/A</v>
          </cell>
          <cell r="E270" t="str">
            <v>2024-04-25</v>
          </cell>
          <cell r="F270">
            <v>45282</v>
          </cell>
          <cell r="G270" t="str">
            <v>24332000000115068170</v>
          </cell>
          <cell r="H270" t="str">
            <v>临沂市兰山区柳青街道小里庄村民委员会</v>
          </cell>
          <cell r="I270" t="str">
            <v>乘客电梯</v>
          </cell>
          <cell r="J270" t="str">
            <v>含：恒达富士乘客电梯变频控制软件V1.0</v>
          </cell>
          <cell r="K270">
            <v>56129.85</v>
          </cell>
          <cell r="L270">
            <v>7296.88</v>
          </cell>
          <cell r="M270">
            <v>63426.73</v>
          </cell>
          <cell r="N270">
            <v>205840</v>
          </cell>
          <cell r="O270">
            <v>0.31</v>
          </cell>
        </row>
        <row r="271">
          <cell r="B271" t="str">
            <v>2023-05860</v>
          </cell>
          <cell r="C271" t="e">
            <v>#N/A</v>
          </cell>
          <cell r="D271" t="e">
            <v>#N/A</v>
          </cell>
          <cell r="E271" t="str">
            <v>2024-04-25</v>
          </cell>
          <cell r="F271">
            <v>45261</v>
          </cell>
          <cell r="G271" t="str">
            <v>24332000000115068170</v>
          </cell>
          <cell r="H271" t="str">
            <v>临沂市兰山区柳青街道小里庄村民委员会</v>
          </cell>
          <cell r="I271" t="str">
            <v>乘客电梯</v>
          </cell>
          <cell r="J271" t="str">
            <v>含：恒达富士乘客电梯变频控制软件V1.0</v>
          </cell>
          <cell r="K271">
            <v>52090.81</v>
          </cell>
          <cell r="L271">
            <v>6771.81</v>
          </cell>
          <cell r="M271">
            <v>58862.62</v>
          </cell>
          <cell r="N271">
            <v>201700</v>
          </cell>
          <cell r="O271">
            <v>0.29</v>
          </cell>
        </row>
        <row r="272">
          <cell r="B272" t="str">
            <v>2023-05861</v>
          </cell>
          <cell r="C272" t="e">
            <v>#N/A</v>
          </cell>
          <cell r="D272" t="e">
            <v>#N/A</v>
          </cell>
          <cell r="E272" t="str">
            <v>2024-04-25</v>
          </cell>
          <cell r="F272">
            <v>45261</v>
          </cell>
          <cell r="G272" t="str">
            <v>24332000000115068170</v>
          </cell>
          <cell r="H272" t="str">
            <v>临沂市兰山区柳青街道小里庄村民委员会</v>
          </cell>
          <cell r="I272" t="str">
            <v>乘客电梯</v>
          </cell>
          <cell r="J272" t="str">
            <v>含：恒达富士乘客电梯变频控制软件V1.0</v>
          </cell>
          <cell r="K272">
            <v>56117.3</v>
          </cell>
          <cell r="L272">
            <v>7295.25</v>
          </cell>
          <cell r="M272">
            <v>63412.55</v>
          </cell>
          <cell r="N272">
            <v>205840</v>
          </cell>
          <cell r="O272">
            <v>0.31</v>
          </cell>
        </row>
        <row r="273">
          <cell r="B273" t="str">
            <v>2023-05862</v>
          </cell>
          <cell r="C273" t="e">
            <v>#N/A</v>
          </cell>
          <cell r="D273" t="e">
            <v>#N/A</v>
          </cell>
          <cell r="E273" t="str">
            <v>2024-04-25</v>
          </cell>
          <cell r="F273">
            <v>45261</v>
          </cell>
          <cell r="G273" t="str">
            <v>24332000000115068170</v>
          </cell>
          <cell r="H273" t="str">
            <v>临沂市兰山区柳青街道小里庄村民委员会</v>
          </cell>
          <cell r="I273" t="str">
            <v>乘客电梯</v>
          </cell>
          <cell r="J273" t="str">
            <v>含：恒达富士乘客电梯变频控制软件V1.0</v>
          </cell>
          <cell r="K273">
            <v>52090.81</v>
          </cell>
          <cell r="L273">
            <v>6771.81</v>
          </cell>
          <cell r="M273">
            <v>58862.62</v>
          </cell>
          <cell r="N273">
            <v>201700</v>
          </cell>
          <cell r="O273">
            <v>0.29</v>
          </cell>
        </row>
        <row r="274">
          <cell r="B274" t="str">
            <v>2023-05863</v>
          </cell>
          <cell r="C274" t="e">
            <v>#N/A</v>
          </cell>
          <cell r="D274" t="e">
            <v>#N/A</v>
          </cell>
          <cell r="E274" t="str">
            <v>2024-04-25</v>
          </cell>
          <cell r="F274">
            <v>45261</v>
          </cell>
          <cell r="G274" t="str">
            <v>24332000000115068170</v>
          </cell>
          <cell r="H274" t="str">
            <v>临沂市兰山区柳青街道小里庄村民委员会</v>
          </cell>
          <cell r="I274" t="str">
            <v>乘客电梯</v>
          </cell>
          <cell r="J274" t="str">
            <v>含：恒达富士乘客电梯变频控制软件V1.0</v>
          </cell>
          <cell r="K274">
            <v>56117.3</v>
          </cell>
          <cell r="L274">
            <v>7295.25</v>
          </cell>
          <cell r="M274">
            <v>63412.55</v>
          </cell>
          <cell r="N274">
            <v>205840</v>
          </cell>
          <cell r="O274">
            <v>0.31</v>
          </cell>
        </row>
        <row r="275">
          <cell r="B275" t="str">
            <v>2023-05864</v>
          </cell>
          <cell r="C275" t="e">
            <v>#N/A</v>
          </cell>
          <cell r="D275" t="e">
            <v>#N/A</v>
          </cell>
          <cell r="E275" t="str">
            <v>2024-04-25</v>
          </cell>
          <cell r="F275">
            <v>45261</v>
          </cell>
          <cell r="G275" t="str">
            <v>24332000000115068170</v>
          </cell>
          <cell r="H275" t="str">
            <v>临沂市兰山区柳青街道小里庄村民委员会</v>
          </cell>
          <cell r="I275" t="str">
            <v>乘客电梯</v>
          </cell>
          <cell r="J275" t="str">
            <v>含：恒达富士乘客电梯变频控制软件V1.0</v>
          </cell>
          <cell r="K275">
            <v>49831.86</v>
          </cell>
          <cell r="L275">
            <v>6478.14</v>
          </cell>
          <cell r="M275">
            <v>56310</v>
          </cell>
          <cell r="N275">
            <v>187700</v>
          </cell>
          <cell r="O275">
            <v>0.3</v>
          </cell>
        </row>
        <row r="276">
          <cell r="B276" t="str">
            <v>2023-05865</v>
          </cell>
          <cell r="C276" t="e">
            <v>#N/A</v>
          </cell>
          <cell r="D276" t="e">
            <v>#N/A</v>
          </cell>
          <cell r="E276" t="str">
            <v>2024-04-25</v>
          </cell>
          <cell r="F276">
            <v>45261</v>
          </cell>
          <cell r="G276" t="str">
            <v>24332000000115068170</v>
          </cell>
          <cell r="H276" t="str">
            <v>临沂市兰山区柳青街道小里庄村民委员会</v>
          </cell>
          <cell r="I276" t="str">
            <v>乘客电梯</v>
          </cell>
          <cell r="J276" t="str">
            <v>含：恒达富士乘客电梯变频控制软件V1.0</v>
          </cell>
          <cell r="K276">
            <v>49831.86</v>
          </cell>
          <cell r="L276">
            <v>6478.14</v>
          </cell>
          <cell r="M276">
            <v>56310</v>
          </cell>
          <cell r="N276">
            <v>187700</v>
          </cell>
          <cell r="O276">
            <v>0.3</v>
          </cell>
        </row>
        <row r="277">
          <cell r="B277" t="str">
            <v>2022-08105</v>
          </cell>
          <cell r="C277" t="e">
            <v>#N/A</v>
          </cell>
          <cell r="D277" t="e">
            <v>#N/A</v>
          </cell>
          <cell r="E277" t="str">
            <v>2024-04-28</v>
          </cell>
          <cell r="F277">
            <v>45078</v>
          </cell>
          <cell r="G277" t="str">
            <v>24332000000119626691</v>
          </cell>
          <cell r="H277" t="str">
            <v>浙江中屹建设集团有限公司</v>
          </cell>
          <cell r="I277" t="str">
            <v>乘客电梯</v>
          </cell>
          <cell r="J277" t="str">
            <v>含：恒达富士乘客电梯变频控制软件V1.0</v>
          </cell>
          <cell r="K277">
            <v>24955.75</v>
          </cell>
          <cell r="L277">
            <v>3244.25</v>
          </cell>
          <cell r="M277">
            <v>28200</v>
          </cell>
          <cell r="N277">
            <v>94000</v>
          </cell>
          <cell r="O277">
            <v>0.3</v>
          </cell>
        </row>
        <row r="278">
          <cell r="B278" t="str">
            <v>2022-08106</v>
          </cell>
          <cell r="C278" t="e">
            <v>#N/A</v>
          </cell>
          <cell r="D278" t="e">
            <v>#N/A</v>
          </cell>
          <cell r="E278" t="str">
            <v>2024-04-28</v>
          </cell>
          <cell r="F278">
            <v>45078</v>
          </cell>
          <cell r="G278" t="str">
            <v>24332000000119626691</v>
          </cell>
          <cell r="H278" t="str">
            <v>浙江中屹建设集团有限公司</v>
          </cell>
          <cell r="I278" t="str">
            <v>乘客电梯</v>
          </cell>
          <cell r="J278" t="str">
            <v>含：恒达富士乘客电梯变频控制软件V1.0</v>
          </cell>
          <cell r="K278">
            <v>25752.21</v>
          </cell>
          <cell r="L278">
            <v>3347.79</v>
          </cell>
          <cell r="M278">
            <v>29100</v>
          </cell>
          <cell r="N278">
            <v>97000</v>
          </cell>
          <cell r="O278">
            <v>0.3</v>
          </cell>
        </row>
        <row r="279">
          <cell r="B279" t="str">
            <v>2022-08107</v>
          </cell>
          <cell r="C279" t="e">
            <v>#N/A</v>
          </cell>
          <cell r="D279" t="e">
            <v>#N/A</v>
          </cell>
          <cell r="E279" t="str">
            <v>2024-04-28</v>
          </cell>
          <cell r="F279">
            <v>45078</v>
          </cell>
          <cell r="G279" t="str">
            <v>24332000000119626691</v>
          </cell>
          <cell r="H279" t="str">
            <v>浙江中屹建设集团有限公司</v>
          </cell>
          <cell r="I279" t="str">
            <v>乘客电梯</v>
          </cell>
          <cell r="J279" t="str">
            <v>含：恒达富士乘客电梯变频控制软件V1.0</v>
          </cell>
          <cell r="K279">
            <v>26017.7</v>
          </cell>
          <cell r="L279">
            <v>3382.3</v>
          </cell>
          <cell r="M279">
            <v>29400</v>
          </cell>
          <cell r="N279">
            <v>98000</v>
          </cell>
          <cell r="O279">
            <v>0.3</v>
          </cell>
        </row>
        <row r="280">
          <cell r="B280" t="str">
            <v>2022-08108</v>
          </cell>
          <cell r="C280" t="e">
            <v>#N/A</v>
          </cell>
          <cell r="D280" t="e">
            <v>#N/A</v>
          </cell>
          <cell r="E280" t="str">
            <v>2024-04-28</v>
          </cell>
          <cell r="F280">
            <v>45078</v>
          </cell>
          <cell r="G280" t="str">
            <v>24332000000119626691</v>
          </cell>
          <cell r="H280" t="str">
            <v>浙江中屹建设集团有限公司</v>
          </cell>
          <cell r="I280" t="str">
            <v>乘客电梯</v>
          </cell>
          <cell r="J280" t="str">
            <v>含：恒达富士乘客电梯变频控制软件V1.0</v>
          </cell>
          <cell r="K280">
            <v>26814.16</v>
          </cell>
          <cell r="L280">
            <v>3485.84</v>
          </cell>
          <cell r="M280">
            <v>30300</v>
          </cell>
          <cell r="N280">
            <v>101000</v>
          </cell>
          <cell r="O280">
            <v>0.3</v>
          </cell>
        </row>
        <row r="281">
          <cell r="B281" t="str">
            <v>2020-07321</v>
          </cell>
          <cell r="C281" t="e">
            <v>#N/A</v>
          </cell>
          <cell r="D281" t="e">
            <v>#N/A</v>
          </cell>
          <cell r="E281" t="str">
            <v>2024-04-25</v>
          </cell>
          <cell r="F281">
            <v>45389</v>
          </cell>
          <cell r="G281" t="str">
            <v>24332000000115701991</v>
          </cell>
          <cell r="H281" t="str">
            <v>河北建设集团股份有限公司</v>
          </cell>
          <cell r="I281" t="str">
            <v>乘客电梯</v>
          </cell>
          <cell r="J281" t="str">
            <v>含：恒达富士乘客电梯变频控制软件V1.0</v>
          </cell>
          <cell r="K281">
            <v>147876.11</v>
          </cell>
          <cell r="L281">
            <v>19223.89</v>
          </cell>
          <cell r="M281">
            <v>167100</v>
          </cell>
          <cell r="N281">
            <v>167100</v>
          </cell>
          <cell r="O281">
            <v>1</v>
          </cell>
        </row>
        <row r="282">
          <cell r="B282" t="str">
            <v>2020-07322</v>
          </cell>
          <cell r="C282" t="e">
            <v>#N/A</v>
          </cell>
          <cell r="D282" t="e">
            <v>#N/A</v>
          </cell>
          <cell r="E282" t="str">
            <v>2024-04-25</v>
          </cell>
          <cell r="F282">
            <v>45389</v>
          </cell>
          <cell r="G282" t="str">
            <v>24332000000115701991</v>
          </cell>
          <cell r="H282" t="str">
            <v>河北建设集团股份有限公司</v>
          </cell>
          <cell r="I282" t="str">
            <v>乘客电梯</v>
          </cell>
          <cell r="J282" t="str">
            <v>含：恒达富士乘客电梯变频控制软件V1.0</v>
          </cell>
          <cell r="K282">
            <v>147876.1</v>
          </cell>
          <cell r="L282">
            <v>19223.9</v>
          </cell>
          <cell r="M282">
            <v>167100</v>
          </cell>
          <cell r="N282">
            <v>167100</v>
          </cell>
          <cell r="O282">
            <v>1</v>
          </cell>
        </row>
        <row r="283">
          <cell r="B283" t="str">
            <v>2024-00193</v>
          </cell>
          <cell r="C283" t="e">
            <v>#N/A</v>
          </cell>
          <cell r="D283" t="e">
            <v>#N/A</v>
          </cell>
          <cell r="E283" t="str">
            <v>2024-04-29</v>
          </cell>
          <cell r="F283">
            <v>45405</v>
          </cell>
          <cell r="G283" t="str">
            <v>24332000000121926173</v>
          </cell>
          <cell r="H283" t="str">
            <v>义乌市同乐玩具有限公司</v>
          </cell>
          <cell r="I283" t="str">
            <v>载货电梯</v>
          </cell>
          <cell r="J283" t="str">
            <v>含：恒达富士载货电梯变频控制软件V1.0</v>
          </cell>
          <cell r="K283">
            <v>131858.41</v>
          </cell>
          <cell r="L283">
            <v>17141.59</v>
          </cell>
          <cell r="M283">
            <v>149000</v>
          </cell>
          <cell r="N283">
            <v>149000</v>
          </cell>
          <cell r="O283">
            <v>1</v>
          </cell>
        </row>
        <row r="284">
          <cell r="B284" t="str">
            <v>2024-00194</v>
          </cell>
          <cell r="C284" t="e">
            <v>#N/A</v>
          </cell>
          <cell r="D284" t="e">
            <v>#N/A</v>
          </cell>
          <cell r="E284" t="str">
            <v>2024-04-29</v>
          </cell>
          <cell r="F284">
            <v>45405</v>
          </cell>
          <cell r="G284" t="str">
            <v>24332000000121926173</v>
          </cell>
          <cell r="H284" t="str">
            <v>义乌市同乐玩具有限公司</v>
          </cell>
          <cell r="I284" t="str">
            <v>载货电梯</v>
          </cell>
          <cell r="J284" t="str">
            <v>含：恒达富士载货电梯变频控制软件V1.0</v>
          </cell>
          <cell r="K284">
            <v>122566.37</v>
          </cell>
          <cell r="L284">
            <v>15933.63</v>
          </cell>
          <cell r="M284">
            <v>138500</v>
          </cell>
          <cell r="N284">
            <v>138500</v>
          </cell>
          <cell r="O284">
            <v>1</v>
          </cell>
        </row>
        <row r="285">
          <cell r="B285" t="str">
            <v>2024-00195</v>
          </cell>
          <cell r="C285" t="e">
            <v>#N/A</v>
          </cell>
          <cell r="D285" t="e">
            <v>#N/A</v>
          </cell>
          <cell r="E285" t="str">
            <v>2024-04-29</v>
          </cell>
          <cell r="F285">
            <v>45405</v>
          </cell>
          <cell r="G285" t="str">
            <v>24332000000121926173</v>
          </cell>
          <cell r="H285" t="str">
            <v>义乌市同乐玩具有限公司</v>
          </cell>
          <cell r="I285" t="str">
            <v>载货电梯</v>
          </cell>
          <cell r="J285" t="str">
            <v>含：恒达富士载货电梯变频控制软件V1.0</v>
          </cell>
          <cell r="K285">
            <v>145575.22</v>
          </cell>
          <cell r="L285">
            <v>18924.78</v>
          </cell>
          <cell r="M285">
            <v>164500</v>
          </cell>
          <cell r="N285">
            <v>164500</v>
          </cell>
          <cell r="O285">
            <v>1</v>
          </cell>
        </row>
        <row r="286">
          <cell r="B286" t="str">
            <v>2024-00487</v>
          </cell>
          <cell r="C286" t="e">
            <v>#N/A</v>
          </cell>
          <cell r="D286" t="e">
            <v>#N/A</v>
          </cell>
          <cell r="E286" t="str">
            <v>2024-04-29</v>
          </cell>
          <cell r="F286">
            <v>45404</v>
          </cell>
          <cell r="G286" t="str">
            <v>24332000000121837491</v>
          </cell>
          <cell r="H286" t="str">
            <v>南通富士电梯有限公司</v>
          </cell>
          <cell r="I286" t="str">
            <v>乘客电梯</v>
          </cell>
          <cell r="J286" t="str">
            <v>含：恒达富士乘客电梯变频控制软件V1.0</v>
          </cell>
          <cell r="K286">
            <v>62123.89</v>
          </cell>
          <cell r="L286">
            <v>8076.11</v>
          </cell>
          <cell r="M286">
            <v>70200</v>
          </cell>
          <cell r="N286">
            <v>70200</v>
          </cell>
          <cell r="O286">
            <v>1</v>
          </cell>
        </row>
        <row r="287">
          <cell r="B287" t="str">
            <v>2024-00488</v>
          </cell>
          <cell r="C287" t="e">
            <v>#N/A</v>
          </cell>
          <cell r="D287" t="e">
            <v>#N/A</v>
          </cell>
          <cell r="E287" t="str">
            <v>2024-04-29</v>
          </cell>
          <cell r="F287">
            <v>45404</v>
          </cell>
          <cell r="G287" t="str">
            <v>24332000000121837491</v>
          </cell>
          <cell r="H287" t="str">
            <v>南通富士电梯有限公司</v>
          </cell>
          <cell r="I287" t="str">
            <v>乘客电梯</v>
          </cell>
          <cell r="J287" t="str">
            <v>含：恒达富士乘客电梯变频控制软件V1.0</v>
          </cell>
          <cell r="K287">
            <v>62123.9</v>
          </cell>
          <cell r="L287">
            <v>8076.1</v>
          </cell>
          <cell r="M287">
            <v>70200</v>
          </cell>
          <cell r="N287">
            <v>70200</v>
          </cell>
          <cell r="O287">
            <v>1</v>
          </cell>
        </row>
        <row r="288">
          <cell r="B288" t="str">
            <v>2024-00489</v>
          </cell>
          <cell r="C288" t="e">
            <v>#N/A</v>
          </cell>
          <cell r="D288" t="e">
            <v>#N/A</v>
          </cell>
          <cell r="E288" t="str">
            <v>2024-04-29</v>
          </cell>
          <cell r="F288">
            <v>45404</v>
          </cell>
          <cell r="G288" t="str">
            <v>24332000000121837491</v>
          </cell>
          <cell r="H288" t="str">
            <v>南通富士电梯有限公司</v>
          </cell>
          <cell r="I288" t="str">
            <v>乘客电梯</v>
          </cell>
          <cell r="J288" t="str">
            <v>含：恒达富士乘客电梯变频控制软件V1.0</v>
          </cell>
          <cell r="K288">
            <v>105663.72</v>
          </cell>
          <cell r="L288">
            <v>13736.28</v>
          </cell>
          <cell r="M288">
            <v>119400</v>
          </cell>
          <cell r="N288">
            <v>119400</v>
          </cell>
          <cell r="O288">
            <v>1</v>
          </cell>
        </row>
        <row r="289">
          <cell r="B289" t="str">
            <v>2023-00087</v>
          </cell>
          <cell r="C289" t="e">
            <v>#N/A</v>
          </cell>
          <cell r="D289" t="e">
            <v>#N/A</v>
          </cell>
          <cell r="E289" t="str">
            <v>2024-04-15</v>
          </cell>
          <cell r="F289">
            <v>45394</v>
          </cell>
          <cell r="G289" t="str">
            <v>24332000000101380242</v>
          </cell>
          <cell r="H289" t="str">
            <v>黄骅市鑫菱电梯工程有限公司</v>
          </cell>
          <cell r="I289" t="str">
            <v>乘客电梯</v>
          </cell>
          <cell r="J289" t="str">
            <v>含：恒达富士乘客电梯变频控制软件V1.0</v>
          </cell>
          <cell r="K289">
            <v>65221.24</v>
          </cell>
          <cell r="L289">
            <v>8478.76</v>
          </cell>
          <cell r="M289">
            <v>73700</v>
          </cell>
          <cell r="N289">
            <v>73700</v>
          </cell>
          <cell r="O289">
            <v>1</v>
          </cell>
        </row>
        <row r="290">
          <cell r="B290" t="str">
            <v>2023-00088</v>
          </cell>
          <cell r="C290" t="e">
            <v>#N/A</v>
          </cell>
          <cell r="D290" t="e">
            <v>#N/A</v>
          </cell>
          <cell r="E290" t="str">
            <v>2024-04-15</v>
          </cell>
          <cell r="F290">
            <v>45394</v>
          </cell>
          <cell r="G290" t="str">
            <v>24332000000101380242</v>
          </cell>
          <cell r="H290" t="str">
            <v>黄骅市鑫菱电梯工程有限公司</v>
          </cell>
          <cell r="I290" t="str">
            <v>乘客电梯</v>
          </cell>
          <cell r="J290" t="str">
            <v>含：恒达富士乘客电梯变频控制软件V1.0</v>
          </cell>
          <cell r="K290">
            <v>65221.24</v>
          </cell>
          <cell r="L290">
            <v>8478.76</v>
          </cell>
          <cell r="M290">
            <v>73700</v>
          </cell>
          <cell r="N290">
            <v>73700</v>
          </cell>
          <cell r="O290">
            <v>1</v>
          </cell>
        </row>
        <row r="291">
          <cell r="B291" t="str">
            <v>2023-00089</v>
          </cell>
          <cell r="C291" t="e">
            <v>#N/A</v>
          </cell>
          <cell r="D291" t="e">
            <v>#N/A</v>
          </cell>
          <cell r="E291" t="str">
            <v>2024-04-15</v>
          </cell>
          <cell r="F291">
            <v>45394</v>
          </cell>
          <cell r="G291" t="str">
            <v>24332000000101380242</v>
          </cell>
          <cell r="H291" t="str">
            <v>黄骅市鑫菱电梯工程有限公司</v>
          </cell>
          <cell r="I291" t="str">
            <v>乘客电梯</v>
          </cell>
          <cell r="J291" t="str">
            <v>含：恒达富士乘客电梯变频控制软件V1.0</v>
          </cell>
          <cell r="K291">
            <v>65221.24</v>
          </cell>
          <cell r="L291">
            <v>8478.76</v>
          </cell>
          <cell r="M291">
            <v>73700</v>
          </cell>
          <cell r="N291">
            <v>73700</v>
          </cell>
          <cell r="O291">
            <v>1</v>
          </cell>
        </row>
        <row r="292">
          <cell r="B292" t="str">
            <v>2023-00090</v>
          </cell>
          <cell r="C292" t="e">
            <v>#N/A</v>
          </cell>
          <cell r="D292" t="e">
            <v>#N/A</v>
          </cell>
          <cell r="E292" t="str">
            <v>2024-04-15</v>
          </cell>
          <cell r="F292">
            <v>45394</v>
          </cell>
          <cell r="G292" t="str">
            <v>24332000000101380242</v>
          </cell>
          <cell r="H292" t="str">
            <v>黄骅市鑫菱电梯工程有限公司</v>
          </cell>
          <cell r="I292" t="str">
            <v>乘客电梯</v>
          </cell>
          <cell r="J292" t="str">
            <v>含：恒达富士乘客电梯变频控制软件V1.0</v>
          </cell>
          <cell r="K292">
            <v>65221.24</v>
          </cell>
          <cell r="L292">
            <v>8478.76</v>
          </cell>
          <cell r="M292">
            <v>73700</v>
          </cell>
          <cell r="N292">
            <v>73700</v>
          </cell>
          <cell r="O292">
            <v>1</v>
          </cell>
        </row>
        <row r="293">
          <cell r="B293" t="str">
            <v>2024-01029</v>
          </cell>
          <cell r="C293" t="e">
            <v>#N/A</v>
          </cell>
          <cell r="D293" t="e">
            <v>#N/A</v>
          </cell>
          <cell r="E293" t="str">
            <v>2024-04-15</v>
          </cell>
          <cell r="F293">
            <v>45393</v>
          </cell>
          <cell r="G293" t="str">
            <v>24332000000101042060</v>
          </cell>
          <cell r="H293" t="str">
            <v>永康市恒富电梯有限公司</v>
          </cell>
          <cell r="I293" t="str">
            <v>乘客电梯</v>
          </cell>
          <cell r="J293" t="str">
            <v>含：恒达富士乘客电梯变频控制软件V1.0</v>
          </cell>
          <cell r="K293">
            <v>72566.37</v>
          </cell>
          <cell r="L293">
            <v>9433.63</v>
          </cell>
          <cell r="M293">
            <v>82000</v>
          </cell>
          <cell r="N293">
            <v>82000</v>
          </cell>
          <cell r="O293">
            <v>1</v>
          </cell>
        </row>
        <row r="294">
          <cell r="B294" t="str">
            <v>2024-01030</v>
          </cell>
          <cell r="C294" t="e">
            <v>#N/A</v>
          </cell>
          <cell r="D294" t="e">
            <v>#N/A</v>
          </cell>
          <cell r="E294" t="str">
            <v>2024-04-15</v>
          </cell>
          <cell r="F294">
            <v>45393</v>
          </cell>
          <cell r="G294" t="str">
            <v>24332000000101042060</v>
          </cell>
          <cell r="H294" t="str">
            <v>永康市恒富电梯有限公司</v>
          </cell>
          <cell r="I294" t="str">
            <v>乘客电梯</v>
          </cell>
          <cell r="J294" t="str">
            <v>含：恒达富士乘客电梯变频控制软件V1.0</v>
          </cell>
          <cell r="K294">
            <v>77876.11</v>
          </cell>
          <cell r="L294">
            <v>10123.89</v>
          </cell>
          <cell r="M294">
            <v>88000</v>
          </cell>
          <cell r="N294">
            <v>88000</v>
          </cell>
          <cell r="O294">
            <v>1</v>
          </cell>
        </row>
        <row r="295">
          <cell r="B295" t="str">
            <v>2024-01031</v>
          </cell>
          <cell r="C295" t="e">
            <v>#N/A</v>
          </cell>
          <cell r="D295" t="e">
            <v>#N/A</v>
          </cell>
          <cell r="E295" t="str">
            <v>2024-04-15</v>
          </cell>
          <cell r="F295">
            <v>45393</v>
          </cell>
          <cell r="G295" t="str">
            <v>24332000000101042060</v>
          </cell>
          <cell r="H295" t="str">
            <v>永康市恒富电梯有限公司</v>
          </cell>
          <cell r="I295" t="str">
            <v>乘客电梯</v>
          </cell>
          <cell r="J295" t="str">
            <v>含：恒达富士乘客电梯变频控制软件V1.0</v>
          </cell>
          <cell r="K295">
            <v>77876.1</v>
          </cell>
          <cell r="L295">
            <v>10123.9</v>
          </cell>
          <cell r="M295">
            <v>88000</v>
          </cell>
          <cell r="N295">
            <v>88000</v>
          </cell>
          <cell r="O295">
            <v>1</v>
          </cell>
        </row>
        <row r="296">
          <cell r="B296" t="str">
            <v>2024-01032</v>
          </cell>
          <cell r="C296" t="e">
            <v>#N/A</v>
          </cell>
          <cell r="D296" t="e">
            <v>#N/A</v>
          </cell>
          <cell r="E296" t="str">
            <v>2024-04-15</v>
          </cell>
          <cell r="F296">
            <v>45393</v>
          </cell>
          <cell r="G296" t="str">
            <v>24332000000101062185</v>
          </cell>
          <cell r="H296" t="str">
            <v>永康市恒富电梯有限公司</v>
          </cell>
          <cell r="I296" t="str">
            <v>载货电梯</v>
          </cell>
          <cell r="J296" t="str">
            <v>含：恒达富士载货电梯变频控制软件V1.0</v>
          </cell>
          <cell r="K296">
            <v>96902.65</v>
          </cell>
          <cell r="L296">
            <v>12597.35</v>
          </cell>
          <cell r="M296">
            <v>109500</v>
          </cell>
          <cell r="N296">
            <v>109500</v>
          </cell>
          <cell r="O296">
            <v>1</v>
          </cell>
        </row>
        <row r="297">
          <cell r="B297" t="str">
            <v>2024-00015</v>
          </cell>
          <cell r="C297" t="e">
            <v>#N/A</v>
          </cell>
          <cell r="D297" t="e">
            <v>#N/A</v>
          </cell>
          <cell r="E297" t="str">
            <v>2024-04-16</v>
          </cell>
          <cell r="F297">
            <v>45310</v>
          </cell>
          <cell r="G297" t="str">
            <v>24332000000102186466</v>
          </cell>
          <cell r="H297" t="str">
            <v>福建省诺成智能设备有限公司</v>
          </cell>
          <cell r="I297" t="str">
            <v>乘客电梯</v>
          </cell>
          <cell r="J297" t="str">
            <v>含：恒达富士乘客电梯变频控制软件V1.0</v>
          </cell>
          <cell r="K297">
            <v>2486.73</v>
          </cell>
          <cell r="L297">
            <v>323.27</v>
          </cell>
          <cell r="M297">
            <v>2810</v>
          </cell>
          <cell r="N297">
            <v>85810</v>
          </cell>
          <cell r="O297">
            <v>0.03</v>
          </cell>
        </row>
        <row r="298">
          <cell r="B298" t="str">
            <v>2023-07100</v>
          </cell>
          <cell r="C298" t="e">
            <v>#N/A</v>
          </cell>
          <cell r="D298" t="e">
            <v>#N/A</v>
          </cell>
          <cell r="E298" t="str">
            <v>2024-04-16</v>
          </cell>
          <cell r="F298">
            <v>45301</v>
          </cell>
          <cell r="G298" t="str">
            <v>24332000000102987216</v>
          </cell>
          <cell r="H298" t="str">
            <v>山东滨昇电梯有限公司</v>
          </cell>
          <cell r="I298" t="str">
            <v>载货电梯</v>
          </cell>
          <cell r="J298" t="str">
            <v>含：恒达富士载货电梯变频控制软件V1.0</v>
          </cell>
          <cell r="K298">
            <v>138495.58</v>
          </cell>
          <cell r="L298">
            <v>18004.42</v>
          </cell>
          <cell r="M298">
            <v>156500</v>
          </cell>
          <cell r="N298">
            <v>156500</v>
          </cell>
          <cell r="O298">
            <v>1</v>
          </cell>
        </row>
        <row r="299">
          <cell r="B299" t="str">
            <v>2023-07101</v>
          </cell>
          <cell r="C299" t="e">
            <v>#N/A</v>
          </cell>
          <cell r="D299" t="e">
            <v>#N/A</v>
          </cell>
          <cell r="E299" t="str">
            <v>2024-04-16</v>
          </cell>
          <cell r="F299">
            <v>45301</v>
          </cell>
          <cell r="G299" t="str">
            <v>24332000000102987216</v>
          </cell>
          <cell r="H299" t="str">
            <v>山东滨昇电梯有限公司</v>
          </cell>
          <cell r="I299" t="str">
            <v>载货电梯</v>
          </cell>
          <cell r="J299" t="str">
            <v>含：恒达富士载货电梯变频控制软件V1.0</v>
          </cell>
          <cell r="K299">
            <v>138495.57</v>
          </cell>
          <cell r="L299">
            <v>18004.43</v>
          </cell>
          <cell r="M299">
            <v>156500</v>
          </cell>
          <cell r="N299">
            <v>156500</v>
          </cell>
          <cell r="O299">
            <v>1</v>
          </cell>
        </row>
        <row r="300">
          <cell r="B300" t="str">
            <v>2024-00905</v>
          </cell>
          <cell r="C300" t="e">
            <v>#N/A</v>
          </cell>
          <cell r="D300" t="e">
            <v>#N/A</v>
          </cell>
          <cell r="E300" t="str">
            <v>2024-04-16</v>
          </cell>
          <cell r="F300">
            <v>45385</v>
          </cell>
          <cell r="G300" t="str">
            <v>24332000000103101796</v>
          </cell>
          <cell r="H300" t="str">
            <v>山东滨州北迅工贸有限公司</v>
          </cell>
          <cell r="I300" t="str">
            <v>乘客电梯</v>
          </cell>
          <cell r="J300" t="str">
            <v>含：恒达富士乘客电梯变频控制软件V1.0</v>
          </cell>
          <cell r="K300">
            <v>48672.57</v>
          </cell>
          <cell r="L300">
            <v>6327.43</v>
          </cell>
          <cell r="M300">
            <v>55000</v>
          </cell>
          <cell r="N300">
            <v>55000</v>
          </cell>
          <cell r="O300">
            <v>1</v>
          </cell>
        </row>
        <row r="301">
          <cell r="B301" t="str">
            <v>2024-00906</v>
          </cell>
          <cell r="C301" t="e">
            <v>#N/A</v>
          </cell>
          <cell r="D301" t="e">
            <v>#N/A</v>
          </cell>
          <cell r="E301" t="str">
            <v>2024-04-16</v>
          </cell>
          <cell r="F301">
            <v>45385</v>
          </cell>
          <cell r="G301" t="str">
            <v>24332000000103101796</v>
          </cell>
          <cell r="H301" t="str">
            <v>山东滨州北迅工贸有限公司</v>
          </cell>
          <cell r="I301" t="str">
            <v>乘客电梯</v>
          </cell>
          <cell r="J301" t="str">
            <v>含：恒达富士乘客电梯变频控制软件V1.0</v>
          </cell>
          <cell r="K301">
            <v>48672.56</v>
          </cell>
          <cell r="L301">
            <v>6327.44</v>
          </cell>
          <cell r="M301">
            <v>55000</v>
          </cell>
          <cell r="N301">
            <v>55000</v>
          </cell>
          <cell r="O301">
            <v>1</v>
          </cell>
        </row>
        <row r="302">
          <cell r="B302" t="str">
            <v>2023-08600</v>
          </cell>
          <cell r="C302" t="e">
            <v>#N/A</v>
          </cell>
          <cell r="D302" t="e">
            <v>#N/A</v>
          </cell>
          <cell r="E302" t="str">
            <v>2024-04-17</v>
          </cell>
          <cell r="F302">
            <v>45392</v>
          </cell>
          <cell r="G302" t="str">
            <v>24332000000103908912</v>
          </cell>
          <cell r="H302" t="str">
            <v>安徽现代电梯有限公司</v>
          </cell>
          <cell r="I302" t="str">
            <v>载货电梯</v>
          </cell>
          <cell r="J302" t="str">
            <v>含：恒达富士载货电梯变频控制软件V1.0</v>
          </cell>
          <cell r="K302">
            <v>82831.86</v>
          </cell>
          <cell r="L302">
            <v>10768.14</v>
          </cell>
          <cell r="M302">
            <v>93600</v>
          </cell>
          <cell r="N302">
            <v>93600</v>
          </cell>
          <cell r="O302">
            <v>1</v>
          </cell>
        </row>
        <row r="303">
          <cell r="B303" t="str">
            <v>2024-00991</v>
          </cell>
          <cell r="C303" t="e">
            <v>#N/A</v>
          </cell>
          <cell r="D303" t="e">
            <v>#N/A</v>
          </cell>
          <cell r="E303" t="str">
            <v>2024-04-17</v>
          </cell>
          <cell r="F303">
            <v>45391</v>
          </cell>
          <cell r="G303" t="str">
            <v>24332000000103963838</v>
          </cell>
          <cell r="H303" t="str">
            <v>黄甜甜（安徽慎智电梯有限公司）</v>
          </cell>
          <cell r="I303" t="str">
            <v>乘客电梯</v>
          </cell>
          <cell r="J303" t="str">
            <v>含：恒达富士乘客电梯变频控制软件V1.0</v>
          </cell>
          <cell r="K303">
            <v>92389.38</v>
          </cell>
          <cell r="L303">
            <v>12010.62</v>
          </cell>
          <cell r="M303">
            <v>104400</v>
          </cell>
          <cell r="N303">
            <v>104400</v>
          </cell>
          <cell r="O303">
            <v>1</v>
          </cell>
        </row>
        <row r="304">
          <cell r="B304" t="str">
            <v>2024-00992</v>
          </cell>
          <cell r="C304" t="e">
            <v>#N/A</v>
          </cell>
          <cell r="D304" t="e">
            <v>#N/A</v>
          </cell>
          <cell r="E304" t="str">
            <v>2024-04-17</v>
          </cell>
          <cell r="F304">
            <v>45391</v>
          </cell>
          <cell r="G304" t="str">
            <v>24332000000103963838</v>
          </cell>
          <cell r="H304" t="str">
            <v>黄甜甜（安徽慎智电梯有限公司）</v>
          </cell>
          <cell r="I304" t="str">
            <v>乘客电梯</v>
          </cell>
          <cell r="J304" t="str">
            <v>含：恒达富士乘客电梯变频控制软件V1.0</v>
          </cell>
          <cell r="K304">
            <v>92389.38</v>
          </cell>
          <cell r="L304">
            <v>12010.62</v>
          </cell>
          <cell r="M304">
            <v>104400</v>
          </cell>
          <cell r="N304">
            <v>104400</v>
          </cell>
          <cell r="O304">
            <v>1</v>
          </cell>
        </row>
        <row r="305">
          <cell r="B305" t="str">
            <v>2024-00901</v>
          </cell>
          <cell r="C305" t="e">
            <v>#N/A</v>
          </cell>
          <cell r="D305" t="e">
            <v>#N/A</v>
          </cell>
          <cell r="E305" t="str">
            <v>2024-04-30</v>
          </cell>
          <cell r="F305">
            <v>45397</v>
          </cell>
          <cell r="G305" t="str">
            <v>24332000000123475762</v>
          </cell>
          <cell r="H305" t="str">
            <v>衢州科竣电梯有限公司</v>
          </cell>
          <cell r="I305" t="str">
            <v>乘客电梯</v>
          </cell>
          <cell r="J305" t="str">
            <v>含：恒达富士乘客电梯变频控制软件V1.0</v>
          </cell>
          <cell r="K305">
            <v>62831.86</v>
          </cell>
          <cell r="L305">
            <v>8168.14</v>
          </cell>
          <cell r="M305">
            <v>71000</v>
          </cell>
          <cell r="N305">
            <v>71000</v>
          </cell>
          <cell r="O305">
            <v>1</v>
          </cell>
        </row>
        <row r="306">
          <cell r="B306" t="str">
            <v>2024-00902</v>
          </cell>
          <cell r="C306" t="e">
            <v>#N/A</v>
          </cell>
          <cell r="D306" t="e">
            <v>#N/A</v>
          </cell>
          <cell r="E306" t="str">
            <v>2024-04-30</v>
          </cell>
          <cell r="F306">
            <v>45397</v>
          </cell>
          <cell r="G306" t="str">
            <v>24332000000123475762</v>
          </cell>
          <cell r="H306" t="str">
            <v>衢州科竣电梯有限公司</v>
          </cell>
          <cell r="I306" t="str">
            <v>乘客电梯</v>
          </cell>
          <cell r="J306" t="str">
            <v>含：恒达富士乘客电梯变频控制软件V1.0</v>
          </cell>
          <cell r="K306">
            <v>65486.73</v>
          </cell>
          <cell r="L306">
            <v>8513.27</v>
          </cell>
          <cell r="M306">
            <v>74000</v>
          </cell>
          <cell r="N306">
            <v>74000</v>
          </cell>
          <cell r="O306">
            <v>1</v>
          </cell>
        </row>
        <row r="307">
          <cell r="B307" t="str">
            <v>2024-00903</v>
          </cell>
          <cell r="C307" t="e">
            <v>#N/A</v>
          </cell>
          <cell r="D307" t="e">
            <v>#N/A</v>
          </cell>
          <cell r="E307" t="str">
            <v>2024-04-30</v>
          </cell>
          <cell r="F307">
            <v>45397</v>
          </cell>
          <cell r="G307" t="str">
            <v>24332000000123475762</v>
          </cell>
          <cell r="H307" t="str">
            <v>衢州科竣电梯有限公司</v>
          </cell>
          <cell r="I307" t="str">
            <v>乘客电梯</v>
          </cell>
          <cell r="J307" t="str">
            <v>含：恒达富士乘客电梯变频控制软件V1.0</v>
          </cell>
          <cell r="K307">
            <v>45132.74</v>
          </cell>
          <cell r="L307">
            <v>5867.26</v>
          </cell>
          <cell r="M307">
            <v>51000</v>
          </cell>
          <cell r="N307">
            <v>51000</v>
          </cell>
          <cell r="O307">
            <v>1</v>
          </cell>
        </row>
        <row r="308">
          <cell r="B308" t="str">
            <v>2024-00904</v>
          </cell>
          <cell r="C308" t="e">
            <v>#N/A</v>
          </cell>
          <cell r="D308" t="e">
            <v>#N/A</v>
          </cell>
          <cell r="E308" t="str">
            <v>2024-04-17</v>
          </cell>
          <cell r="F308">
            <v>45390</v>
          </cell>
          <cell r="G308" t="str">
            <v>24332000000104127943</v>
          </cell>
          <cell r="H308" t="str">
            <v>镇江市质宝电梯工程有限公司</v>
          </cell>
          <cell r="I308" t="str">
            <v>载货电梯</v>
          </cell>
          <cell r="J308" t="str">
            <v>含：恒达富士载货电梯变频控制软件V1.0</v>
          </cell>
          <cell r="K308">
            <v>94690.27</v>
          </cell>
          <cell r="L308">
            <v>12309.73</v>
          </cell>
          <cell r="M308">
            <v>107000</v>
          </cell>
          <cell r="N308">
            <v>107000</v>
          </cell>
          <cell r="O308">
            <v>1</v>
          </cell>
        </row>
        <row r="309">
          <cell r="B309" t="str">
            <v>2024-00118</v>
          </cell>
          <cell r="C309" t="e">
            <v>#N/A</v>
          </cell>
          <cell r="D309" t="e">
            <v>#N/A</v>
          </cell>
          <cell r="E309" t="str">
            <v>2024-04-17</v>
          </cell>
          <cell r="F309">
            <v>45392</v>
          </cell>
          <cell r="G309" t="str">
            <v>24332000000103972516</v>
          </cell>
          <cell r="H309" t="str">
            <v>上海中骋电梯有限公司</v>
          </cell>
          <cell r="I309" t="str">
            <v>载货电梯</v>
          </cell>
          <cell r="J309" t="str">
            <v>含：恒达富士载货电梯变频控制软件V1.0</v>
          </cell>
          <cell r="K309">
            <v>103539.82</v>
          </cell>
          <cell r="L309">
            <v>13460.18</v>
          </cell>
          <cell r="M309">
            <v>117000</v>
          </cell>
          <cell r="N309">
            <v>117000</v>
          </cell>
          <cell r="O309">
            <v>1</v>
          </cell>
        </row>
        <row r="310">
          <cell r="B310" t="str">
            <v>2024-01074</v>
          </cell>
          <cell r="C310" t="e">
            <v>#N/A</v>
          </cell>
          <cell r="D310" t="e">
            <v>#N/A</v>
          </cell>
          <cell r="E310" t="str">
            <v>2024-04-17</v>
          </cell>
          <cell r="F310">
            <v>45391</v>
          </cell>
          <cell r="G310" t="str">
            <v>24332000000103894595</v>
          </cell>
          <cell r="H310" t="str">
            <v>成都恒云达科技有限公司</v>
          </cell>
          <cell r="I310" t="str">
            <v>乘客电梯</v>
          </cell>
          <cell r="J310" t="str">
            <v>含：恒达富士乘客电梯变频控制软件V1.0</v>
          </cell>
          <cell r="K310">
            <v>52212.39</v>
          </cell>
          <cell r="L310">
            <v>6787.61</v>
          </cell>
          <cell r="M310">
            <v>59000</v>
          </cell>
          <cell r="N310">
            <v>59000</v>
          </cell>
          <cell r="O310">
            <v>1</v>
          </cell>
        </row>
        <row r="311">
          <cell r="B311" t="str">
            <v>2024-01072</v>
          </cell>
          <cell r="C311" t="e">
            <v>#N/A</v>
          </cell>
          <cell r="D311" t="e">
            <v>#N/A</v>
          </cell>
          <cell r="E311" t="str">
            <v>2024-04-17</v>
          </cell>
          <cell r="F311">
            <v>45392</v>
          </cell>
          <cell r="G311" t="str">
            <v>24332000000103980026</v>
          </cell>
          <cell r="H311" t="str">
            <v>四川顺成来机电设备安装工程有限公司</v>
          </cell>
          <cell r="I311" t="str">
            <v>乘客电梯</v>
          </cell>
          <cell r="J311" t="str">
            <v>含：恒达富士乘客电梯变频控制软件V1.0</v>
          </cell>
          <cell r="K311">
            <v>49539.82</v>
          </cell>
          <cell r="L311">
            <v>6440.18</v>
          </cell>
          <cell r="M311">
            <v>55980</v>
          </cell>
          <cell r="N311">
            <v>55980</v>
          </cell>
          <cell r="O311">
            <v>1</v>
          </cell>
        </row>
        <row r="312">
          <cell r="B312" t="str">
            <v>2024-01073</v>
          </cell>
          <cell r="C312" t="e">
            <v>#N/A</v>
          </cell>
          <cell r="D312" t="e">
            <v>#N/A</v>
          </cell>
          <cell r="E312" t="str">
            <v>2024-04-17</v>
          </cell>
          <cell r="F312">
            <v>45392</v>
          </cell>
          <cell r="G312" t="str">
            <v>24332000000103980026</v>
          </cell>
          <cell r="H312" t="str">
            <v>四川顺成来机电设备安装工程有限公司</v>
          </cell>
          <cell r="I312" t="str">
            <v>乘客电梯</v>
          </cell>
          <cell r="J312" t="str">
            <v>含：恒达富士乘客电梯变频控制软件V1.0</v>
          </cell>
          <cell r="K312">
            <v>49008.85</v>
          </cell>
          <cell r="L312">
            <v>6371.15</v>
          </cell>
          <cell r="M312">
            <v>55380</v>
          </cell>
          <cell r="N312">
            <v>55380</v>
          </cell>
          <cell r="O312">
            <v>1</v>
          </cell>
        </row>
        <row r="313">
          <cell r="B313" t="str">
            <v>2024-01172</v>
          </cell>
          <cell r="C313" t="e">
            <v>#N/A</v>
          </cell>
          <cell r="D313" t="e">
            <v>#N/A</v>
          </cell>
          <cell r="E313" t="str">
            <v>2024-04-17</v>
          </cell>
          <cell r="F313">
            <v>45394</v>
          </cell>
          <cell r="G313" t="str">
            <v>24332000000103895155</v>
          </cell>
          <cell r="H313" t="str">
            <v>湖南恒升电梯有限公司</v>
          </cell>
          <cell r="I313" t="str">
            <v>乘客电梯</v>
          </cell>
          <cell r="J313" t="str">
            <v>含：恒达富士乘客电梯变频控制软件V1.0</v>
          </cell>
          <cell r="K313">
            <v>46017.7</v>
          </cell>
          <cell r="L313">
            <v>5982.3</v>
          </cell>
          <cell r="M313">
            <v>52000</v>
          </cell>
          <cell r="N313">
            <v>52000</v>
          </cell>
          <cell r="O313">
            <v>1</v>
          </cell>
        </row>
        <row r="314">
          <cell r="B314" t="str">
            <v>2023-08441</v>
          </cell>
          <cell r="C314" t="e">
            <v>#N/A</v>
          </cell>
          <cell r="D314" t="e">
            <v>#N/A</v>
          </cell>
          <cell r="E314" t="str">
            <v>2024-04-17</v>
          </cell>
          <cell r="F314">
            <v>45390</v>
          </cell>
          <cell r="G314" t="str">
            <v>24332000000103925756</v>
          </cell>
          <cell r="H314" t="str">
            <v>湖南恒升电梯有限公司</v>
          </cell>
          <cell r="I314" t="str">
            <v>乘客电梯</v>
          </cell>
          <cell r="J314" t="str">
            <v>含：恒达富士乘客电梯变频控制软件V1.0</v>
          </cell>
          <cell r="K314">
            <v>45044.25</v>
          </cell>
          <cell r="L314">
            <v>5855.75</v>
          </cell>
          <cell r="M314">
            <v>50900</v>
          </cell>
          <cell r="N314">
            <v>50900</v>
          </cell>
          <cell r="O314">
            <v>1</v>
          </cell>
        </row>
        <row r="315">
          <cell r="B315" t="str">
            <v>2024-01158</v>
          </cell>
          <cell r="C315" t="e">
            <v>#N/A</v>
          </cell>
          <cell r="D315" t="e">
            <v>#N/A</v>
          </cell>
          <cell r="E315" t="str">
            <v>2024-04-17</v>
          </cell>
          <cell r="F315">
            <v>45398</v>
          </cell>
          <cell r="G315" t="str">
            <v>24332000000104293735</v>
          </cell>
          <cell r="H315" t="str">
            <v>内江市业鑫电梯有限公司</v>
          </cell>
          <cell r="I315" t="str">
            <v>乘客电梯</v>
          </cell>
          <cell r="J315" t="str">
            <v>含：恒达富士乘客电梯变频控制软件V1.0</v>
          </cell>
          <cell r="K315">
            <v>58407.08</v>
          </cell>
          <cell r="L315">
            <v>7592.92</v>
          </cell>
          <cell r="M315">
            <v>66000</v>
          </cell>
          <cell r="N315">
            <v>66000</v>
          </cell>
          <cell r="O315">
            <v>1</v>
          </cell>
        </row>
        <row r="316">
          <cell r="B316" t="str">
            <v>2023-05259</v>
          </cell>
          <cell r="C316" t="e">
            <v>#N/A</v>
          </cell>
          <cell r="D316" t="e">
            <v>#N/A</v>
          </cell>
          <cell r="E316" t="str">
            <v>2024-04-23</v>
          </cell>
          <cell r="F316">
            <v>45265</v>
          </cell>
          <cell r="G316" t="str">
            <v>24332000000111608405</v>
          </cell>
          <cell r="H316" t="str">
            <v>浙江新杭食品科技有限公司</v>
          </cell>
          <cell r="I316" t="str">
            <v>载货电梯</v>
          </cell>
          <cell r="J316" t="str">
            <v>含：恒达富士载货电梯变频控制软件V1.0</v>
          </cell>
          <cell r="K316">
            <v>142477.88</v>
          </cell>
          <cell r="L316">
            <v>18522.12</v>
          </cell>
          <cell r="M316">
            <v>161000</v>
          </cell>
          <cell r="N316">
            <v>161000</v>
          </cell>
          <cell r="O316">
            <v>1</v>
          </cell>
        </row>
        <row r="317">
          <cell r="B317" t="str">
            <v>2023-05260</v>
          </cell>
          <cell r="C317" t="e">
            <v>#N/A</v>
          </cell>
          <cell r="D317" t="e">
            <v>#N/A</v>
          </cell>
          <cell r="E317" t="str">
            <v>2024-04-23</v>
          </cell>
          <cell r="F317">
            <v>45265</v>
          </cell>
          <cell r="G317" t="str">
            <v>24332000000111608405</v>
          </cell>
          <cell r="H317" t="str">
            <v>浙江新杭食品科技有限公司</v>
          </cell>
          <cell r="I317" t="str">
            <v>载货电梯</v>
          </cell>
          <cell r="J317" t="str">
            <v>含：恒达富士载货电梯变频控制软件V1.0</v>
          </cell>
          <cell r="K317">
            <v>142477.87</v>
          </cell>
          <cell r="L317">
            <v>18522.13</v>
          </cell>
          <cell r="M317">
            <v>161000</v>
          </cell>
          <cell r="N317">
            <v>161000</v>
          </cell>
          <cell r="O317">
            <v>1</v>
          </cell>
        </row>
        <row r="318">
          <cell r="B318" t="str">
            <v>2023-05261</v>
          </cell>
          <cell r="C318" t="e">
            <v>#N/A</v>
          </cell>
          <cell r="D318" t="e">
            <v>#N/A</v>
          </cell>
          <cell r="E318" t="str">
            <v>2024-04-23</v>
          </cell>
          <cell r="F318">
            <v>45265</v>
          </cell>
          <cell r="G318" t="str">
            <v>24332000000111608405</v>
          </cell>
          <cell r="H318" t="str">
            <v>浙江新杭食品科技有限公司</v>
          </cell>
          <cell r="I318" t="str">
            <v>载货电梯</v>
          </cell>
          <cell r="J318" t="str">
            <v>含：恒达富士载货电梯变频控制软件V1.0</v>
          </cell>
          <cell r="K318">
            <v>153097.35</v>
          </cell>
          <cell r="L318">
            <v>19902.65</v>
          </cell>
          <cell r="M318">
            <v>173000</v>
          </cell>
          <cell r="N318">
            <v>173000</v>
          </cell>
          <cell r="O318">
            <v>1</v>
          </cell>
        </row>
        <row r="319">
          <cell r="B319" t="str">
            <v>2023-05258</v>
          </cell>
          <cell r="C319" t="e">
            <v>#N/A</v>
          </cell>
          <cell r="D319" t="e">
            <v>#N/A</v>
          </cell>
          <cell r="E319" t="str">
            <v>2024-04-23</v>
          </cell>
          <cell r="F319">
            <v>45265</v>
          </cell>
          <cell r="G319" t="str">
            <v>24332000000111598129</v>
          </cell>
          <cell r="H319" t="str">
            <v>浙江新杭食品科技有限公司</v>
          </cell>
          <cell r="I319" t="str">
            <v>乘客电梯</v>
          </cell>
          <cell r="J319" t="str">
            <v>含：恒达富士乘客电梯变频控制软件V1.0</v>
          </cell>
          <cell r="K319">
            <v>64601.77</v>
          </cell>
          <cell r="L319">
            <v>8398.23</v>
          </cell>
          <cell r="M319">
            <v>73000</v>
          </cell>
          <cell r="N319">
            <v>73000</v>
          </cell>
          <cell r="O319">
            <v>1</v>
          </cell>
        </row>
        <row r="320">
          <cell r="B320" t="str">
            <v>2024-01250</v>
          </cell>
          <cell r="C320" t="e">
            <v>#N/A</v>
          </cell>
          <cell r="D320" t="e">
            <v>#N/A</v>
          </cell>
          <cell r="E320" t="str">
            <v>2024-04-23</v>
          </cell>
          <cell r="F320">
            <v>45400</v>
          </cell>
          <cell r="G320" t="str">
            <v>24332000000111801834</v>
          </cell>
          <cell r="H320" t="str">
            <v>杭州圣尚机电设备有限公司</v>
          </cell>
          <cell r="I320" t="str">
            <v>乘客电梯</v>
          </cell>
          <cell r="J320" t="str">
            <v>含：恒达富士乘客电梯变频控制软件V1.0</v>
          </cell>
          <cell r="K320">
            <v>48672.57</v>
          </cell>
          <cell r="L320">
            <v>6327.43</v>
          </cell>
          <cell r="M320">
            <v>55000</v>
          </cell>
          <cell r="N320">
            <v>55000</v>
          </cell>
          <cell r="O320">
            <v>1</v>
          </cell>
        </row>
        <row r="321">
          <cell r="B321" t="str">
            <v>2024-00658</v>
          </cell>
          <cell r="C321" t="e">
            <v>#N/A</v>
          </cell>
          <cell r="D321" t="e">
            <v>#N/A</v>
          </cell>
          <cell r="E321" t="str">
            <v>2024-04-23</v>
          </cell>
          <cell r="F321">
            <v>45397</v>
          </cell>
          <cell r="G321" t="str">
            <v>24332000000111962769</v>
          </cell>
          <cell r="H321" t="str">
            <v>盱眙富士电梯有限公司</v>
          </cell>
          <cell r="I321" t="str">
            <v>乘客电梯</v>
          </cell>
          <cell r="J321" t="str">
            <v>含：恒达富士乘客电梯变频控制软件V1.0</v>
          </cell>
          <cell r="K321">
            <v>73451.33</v>
          </cell>
          <cell r="L321">
            <v>9548.67</v>
          </cell>
          <cell r="M321">
            <v>83000</v>
          </cell>
          <cell r="N321">
            <v>83000</v>
          </cell>
          <cell r="O321">
            <v>1</v>
          </cell>
        </row>
        <row r="322">
          <cell r="B322" t="str">
            <v>2024-00659</v>
          </cell>
          <cell r="C322" t="e">
            <v>#N/A</v>
          </cell>
          <cell r="D322" t="e">
            <v>#N/A</v>
          </cell>
          <cell r="E322" t="str">
            <v>2024-04-23</v>
          </cell>
          <cell r="F322">
            <v>45397</v>
          </cell>
          <cell r="G322" t="str">
            <v>24332000000111962769</v>
          </cell>
          <cell r="H322" t="str">
            <v>盱眙富士电梯有限公司</v>
          </cell>
          <cell r="I322" t="str">
            <v>乘客电梯</v>
          </cell>
          <cell r="J322" t="str">
            <v>含：恒达富士乘客电梯变频控制软件V1.0</v>
          </cell>
          <cell r="K322">
            <v>73451.32</v>
          </cell>
          <cell r="L322">
            <v>9548.68</v>
          </cell>
          <cell r="M322">
            <v>83000</v>
          </cell>
          <cell r="N322">
            <v>83000</v>
          </cell>
          <cell r="O322">
            <v>1</v>
          </cell>
        </row>
        <row r="323">
          <cell r="B323" t="str">
            <v>2024-00660</v>
          </cell>
          <cell r="C323" t="e">
            <v>#N/A</v>
          </cell>
          <cell r="D323" t="e">
            <v>#N/A</v>
          </cell>
          <cell r="E323" t="str">
            <v>2024-04-23</v>
          </cell>
          <cell r="F323">
            <v>45397</v>
          </cell>
          <cell r="G323" t="str">
            <v>24332000000111962769</v>
          </cell>
          <cell r="H323" t="str">
            <v>盱眙富士电梯有限公司</v>
          </cell>
          <cell r="I323" t="str">
            <v>乘客电梯</v>
          </cell>
          <cell r="J323" t="str">
            <v>含：恒达富士乘客电梯变频控制软件V1.0</v>
          </cell>
          <cell r="K323">
            <v>72123.89</v>
          </cell>
          <cell r="L323">
            <v>9376.11</v>
          </cell>
          <cell r="M323">
            <v>81500</v>
          </cell>
          <cell r="N323">
            <v>81500</v>
          </cell>
          <cell r="O323">
            <v>1</v>
          </cell>
        </row>
        <row r="324">
          <cell r="B324" t="str">
            <v>2024-01153</v>
          </cell>
          <cell r="C324" t="e">
            <v>#N/A</v>
          </cell>
          <cell r="D324" t="e">
            <v>#N/A</v>
          </cell>
          <cell r="E324" t="str">
            <v>2024-04-22</v>
          </cell>
          <cell r="F324">
            <v>45399</v>
          </cell>
          <cell r="G324" t="str">
            <v>24332000000109648077</v>
          </cell>
          <cell r="H324" t="str">
            <v>苏州中奥机电设备工程有限公司</v>
          </cell>
          <cell r="I324" t="str">
            <v>乘客电梯</v>
          </cell>
          <cell r="J324" t="str">
            <v>含：恒达富士乘客电梯变频控制软件V1.0</v>
          </cell>
          <cell r="K324">
            <v>54867.26</v>
          </cell>
          <cell r="L324">
            <v>7132.74</v>
          </cell>
          <cell r="M324">
            <v>62000</v>
          </cell>
          <cell r="N324">
            <v>62000</v>
          </cell>
          <cell r="O324">
            <v>1</v>
          </cell>
        </row>
        <row r="325">
          <cell r="B325" t="str">
            <v>2020-01366</v>
          </cell>
          <cell r="C325" t="e">
            <v>#N/A</v>
          </cell>
          <cell r="D325" t="e">
            <v>#N/A</v>
          </cell>
          <cell r="E325" t="str">
            <v>2024-04-23</v>
          </cell>
          <cell r="F325">
            <v>44147</v>
          </cell>
          <cell r="G325" t="str">
            <v>24332000000111006371</v>
          </cell>
          <cell r="H325" t="str">
            <v>新乡高发氢能产业运营有限公司</v>
          </cell>
          <cell r="I325" t="str">
            <v>乘客电梯</v>
          </cell>
          <cell r="J325" t="str">
            <v>含：恒达富士乘客电梯变频控制软件V1.0</v>
          </cell>
          <cell r="K325">
            <v>2633.63</v>
          </cell>
          <cell r="L325">
            <v>342.37</v>
          </cell>
          <cell r="M325">
            <v>2976</v>
          </cell>
          <cell r="N325">
            <v>99200</v>
          </cell>
          <cell r="O325">
            <v>0.03</v>
          </cell>
        </row>
        <row r="326">
          <cell r="B326" t="str">
            <v>2020-01367</v>
          </cell>
          <cell r="C326" t="e">
            <v>#N/A</v>
          </cell>
          <cell r="D326" t="e">
            <v>#N/A</v>
          </cell>
          <cell r="E326" t="str">
            <v>2024-04-23</v>
          </cell>
          <cell r="F326">
            <v>44127</v>
          </cell>
          <cell r="G326" t="str">
            <v>24332000000111006371</v>
          </cell>
          <cell r="H326" t="str">
            <v>新乡高发氢能产业运营有限公司</v>
          </cell>
          <cell r="I326" t="str">
            <v>乘客电梯</v>
          </cell>
          <cell r="J326" t="str">
            <v>含：恒达富士乘客电梯变频控制软件V1.0</v>
          </cell>
          <cell r="K326">
            <v>2633.63</v>
          </cell>
          <cell r="L326">
            <v>342.37</v>
          </cell>
          <cell r="M326">
            <v>2976</v>
          </cell>
          <cell r="N326">
            <v>99200</v>
          </cell>
          <cell r="O326">
            <v>0.03</v>
          </cell>
        </row>
        <row r="327">
          <cell r="B327" t="str">
            <v>2020-01368</v>
          </cell>
          <cell r="C327" t="e">
            <v>#N/A</v>
          </cell>
          <cell r="D327" t="e">
            <v>#N/A</v>
          </cell>
          <cell r="E327" t="str">
            <v>2024-04-23</v>
          </cell>
          <cell r="F327">
            <v>44127</v>
          </cell>
          <cell r="G327" t="str">
            <v>24332000000111006371</v>
          </cell>
          <cell r="H327" t="str">
            <v>新乡高发氢能产业运营有限公司</v>
          </cell>
          <cell r="I327" t="str">
            <v>乘客电梯</v>
          </cell>
          <cell r="J327" t="str">
            <v>含：恒达富士乘客电梯变频控制软件V1.0</v>
          </cell>
          <cell r="K327">
            <v>2633.63</v>
          </cell>
          <cell r="L327">
            <v>342.37</v>
          </cell>
          <cell r="M327">
            <v>2976</v>
          </cell>
          <cell r="N327">
            <v>99200</v>
          </cell>
          <cell r="O327">
            <v>0.03</v>
          </cell>
        </row>
        <row r="328">
          <cell r="B328" t="str">
            <v>2020-01369</v>
          </cell>
          <cell r="C328" t="e">
            <v>#N/A</v>
          </cell>
          <cell r="D328" t="e">
            <v>#N/A</v>
          </cell>
          <cell r="E328" t="str">
            <v>2024-04-23</v>
          </cell>
          <cell r="F328">
            <v>44127</v>
          </cell>
          <cell r="G328" t="str">
            <v>24332000000111006371</v>
          </cell>
          <cell r="H328" t="str">
            <v>新乡高发氢能产业运营有限公司</v>
          </cell>
          <cell r="I328" t="str">
            <v>乘客电梯</v>
          </cell>
          <cell r="J328" t="str">
            <v>含：恒达富士乘客电梯变频控制软件V1.0</v>
          </cell>
          <cell r="K328">
            <v>2633.63</v>
          </cell>
          <cell r="L328">
            <v>342.37</v>
          </cell>
          <cell r="M328">
            <v>2976</v>
          </cell>
          <cell r="N328">
            <v>99200</v>
          </cell>
          <cell r="O328">
            <v>0.03</v>
          </cell>
        </row>
        <row r="329">
          <cell r="B329" t="str">
            <v>2020-01370</v>
          </cell>
          <cell r="C329" t="e">
            <v>#N/A</v>
          </cell>
          <cell r="D329" t="e">
            <v>#N/A</v>
          </cell>
          <cell r="E329" t="str">
            <v>2024-04-23</v>
          </cell>
          <cell r="F329">
            <v>44147</v>
          </cell>
          <cell r="G329" t="str">
            <v>24332000000111006371</v>
          </cell>
          <cell r="H329" t="str">
            <v>新乡高发氢能产业运营有限公司</v>
          </cell>
          <cell r="I329" t="str">
            <v>乘客电梯</v>
          </cell>
          <cell r="J329" t="str">
            <v>含：恒达富士乘客电梯变频控制软件V1.0</v>
          </cell>
          <cell r="K329">
            <v>2633.62</v>
          </cell>
          <cell r="L329">
            <v>342.38</v>
          </cell>
          <cell r="M329">
            <v>2976</v>
          </cell>
          <cell r="N329">
            <v>99200</v>
          </cell>
          <cell r="O329">
            <v>0.03</v>
          </cell>
        </row>
        <row r="330">
          <cell r="B330" t="str">
            <v>2020-01358</v>
          </cell>
          <cell r="C330" t="e">
            <v>#N/A</v>
          </cell>
          <cell r="D330" t="e">
            <v>#N/A</v>
          </cell>
          <cell r="E330" t="str">
            <v>2024-04-23</v>
          </cell>
          <cell r="F330">
            <v>44141</v>
          </cell>
          <cell r="G330" t="str">
            <v>24332000000110917231</v>
          </cell>
          <cell r="H330" t="str">
            <v>新乡高发氢能产业运营有限公司</v>
          </cell>
          <cell r="I330" t="str">
            <v>载货电梯</v>
          </cell>
          <cell r="J330" t="str">
            <v>含：恒达富士载货电梯变频控制软件V1.0</v>
          </cell>
          <cell r="K330">
            <v>5389.39</v>
          </cell>
          <cell r="L330">
            <v>700.61</v>
          </cell>
          <cell r="M330">
            <v>6090</v>
          </cell>
          <cell r="N330">
            <v>203000</v>
          </cell>
          <cell r="O330">
            <v>0.03</v>
          </cell>
        </row>
        <row r="331">
          <cell r="B331" t="str">
            <v>2020-01359</v>
          </cell>
          <cell r="C331" t="e">
            <v>#N/A</v>
          </cell>
          <cell r="D331" t="e">
            <v>#N/A</v>
          </cell>
          <cell r="E331" t="str">
            <v>2024-04-23</v>
          </cell>
          <cell r="F331">
            <v>44147</v>
          </cell>
          <cell r="G331" t="str">
            <v>24332000000110917231</v>
          </cell>
          <cell r="H331" t="str">
            <v>新乡高发氢能产业运营有限公司</v>
          </cell>
          <cell r="I331" t="str">
            <v>载货电梯</v>
          </cell>
          <cell r="J331" t="str">
            <v>含：恒达富士载货电梯变频控制软件V1.0</v>
          </cell>
          <cell r="K331">
            <v>5389.38</v>
          </cell>
          <cell r="L331">
            <v>700.62</v>
          </cell>
          <cell r="M331">
            <v>6090</v>
          </cell>
          <cell r="N331">
            <v>203000</v>
          </cell>
          <cell r="O331">
            <v>0.03</v>
          </cell>
        </row>
        <row r="332">
          <cell r="B332" t="str">
            <v>2020-01360</v>
          </cell>
          <cell r="C332" t="e">
            <v>#N/A</v>
          </cell>
          <cell r="D332" t="e">
            <v>#N/A</v>
          </cell>
          <cell r="E332" t="str">
            <v>2024-04-23</v>
          </cell>
          <cell r="F332">
            <v>44035</v>
          </cell>
          <cell r="G332" t="str">
            <v>24332000000110917231</v>
          </cell>
          <cell r="H332" t="str">
            <v>新乡高发氢能产业运营有限公司</v>
          </cell>
          <cell r="I332" t="str">
            <v>载货电梯</v>
          </cell>
          <cell r="J332" t="str">
            <v>含：恒达富士载货电梯变频控制软件V1.0</v>
          </cell>
          <cell r="K332">
            <v>5389.38</v>
          </cell>
          <cell r="L332">
            <v>700.62</v>
          </cell>
          <cell r="M332">
            <v>6090</v>
          </cell>
          <cell r="N332">
            <v>203000</v>
          </cell>
          <cell r="O332">
            <v>0.03</v>
          </cell>
        </row>
        <row r="333">
          <cell r="B333" t="str">
            <v>2020-01361</v>
          </cell>
          <cell r="C333" t="e">
            <v>#N/A</v>
          </cell>
          <cell r="D333" t="e">
            <v>#N/A</v>
          </cell>
          <cell r="E333" t="str">
            <v>2024-04-23</v>
          </cell>
          <cell r="F333">
            <v>44035</v>
          </cell>
          <cell r="G333" t="str">
            <v>24332000000110917231</v>
          </cell>
          <cell r="H333" t="str">
            <v>新乡高发氢能产业运营有限公司</v>
          </cell>
          <cell r="I333" t="str">
            <v>载货电梯</v>
          </cell>
          <cell r="J333" t="str">
            <v>含：恒达富士载货电梯变频控制软件V1.0</v>
          </cell>
          <cell r="K333">
            <v>5389.38</v>
          </cell>
          <cell r="L333">
            <v>700.62</v>
          </cell>
          <cell r="M333">
            <v>6090</v>
          </cell>
          <cell r="N333">
            <v>203000</v>
          </cell>
          <cell r="O333">
            <v>0.03</v>
          </cell>
        </row>
        <row r="334">
          <cell r="B334" t="str">
            <v>2020-01362</v>
          </cell>
          <cell r="C334" t="e">
            <v>#N/A</v>
          </cell>
          <cell r="D334" t="e">
            <v>#N/A</v>
          </cell>
          <cell r="E334" t="str">
            <v>2024-04-23</v>
          </cell>
          <cell r="F334">
            <v>44127</v>
          </cell>
          <cell r="G334" t="str">
            <v>24332000000110917231</v>
          </cell>
          <cell r="H334" t="str">
            <v>新乡高发氢能产业运营有限公司</v>
          </cell>
          <cell r="I334" t="str">
            <v>载货电梯</v>
          </cell>
          <cell r="J334" t="str">
            <v>含：恒达富士载货电梯变频控制软件V1.0</v>
          </cell>
          <cell r="K334">
            <v>5389.38</v>
          </cell>
          <cell r="L334">
            <v>700.62</v>
          </cell>
          <cell r="M334">
            <v>6090</v>
          </cell>
          <cell r="N334">
            <v>203000</v>
          </cell>
          <cell r="O334">
            <v>0.03</v>
          </cell>
        </row>
        <row r="335">
          <cell r="B335" t="str">
            <v>2020-01363</v>
          </cell>
          <cell r="C335" t="e">
            <v>#N/A</v>
          </cell>
          <cell r="D335" t="e">
            <v>#N/A</v>
          </cell>
          <cell r="E335" t="str">
            <v>2024-04-23</v>
          </cell>
          <cell r="F335">
            <v>44147</v>
          </cell>
          <cell r="G335" t="str">
            <v>24332000000110917231</v>
          </cell>
          <cell r="H335" t="str">
            <v>新乡高发氢能产业运营有限公司</v>
          </cell>
          <cell r="I335" t="str">
            <v>载货电梯</v>
          </cell>
          <cell r="J335" t="str">
            <v>含：恒达富士载货电梯变频控制软件V1.0</v>
          </cell>
          <cell r="K335">
            <v>5389.38</v>
          </cell>
          <cell r="L335">
            <v>700.62</v>
          </cell>
          <cell r="M335">
            <v>6090</v>
          </cell>
          <cell r="N335">
            <v>203000</v>
          </cell>
          <cell r="O335">
            <v>0.03</v>
          </cell>
        </row>
        <row r="336">
          <cell r="B336" t="str">
            <v>2020-01364</v>
          </cell>
          <cell r="C336" t="e">
            <v>#N/A</v>
          </cell>
          <cell r="D336" t="e">
            <v>#N/A</v>
          </cell>
          <cell r="E336" t="str">
            <v>2024-04-23</v>
          </cell>
          <cell r="F336">
            <v>43965</v>
          </cell>
          <cell r="G336" t="str">
            <v>24332000000110917231</v>
          </cell>
          <cell r="H336" t="str">
            <v>新乡高发氢能产业运营有限公司</v>
          </cell>
          <cell r="I336" t="str">
            <v>载货电梯</v>
          </cell>
          <cell r="J336" t="str">
            <v>含：恒达富士载货电梯变频控制软件V1.0</v>
          </cell>
          <cell r="K336">
            <v>5389.38</v>
          </cell>
          <cell r="L336">
            <v>700.62</v>
          </cell>
          <cell r="M336">
            <v>6090</v>
          </cell>
          <cell r="N336">
            <v>203000</v>
          </cell>
          <cell r="O336">
            <v>0.03</v>
          </cell>
        </row>
        <row r="337">
          <cell r="B337" t="str">
            <v>2020-01365</v>
          </cell>
          <cell r="C337" t="e">
            <v>#N/A</v>
          </cell>
          <cell r="D337" t="e">
            <v>#N/A</v>
          </cell>
          <cell r="E337" t="str">
            <v>2024-04-23</v>
          </cell>
          <cell r="F337">
            <v>43965</v>
          </cell>
          <cell r="G337" t="str">
            <v>24332000000110917231</v>
          </cell>
          <cell r="H337" t="str">
            <v>新乡高发氢能产业运营有限公司</v>
          </cell>
          <cell r="I337" t="str">
            <v>载货电梯</v>
          </cell>
          <cell r="J337" t="str">
            <v>含：恒达富士载货电梯变频控制软件V1.0</v>
          </cell>
          <cell r="K337">
            <v>5389.38</v>
          </cell>
          <cell r="L337">
            <v>700.62</v>
          </cell>
          <cell r="M337">
            <v>6090</v>
          </cell>
          <cell r="N337">
            <v>203000</v>
          </cell>
          <cell r="O337">
            <v>0.03</v>
          </cell>
        </row>
        <row r="338">
          <cell r="B338" t="str">
            <v>2020-01371</v>
          </cell>
          <cell r="C338" t="e">
            <v>#N/A</v>
          </cell>
          <cell r="D338" t="e">
            <v>#N/A</v>
          </cell>
          <cell r="E338" t="str">
            <v>2024-04-23</v>
          </cell>
          <cell r="F338">
            <v>44035</v>
          </cell>
          <cell r="G338" t="str">
            <v>24332000000110917231</v>
          </cell>
          <cell r="H338" t="str">
            <v>新乡高发氢能产业运营有限公司</v>
          </cell>
          <cell r="I338" t="str">
            <v>载货电梯</v>
          </cell>
          <cell r="J338" t="str">
            <v>含：恒达富士载货电梯变频控制软件V1.0</v>
          </cell>
          <cell r="K338">
            <v>5389.38</v>
          </cell>
          <cell r="L338">
            <v>700.62</v>
          </cell>
          <cell r="M338">
            <v>6090</v>
          </cell>
          <cell r="N338">
            <v>203000</v>
          </cell>
          <cell r="O338">
            <v>0.03</v>
          </cell>
        </row>
        <row r="339">
          <cell r="B339" t="str">
            <v>2020-01372</v>
          </cell>
          <cell r="C339" t="e">
            <v>#N/A</v>
          </cell>
          <cell r="D339" t="e">
            <v>#N/A</v>
          </cell>
          <cell r="E339" t="str">
            <v>2024-04-23</v>
          </cell>
          <cell r="F339">
            <v>44035</v>
          </cell>
          <cell r="G339" t="str">
            <v>24332000000110917231</v>
          </cell>
          <cell r="H339" t="str">
            <v>新乡高发氢能产业运营有限公司</v>
          </cell>
          <cell r="I339" t="str">
            <v>载货电梯</v>
          </cell>
          <cell r="J339" t="str">
            <v>含：恒达富士载货电梯变频控制软件V1.0</v>
          </cell>
          <cell r="K339">
            <v>5389.38</v>
          </cell>
          <cell r="L339">
            <v>700.62</v>
          </cell>
          <cell r="M339">
            <v>6090</v>
          </cell>
          <cell r="N339">
            <v>203000</v>
          </cell>
          <cell r="O339">
            <v>0.03</v>
          </cell>
        </row>
        <row r="340">
          <cell r="B340" t="str">
            <v>2020-01373</v>
          </cell>
          <cell r="C340" t="e">
            <v>#N/A</v>
          </cell>
          <cell r="D340" t="e">
            <v>#N/A</v>
          </cell>
          <cell r="E340" t="str">
            <v>2024-04-23</v>
          </cell>
          <cell r="F340">
            <v>44127</v>
          </cell>
          <cell r="G340" t="str">
            <v>24332000000110917231</v>
          </cell>
          <cell r="H340" t="str">
            <v>新乡高发氢能产业运营有限公司</v>
          </cell>
          <cell r="I340" t="str">
            <v>载货电梯</v>
          </cell>
          <cell r="J340" t="str">
            <v>含：恒达富士载货电梯变频控制软件V1.0</v>
          </cell>
          <cell r="K340">
            <v>5389.38</v>
          </cell>
          <cell r="L340">
            <v>700.62</v>
          </cell>
          <cell r="M340">
            <v>6090</v>
          </cell>
          <cell r="N340">
            <v>203000</v>
          </cell>
          <cell r="O340">
            <v>0.03</v>
          </cell>
        </row>
        <row r="341">
          <cell r="B341" t="str">
            <v>2020-01374</v>
          </cell>
          <cell r="C341" t="e">
            <v>#N/A</v>
          </cell>
          <cell r="D341" t="e">
            <v>#N/A</v>
          </cell>
          <cell r="E341" t="str">
            <v>2024-04-23</v>
          </cell>
          <cell r="F341">
            <v>44127</v>
          </cell>
          <cell r="G341" t="str">
            <v>24332000000110917231</v>
          </cell>
          <cell r="H341" t="str">
            <v>新乡高发氢能产业运营有限公司</v>
          </cell>
          <cell r="I341" t="str">
            <v>载货电梯</v>
          </cell>
          <cell r="J341" t="str">
            <v>含：恒达富士载货电梯变频控制软件V1.0</v>
          </cell>
          <cell r="K341">
            <v>5389.38</v>
          </cell>
          <cell r="L341">
            <v>700.62</v>
          </cell>
          <cell r="M341">
            <v>6090</v>
          </cell>
          <cell r="N341">
            <v>203000</v>
          </cell>
          <cell r="O341">
            <v>0.03</v>
          </cell>
        </row>
        <row r="342">
          <cell r="B342" t="str">
            <v>2020-01375</v>
          </cell>
          <cell r="C342" t="e">
            <v>#N/A</v>
          </cell>
          <cell r="D342" t="e">
            <v>#N/A</v>
          </cell>
          <cell r="E342" t="str">
            <v>2024-04-23</v>
          </cell>
          <cell r="F342">
            <v>44127</v>
          </cell>
          <cell r="G342" t="str">
            <v>24332000000110917231</v>
          </cell>
          <cell r="H342" t="str">
            <v>新乡高发氢能产业运营有限公司</v>
          </cell>
          <cell r="I342" t="str">
            <v>载货电梯</v>
          </cell>
          <cell r="J342" t="str">
            <v>含：恒达富士载货电梯变频控制软件V1.0</v>
          </cell>
          <cell r="K342">
            <v>5389.38</v>
          </cell>
          <cell r="L342">
            <v>700.62</v>
          </cell>
          <cell r="M342">
            <v>6090</v>
          </cell>
          <cell r="N342">
            <v>203000</v>
          </cell>
          <cell r="O342">
            <v>0.03</v>
          </cell>
        </row>
        <row r="343">
          <cell r="B343" t="str">
            <v>2020-01376</v>
          </cell>
          <cell r="C343" t="e">
            <v>#N/A</v>
          </cell>
          <cell r="D343" t="e">
            <v>#N/A</v>
          </cell>
          <cell r="E343" t="str">
            <v>2024-04-23</v>
          </cell>
          <cell r="F343">
            <v>43965</v>
          </cell>
          <cell r="G343" t="str">
            <v>24332000000110917231</v>
          </cell>
          <cell r="H343" t="str">
            <v>新乡高发氢能产业运营有限公司</v>
          </cell>
          <cell r="I343" t="str">
            <v>载货电梯</v>
          </cell>
          <cell r="J343" t="str">
            <v>含：恒达富士载货电梯变频控制软件V1.0</v>
          </cell>
          <cell r="K343">
            <v>5389.38</v>
          </cell>
          <cell r="L343">
            <v>700.62</v>
          </cell>
          <cell r="M343">
            <v>6090</v>
          </cell>
          <cell r="N343">
            <v>203000</v>
          </cell>
          <cell r="O343">
            <v>0.03</v>
          </cell>
        </row>
        <row r="344">
          <cell r="B344" t="str">
            <v>2020-01377</v>
          </cell>
          <cell r="C344" t="e">
            <v>#N/A</v>
          </cell>
          <cell r="D344" t="e">
            <v>#N/A</v>
          </cell>
          <cell r="E344" t="str">
            <v>2024-04-23</v>
          </cell>
          <cell r="F344">
            <v>44127</v>
          </cell>
          <cell r="G344" t="str">
            <v>24332000000110917231</v>
          </cell>
          <cell r="H344" t="str">
            <v>新乡高发氢能产业运营有限公司</v>
          </cell>
          <cell r="I344" t="str">
            <v>载货电梯</v>
          </cell>
          <cell r="J344" t="str">
            <v>含：恒达富士载货电梯变频控制软件V1.0</v>
          </cell>
          <cell r="K344">
            <v>5389.38</v>
          </cell>
          <cell r="L344">
            <v>700.62</v>
          </cell>
          <cell r="M344">
            <v>6090</v>
          </cell>
          <cell r="N344">
            <v>203000</v>
          </cell>
          <cell r="O344">
            <v>0.03</v>
          </cell>
        </row>
        <row r="345">
          <cell r="B345" t="str">
            <v>2020-01378</v>
          </cell>
          <cell r="C345" t="e">
            <v>#N/A</v>
          </cell>
          <cell r="D345" t="e">
            <v>#N/A</v>
          </cell>
          <cell r="E345" t="str">
            <v>2024-04-23</v>
          </cell>
          <cell r="F345">
            <v>44147</v>
          </cell>
          <cell r="G345" t="str">
            <v>24332000000110917231</v>
          </cell>
          <cell r="H345" t="str">
            <v>新乡高发氢能产业运营有限公司</v>
          </cell>
          <cell r="I345" t="str">
            <v>载货电梯</v>
          </cell>
          <cell r="J345" t="str">
            <v>含：恒达富士载货电梯变频控制软件V1.0</v>
          </cell>
          <cell r="K345">
            <v>5389.38</v>
          </cell>
          <cell r="L345">
            <v>700.62</v>
          </cell>
          <cell r="M345">
            <v>6090</v>
          </cell>
          <cell r="N345">
            <v>203000</v>
          </cell>
          <cell r="O345">
            <v>0.03</v>
          </cell>
        </row>
        <row r="346">
          <cell r="B346" t="str">
            <v>2020-01379</v>
          </cell>
          <cell r="C346" t="e">
            <v>#N/A</v>
          </cell>
          <cell r="D346" t="e">
            <v>#N/A</v>
          </cell>
          <cell r="E346" t="str">
            <v>2024-04-23</v>
          </cell>
          <cell r="F346">
            <v>44147</v>
          </cell>
          <cell r="G346" t="str">
            <v>24332000000110917231</v>
          </cell>
          <cell r="H346" t="str">
            <v>新乡高发氢能产业运营有限公司</v>
          </cell>
          <cell r="I346" t="str">
            <v>载货电梯</v>
          </cell>
          <cell r="J346" t="str">
            <v>含：恒达富士载货电梯变频控制软件V1.0</v>
          </cell>
          <cell r="K346">
            <v>5389.38</v>
          </cell>
          <cell r="L346">
            <v>700.62</v>
          </cell>
          <cell r="M346">
            <v>6090</v>
          </cell>
          <cell r="N346">
            <v>203000</v>
          </cell>
          <cell r="O346">
            <v>0.03</v>
          </cell>
        </row>
        <row r="347">
          <cell r="B347" t="str">
            <v>2020-01380</v>
          </cell>
          <cell r="C347" t="e">
            <v>#N/A</v>
          </cell>
          <cell r="D347" t="e">
            <v>#N/A</v>
          </cell>
          <cell r="E347" t="str">
            <v>2024-04-23</v>
          </cell>
          <cell r="F347">
            <v>44147</v>
          </cell>
          <cell r="G347" t="str">
            <v>24332000000110917231</v>
          </cell>
          <cell r="H347" t="str">
            <v>新乡高发氢能产业运营有限公司</v>
          </cell>
          <cell r="I347" t="str">
            <v>载货电梯</v>
          </cell>
          <cell r="J347" t="str">
            <v>含：恒达富士载货电梯变频控制软件V1.0</v>
          </cell>
          <cell r="K347">
            <v>5389.38</v>
          </cell>
          <cell r="L347">
            <v>700.62</v>
          </cell>
          <cell r="M347">
            <v>6090</v>
          </cell>
          <cell r="N347">
            <v>203000</v>
          </cell>
          <cell r="O347">
            <v>0.03</v>
          </cell>
        </row>
        <row r="348">
          <cell r="B348" t="str">
            <v>2024-00434</v>
          </cell>
          <cell r="C348" t="e">
            <v>#N/A</v>
          </cell>
          <cell r="D348" t="e">
            <v>#N/A</v>
          </cell>
          <cell r="E348" t="str">
            <v>2024-04-23</v>
          </cell>
          <cell r="F348">
            <v>45380</v>
          </cell>
          <cell r="G348" t="str">
            <v>24332000000111057986</v>
          </cell>
          <cell r="H348" t="str">
            <v>浙江彩蝶实业股份有限公司</v>
          </cell>
          <cell r="I348" t="str">
            <v>乘客电梯</v>
          </cell>
          <cell r="J348" t="str">
            <v>含：恒达富士乘客电梯变频控制软件V1.0</v>
          </cell>
          <cell r="K348">
            <v>61504.42</v>
          </cell>
          <cell r="L348">
            <v>7995.58</v>
          </cell>
          <cell r="M348">
            <v>69500</v>
          </cell>
          <cell r="N348">
            <v>69500</v>
          </cell>
          <cell r="O348">
            <v>1</v>
          </cell>
        </row>
        <row r="349">
          <cell r="B349" t="str">
            <v>2024-00436</v>
          </cell>
          <cell r="C349" t="e">
            <v>#N/A</v>
          </cell>
          <cell r="D349" t="e">
            <v>#N/A</v>
          </cell>
          <cell r="E349" t="str">
            <v>2024-04-23</v>
          </cell>
          <cell r="F349">
            <v>45380</v>
          </cell>
          <cell r="G349" t="str">
            <v>24332000000111078214</v>
          </cell>
          <cell r="H349" t="str">
            <v>浙江彩蝶实业股份有限公司</v>
          </cell>
          <cell r="I349" t="str">
            <v>载货电梯</v>
          </cell>
          <cell r="J349" t="str">
            <v>含：恒达富士载货电梯变频控制软件V1.0</v>
          </cell>
          <cell r="K349">
            <v>115929.2</v>
          </cell>
          <cell r="L349">
            <v>15070.8</v>
          </cell>
          <cell r="M349">
            <v>131000</v>
          </cell>
          <cell r="N349">
            <v>131000</v>
          </cell>
          <cell r="O349">
            <v>1</v>
          </cell>
        </row>
        <row r="350">
          <cell r="B350" t="str">
            <v>2022-07221</v>
          </cell>
          <cell r="C350" t="e">
            <v>#N/A</v>
          </cell>
          <cell r="D350" t="e">
            <v>#N/A</v>
          </cell>
          <cell r="E350" t="str">
            <v>2024-04-23</v>
          </cell>
          <cell r="F350">
            <v>45040</v>
          </cell>
          <cell r="G350" t="str">
            <v>24332000000111131103</v>
          </cell>
          <cell r="H350" t="str">
            <v>盘锦胜辉建筑劳务有限公司</v>
          </cell>
          <cell r="I350" t="str">
            <v>乘客电梯</v>
          </cell>
          <cell r="J350" t="str">
            <v>含：恒达富士乘客电梯变频控制软件V1.0</v>
          </cell>
          <cell r="K350">
            <v>1805.31</v>
          </cell>
          <cell r="L350">
            <v>234.69</v>
          </cell>
          <cell r="M350">
            <v>2040</v>
          </cell>
          <cell r="N350">
            <v>68000</v>
          </cell>
          <cell r="O350">
            <v>0.03</v>
          </cell>
        </row>
        <row r="351">
          <cell r="B351" t="str">
            <v>2022-07222</v>
          </cell>
          <cell r="C351" t="e">
            <v>#N/A</v>
          </cell>
          <cell r="D351" t="e">
            <v>#N/A</v>
          </cell>
          <cell r="E351" t="str">
            <v>2024-04-23</v>
          </cell>
          <cell r="F351">
            <v>45040</v>
          </cell>
          <cell r="G351" t="str">
            <v>24332000000111131103</v>
          </cell>
          <cell r="H351" t="str">
            <v>盘锦胜辉建筑劳务有限公司</v>
          </cell>
          <cell r="I351" t="str">
            <v>乘客电梯</v>
          </cell>
          <cell r="J351" t="str">
            <v>含：恒达富士乘客电梯变频控制软件V1.0</v>
          </cell>
          <cell r="K351">
            <v>1805.31</v>
          </cell>
          <cell r="L351">
            <v>234.69</v>
          </cell>
          <cell r="M351">
            <v>2040</v>
          </cell>
          <cell r="N351">
            <v>68000</v>
          </cell>
          <cell r="O351">
            <v>0.03</v>
          </cell>
        </row>
        <row r="352">
          <cell r="B352" t="str">
            <v>2017-04999</v>
          </cell>
          <cell r="C352" t="e">
            <v>#N/A</v>
          </cell>
          <cell r="D352" t="e">
            <v>#N/A</v>
          </cell>
          <cell r="E352" t="str">
            <v>2024-04-23</v>
          </cell>
          <cell r="F352">
            <v>42982</v>
          </cell>
          <cell r="G352" t="str">
            <v>24332000000111171369</v>
          </cell>
          <cell r="H352" t="str">
            <v>南京体育学院</v>
          </cell>
          <cell r="I352" t="str">
            <v>乘客电梯</v>
          </cell>
          <cell r="J352" t="str">
            <v>含：恒达富士乘客电梯变频控制软件V1.0</v>
          </cell>
          <cell r="K352">
            <v>22902.65</v>
          </cell>
          <cell r="L352">
            <v>2977.35</v>
          </cell>
          <cell r="M352">
            <v>25880</v>
          </cell>
          <cell r="N352">
            <v>258800</v>
          </cell>
          <cell r="O352">
            <v>0.1</v>
          </cell>
        </row>
        <row r="353">
          <cell r="B353" t="str">
            <v>2021-00789</v>
          </cell>
          <cell r="C353" t="e">
            <v>#N/A</v>
          </cell>
          <cell r="D353" t="e">
            <v>#N/A</v>
          </cell>
          <cell r="E353" t="str">
            <v>2024-04-23</v>
          </cell>
          <cell r="F353">
            <v>44803</v>
          </cell>
          <cell r="G353" t="str">
            <v>24332000000111028380</v>
          </cell>
          <cell r="H353" t="str">
            <v>徐州力山建设工程有限公司新沂分公司</v>
          </cell>
          <cell r="I353" t="str">
            <v>乘客电梯</v>
          </cell>
          <cell r="J353" t="str">
            <v>含：恒达富士乘客电梯变频控制软件V1.0</v>
          </cell>
          <cell r="K353">
            <v>14814.34</v>
          </cell>
          <cell r="L353">
            <v>1925.86</v>
          </cell>
          <cell r="M353">
            <v>16740.2</v>
          </cell>
          <cell r="N353">
            <v>146500</v>
          </cell>
          <cell r="O353">
            <v>0.11</v>
          </cell>
        </row>
        <row r="354">
          <cell r="B354" t="str">
            <v>2024-00468</v>
          </cell>
          <cell r="C354" t="e">
            <v>#N/A</v>
          </cell>
          <cell r="D354" t="e">
            <v>#N/A</v>
          </cell>
          <cell r="E354" t="str">
            <v>2024-04-23</v>
          </cell>
          <cell r="F354">
            <v>45390</v>
          </cell>
          <cell r="G354" t="str">
            <v>24332000000112256424</v>
          </cell>
          <cell r="H354" t="str">
            <v>安徽建工建设安装集团有限公司</v>
          </cell>
          <cell r="I354" t="str">
            <v>乘客电梯</v>
          </cell>
          <cell r="J354" t="str">
            <v>含：恒达富士乘客电梯变频控制软件V1.0</v>
          </cell>
          <cell r="K354">
            <v>82690.27</v>
          </cell>
          <cell r="L354">
            <v>10749.73</v>
          </cell>
          <cell r="M354">
            <v>93440</v>
          </cell>
          <cell r="N354">
            <v>93440</v>
          </cell>
          <cell r="O354">
            <v>1</v>
          </cell>
        </row>
        <row r="355">
          <cell r="B355" t="str">
            <v>2024-00469</v>
          </cell>
          <cell r="C355" t="e">
            <v>#N/A</v>
          </cell>
          <cell r="D355" t="e">
            <v>#N/A</v>
          </cell>
          <cell r="E355" t="str">
            <v>2024-04-23</v>
          </cell>
          <cell r="F355">
            <v>45390</v>
          </cell>
          <cell r="G355" t="str">
            <v>24332000000112256424</v>
          </cell>
          <cell r="H355" t="str">
            <v>安徽建工建设安装集团有限公司</v>
          </cell>
          <cell r="I355" t="str">
            <v>乘客电梯</v>
          </cell>
          <cell r="J355" t="str">
            <v>含：恒达富士乘客电梯变频控制软件V1.0</v>
          </cell>
          <cell r="K355">
            <v>90920.35</v>
          </cell>
          <cell r="L355">
            <v>11819.65</v>
          </cell>
          <cell r="M355">
            <v>102740</v>
          </cell>
          <cell r="N355">
            <v>102740</v>
          </cell>
          <cell r="O355">
            <v>1</v>
          </cell>
        </row>
        <row r="356">
          <cell r="B356" t="str">
            <v>2024-00470</v>
          </cell>
          <cell r="C356" t="e">
            <v>#N/A</v>
          </cell>
          <cell r="D356" t="e">
            <v>#N/A</v>
          </cell>
          <cell r="E356" t="str">
            <v>2024-04-23</v>
          </cell>
          <cell r="F356">
            <v>45390</v>
          </cell>
          <cell r="G356" t="str">
            <v>24332000000112256424</v>
          </cell>
          <cell r="H356" t="str">
            <v>安徽建工建设安装集团有限公司</v>
          </cell>
          <cell r="I356" t="str">
            <v>乘客电梯</v>
          </cell>
          <cell r="J356" t="str">
            <v>含：恒达富士乘客电梯变频控制软件V1.0</v>
          </cell>
          <cell r="K356">
            <v>70455.75</v>
          </cell>
          <cell r="L356">
            <v>9159.25</v>
          </cell>
          <cell r="M356">
            <v>79615</v>
          </cell>
          <cell r="N356">
            <v>79615</v>
          </cell>
          <cell r="O356">
            <v>1</v>
          </cell>
        </row>
        <row r="357">
          <cell r="B357" t="str">
            <v>2024-00471</v>
          </cell>
          <cell r="C357" t="e">
            <v>#N/A</v>
          </cell>
          <cell r="D357" t="e">
            <v>#N/A</v>
          </cell>
          <cell r="E357" t="str">
            <v>2024-04-23</v>
          </cell>
          <cell r="F357">
            <v>45390</v>
          </cell>
          <cell r="G357" t="str">
            <v>24332000000112256424</v>
          </cell>
          <cell r="H357" t="str">
            <v>安徽建工建设安装集团有限公司</v>
          </cell>
          <cell r="I357" t="str">
            <v>乘客电梯</v>
          </cell>
          <cell r="J357" t="str">
            <v>含：恒达富士乘客电梯变频控制软件V1.0</v>
          </cell>
          <cell r="K357">
            <v>67800.88</v>
          </cell>
          <cell r="L357">
            <v>8814.12</v>
          </cell>
          <cell r="M357">
            <v>76615</v>
          </cell>
          <cell r="N357">
            <v>76615</v>
          </cell>
          <cell r="O357">
            <v>1</v>
          </cell>
        </row>
        <row r="358">
          <cell r="B358" t="str">
            <v>2024-00899</v>
          </cell>
          <cell r="C358" t="e">
            <v>#N/A</v>
          </cell>
          <cell r="D358" t="e">
            <v>#N/A</v>
          </cell>
          <cell r="E358" t="str">
            <v>2024-04-23</v>
          </cell>
          <cell r="F358">
            <v>45385</v>
          </cell>
          <cell r="G358" t="str">
            <v>24332000000112275739</v>
          </cell>
          <cell r="H358" t="str">
            <v>台州市康民电梯有限公司</v>
          </cell>
          <cell r="I358" t="str">
            <v>乘客电梯</v>
          </cell>
          <cell r="J358" t="str">
            <v>含：恒达富士乘客电梯变频控制软件V1.0</v>
          </cell>
          <cell r="K358">
            <v>55309.73</v>
          </cell>
          <cell r="L358">
            <v>7190.27</v>
          </cell>
          <cell r="M358">
            <v>62500</v>
          </cell>
          <cell r="N358">
            <v>62500</v>
          </cell>
          <cell r="O358">
            <v>1</v>
          </cell>
        </row>
        <row r="359">
          <cell r="B359" t="str">
            <v>2024-00917</v>
          </cell>
          <cell r="C359" t="e">
            <v>#N/A</v>
          </cell>
          <cell r="D359" t="e">
            <v>#N/A</v>
          </cell>
          <cell r="E359" t="str">
            <v>2024-04-23</v>
          </cell>
          <cell r="F359">
            <v>45394</v>
          </cell>
          <cell r="G359" t="str">
            <v>24332000000112209479</v>
          </cell>
          <cell r="H359" t="str">
            <v>平顶山市惠友电梯销售有限公司</v>
          </cell>
          <cell r="I359" t="str">
            <v>乘客电梯</v>
          </cell>
          <cell r="J359" t="str">
            <v>含：恒达富士乘客电梯变频控制软件V1.0</v>
          </cell>
          <cell r="K359">
            <v>52212.39</v>
          </cell>
          <cell r="L359">
            <v>6787.61</v>
          </cell>
          <cell r="M359">
            <v>59000</v>
          </cell>
          <cell r="N359">
            <v>59000</v>
          </cell>
          <cell r="O359">
            <v>1</v>
          </cell>
        </row>
        <row r="360">
          <cell r="B360" t="str">
            <v>2024-01060</v>
          </cell>
          <cell r="C360" t="e">
            <v>#N/A</v>
          </cell>
          <cell r="D360" t="e">
            <v>#N/A</v>
          </cell>
          <cell r="E360" t="str">
            <v>2024-04-23</v>
          </cell>
          <cell r="F360">
            <v>45392</v>
          </cell>
          <cell r="G360" t="str">
            <v>24332000000112227434</v>
          </cell>
          <cell r="H360" t="str">
            <v>菏泽博捷电梯有限公司</v>
          </cell>
          <cell r="I360" t="str">
            <v>乘客电梯</v>
          </cell>
          <cell r="J360" t="str">
            <v>含：恒达富士乘客电梯变频控制软件V1.0</v>
          </cell>
          <cell r="K360">
            <v>69026.55</v>
          </cell>
          <cell r="L360">
            <v>8973.45</v>
          </cell>
          <cell r="M360">
            <v>78000</v>
          </cell>
          <cell r="N360">
            <v>78000</v>
          </cell>
          <cell r="O360">
            <v>1</v>
          </cell>
        </row>
        <row r="361">
          <cell r="B361" t="str">
            <v>2024-01061</v>
          </cell>
          <cell r="C361" t="e">
            <v>#N/A</v>
          </cell>
          <cell r="D361" t="e">
            <v>#N/A</v>
          </cell>
          <cell r="E361" t="str">
            <v>2024-04-23</v>
          </cell>
          <cell r="F361">
            <v>45392</v>
          </cell>
          <cell r="G361" t="str">
            <v>24332000000112227434</v>
          </cell>
          <cell r="H361" t="str">
            <v>菏泽博捷电梯有限公司</v>
          </cell>
          <cell r="I361" t="str">
            <v>乘客电梯</v>
          </cell>
          <cell r="J361" t="str">
            <v>含：恒达富士乘客电梯变频控制软件V1.0</v>
          </cell>
          <cell r="K361">
            <v>69026.55</v>
          </cell>
          <cell r="L361">
            <v>8973.45</v>
          </cell>
          <cell r="M361">
            <v>78000</v>
          </cell>
          <cell r="N361">
            <v>78000</v>
          </cell>
          <cell r="O361">
            <v>1</v>
          </cell>
        </row>
        <row r="362">
          <cell r="B362" t="str">
            <v>2024-01062</v>
          </cell>
          <cell r="C362" t="e">
            <v>#N/A</v>
          </cell>
          <cell r="D362" t="e">
            <v>#N/A</v>
          </cell>
          <cell r="E362" t="str">
            <v>2024-04-23</v>
          </cell>
          <cell r="F362">
            <v>45392</v>
          </cell>
          <cell r="G362" t="str">
            <v>24332000000112227434</v>
          </cell>
          <cell r="H362" t="str">
            <v>菏泽博捷电梯有限公司</v>
          </cell>
          <cell r="I362" t="str">
            <v>乘客电梯</v>
          </cell>
          <cell r="J362" t="str">
            <v>含：恒达富士乘客电梯变频控制软件V1.0</v>
          </cell>
          <cell r="K362">
            <v>70265.49</v>
          </cell>
          <cell r="L362">
            <v>9134.51</v>
          </cell>
          <cell r="M362">
            <v>79400</v>
          </cell>
          <cell r="N362">
            <v>79400</v>
          </cell>
          <cell r="O362">
            <v>1</v>
          </cell>
        </row>
        <row r="363">
          <cell r="B363" t="str">
            <v>2024-01063</v>
          </cell>
          <cell r="C363" t="e">
            <v>#N/A</v>
          </cell>
          <cell r="D363" t="e">
            <v>#N/A</v>
          </cell>
          <cell r="E363" t="str">
            <v>2024-04-23</v>
          </cell>
          <cell r="F363">
            <v>45392</v>
          </cell>
          <cell r="G363" t="str">
            <v>24332000000112227434</v>
          </cell>
          <cell r="H363" t="str">
            <v>菏泽博捷电梯有限公司</v>
          </cell>
          <cell r="I363" t="str">
            <v>乘客电梯</v>
          </cell>
          <cell r="J363" t="str">
            <v>含：恒达富士乘客电梯变频控制软件V1.0</v>
          </cell>
          <cell r="K363">
            <v>70265.48</v>
          </cell>
          <cell r="L363">
            <v>9134.52</v>
          </cell>
          <cell r="M363">
            <v>79400</v>
          </cell>
          <cell r="N363">
            <v>79400</v>
          </cell>
          <cell r="O363">
            <v>1</v>
          </cell>
        </row>
        <row r="364">
          <cell r="B364" t="str">
            <v>2024-00466</v>
          </cell>
          <cell r="C364" t="e">
            <v>#N/A</v>
          </cell>
          <cell r="D364" t="e">
            <v>#N/A</v>
          </cell>
          <cell r="E364" t="str">
            <v>2024-04-23</v>
          </cell>
          <cell r="F364">
            <v>45383</v>
          </cell>
          <cell r="G364" t="str">
            <v>24332000000112198268</v>
          </cell>
          <cell r="H364" t="str">
            <v>安徽建工建设安装集团有限公司</v>
          </cell>
          <cell r="I364" t="str">
            <v>载货电梯</v>
          </cell>
          <cell r="J364" t="str">
            <v>含：恒达富士载货电梯变频控制软件V1.0</v>
          </cell>
          <cell r="K364">
            <v>111601.77</v>
          </cell>
          <cell r="L364">
            <v>14508.23</v>
          </cell>
          <cell r="M364">
            <v>126110</v>
          </cell>
          <cell r="N364">
            <v>126110</v>
          </cell>
          <cell r="O364">
            <v>1</v>
          </cell>
        </row>
        <row r="365">
          <cell r="B365" t="str">
            <v>2024-00467</v>
          </cell>
          <cell r="C365" t="e">
            <v>#N/A</v>
          </cell>
          <cell r="D365" t="e">
            <v>#N/A</v>
          </cell>
          <cell r="E365" t="str">
            <v>2024-04-23</v>
          </cell>
          <cell r="F365">
            <v>45383</v>
          </cell>
          <cell r="G365" t="str">
            <v>24332000000112198268</v>
          </cell>
          <cell r="H365" t="str">
            <v>安徽建工建设安装集团有限公司</v>
          </cell>
          <cell r="I365" t="str">
            <v>载货电梯</v>
          </cell>
          <cell r="J365" t="str">
            <v>含：恒达富士载货电梯变频控制软件V1.0</v>
          </cell>
          <cell r="K365">
            <v>111601.77</v>
          </cell>
          <cell r="L365">
            <v>14508.23</v>
          </cell>
          <cell r="M365">
            <v>126110</v>
          </cell>
          <cell r="N365">
            <v>126110</v>
          </cell>
          <cell r="O365">
            <v>1</v>
          </cell>
        </row>
        <row r="366">
          <cell r="B366" t="str">
            <v>2024-00921</v>
          </cell>
          <cell r="C366" t="e">
            <v>#N/A</v>
          </cell>
          <cell r="D366" t="e">
            <v>#N/A</v>
          </cell>
          <cell r="E366" t="str">
            <v>2024-04-23</v>
          </cell>
          <cell r="F366">
            <v>45385</v>
          </cell>
          <cell r="G366" t="str">
            <v>24332000000112206180</v>
          </cell>
          <cell r="H366" t="str">
            <v>重庆更合机电有限公司</v>
          </cell>
          <cell r="I366" t="str">
            <v>乘客电梯</v>
          </cell>
          <cell r="J366" t="str">
            <v>含：恒达富士乘客电梯变频控制软件V1.0</v>
          </cell>
          <cell r="K366">
            <v>69026.55</v>
          </cell>
          <cell r="L366">
            <v>8973.45</v>
          </cell>
          <cell r="M366">
            <v>78000</v>
          </cell>
          <cell r="N366">
            <v>78000</v>
          </cell>
          <cell r="O366">
            <v>1</v>
          </cell>
        </row>
        <row r="367">
          <cell r="B367" t="str">
            <v>2024-00968</v>
          </cell>
          <cell r="C367" t="e">
            <v>#N/A</v>
          </cell>
          <cell r="D367" t="e">
            <v>#N/A</v>
          </cell>
          <cell r="E367" t="str">
            <v>2024-04-23</v>
          </cell>
          <cell r="F367">
            <v>45391</v>
          </cell>
          <cell r="G367" t="str">
            <v>24332000000112177489</v>
          </cell>
          <cell r="H367" t="str">
            <v>嘉兴市巨通电梯有限公司</v>
          </cell>
          <cell r="I367" t="str">
            <v>载货电梯</v>
          </cell>
          <cell r="J367" t="str">
            <v>含：恒达富士载货电梯变频控制软件V1.0</v>
          </cell>
          <cell r="K367">
            <v>63716.81</v>
          </cell>
          <cell r="L367">
            <v>8283.19</v>
          </cell>
          <cell r="M367">
            <v>72000</v>
          </cell>
          <cell r="N367">
            <v>72000</v>
          </cell>
          <cell r="O367">
            <v>1</v>
          </cell>
        </row>
        <row r="368">
          <cell r="B368" t="str">
            <v>2021-05172</v>
          </cell>
          <cell r="C368" t="e">
            <v>#N/A</v>
          </cell>
          <cell r="D368" t="e">
            <v>#N/A</v>
          </cell>
          <cell r="E368" t="str">
            <v>2024-04-23</v>
          </cell>
          <cell r="F368">
            <v>45390</v>
          </cell>
          <cell r="G368" t="str">
            <v>24332000000112017132</v>
          </cell>
          <cell r="H368" t="str">
            <v>丹东边境经济合作区三安技术发展有限公司</v>
          </cell>
          <cell r="I368" t="str">
            <v>乘客电梯</v>
          </cell>
          <cell r="J368" t="str">
            <v>含：恒达富士乘客电梯变频控制软件V1.0</v>
          </cell>
          <cell r="K368">
            <v>75221.24</v>
          </cell>
          <cell r="L368">
            <v>9778.76</v>
          </cell>
          <cell r="M368">
            <v>85000</v>
          </cell>
          <cell r="N368">
            <v>85000</v>
          </cell>
          <cell r="O368">
            <v>1</v>
          </cell>
        </row>
        <row r="369">
          <cell r="B369" t="str">
            <v>2023-05559</v>
          </cell>
          <cell r="C369" t="e">
            <v>#N/A</v>
          </cell>
          <cell r="D369" t="e">
            <v>#N/A</v>
          </cell>
          <cell r="E369" t="str">
            <v>2024-04-23</v>
          </cell>
          <cell r="F369">
            <v>45384</v>
          </cell>
          <cell r="G369" t="str">
            <v>24332000000112018512</v>
          </cell>
          <cell r="H369" t="str">
            <v>张家港市景宏置业有限公司</v>
          </cell>
          <cell r="I369" t="str">
            <v>载货电梯</v>
          </cell>
          <cell r="J369" t="str">
            <v>含：恒达富士载货电梯变频控制软件V1.0</v>
          </cell>
          <cell r="K369">
            <v>79646.02</v>
          </cell>
          <cell r="L369">
            <v>10353.98</v>
          </cell>
          <cell r="M369">
            <v>90000</v>
          </cell>
          <cell r="N369">
            <v>90000</v>
          </cell>
          <cell r="O369">
            <v>1</v>
          </cell>
        </row>
        <row r="370">
          <cell r="B370" t="str">
            <v>2024-00395</v>
          </cell>
          <cell r="C370" t="e">
            <v>#N/A</v>
          </cell>
          <cell r="D370" t="e">
            <v>#N/A</v>
          </cell>
          <cell r="E370" t="str">
            <v>2024-04-23</v>
          </cell>
          <cell r="F370">
            <v>45392</v>
          </cell>
          <cell r="G370" t="str">
            <v>24332000000112039586</v>
          </cell>
          <cell r="H370" t="str">
            <v>常州星宇车灯股份有限公司</v>
          </cell>
          <cell r="I370" t="str">
            <v>载货电梯</v>
          </cell>
          <cell r="J370" t="str">
            <v>含：恒达富士载货电梯变频控制软件V1.0</v>
          </cell>
          <cell r="K370">
            <v>110265.49</v>
          </cell>
          <cell r="L370">
            <v>14334.51</v>
          </cell>
          <cell r="M370">
            <v>124600</v>
          </cell>
          <cell r="N370">
            <v>124600</v>
          </cell>
          <cell r="O370">
            <v>1</v>
          </cell>
        </row>
        <row r="371">
          <cell r="B371" t="str">
            <v>2024-00396</v>
          </cell>
          <cell r="C371" t="e">
            <v>#N/A</v>
          </cell>
          <cell r="D371" t="e">
            <v>#N/A</v>
          </cell>
          <cell r="E371" t="str">
            <v>2024-04-23</v>
          </cell>
          <cell r="F371">
            <v>45392</v>
          </cell>
          <cell r="G371" t="str">
            <v>24332000000112039586</v>
          </cell>
          <cell r="H371" t="str">
            <v>常州星宇车灯股份有限公司</v>
          </cell>
          <cell r="I371" t="str">
            <v>载货电梯</v>
          </cell>
          <cell r="J371" t="str">
            <v>含：恒达富士载货电梯变频控制软件V1.0</v>
          </cell>
          <cell r="K371">
            <v>98805.31</v>
          </cell>
          <cell r="L371">
            <v>12844.69</v>
          </cell>
          <cell r="M371">
            <v>111650</v>
          </cell>
          <cell r="N371">
            <v>111650</v>
          </cell>
          <cell r="O371">
            <v>1</v>
          </cell>
        </row>
        <row r="372">
          <cell r="B372" t="str">
            <v>2023-04616</v>
          </cell>
          <cell r="C372" t="e">
            <v>#N/A</v>
          </cell>
          <cell r="D372" t="e">
            <v>#N/A</v>
          </cell>
          <cell r="E372" t="str">
            <v>2024-04-23</v>
          </cell>
          <cell r="F372">
            <v>45394</v>
          </cell>
          <cell r="G372" t="str">
            <v>24332000000112047723</v>
          </cell>
          <cell r="H372" t="str">
            <v>湖南恒升电梯有限公司</v>
          </cell>
          <cell r="I372" t="str">
            <v>自动扶梯</v>
          </cell>
          <cell r="J372" t="str">
            <v>含：恒达富士自动扶梯旁路变频控制软件V1.0</v>
          </cell>
          <cell r="K372">
            <v>92035.4</v>
          </cell>
          <cell r="L372">
            <v>11964.6</v>
          </cell>
          <cell r="M372">
            <v>104000</v>
          </cell>
          <cell r="N372">
            <v>104000</v>
          </cell>
          <cell r="O372">
            <v>1</v>
          </cell>
        </row>
        <row r="373">
          <cell r="B373" t="str">
            <v>2023-04617</v>
          </cell>
          <cell r="C373" t="e">
            <v>#N/A</v>
          </cell>
          <cell r="D373" t="e">
            <v>#N/A</v>
          </cell>
          <cell r="E373" t="str">
            <v>2024-04-23</v>
          </cell>
          <cell r="F373">
            <v>45394</v>
          </cell>
          <cell r="G373" t="str">
            <v>24332000000112047723</v>
          </cell>
          <cell r="H373" t="str">
            <v>湖南恒升电梯有限公司</v>
          </cell>
          <cell r="I373" t="str">
            <v>自动扶梯</v>
          </cell>
          <cell r="J373" t="str">
            <v>含：恒达富士自动扶梯旁路变频控制软件V1.0</v>
          </cell>
          <cell r="K373">
            <v>92035.4</v>
          </cell>
          <cell r="L373">
            <v>11964.6</v>
          </cell>
          <cell r="M373">
            <v>104000</v>
          </cell>
          <cell r="N373">
            <v>104000</v>
          </cell>
          <cell r="O373">
            <v>1</v>
          </cell>
        </row>
        <row r="374">
          <cell r="B374" t="str">
            <v>2023-04618</v>
          </cell>
          <cell r="C374" t="e">
            <v>#N/A</v>
          </cell>
          <cell r="D374" t="e">
            <v>#N/A</v>
          </cell>
          <cell r="E374" t="str">
            <v>2024-04-23</v>
          </cell>
          <cell r="F374">
            <v>45394</v>
          </cell>
          <cell r="G374" t="str">
            <v>24332000000112047723</v>
          </cell>
          <cell r="H374" t="str">
            <v>湖南恒升电梯有限公司</v>
          </cell>
          <cell r="I374" t="str">
            <v>自动扶梯</v>
          </cell>
          <cell r="J374" t="str">
            <v>含：恒达富士自动扶梯旁路变频控制软件V1.0</v>
          </cell>
          <cell r="K374">
            <v>92035.4</v>
          </cell>
          <cell r="L374">
            <v>11964.6</v>
          </cell>
          <cell r="M374">
            <v>104000</v>
          </cell>
          <cell r="N374">
            <v>104000</v>
          </cell>
          <cell r="O374">
            <v>1</v>
          </cell>
        </row>
        <row r="375">
          <cell r="B375" t="str">
            <v>2023-04619</v>
          </cell>
          <cell r="C375" t="e">
            <v>#N/A</v>
          </cell>
          <cell r="D375" t="e">
            <v>#N/A</v>
          </cell>
          <cell r="E375" t="str">
            <v>2024-04-23</v>
          </cell>
          <cell r="F375">
            <v>45394</v>
          </cell>
          <cell r="G375" t="str">
            <v>24332000000112047723</v>
          </cell>
          <cell r="H375" t="str">
            <v>湖南恒升电梯有限公司</v>
          </cell>
          <cell r="I375" t="str">
            <v>自动扶梯</v>
          </cell>
          <cell r="J375" t="str">
            <v>含：恒达富士自动扶梯旁路变频控制软件V1.0</v>
          </cell>
          <cell r="K375">
            <v>92035.4</v>
          </cell>
          <cell r="L375">
            <v>11964.6</v>
          </cell>
          <cell r="M375">
            <v>104000</v>
          </cell>
          <cell r="N375">
            <v>104000</v>
          </cell>
          <cell r="O375">
            <v>1</v>
          </cell>
        </row>
        <row r="376">
          <cell r="B376" t="str">
            <v>2023-04620</v>
          </cell>
          <cell r="C376" t="e">
            <v>#N/A</v>
          </cell>
          <cell r="D376" t="e">
            <v>#N/A</v>
          </cell>
          <cell r="E376" t="str">
            <v>2024-04-23</v>
          </cell>
          <cell r="F376">
            <v>45394</v>
          </cell>
          <cell r="G376" t="str">
            <v>24332000000112047723</v>
          </cell>
          <cell r="H376" t="str">
            <v>湖南恒升电梯有限公司</v>
          </cell>
          <cell r="I376" t="str">
            <v>自动扶梯</v>
          </cell>
          <cell r="J376" t="str">
            <v>含：恒达富士自动扶梯旁路变频控制软件V1.0</v>
          </cell>
          <cell r="K376">
            <v>92035.4</v>
          </cell>
          <cell r="L376">
            <v>11964.6</v>
          </cell>
          <cell r="M376">
            <v>104000</v>
          </cell>
          <cell r="N376">
            <v>104000</v>
          </cell>
          <cell r="O376">
            <v>1</v>
          </cell>
        </row>
        <row r="377">
          <cell r="B377" t="str">
            <v>2023-04621</v>
          </cell>
          <cell r="C377" t="e">
            <v>#N/A</v>
          </cell>
          <cell r="D377" t="e">
            <v>#N/A</v>
          </cell>
          <cell r="E377" t="str">
            <v>2024-04-23</v>
          </cell>
          <cell r="F377">
            <v>45394</v>
          </cell>
          <cell r="G377" t="str">
            <v>24332000000112047723</v>
          </cell>
          <cell r="H377" t="str">
            <v>湖南恒升电梯有限公司</v>
          </cell>
          <cell r="I377" t="str">
            <v>自动扶梯</v>
          </cell>
          <cell r="J377" t="str">
            <v>含：恒达富士自动扶梯旁路变频控制软件V1.0</v>
          </cell>
          <cell r="K377">
            <v>92035.4</v>
          </cell>
          <cell r="L377">
            <v>11964.6</v>
          </cell>
          <cell r="M377">
            <v>104000</v>
          </cell>
          <cell r="N377">
            <v>104000</v>
          </cell>
          <cell r="O377">
            <v>1</v>
          </cell>
        </row>
        <row r="378">
          <cell r="B378" t="str">
            <v>2023-04622</v>
          </cell>
          <cell r="C378" t="e">
            <v>#N/A</v>
          </cell>
          <cell r="D378" t="e">
            <v>#N/A</v>
          </cell>
          <cell r="E378" t="str">
            <v>2024-04-23</v>
          </cell>
          <cell r="F378">
            <v>45394</v>
          </cell>
          <cell r="G378" t="str">
            <v>24332000000112047723</v>
          </cell>
          <cell r="H378" t="str">
            <v>湖南恒升电梯有限公司</v>
          </cell>
          <cell r="I378" t="str">
            <v>自动扶梯</v>
          </cell>
          <cell r="J378" t="str">
            <v>含：恒达富士自动扶梯旁路变频控制软件V1.0</v>
          </cell>
          <cell r="K378">
            <v>92035.4</v>
          </cell>
          <cell r="L378">
            <v>11964.6</v>
          </cell>
          <cell r="M378">
            <v>104000</v>
          </cell>
          <cell r="N378">
            <v>104000</v>
          </cell>
          <cell r="O378">
            <v>1</v>
          </cell>
        </row>
        <row r="379">
          <cell r="B379" t="str">
            <v>2023-04623</v>
          </cell>
          <cell r="C379" t="e">
            <v>#N/A</v>
          </cell>
          <cell r="D379" t="e">
            <v>#N/A</v>
          </cell>
          <cell r="E379" t="str">
            <v>2024-04-23</v>
          </cell>
          <cell r="F379">
            <v>45394</v>
          </cell>
          <cell r="G379" t="str">
            <v>24332000000112047723</v>
          </cell>
          <cell r="H379" t="str">
            <v>湖南恒升电梯有限公司</v>
          </cell>
          <cell r="I379" t="str">
            <v>自动扶梯</v>
          </cell>
          <cell r="J379" t="str">
            <v>含：恒达富士自动扶梯旁路变频控制软件V1.0</v>
          </cell>
          <cell r="K379">
            <v>92035.39</v>
          </cell>
          <cell r="L379">
            <v>11964.61</v>
          </cell>
          <cell r="M379">
            <v>104000</v>
          </cell>
          <cell r="N379">
            <v>104000</v>
          </cell>
          <cell r="O379">
            <v>1</v>
          </cell>
        </row>
        <row r="380">
          <cell r="B380" t="str">
            <v>2024-00492</v>
          </cell>
          <cell r="C380" t="e">
            <v>#N/A</v>
          </cell>
          <cell r="D380" t="e">
            <v>#N/A</v>
          </cell>
          <cell r="E380" t="str">
            <v>2024-04-23</v>
          </cell>
          <cell r="F380">
            <v>45385</v>
          </cell>
          <cell r="G380" t="str">
            <v>24332000000112058096</v>
          </cell>
          <cell r="H380" t="str">
            <v>淮南市特优达机电设备有限公司</v>
          </cell>
          <cell r="I380" t="str">
            <v>乘客电梯</v>
          </cell>
          <cell r="J380" t="str">
            <v>含：恒达富士乘客电梯变频控制软件V1.0</v>
          </cell>
          <cell r="K380">
            <v>46460.18</v>
          </cell>
          <cell r="L380">
            <v>6039.82</v>
          </cell>
          <cell r="M380">
            <v>52500</v>
          </cell>
          <cell r="N380">
            <v>52500</v>
          </cell>
          <cell r="O380">
            <v>1</v>
          </cell>
        </row>
        <row r="381">
          <cell r="B381" t="str">
            <v>2024-00493</v>
          </cell>
          <cell r="C381" t="e">
            <v>#N/A</v>
          </cell>
          <cell r="D381" t="e">
            <v>#N/A</v>
          </cell>
          <cell r="E381" t="str">
            <v>2024-04-23</v>
          </cell>
          <cell r="F381">
            <v>45385</v>
          </cell>
          <cell r="G381" t="str">
            <v>24332000000112058096</v>
          </cell>
          <cell r="H381" t="str">
            <v>淮南市特优达机电设备有限公司</v>
          </cell>
          <cell r="I381" t="str">
            <v>乘客电梯</v>
          </cell>
          <cell r="J381" t="str">
            <v>含：恒达富士乘客电梯变频控制软件V1.0</v>
          </cell>
          <cell r="K381">
            <v>46460.18</v>
          </cell>
          <cell r="L381">
            <v>6039.82</v>
          </cell>
          <cell r="M381">
            <v>52500</v>
          </cell>
          <cell r="N381">
            <v>52500</v>
          </cell>
          <cell r="O381">
            <v>1</v>
          </cell>
        </row>
        <row r="382">
          <cell r="B382" t="str">
            <v>2024-00494</v>
          </cell>
          <cell r="C382" t="e">
            <v>#N/A</v>
          </cell>
          <cell r="D382" t="e">
            <v>#N/A</v>
          </cell>
          <cell r="E382" t="str">
            <v>2024-04-23</v>
          </cell>
          <cell r="F382">
            <v>45385</v>
          </cell>
          <cell r="G382" t="str">
            <v>24332000000112058096</v>
          </cell>
          <cell r="H382" t="str">
            <v>淮南市特优达机电设备有限公司</v>
          </cell>
          <cell r="I382" t="str">
            <v>乘客电梯</v>
          </cell>
          <cell r="J382" t="str">
            <v>含：恒达富士乘客电梯变频控制软件V1.0</v>
          </cell>
          <cell r="K382">
            <v>46460.18</v>
          </cell>
          <cell r="L382">
            <v>6039.82</v>
          </cell>
          <cell r="M382">
            <v>52500</v>
          </cell>
          <cell r="N382">
            <v>52500</v>
          </cell>
          <cell r="O382">
            <v>1</v>
          </cell>
        </row>
        <row r="383">
          <cell r="B383" t="str">
            <v>2024-00495</v>
          </cell>
          <cell r="C383" t="e">
            <v>#N/A</v>
          </cell>
          <cell r="D383" t="e">
            <v>#N/A</v>
          </cell>
          <cell r="E383" t="str">
            <v>2024-04-23</v>
          </cell>
          <cell r="F383">
            <v>45385</v>
          </cell>
          <cell r="G383" t="str">
            <v>24332000000112058096</v>
          </cell>
          <cell r="H383" t="str">
            <v>淮南市特优达机电设备有限公司</v>
          </cell>
          <cell r="I383" t="str">
            <v>乘客电梯</v>
          </cell>
          <cell r="J383" t="str">
            <v>含：恒达富士乘客电梯变频控制软件V1.0</v>
          </cell>
          <cell r="K383">
            <v>46460.17</v>
          </cell>
          <cell r="L383">
            <v>6039.83</v>
          </cell>
          <cell r="M383">
            <v>52500</v>
          </cell>
          <cell r="N383">
            <v>52500</v>
          </cell>
          <cell r="O383">
            <v>1</v>
          </cell>
        </row>
        <row r="384">
          <cell r="B384" t="str">
            <v>2024-00634</v>
          </cell>
          <cell r="C384" t="e">
            <v>#N/A</v>
          </cell>
          <cell r="D384" t="e">
            <v>#N/A</v>
          </cell>
          <cell r="E384" t="str">
            <v>2024-04-23</v>
          </cell>
          <cell r="F384">
            <v>45391</v>
          </cell>
          <cell r="G384" t="str">
            <v>24332000000112019294</v>
          </cell>
          <cell r="H384" t="str">
            <v>江苏世帆机电工程有限公司</v>
          </cell>
          <cell r="I384" t="str">
            <v>乘客电梯</v>
          </cell>
          <cell r="J384" t="str">
            <v>含：恒达富士乘客电梯变频控制软件V1.0</v>
          </cell>
          <cell r="K384">
            <v>54867.26</v>
          </cell>
          <cell r="L384">
            <v>7132.74</v>
          </cell>
          <cell r="M384">
            <v>62000</v>
          </cell>
          <cell r="N384">
            <v>62000</v>
          </cell>
          <cell r="O384">
            <v>1</v>
          </cell>
        </row>
        <row r="385">
          <cell r="B385" t="str">
            <v>2024-01033</v>
          </cell>
          <cell r="C385" t="e">
            <v>#N/A</v>
          </cell>
          <cell r="D385" t="e">
            <v>#N/A</v>
          </cell>
          <cell r="E385" t="str">
            <v>2024-04-23</v>
          </cell>
          <cell r="F385">
            <v>45393</v>
          </cell>
          <cell r="G385" t="str">
            <v>24332000000112164507</v>
          </cell>
          <cell r="H385" t="str">
            <v>永康市恒富电梯有限公司</v>
          </cell>
          <cell r="I385" t="str">
            <v>乘客电梯</v>
          </cell>
          <cell r="J385" t="str">
            <v>含：恒达富士乘客电梯变频控制软件V1.0</v>
          </cell>
          <cell r="K385">
            <v>73451.33</v>
          </cell>
          <cell r="L385">
            <v>9548.67</v>
          </cell>
          <cell r="M385">
            <v>83000</v>
          </cell>
          <cell r="N385">
            <v>83000</v>
          </cell>
          <cell r="O385">
            <v>1</v>
          </cell>
        </row>
        <row r="386">
          <cell r="B386" t="str">
            <v>2024-01035</v>
          </cell>
          <cell r="C386" t="e">
            <v>#N/A</v>
          </cell>
          <cell r="D386" t="e">
            <v>#N/A</v>
          </cell>
          <cell r="E386" t="str">
            <v>2024-04-23</v>
          </cell>
          <cell r="F386">
            <v>45393</v>
          </cell>
          <cell r="G386" t="str">
            <v>24332000000112164507</v>
          </cell>
          <cell r="H386" t="str">
            <v>永康市恒富电梯有限公司</v>
          </cell>
          <cell r="I386" t="str">
            <v>乘客电梯</v>
          </cell>
          <cell r="J386" t="str">
            <v>含：恒达富士乘客电梯变频控制软件V1.0</v>
          </cell>
          <cell r="K386">
            <v>68141.59</v>
          </cell>
          <cell r="L386">
            <v>8858.41</v>
          </cell>
          <cell r="M386">
            <v>77000</v>
          </cell>
          <cell r="N386">
            <v>77000</v>
          </cell>
          <cell r="O386">
            <v>1</v>
          </cell>
        </row>
        <row r="387">
          <cell r="B387" t="str">
            <v>2024-01151</v>
          </cell>
          <cell r="C387" t="e">
            <v>#N/A</v>
          </cell>
          <cell r="D387" t="e">
            <v>#N/A</v>
          </cell>
          <cell r="E387" t="str">
            <v>2024-04-24</v>
          </cell>
          <cell r="F387">
            <v>45400</v>
          </cell>
          <cell r="G387" t="str">
            <v>24332000000113520957</v>
          </cell>
          <cell r="H387" t="str">
            <v>山东星卓建筑工程有限公司</v>
          </cell>
          <cell r="I387" t="str">
            <v>乘客电梯</v>
          </cell>
          <cell r="J387" t="str">
            <v>含：恒达富士乘客电梯变频控制软件V1.0</v>
          </cell>
          <cell r="K387">
            <v>67256.64</v>
          </cell>
          <cell r="L387">
            <v>8743.36</v>
          </cell>
          <cell r="M387">
            <v>76000</v>
          </cell>
          <cell r="N387">
            <v>76000</v>
          </cell>
          <cell r="O387">
            <v>1</v>
          </cell>
        </row>
        <row r="388">
          <cell r="B388" t="str">
            <v>2024-01152</v>
          </cell>
          <cell r="C388" t="e">
            <v>#N/A</v>
          </cell>
          <cell r="D388" t="e">
            <v>#N/A</v>
          </cell>
          <cell r="E388" t="str">
            <v>2024-04-24</v>
          </cell>
          <cell r="F388">
            <v>45400</v>
          </cell>
          <cell r="G388" t="str">
            <v>24332000000113520957</v>
          </cell>
          <cell r="H388" t="str">
            <v>山东星卓建筑工程有限公司</v>
          </cell>
          <cell r="I388" t="str">
            <v>乘客电梯</v>
          </cell>
          <cell r="J388" t="str">
            <v>含：恒达富士乘客电梯变频控制软件V1.0</v>
          </cell>
          <cell r="K388">
            <v>67256.63</v>
          </cell>
          <cell r="L388">
            <v>8743.37</v>
          </cell>
          <cell r="M388">
            <v>76000</v>
          </cell>
          <cell r="N388">
            <v>76000</v>
          </cell>
          <cell r="O388">
            <v>1</v>
          </cell>
        </row>
        <row r="389">
          <cell r="B389" t="str">
            <v>2024-01039</v>
          </cell>
          <cell r="C389" t="e">
            <v>#N/A</v>
          </cell>
          <cell r="D389" t="e">
            <v>#N/A</v>
          </cell>
          <cell r="E389" t="str">
            <v>2024-04-24</v>
          </cell>
          <cell r="F389">
            <v>45400</v>
          </cell>
          <cell r="G389" t="str">
            <v>24332000000113480550</v>
          </cell>
          <cell r="H389" t="str">
            <v>永康市恒富电梯有限公司</v>
          </cell>
          <cell r="I389" t="str">
            <v>载货电梯</v>
          </cell>
          <cell r="J389" t="str">
            <v>含：恒达富士载货电梯变频控制软件V1.0</v>
          </cell>
          <cell r="K389">
            <v>96902.65</v>
          </cell>
          <cell r="L389">
            <v>12597.35</v>
          </cell>
          <cell r="M389">
            <v>109500</v>
          </cell>
          <cell r="N389">
            <v>109500</v>
          </cell>
          <cell r="O389">
            <v>1</v>
          </cell>
        </row>
        <row r="390">
          <cell r="B390" t="str">
            <v>2024-01043</v>
          </cell>
          <cell r="C390" t="e">
            <v>#N/A</v>
          </cell>
          <cell r="D390" t="e">
            <v>#N/A</v>
          </cell>
          <cell r="E390" t="str">
            <v>2024-04-24</v>
          </cell>
          <cell r="F390">
            <v>45400</v>
          </cell>
          <cell r="G390" t="str">
            <v>24332000000113480550</v>
          </cell>
          <cell r="H390" t="str">
            <v>永康市恒富电梯有限公司</v>
          </cell>
          <cell r="I390" t="str">
            <v>载货电梯</v>
          </cell>
          <cell r="J390" t="str">
            <v>含：恒达富士载货电梯变频控制软件V1.0</v>
          </cell>
          <cell r="K390">
            <v>82300.88</v>
          </cell>
          <cell r="L390">
            <v>10699.12</v>
          </cell>
          <cell r="M390">
            <v>93000</v>
          </cell>
          <cell r="N390">
            <v>93000</v>
          </cell>
          <cell r="O390">
            <v>1</v>
          </cell>
        </row>
        <row r="391">
          <cell r="B391" t="str">
            <v>2024-00929</v>
          </cell>
          <cell r="C391" t="e">
            <v>#N/A</v>
          </cell>
          <cell r="D391" t="e">
            <v>#N/A</v>
          </cell>
          <cell r="E391" t="str">
            <v>2024-04-24</v>
          </cell>
          <cell r="F391">
            <v>45398</v>
          </cell>
          <cell r="G391" t="str">
            <v>24332000000113462633</v>
          </cell>
          <cell r="H391" t="str">
            <v>山东省福如日升建筑工程有限公司</v>
          </cell>
          <cell r="I391" t="str">
            <v>乘客电梯</v>
          </cell>
          <cell r="J391" t="str">
            <v>含：恒达富士乘客电梯变频控制软件V1.0</v>
          </cell>
          <cell r="K391">
            <v>63805.31</v>
          </cell>
          <cell r="L391">
            <v>8294.69</v>
          </cell>
          <cell r="M391">
            <v>72100</v>
          </cell>
          <cell r="N391">
            <v>72100</v>
          </cell>
          <cell r="O391">
            <v>1</v>
          </cell>
        </row>
        <row r="392">
          <cell r="B392" t="str">
            <v>2024-00936</v>
          </cell>
          <cell r="C392" t="e">
            <v>#N/A</v>
          </cell>
          <cell r="D392" t="e">
            <v>#N/A</v>
          </cell>
          <cell r="E392" t="str">
            <v>2024-04-24</v>
          </cell>
          <cell r="F392">
            <v>45398</v>
          </cell>
          <cell r="G392" t="str">
            <v>24332000000113462633</v>
          </cell>
          <cell r="H392" t="str">
            <v>山东省福如日升建筑工程有限公司</v>
          </cell>
          <cell r="I392" t="str">
            <v>乘客电梯</v>
          </cell>
          <cell r="J392" t="str">
            <v>含：恒达富士乘客电梯变频控制软件V1.0</v>
          </cell>
          <cell r="K392">
            <v>63805.31</v>
          </cell>
          <cell r="L392">
            <v>8294.69</v>
          </cell>
          <cell r="M392">
            <v>72100</v>
          </cell>
          <cell r="N392">
            <v>72100</v>
          </cell>
          <cell r="O392">
            <v>1</v>
          </cell>
        </row>
        <row r="393">
          <cell r="B393" t="str">
            <v>2024-00938</v>
          </cell>
          <cell r="C393" t="e">
            <v>#N/A</v>
          </cell>
          <cell r="D393" t="e">
            <v>#N/A</v>
          </cell>
          <cell r="E393" t="str">
            <v>2024-04-24</v>
          </cell>
          <cell r="F393">
            <v>45398</v>
          </cell>
          <cell r="G393" t="str">
            <v>24332000000113462633</v>
          </cell>
          <cell r="H393" t="str">
            <v>山东省福如日升建筑工程有限公司</v>
          </cell>
          <cell r="I393" t="str">
            <v>乘客电梯</v>
          </cell>
          <cell r="J393" t="str">
            <v>含：恒达富士乘客电梯变频控制软件V1.0</v>
          </cell>
          <cell r="K393">
            <v>63805.31</v>
          </cell>
          <cell r="L393">
            <v>8294.69</v>
          </cell>
          <cell r="M393">
            <v>72100</v>
          </cell>
          <cell r="N393">
            <v>72100</v>
          </cell>
          <cell r="O393">
            <v>1</v>
          </cell>
        </row>
        <row r="394">
          <cell r="B394" t="str">
            <v>2024-01174</v>
          </cell>
          <cell r="C394" t="e">
            <v>#N/A</v>
          </cell>
          <cell r="D394" t="e">
            <v>#N/A</v>
          </cell>
          <cell r="E394" t="str">
            <v>2024-04-24</v>
          </cell>
          <cell r="F394">
            <v>45398</v>
          </cell>
          <cell r="G394" t="str">
            <v>24332000000113480807</v>
          </cell>
          <cell r="H394" t="str">
            <v>台州市昱达电梯工程有限公司</v>
          </cell>
          <cell r="I394" t="str">
            <v>载货电梯</v>
          </cell>
          <cell r="J394" t="str">
            <v>含：恒达富士载货电梯变频控制软件V1.0</v>
          </cell>
          <cell r="K394">
            <v>82300.88</v>
          </cell>
          <cell r="L394">
            <v>10699.12</v>
          </cell>
          <cell r="M394">
            <v>93000</v>
          </cell>
          <cell r="N394">
            <v>93000</v>
          </cell>
          <cell r="O394">
            <v>1</v>
          </cell>
        </row>
        <row r="395">
          <cell r="B395" t="str">
            <v>2022-03276</v>
          </cell>
          <cell r="C395" t="e">
            <v>#N/A</v>
          </cell>
          <cell r="D395" t="e">
            <v>#N/A</v>
          </cell>
          <cell r="E395" t="str">
            <v>2024-04-24</v>
          </cell>
          <cell r="F395">
            <v>44987</v>
          </cell>
          <cell r="G395" t="str">
            <v>24332000000113348837</v>
          </cell>
          <cell r="H395" t="str">
            <v>盈江县中亚房地产开发有限公司梁河分公司</v>
          </cell>
          <cell r="I395" t="str">
            <v>乘客电梯</v>
          </cell>
          <cell r="J395" t="str">
            <v>含：恒达富士乘客电梯变频控制软件V1.0</v>
          </cell>
          <cell r="K395">
            <v>5376.11</v>
          </cell>
          <cell r="L395">
            <v>698.89</v>
          </cell>
          <cell r="M395">
            <v>6075</v>
          </cell>
          <cell r="N395">
            <v>121500</v>
          </cell>
          <cell r="O395">
            <v>0.05</v>
          </cell>
        </row>
        <row r="396">
          <cell r="B396" t="str">
            <v>2022-03277</v>
          </cell>
          <cell r="C396" t="e">
            <v>#N/A</v>
          </cell>
          <cell r="D396" t="e">
            <v>#N/A</v>
          </cell>
          <cell r="E396" t="str">
            <v>2024-04-24</v>
          </cell>
          <cell r="F396">
            <v>44987</v>
          </cell>
          <cell r="G396" t="str">
            <v>24332000000113348837</v>
          </cell>
          <cell r="H396" t="str">
            <v>盈江县中亚房地产开发有限公司梁河分公司</v>
          </cell>
          <cell r="I396" t="str">
            <v>乘客电梯</v>
          </cell>
          <cell r="J396" t="str">
            <v>含：恒达富士乘客电梯变频控制软件V1.0</v>
          </cell>
          <cell r="K396">
            <v>5376.11</v>
          </cell>
          <cell r="L396">
            <v>698.89</v>
          </cell>
          <cell r="M396">
            <v>6075</v>
          </cell>
          <cell r="N396">
            <v>121500</v>
          </cell>
          <cell r="O396">
            <v>0.05</v>
          </cell>
        </row>
        <row r="397">
          <cell r="B397" t="str">
            <v>2022-03278</v>
          </cell>
          <cell r="C397" t="e">
            <v>#N/A</v>
          </cell>
          <cell r="D397" t="e">
            <v>#N/A</v>
          </cell>
          <cell r="E397" t="str">
            <v>2024-04-24</v>
          </cell>
          <cell r="F397">
            <v>44987</v>
          </cell>
          <cell r="G397" t="str">
            <v>24332000000113348837</v>
          </cell>
          <cell r="H397" t="str">
            <v>盈江县中亚房地产开发有限公司梁河分公司</v>
          </cell>
          <cell r="I397" t="str">
            <v>乘客电梯</v>
          </cell>
          <cell r="J397" t="str">
            <v>含：恒达富士乘客电梯变频控制软件V1.0</v>
          </cell>
          <cell r="K397">
            <v>5376.1</v>
          </cell>
          <cell r="L397">
            <v>698.9</v>
          </cell>
          <cell r="M397">
            <v>6075</v>
          </cell>
          <cell r="N397">
            <v>121500</v>
          </cell>
          <cell r="O397">
            <v>0.05</v>
          </cell>
        </row>
        <row r="398">
          <cell r="B398" t="str">
            <v>2022-03279</v>
          </cell>
          <cell r="C398" t="e">
            <v>#N/A</v>
          </cell>
          <cell r="D398" t="e">
            <v>#N/A</v>
          </cell>
          <cell r="E398" t="str">
            <v>2024-04-24</v>
          </cell>
          <cell r="F398">
            <v>44987</v>
          </cell>
          <cell r="G398" t="str">
            <v>24332000000113348837</v>
          </cell>
          <cell r="H398" t="str">
            <v>盈江县中亚房地产开发有限公司梁河分公司</v>
          </cell>
          <cell r="I398" t="str">
            <v>乘客电梯</v>
          </cell>
          <cell r="J398" t="str">
            <v>含：恒达富士乘客电梯变频控制软件V1.0</v>
          </cell>
          <cell r="K398">
            <v>5376.1</v>
          </cell>
          <cell r="L398">
            <v>698.9</v>
          </cell>
          <cell r="M398">
            <v>6075</v>
          </cell>
          <cell r="N398">
            <v>121500</v>
          </cell>
          <cell r="O398">
            <v>0.05</v>
          </cell>
        </row>
        <row r="399">
          <cell r="B399" t="str">
            <v>2022-03280</v>
          </cell>
          <cell r="C399" t="e">
            <v>#N/A</v>
          </cell>
          <cell r="D399" t="e">
            <v>#N/A</v>
          </cell>
          <cell r="E399" t="str">
            <v>2024-04-24</v>
          </cell>
          <cell r="F399">
            <v>44987</v>
          </cell>
          <cell r="G399" t="str">
            <v>24332000000113348837</v>
          </cell>
          <cell r="H399" t="str">
            <v>盈江县中亚房地产开发有限公司梁河分公司</v>
          </cell>
          <cell r="I399" t="str">
            <v>乘客电梯</v>
          </cell>
          <cell r="J399" t="str">
            <v>含：恒达富士乘客电梯变频控制软件V1.0</v>
          </cell>
          <cell r="K399">
            <v>4424.78</v>
          </cell>
          <cell r="L399">
            <v>575.22</v>
          </cell>
          <cell r="M399">
            <v>5000</v>
          </cell>
          <cell r="N399">
            <v>100000</v>
          </cell>
          <cell r="O399">
            <v>0.05</v>
          </cell>
        </row>
        <row r="400">
          <cell r="B400" t="str">
            <v>2022-03281</v>
          </cell>
          <cell r="C400" t="e">
            <v>#N/A</v>
          </cell>
          <cell r="D400" t="e">
            <v>#N/A</v>
          </cell>
          <cell r="E400" t="str">
            <v>2024-04-24</v>
          </cell>
          <cell r="F400">
            <v>44987</v>
          </cell>
          <cell r="G400" t="str">
            <v>24332000000113348837</v>
          </cell>
          <cell r="H400" t="str">
            <v>盈江县中亚房地产开发有限公司梁河分公司</v>
          </cell>
          <cell r="I400" t="str">
            <v>乘客电梯</v>
          </cell>
          <cell r="J400" t="str">
            <v>含：恒达富士乘客电梯变频控制软件V1.0</v>
          </cell>
          <cell r="K400">
            <v>4424.78</v>
          </cell>
          <cell r="L400">
            <v>575.22</v>
          </cell>
          <cell r="M400">
            <v>5000</v>
          </cell>
          <cell r="N400">
            <v>100000</v>
          </cell>
          <cell r="O400">
            <v>0.05</v>
          </cell>
        </row>
        <row r="401">
          <cell r="B401" t="str">
            <v>2022-03282</v>
          </cell>
          <cell r="C401" t="e">
            <v>#N/A</v>
          </cell>
          <cell r="D401" t="e">
            <v>#N/A</v>
          </cell>
          <cell r="E401" t="str">
            <v>2024-04-24</v>
          </cell>
          <cell r="F401">
            <v>44987</v>
          </cell>
          <cell r="G401" t="str">
            <v>24332000000113348837</v>
          </cell>
          <cell r="H401" t="str">
            <v>盈江县中亚房地产开发有限公司梁河分公司</v>
          </cell>
          <cell r="I401" t="str">
            <v>乘客电梯</v>
          </cell>
          <cell r="J401" t="str">
            <v>含：恒达富士乘客电梯变频控制软件V1.0</v>
          </cell>
          <cell r="K401">
            <v>4424.78</v>
          </cell>
          <cell r="L401">
            <v>575.22</v>
          </cell>
          <cell r="M401">
            <v>5000</v>
          </cell>
          <cell r="N401">
            <v>100000</v>
          </cell>
          <cell r="O401">
            <v>0.05</v>
          </cell>
        </row>
        <row r="402">
          <cell r="B402" t="str">
            <v>2022-03283</v>
          </cell>
          <cell r="C402" t="e">
            <v>#N/A</v>
          </cell>
          <cell r="D402" t="e">
            <v>#N/A</v>
          </cell>
          <cell r="E402" t="str">
            <v>2024-04-24</v>
          </cell>
          <cell r="F402">
            <v>44987</v>
          </cell>
          <cell r="G402" t="str">
            <v>24332000000113348837</v>
          </cell>
          <cell r="H402" t="str">
            <v>盈江县中亚房地产开发有限公司梁河分公司</v>
          </cell>
          <cell r="I402" t="str">
            <v>乘客电梯</v>
          </cell>
          <cell r="J402" t="str">
            <v>含：恒达富士乘客电梯变频控制软件V1.0</v>
          </cell>
          <cell r="K402">
            <v>4424.78</v>
          </cell>
          <cell r="L402">
            <v>575.22</v>
          </cell>
          <cell r="M402">
            <v>5000</v>
          </cell>
          <cell r="N402">
            <v>100000</v>
          </cell>
          <cell r="O402">
            <v>0.05</v>
          </cell>
        </row>
        <row r="403">
          <cell r="B403" t="str">
            <v>2022-03475</v>
          </cell>
          <cell r="C403" t="e">
            <v>#N/A</v>
          </cell>
          <cell r="D403" t="e">
            <v>#N/A</v>
          </cell>
          <cell r="E403" t="str">
            <v>2024-04-24</v>
          </cell>
          <cell r="F403">
            <v>45400</v>
          </cell>
          <cell r="G403" t="str">
            <v>24332000000113319238</v>
          </cell>
          <cell r="H403" t="str">
            <v>南通富士电梯有限公司</v>
          </cell>
          <cell r="I403" t="str">
            <v>乘客电梯</v>
          </cell>
          <cell r="J403" t="str">
            <v>含：恒达富士乘客电梯变频控制软件V1.0</v>
          </cell>
          <cell r="K403">
            <v>95044.25</v>
          </cell>
          <cell r="L403">
            <v>12355.75</v>
          </cell>
          <cell r="M403">
            <v>107400</v>
          </cell>
          <cell r="N403">
            <v>107400</v>
          </cell>
          <cell r="O403">
            <v>1</v>
          </cell>
        </row>
        <row r="404">
          <cell r="B404" t="str">
            <v>2022-03478</v>
          </cell>
          <cell r="C404" t="e">
            <v>#N/A</v>
          </cell>
          <cell r="D404" t="e">
            <v>#N/A</v>
          </cell>
          <cell r="E404" t="str">
            <v>2024-04-24</v>
          </cell>
          <cell r="F404">
            <v>45400</v>
          </cell>
          <cell r="G404" t="str">
            <v>24332000000113319238</v>
          </cell>
          <cell r="H404" t="str">
            <v>南通富士电梯有限公司</v>
          </cell>
          <cell r="I404" t="str">
            <v>乘客电梯</v>
          </cell>
          <cell r="J404" t="str">
            <v>含：恒达富士乘客电梯变频控制软件V1.0</v>
          </cell>
          <cell r="K404">
            <v>78053.1</v>
          </cell>
          <cell r="L404">
            <v>10146.9</v>
          </cell>
          <cell r="M404">
            <v>88200</v>
          </cell>
          <cell r="N404">
            <v>88200</v>
          </cell>
          <cell r="O404">
            <v>1</v>
          </cell>
        </row>
        <row r="405">
          <cell r="B405" t="str">
            <v>2022-03481</v>
          </cell>
          <cell r="C405" t="e">
            <v>#N/A</v>
          </cell>
          <cell r="D405" t="e">
            <v>#N/A</v>
          </cell>
          <cell r="E405" t="str">
            <v>2024-04-24</v>
          </cell>
          <cell r="F405">
            <v>45400</v>
          </cell>
          <cell r="G405" t="str">
            <v>24332000000113319238</v>
          </cell>
          <cell r="H405" t="str">
            <v>南通富士电梯有限公司</v>
          </cell>
          <cell r="I405" t="str">
            <v>乘客电梯</v>
          </cell>
          <cell r="J405" t="str">
            <v>含：恒达富士乘客电梯变频控制软件V1.0</v>
          </cell>
          <cell r="K405">
            <v>72123.89</v>
          </cell>
          <cell r="L405">
            <v>9376.11</v>
          </cell>
          <cell r="M405">
            <v>81500</v>
          </cell>
          <cell r="N405">
            <v>81500</v>
          </cell>
          <cell r="O405">
            <v>1</v>
          </cell>
        </row>
        <row r="406">
          <cell r="B406" t="str">
            <v>2022-03486</v>
          </cell>
          <cell r="C406" t="e">
            <v>#N/A</v>
          </cell>
          <cell r="D406" t="e">
            <v>#N/A</v>
          </cell>
          <cell r="E406" t="str">
            <v>2024-04-24</v>
          </cell>
          <cell r="F406">
            <v>45400</v>
          </cell>
          <cell r="G406" t="str">
            <v>24332000000113319238</v>
          </cell>
          <cell r="H406" t="str">
            <v>南通富士电梯有限公司</v>
          </cell>
          <cell r="I406" t="str">
            <v>乘客电梯</v>
          </cell>
          <cell r="J406" t="str">
            <v>含：恒达富士乘客电梯变频控制软件V1.0</v>
          </cell>
          <cell r="K406">
            <v>78995.58</v>
          </cell>
          <cell r="L406">
            <v>10269.42</v>
          </cell>
          <cell r="M406">
            <v>89265</v>
          </cell>
          <cell r="N406">
            <v>89265</v>
          </cell>
          <cell r="O406">
            <v>1</v>
          </cell>
        </row>
        <row r="407">
          <cell r="B407" t="str">
            <v>2022-03487</v>
          </cell>
          <cell r="C407" t="e">
            <v>#N/A</v>
          </cell>
          <cell r="D407" t="e">
            <v>#N/A</v>
          </cell>
          <cell r="E407" t="str">
            <v>2024-04-24</v>
          </cell>
          <cell r="F407">
            <v>45400</v>
          </cell>
          <cell r="G407" t="str">
            <v>24332000000113319238</v>
          </cell>
          <cell r="H407" t="str">
            <v>南通富士电梯有限公司</v>
          </cell>
          <cell r="I407" t="str">
            <v>乘客电梯</v>
          </cell>
          <cell r="J407" t="str">
            <v>含：恒达富士乘客电梯变频控制软件V1.0</v>
          </cell>
          <cell r="K407">
            <v>78995.57</v>
          </cell>
          <cell r="L407">
            <v>10269.43</v>
          </cell>
          <cell r="M407">
            <v>89265</v>
          </cell>
          <cell r="N407">
            <v>89265</v>
          </cell>
          <cell r="O407">
            <v>1</v>
          </cell>
        </row>
        <row r="408">
          <cell r="B408" t="str">
            <v>2022-03492</v>
          </cell>
          <cell r="C408" t="e">
            <v>#N/A</v>
          </cell>
          <cell r="D408" t="e">
            <v>#N/A</v>
          </cell>
          <cell r="E408" t="str">
            <v>2024-04-24</v>
          </cell>
          <cell r="F408">
            <v>45400</v>
          </cell>
          <cell r="G408" t="str">
            <v>24332000000113319238</v>
          </cell>
          <cell r="H408" t="str">
            <v>南通富士电梯有限公司</v>
          </cell>
          <cell r="I408" t="str">
            <v>乘客电梯</v>
          </cell>
          <cell r="J408" t="str">
            <v>含：恒达富士乘客电梯变频控制软件V1.0</v>
          </cell>
          <cell r="K408">
            <v>69469.03</v>
          </cell>
          <cell r="L408">
            <v>9030.97</v>
          </cell>
          <cell r="M408">
            <v>78500</v>
          </cell>
          <cell r="N408">
            <v>78500</v>
          </cell>
          <cell r="O408">
            <v>1</v>
          </cell>
        </row>
        <row r="409">
          <cell r="B409" t="str">
            <v>2022-03493</v>
          </cell>
          <cell r="C409" t="e">
            <v>#N/A</v>
          </cell>
          <cell r="D409" t="e">
            <v>#N/A</v>
          </cell>
          <cell r="E409" t="str">
            <v>2024-04-24</v>
          </cell>
          <cell r="F409">
            <v>45400</v>
          </cell>
          <cell r="G409" t="str">
            <v>24332000000113319238</v>
          </cell>
          <cell r="H409" t="str">
            <v>南通富士电梯有限公司</v>
          </cell>
          <cell r="I409" t="str">
            <v>乘客电梯</v>
          </cell>
          <cell r="J409" t="str">
            <v>含：恒达富士乘客电梯变频控制软件V1.0</v>
          </cell>
          <cell r="K409">
            <v>69469.02</v>
          </cell>
          <cell r="L409">
            <v>9030.98</v>
          </cell>
          <cell r="M409">
            <v>78500</v>
          </cell>
          <cell r="N409">
            <v>78500</v>
          </cell>
          <cell r="O409">
            <v>1</v>
          </cell>
        </row>
        <row r="410">
          <cell r="B410" t="str">
            <v>2024-01159</v>
          </cell>
          <cell r="C410" t="e">
            <v>#N/A</v>
          </cell>
          <cell r="D410" t="e">
            <v>#N/A</v>
          </cell>
          <cell r="E410" t="str">
            <v>2024-04-24</v>
          </cell>
          <cell r="F410">
            <v>45398</v>
          </cell>
          <cell r="G410" t="str">
            <v>24332000000113491803</v>
          </cell>
          <cell r="H410" t="str">
            <v>山东省福如日升建筑工程有限公司</v>
          </cell>
          <cell r="I410" t="str">
            <v>乘客电梯</v>
          </cell>
          <cell r="J410" t="str">
            <v>含：恒达富士乘客电梯变频控制软件V1.0</v>
          </cell>
          <cell r="K410">
            <v>63805.31</v>
          </cell>
          <cell r="L410">
            <v>8294.69</v>
          </cell>
          <cell r="M410">
            <v>72100</v>
          </cell>
          <cell r="N410">
            <v>72100</v>
          </cell>
          <cell r="O410">
            <v>1</v>
          </cell>
        </row>
        <row r="411">
          <cell r="B411" t="str">
            <v>2024-01160</v>
          </cell>
          <cell r="C411" t="e">
            <v>#N/A</v>
          </cell>
          <cell r="D411" t="e">
            <v>#N/A</v>
          </cell>
          <cell r="E411" t="str">
            <v>2024-04-24</v>
          </cell>
          <cell r="F411">
            <v>45398</v>
          </cell>
          <cell r="G411" t="str">
            <v>24332000000113491803</v>
          </cell>
          <cell r="H411" t="str">
            <v>山东省福如日升建筑工程有限公司</v>
          </cell>
          <cell r="I411" t="str">
            <v>乘客电梯</v>
          </cell>
          <cell r="J411" t="str">
            <v>含：恒达富士乘客电梯变频控制软件V1.0</v>
          </cell>
          <cell r="K411">
            <v>63805.31</v>
          </cell>
          <cell r="L411">
            <v>8294.69</v>
          </cell>
          <cell r="M411">
            <v>72100</v>
          </cell>
          <cell r="N411">
            <v>72100</v>
          </cell>
          <cell r="O411">
            <v>1</v>
          </cell>
        </row>
        <row r="412">
          <cell r="B412" t="str">
            <v>2024-01161</v>
          </cell>
          <cell r="C412" t="e">
            <v>#N/A</v>
          </cell>
          <cell r="D412" t="e">
            <v>#N/A</v>
          </cell>
          <cell r="E412" t="str">
            <v>2024-04-24</v>
          </cell>
          <cell r="F412">
            <v>45398</v>
          </cell>
          <cell r="G412" t="str">
            <v>24332000000113491803</v>
          </cell>
          <cell r="H412" t="str">
            <v>山东省福如日升建筑工程有限公司</v>
          </cell>
          <cell r="I412" t="str">
            <v>乘客电梯</v>
          </cell>
          <cell r="J412" t="str">
            <v>含：恒达富士乘客电梯变频控制软件V1.0</v>
          </cell>
          <cell r="K412">
            <v>63805.31</v>
          </cell>
          <cell r="L412">
            <v>8294.69</v>
          </cell>
          <cell r="M412">
            <v>72100</v>
          </cell>
          <cell r="N412">
            <v>72100</v>
          </cell>
          <cell r="O412">
            <v>1</v>
          </cell>
        </row>
        <row r="413">
          <cell r="B413" t="str">
            <v>2024-01162</v>
          </cell>
          <cell r="C413" t="e">
            <v>#N/A</v>
          </cell>
          <cell r="D413" t="e">
            <v>#N/A</v>
          </cell>
          <cell r="E413" t="str">
            <v>2024-04-24</v>
          </cell>
          <cell r="F413">
            <v>45398</v>
          </cell>
          <cell r="G413" t="str">
            <v>24332000000113491803</v>
          </cell>
          <cell r="H413" t="str">
            <v>山东省福如日升建筑工程有限公司</v>
          </cell>
          <cell r="I413" t="str">
            <v>乘客电梯</v>
          </cell>
          <cell r="J413" t="str">
            <v>含：恒达富士乘客电梯变频控制软件V1.0</v>
          </cell>
          <cell r="K413">
            <v>63805.31</v>
          </cell>
          <cell r="L413">
            <v>8294.69</v>
          </cell>
          <cell r="M413">
            <v>72100</v>
          </cell>
          <cell r="N413">
            <v>72100</v>
          </cell>
          <cell r="O413">
            <v>1</v>
          </cell>
        </row>
        <row r="414">
          <cell r="B414" t="str">
            <v>2024-01163</v>
          </cell>
          <cell r="C414" t="e">
            <v>#N/A</v>
          </cell>
          <cell r="D414" t="e">
            <v>#N/A</v>
          </cell>
          <cell r="E414" t="str">
            <v>2024-04-24</v>
          </cell>
          <cell r="F414">
            <v>45398</v>
          </cell>
          <cell r="G414" t="str">
            <v>24332000000113491803</v>
          </cell>
          <cell r="H414" t="str">
            <v>山东省福如日升建筑工程有限公司</v>
          </cell>
          <cell r="I414" t="str">
            <v>乘客电梯</v>
          </cell>
          <cell r="J414" t="str">
            <v>含：恒达富士乘客电梯变频控制软件V1.0</v>
          </cell>
          <cell r="K414">
            <v>63805.31</v>
          </cell>
          <cell r="L414">
            <v>8294.69</v>
          </cell>
          <cell r="M414">
            <v>72100</v>
          </cell>
          <cell r="N414">
            <v>72100</v>
          </cell>
          <cell r="O414">
            <v>1</v>
          </cell>
        </row>
        <row r="415">
          <cell r="B415" t="str">
            <v>2024-01164</v>
          </cell>
          <cell r="C415" t="e">
            <v>#N/A</v>
          </cell>
          <cell r="D415" t="e">
            <v>#N/A</v>
          </cell>
          <cell r="E415" t="str">
            <v>2024-04-24</v>
          </cell>
          <cell r="F415">
            <v>45398</v>
          </cell>
          <cell r="G415" t="str">
            <v>24332000000113491803</v>
          </cell>
          <cell r="H415" t="str">
            <v>山东省福如日升建筑工程有限公司</v>
          </cell>
          <cell r="I415" t="str">
            <v>乘客电梯</v>
          </cell>
          <cell r="J415" t="str">
            <v>含：恒达富士乘客电梯变频控制软件V1.0</v>
          </cell>
          <cell r="K415">
            <v>63805.31</v>
          </cell>
          <cell r="L415">
            <v>8294.69</v>
          </cell>
          <cell r="M415">
            <v>72100</v>
          </cell>
          <cell r="N415">
            <v>72100</v>
          </cell>
          <cell r="O415">
            <v>1</v>
          </cell>
        </row>
        <row r="416">
          <cell r="B416" t="str">
            <v>2024-01165</v>
          </cell>
          <cell r="C416" t="e">
            <v>#N/A</v>
          </cell>
          <cell r="D416" t="e">
            <v>#N/A</v>
          </cell>
          <cell r="E416" t="str">
            <v>2024-04-24</v>
          </cell>
          <cell r="F416">
            <v>45398</v>
          </cell>
          <cell r="G416" t="str">
            <v>24332000000113491803</v>
          </cell>
          <cell r="H416" t="str">
            <v>山东省福如日升建筑工程有限公司</v>
          </cell>
          <cell r="I416" t="str">
            <v>乘客电梯</v>
          </cell>
          <cell r="J416" t="str">
            <v>含：恒达富士乘客电梯变频控制软件V1.0</v>
          </cell>
          <cell r="K416">
            <v>63805.31</v>
          </cell>
          <cell r="L416">
            <v>8294.69</v>
          </cell>
          <cell r="M416">
            <v>72100</v>
          </cell>
          <cell r="N416">
            <v>72100</v>
          </cell>
          <cell r="O416">
            <v>1</v>
          </cell>
        </row>
        <row r="417">
          <cell r="B417" t="str">
            <v>2024-00604</v>
          </cell>
          <cell r="C417" t="e">
            <v>#N/A</v>
          </cell>
          <cell r="D417" t="e">
            <v>#N/A</v>
          </cell>
          <cell r="E417" t="str">
            <v>2024-04-24</v>
          </cell>
          <cell r="F417">
            <v>45401</v>
          </cell>
          <cell r="G417" t="str">
            <v>24332000000113023285</v>
          </cell>
          <cell r="H417" t="str">
            <v>南通富士电梯有限公司</v>
          </cell>
          <cell r="I417" t="str">
            <v>乘客电梯</v>
          </cell>
          <cell r="J417" t="str">
            <v>含：恒达富士乘客电梯变频控制软件V1.0</v>
          </cell>
          <cell r="K417">
            <v>67522.12</v>
          </cell>
          <cell r="L417">
            <v>8777.88</v>
          </cell>
          <cell r="M417">
            <v>76300</v>
          </cell>
          <cell r="N417">
            <v>76300</v>
          </cell>
          <cell r="O417">
            <v>1</v>
          </cell>
        </row>
        <row r="418">
          <cell r="B418" t="str">
            <v>2024-00603</v>
          </cell>
          <cell r="C418" t="e">
            <v>#N/A</v>
          </cell>
          <cell r="D418" t="e">
            <v>#N/A</v>
          </cell>
          <cell r="E418" t="str">
            <v>2024-04-24</v>
          </cell>
          <cell r="F418">
            <v>45401</v>
          </cell>
          <cell r="G418" t="str">
            <v>24332000000113013005</v>
          </cell>
          <cell r="H418" t="str">
            <v>南通富士电梯有限公司</v>
          </cell>
          <cell r="I418" t="str">
            <v>乘客电梯</v>
          </cell>
          <cell r="J418" t="str">
            <v>含：恒达富士乘客电梯变频控制软件V1.0</v>
          </cell>
          <cell r="K418">
            <v>71238.94</v>
          </cell>
          <cell r="L418">
            <v>9261.06</v>
          </cell>
          <cell r="M418">
            <v>80500</v>
          </cell>
          <cell r="N418">
            <v>80500</v>
          </cell>
          <cell r="O418">
            <v>1</v>
          </cell>
        </row>
        <row r="419">
          <cell r="B419" t="str">
            <v>2024-01170</v>
          </cell>
          <cell r="C419" t="e">
            <v>#N/A</v>
          </cell>
          <cell r="D419" t="e">
            <v>#N/A</v>
          </cell>
          <cell r="E419" t="str">
            <v>2024-04-25</v>
          </cell>
          <cell r="F419">
            <v>45400</v>
          </cell>
          <cell r="G419" t="str">
            <v>24332000000115317044</v>
          </cell>
          <cell r="H419" t="str">
            <v>江苏业翀机电设备有限公司</v>
          </cell>
          <cell r="I419" t="str">
            <v>载货电梯</v>
          </cell>
          <cell r="J419" t="str">
            <v>含：恒达富士载货电梯变频控制软件V1.0</v>
          </cell>
          <cell r="K419">
            <v>64601.77</v>
          </cell>
          <cell r="L419">
            <v>8398.23</v>
          </cell>
          <cell r="M419">
            <v>73000</v>
          </cell>
          <cell r="N419">
            <v>73000</v>
          </cell>
          <cell r="O419">
            <v>1</v>
          </cell>
        </row>
        <row r="420">
          <cell r="B420" t="str">
            <v>2024-01171</v>
          </cell>
          <cell r="C420" t="e">
            <v>#N/A</v>
          </cell>
          <cell r="D420" t="e">
            <v>#N/A</v>
          </cell>
          <cell r="E420" t="str">
            <v>2024-04-25</v>
          </cell>
          <cell r="F420">
            <v>45400</v>
          </cell>
          <cell r="G420" t="str">
            <v>24332000000115317044</v>
          </cell>
          <cell r="H420" t="str">
            <v>江苏业翀机电设备有限公司</v>
          </cell>
          <cell r="I420" t="str">
            <v>载货电梯</v>
          </cell>
          <cell r="J420" t="str">
            <v>含：恒达富士载货电梯变频控制软件V1.0</v>
          </cell>
          <cell r="K420">
            <v>64601.77</v>
          </cell>
          <cell r="L420">
            <v>8398.23</v>
          </cell>
          <cell r="M420">
            <v>73000</v>
          </cell>
          <cell r="N420">
            <v>73000</v>
          </cell>
          <cell r="O420">
            <v>1</v>
          </cell>
        </row>
        <row r="421">
          <cell r="B421" t="str">
            <v>2023-08324</v>
          </cell>
          <cell r="C421" t="e">
            <v>#N/A</v>
          </cell>
          <cell r="D421" t="e">
            <v>#N/A</v>
          </cell>
          <cell r="E421" t="str">
            <v>2024-04-02</v>
          </cell>
          <cell r="F421">
            <v>45303</v>
          </cell>
          <cell r="G421" t="str">
            <v>24332000000088047590</v>
          </cell>
          <cell r="H421" t="str">
            <v>莆田市鸿汇鑫投资有限公司</v>
          </cell>
          <cell r="I421" t="str">
            <v>乘客电梯</v>
          </cell>
          <cell r="J421" t="str">
            <v>含：恒达富士乘客电梯变频控制软件V1.0</v>
          </cell>
          <cell r="K421">
            <v>64601.77</v>
          </cell>
          <cell r="L421">
            <v>8398.23</v>
          </cell>
          <cell r="M421">
            <v>73000</v>
          </cell>
          <cell r="N421">
            <v>73000</v>
          </cell>
          <cell r="O421">
            <v>1</v>
          </cell>
        </row>
        <row r="422">
          <cell r="B422" t="str">
            <v>2023-08325</v>
          </cell>
          <cell r="C422" t="e">
            <v>#N/A</v>
          </cell>
          <cell r="D422" t="e">
            <v>#N/A</v>
          </cell>
          <cell r="E422" t="str">
            <v>2024-04-02</v>
          </cell>
          <cell r="F422">
            <v>45303</v>
          </cell>
          <cell r="G422" t="str">
            <v>24332000000088047590</v>
          </cell>
          <cell r="H422" t="str">
            <v>莆田市鸿汇鑫投资有限公司</v>
          </cell>
          <cell r="I422" t="str">
            <v>乘客电梯</v>
          </cell>
          <cell r="J422" t="str">
            <v>含：恒达富士乘客电梯变频控制软件V1.0</v>
          </cell>
          <cell r="K422">
            <v>64601.77</v>
          </cell>
          <cell r="L422">
            <v>8398.23</v>
          </cell>
          <cell r="M422">
            <v>73000</v>
          </cell>
          <cell r="N422">
            <v>73000</v>
          </cell>
          <cell r="O422">
            <v>1</v>
          </cell>
        </row>
        <row r="423">
          <cell r="B423" t="str">
            <v>2023-02634</v>
          </cell>
          <cell r="C423" t="e">
            <v>#N/A</v>
          </cell>
          <cell r="D423" t="e">
            <v>#N/A</v>
          </cell>
          <cell r="E423" t="str">
            <v>2024-04-02</v>
          </cell>
          <cell r="F423">
            <v>45079</v>
          </cell>
          <cell r="G423" t="str">
            <v>24332000000088068776</v>
          </cell>
          <cell r="H423" t="str">
            <v>河北伟达通保电梯工程有限公司</v>
          </cell>
          <cell r="I423" t="str">
            <v>乘客电梯</v>
          </cell>
          <cell r="J423" t="str">
            <v>含：恒达富士乘客电梯变频控制软件V1.0</v>
          </cell>
          <cell r="K423">
            <v>44247.79</v>
          </cell>
          <cell r="L423">
            <v>5752.21</v>
          </cell>
          <cell r="M423">
            <v>50000</v>
          </cell>
          <cell r="N423">
            <v>75500</v>
          </cell>
          <cell r="O423">
            <v>0.66</v>
          </cell>
        </row>
        <row r="424">
          <cell r="B424" t="str">
            <v>2022-02570</v>
          </cell>
          <cell r="C424" t="e">
            <v>#N/A</v>
          </cell>
          <cell r="D424" t="e">
            <v>#N/A</v>
          </cell>
          <cell r="E424" t="str">
            <v>2024-04-02</v>
          </cell>
          <cell r="F424">
            <v>44847</v>
          </cell>
          <cell r="G424" t="str">
            <v>24332000000087867542</v>
          </cell>
          <cell r="H424" t="str">
            <v>长兴惠中氟塑料有限公司</v>
          </cell>
          <cell r="I424" t="str">
            <v>乘客电梯</v>
          </cell>
          <cell r="J424" t="str">
            <v>含：恒达富士乘客电梯变频控制软件V1.0</v>
          </cell>
          <cell r="K424">
            <v>61946.9</v>
          </cell>
          <cell r="L424">
            <v>8053.1</v>
          </cell>
          <cell r="M424">
            <v>70000</v>
          </cell>
          <cell r="N424">
            <v>70000</v>
          </cell>
          <cell r="O424">
            <v>1</v>
          </cell>
        </row>
        <row r="425">
          <cell r="B425" t="str">
            <v>2023-08144</v>
          </cell>
          <cell r="C425" t="e">
            <v>#N/A</v>
          </cell>
          <cell r="D425" t="e">
            <v>#N/A</v>
          </cell>
          <cell r="E425" t="str">
            <v>2024-04-02</v>
          </cell>
          <cell r="F425">
            <v>45299</v>
          </cell>
          <cell r="G425" t="str">
            <v>24332000000087899526</v>
          </cell>
          <cell r="H425" t="str">
            <v>杭州诺诚食品配料有限公司</v>
          </cell>
          <cell r="I425" t="str">
            <v>乘客电梯</v>
          </cell>
          <cell r="J425" t="str">
            <v>含：恒达富士乘客电梯变频控制软件V1.0</v>
          </cell>
          <cell r="K425">
            <v>77876.11</v>
          </cell>
          <cell r="L425">
            <v>10123.89</v>
          </cell>
          <cell r="M425">
            <v>88000</v>
          </cell>
          <cell r="N425">
            <v>88000</v>
          </cell>
          <cell r="O425">
            <v>1</v>
          </cell>
        </row>
        <row r="426">
          <cell r="B426" t="str">
            <v>2023-08569</v>
          </cell>
          <cell r="C426" t="e">
            <v>#N/A</v>
          </cell>
          <cell r="D426" t="e">
            <v>#N/A</v>
          </cell>
          <cell r="E426" t="str">
            <v>2024-04-02</v>
          </cell>
          <cell r="F426">
            <v>45377</v>
          </cell>
          <cell r="G426" t="str">
            <v>24332000000087840076</v>
          </cell>
          <cell r="H426" t="str">
            <v>沈阳东祐电梯设备有限公司</v>
          </cell>
          <cell r="I426" t="str">
            <v>乘客电梯</v>
          </cell>
          <cell r="J426" t="str">
            <v>含：恒达富士乘客电梯变频控制软件V1.0</v>
          </cell>
          <cell r="K426">
            <v>53539.82</v>
          </cell>
          <cell r="L426">
            <v>6960.18</v>
          </cell>
          <cell r="M426">
            <v>60500</v>
          </cell>
          <cell r="N426">
            <v>60500</v>
          </cell>
          <cell r="O426">
            <v>1</v>
          </cell>
        </row>
        <row r="427">
          <cell r="B427" t="str">
            <v>2023-08570</v>
          </cell>
          <cell r="C427" t="e">
            <v>#N/A</v>
          </cell>
          <cell r="D427" t="e">
            <v>#N/A</v>
          </cell>
          <cell r="E427" t="str">
            <v>2024-04-02</v>
          </cell>
          <cell r="F427">
            <v>45377</v>
          </cell>
          <cell r="G427" t="str">
            <v>24332000000087840076</v>
          </cell>
          <cell r="H427" t="str">
            <v>沈阳东祐电梯设备有限公司</v>
          </cell>
          <cell r="I427" t="str">
            <v>乘客电梯</v>
          </cell>
          <cell r="J427" t="str">
            <v>含：恒达富士乘客电梯变频控制软件V1.0</v>
          </cell>
          <cell r="K427">
            <v>60619.47</v>
          </cell>
          <cell r="L427">
            <v>7880.53</v>
          </cell>
          <cell r="M427">
            <v>68500</v>
          </cell>
          <cell r="N427">
            <v>68500</v>
          </cell>
          <cell r="O427">
            <v>1</v>
          </cell>
        </row>
        <row r="428">
          <cell r="B428" t="str">
            <v>2023-08571</v>
          </cell>
          <cell r="C428" t="e">
            <v>#N/A</v>
          </cell>
          <cell r="D428" t="e">
            <v>#N/A</v>
          </cell>
          <cell r="E428" t="str">
            <v>2024-04-02</v>
          </cell>
          <cell r="F428">
            <v>45377</v>
          </cell>
          <cell r="G428" t="str">
            <v>24332000000087840076</v>
          </cell>
          <cell r="H428" t="str">
            <v>沈阳东祐电梯设备有限公司</v>
          </cell>
          <cell r="I428" t="str">
            <v>乘客电梯</v>
          </cell>
          <cell r="J428" t="str">
            <v>含：恒达富士乘客电梯变频控制软件V1.0</v>
          </cell>
          <cell r="K428">
            <v>64159.29</v>
          </cell>
          <cell r="L428">
            <v>8340.71</v>
          </cell>
          <cell r="M428">
            <v>72500</v>
          </cell>
          <cell r="N428">
            <v>72500</v>
          </cell>
          <cell r="O428">
            <v>1</v>
          </cell>
        </row>
        <row r="429">
          <cell r="B429" t="str">
            <v>2023-08133</v>
          </cell>
          <cell r="C429" t="e">
            <v>#N/A</v>
          </cell>
          <cell r="D429" t="e">
            <v>#N/A</v>
          </cell>
          <cell r="E429" t="str">
            <v>2024-04-02</v>
          </cell>
          <cell r="F429">
            <v>45303</v>
          </cell>
          <cell r="G429" t="str">
            <v>24332000000087470754</v>
          </cell>
          <cell r="H429" t="str">
            <v>重庆大学</v>
          </cell>
          <cell r="I429" t="str">
            <v>乘客电梯</v>
          </cell>
          <cell r="J429" t="str">
            <v>含：恒达富士乘客电梯变频控制软件V1.0</v>
          </cell>
          <cell r="K429">
            <v>15672.07</v>
          </cell>
          <cell r="L429">
            <v>2037.37</v>
          </cell>
          <cell r="M429">
            <v>17709.44</v>
          </cell>
          <cell r="N429">
            <v>182800</v>
          </cell>
          <cell r="O429">
            <v>0.1</v>
          </cell>
        </row>
        <row r="430">
          <cell r="B430" t="str">
            <v>2023-08134</v>
          </cell>
          <cell r="C430" t="e">
            <v>#N/A</v>
          </cell>
          <cell r="D430" t="e">
            <v>#N/A</v>
          </cell>
          <cell r="E430" t="str">
            <v>2024-04-02</v>
          </cell>
          <cell r="F430">
            <v>45303</v>
          </cell>
          <cell r="G430" t="str">
            <v>24332000000087470754</v>
          </cell>
          <cell r="H430" t="str">
            <v>重庆大学</v>
          </cell>
          <cell r="I430" t="str">
            <v>乘客电梯</v>
          </cell>
          <cell r="J430" t="str">
            <v>含：恒达富士乘客电梯变频控制软件V1.0</v>
          </cell>
          <cell r="K430">
            <v>8881.95</v>
          </cell>
          <cell r="L430">
            <v>1154.65</v>
          </cell>
          <cell r="M430">
            <v>10036.6</v>
          </cell>
          <cell r="N430">
            <v>99500</v>
          </cell>
          <cell r="O430">
            <v>0.1</v>
          </cell>
        </row>
        <row r="431">
          <cell r="B431" t="str">
            <v>2023-08136</v>
          </cell>
          <cell r="C431" t="e">
            <v>#N/A</v>
          </cell>
          <cell r="D431" t="e">
            <v>#N/A</v>
          </cell>
          <cell r="E431" t="str">
            <v>2024-04-02</v>
          </cell>
          <cell r="F431">
            <v>45303</v>
          </cell>
          <cell r="G431" t="str">
            <v>24332000000087470754</v>
          </cell>
          <cell r="H431" t="str">
            <v>重庆大学</v>
          </cell>
          <cell r="I431" t="str">
            <v>乘客电梯</v>
          </cell>
          <cell r="J431" t="str">
            <v>含：恒达富士乘客电梯变频控制软件V1.0</v>
          </cell>
          <cell r="K431">
            <v>6956.14</v>
          </cell>
          <cell r="L431">
            <v>904.3</v>
          </cell>
          <cell r="M431">
            <v>7860.44</v>
          </cell>
          <cell r="N431">
            <v>77800</v>
          </cell>
          <cell r="O431">
            <v>0.1</v>
          </cell>
        </row>
        <row r="432">
          <cell r="B432" t="str">
            <v>2023-08137</v>
          </cell>
          <cell r="C432" t="e">
            <v>#N/A</v>
          </cell>
          <cell r="D432" t="e">
            <v>#N/A</v>
          </cell>
          <cell r="E432" t="str">
            <v>2024-04-02</v>
          </cell>
          <cell r="F432">
            <v>45303</v>
          </cell>
          <cell r="G432" t="str">
            <v>24332000000087470754</v>
          </cell>
          <cell r="H432" t="str">
            <v>重庆大学</v>
          </cell>
          <cell r="I432" t="str">
            <v>乘客电梯</v>
          </cell>
          <cell r="J432" t="str">
            <v>含：恒达富士乘客电梯变频控制软件V1.0</v>
          </cell>
          <cell r="K432">
            <v>7080.65</v>
          </cell>
          <cell r="L432">
            <v>920.49</v>
          </cell>
          <cell r="M432">
            <v>8001.14</v>
          </cell>
          <cell r="N432">
            <v>77800</v>
          </cell>
          <cell r="O432">
            <v>0.1</v>
          </cell>
        </row>
        <row r="433">
          <cell r="B433" t="str">
            <v>2023-08139</v>
          </cell>
          <cell r="C433" t="e">
            <v>#N/A</v>
          </cell>
          <cell r="D433" t="e">
            <v>#N/A</v>
          </cell>
          <cell r="E433" t="str">
            <v>2024-04-02</v>
          </cell>
          <cell r="F433">
            <v>45303</v>
          </cell>
          <cell r="G433" t="str">
            <v>24332000000087470754</v>
          </cell>
          <cell r="H433" t="str">
            <v>重庆大学</v>
          </cell>
          <cell r="I433" t="str">
            <v>乘客电梯</v>
          </cell>
          <cell r="J433" t="str">
            <v>含：恒达富士乘客电梯变频控制软件V1.0</v>
          </cell>
          <cell r="K433">
            <v>7577.33</v>
          </cell>
          <cell r="L433">
            <v>985.05</v>
          </cell>
          <cell r="M433">
            <v>8562.38</v>
          </cell>
          <cell r="N433">
            <v>83800</v>
          </cell>
          <cell r="O433">
            <v>0.1</v>
          </cell>
        </row>
        <row r="434">
          <cell r="B434" t="str">
            <v>2023-08135</v>
          </cell>
          <cell r="C434" t="e">
            <v>#N/A</v>
          </cell>
          <cell r="D434" t="e">
            <v>#N/A</v>
          </cell>
          <cell r="E434" t="str">
            <v>2024-04-02</v>
          </cell>
          <cell r="F434">
            <v>45314</v>
          </cell>
          <cell r="G434" t="str">
            <v>24332000000087435286</v>
          </cell>
          <cell r="H434" t="str">
            <v>重庆大学</v>
          </cell>
          <cell r="I434" t="str">
            <v>乘客电梯</v>
          </cell>
          <cell r="J434" t="str">
            <v>含：恒达富士乘客电梯变频控制软件V1.0</v>
          </cell>
          <cell r="K434">
            <v>8805.31</v>
          </cell>
          <cell r="L434">
            <v>1144.69</v>
          </cell>
          <cell r="M434">
            <v>9950</v>
          </cell>
          <cell r="N434">
            <v>99500</v>
          </cell>
          <cell r="O434">
            <v>0.1</v>
          </cell>
        </row>
        <row r="435">
          <cell r="B435" t="str">
            <v>2023-08138</v>
          </cell>
          <cell r="C435" t="e">
            <v>#N/A</v>
          </cell>
          <cell r="D435" t="e">
            <v>#N/A</v>
          </cell>
          <cell r="E435" t="str">
            <v>2024-04-02</v>
          </cell>
          <cell r="F435">
            <v>45314</v>
          </cell>
          <cell r="G435" t="str">
            <v>24332000000087435286</v>
          </cell>
          <cell r="H435" t="str">
            <v>重庆大学</v>
          </cell>
          <cell r="I435" t="str">
            <v>乘客电梯</v>
          </cell>
          <cell r="J435" t="str">
            <v>含：恒达富士乘客电梯变频控制软件V1.0</v>
          </cell>
          <cell r="K435">
            <v>6884.96</v>
          </cell>
          <cell r="L435">
            <v>895.04</v>
          </cell>
          <cell r="M435">
            <v>7780</v>
          </cell>
          <cell r="N435">
            <v>77800</v>
          </cell>
          <cell r="O435">
            <v>0.1</v>
          </cell>
        </row>
        <row r="436">
          <cell r="B436" t="str">
            <v>2023-08140</v>
          </cell>
          <cell r="C436" t="e">
            <v>#N/A</v>
          </cell>
          <cell r="D436" t="e">
            <v>#N/A</v>
          </cell>
          <cell r="E436" t="str">
            <v>2024-04-02</v>
          </cell>
          <cell r="F436">
            <v>45314</v>
          </cell>
          <cell r="G436" t="str">
            <v>24332000000087435286</v>
          </cell>
          <cell r="H436" t="str">
            <v>重庆大学</v>
          </cell>
          <cell r="I436" t="str">
            <v>乘客电梯</v>
          </cell>
          <cell r="J436" t="str">
            <v>含：恒达富士乘客电梯变频控制软件V1.0</v>
          </cell>
          <cell r="K436">
            <v>7415.93</v>
          </cell>
          <cell r="L436">
            <v>964.07</v>
          </cell>
          <cell r="M436">
            <v>8380</v>
          </cell>
          <cell r="N436">
            <v>83800</v>
          </cell>
          <cell r="O436">
            <v>0.1</v>
          </cell>
        </row>
        <row r="437">
          <cell r="B437" t="str">
            <v>2023-08141</v>
          </cell>
          <cell r="C437" t="e">
            <v>#N/A</v>
          </cell>
          <cell r="D437" t="e">
            <v>#N/A</v>
          </cell>
          <cell r="E437" t="str">
            <v>2024-04-02</v>
          </cell>
          <cell r="F437">
            <v>45303</v>
          </cell>
          <cell r="G437" t="str">
            <v>24332000000087435286</v>
          </cell>
          <cell r="H437" t="str">
            <v>重庆大学</v>
          </cell>
          <cell r="I437" t="str">
            <v>乘客电梯</v>
          </cell>
          <cell r="J437" t="str">
            <v>含：恒达富士乘客电梯变频控制软件V1.0</v>
          </cell>
          <cell r="K437">
            <v>7327.43</v>
          </cell>
          <cell r="L437">
            <v>952.57</v>
          </cell>
          <cell r="M437">
            <v>8280</v>
          </cell>
          <cell r="N437">
            <v>82800</v>
          </cell>
          <cell r="O437">
            <v>0.1</v>
          </cell>
        </row>
        <row r="438">
          <cell r="B438" t="str">
            <v>2023-06651</v>
          </cell>
          <cell r="C438" t="e">
            <v>#N/A</v>
          </cell>
          <cell r="D438" t="e">
            <v>#N/A</v>
          </cell>
          <cell r="E438" t="str">
            <v>2024-04-02</v>
          </cell>
          <cell r="F438">
            <v>45358</v>
          </cell>
          <cell r="G438" t="str">
            <v>24332000000087987223</v>
          </cell>
          <cell r="H438" t="str">
            <v>新乡新投滨河湾保障房建设发展有限公司</v>
          </cell>
          <cell r="I438" t="str">
            <v>乘客电梯</v>
          </cell>
          <cell r="J438" t="str">
            <v>含：恒达富士乘客电梯变频控制软件V1.0</v>
          </cell>
          <cell r="K438">
            <v>23327.45</v>
          </cell>
          <cell r="L438">
            <v>3032.57</v>
          </cell>
          <cell r="M438">
            <v>26360.02</v>
          </cell>
          <cell r="N438">
            <v>131800</v>
          </cell>
          <cell r="O438">
            <v>0.2</v>
          </cell>
        </row>
        <row r="439">
          <cell r="B439" t="str">
            <v>2023-06652</v>
          </cell>
          <cell r="C439" t="e">
            <v>#N/A</v>
          </cell>
          <cell r="D439" t="e">
            <v>#N/A</v>
          </cell>
          <cell r="E439" t="str">
            <v>2024-04-02</v>
          </cell>
          <cell r="F439">
            <v>45358</v>
          </cell>
          <cell r="G439" t="str">
            <v>24332000000087987223</v>
          </cell>
          <cell r="H439" t="str">
            <v>新乡新投滨河湾保障房建设发展有限公司</v>
          </cell>
          <cell r="I439" t="str">
            <v>乘客电梯</v>
          </cell>
          <cell r="J439" t="str">
            <v>含：恒达富士乘客电梯变频控制软件V1.0</v>
          </cell>
          <cell r="K439">
            <v>22265.49</v>
          </cell>
          <cell r="L439">
            <v>2894.51</v>
          </cell>
          <cell r="M439">
            <v>25160</v>
          </cell>
          <cell r="N439">
            <v>125800</v>
          </cell>
          <cell r="O439">
            <v>0.2</v>
          </cell>
        </row>
        <row r="440">
          <cell r="B440" t="str">
            <v>2023-06659</v>
          </cell>
          <cell r="C440" t="e">
            <v>#N/A</v>
          </cell>
          <cell r="D440" t="e">
            <v>#N/A</v>
          </cell>
          <cell r="E440" t="str">
            <v>2024-04-02</v>
          </cell>
          <cell r="F440">
            <v>45358</v>
          </cell>
          <cell r="G440" t="str">
            <v>24332000000087987223</v>
          </cell>
          <cell r="H440" t="str">
            <v>新乡新投滨河湾保障房建设发展有限公司</v>
          </cell>
          <cell r="I440" t="str">
            <v>乘客电梯</v>
          </cell>
          <cell r="J440" t="str">
            <v>含：恒达富士乘客电梯变频控制软件V1.0</v>
          </cell>
          <cell r="K440">
            <v>23327.43</v>
          </cell>
          <cell r="L440">
            <v>3032.57</v>
          </cell>
          <cell r="M440">
            <v>26360</v>
          </cell>
          <cell r="N440">
            <v>131800</v>
          </cell>
          <cell r="O440">
            <v>0.2</v>
          </cell>
        </row>
        <row r="441">
          <cell r="B441" t="str">
            <v>2023-06660</v>
          </cell>
          <cell r="C441" t="e">
            <v>#N/A</v>
          </cell>
          <cell r="D441" t="e">
            <v>#N/A</v>
          </cell>
          <cell r="E441" t="str">
            <v>2024-04-02</v>
          </cell>
          <cell r="F441">
            <v>45358</v>
          </cell>
          <cell r="G441" t="str">
            <v>24332000000087987223</v>
          </cell>
          <cell r="H441" t="str">
            <v>新乡新投滨河湾保障房建设发展有限公司</v>
          </cell>
          <cell r="I441" t="str">
            <v>乘客电梯</v>
          </cell>
          <cell r="J441" t="str">
            <v>含：恒达富士乘客电梯变频控制软件V1.0</v>
          </cell>
          <cell r="K441">
            <v>22265.49</v>
          </cell>
          <cell r="L441">
            <v>2894.51</v>
          </cell>
          <cell r="M441">
            <v>25160</v>
          </cell>
          <cell r="N441">
            <v>125800</v>
          </cell>
          <cell r="O441">
            <v>0.2</v>
          </cell>
        </row>
        <row r="442">
          <cell r="B442" t="str">
            <v>2023-06663</v>
          </cell>
          <cell r="C442" t="e">
            <v>#N/A</v>
          </cell>
          <cell r="D442" t="e">
            <v>#N/A</v>
          </cell>
          <cell r="E442" t="str">
            <v>2024-04-02</v>
          </cell>
          <cell r="F442">
            <v>45358</v>
          </cell>
          <cell r="G442" t="str">
            <v>24332000000087987223</v>
          </cell>
          <cell r="H442" t="str">
            <v>新乡新投滨河湾保障房建设发展有限公司</v>
          </cell>
          <cell r="I442" t="str">
            <v>乘客电梯</v>
          </cell>
          <cell r="J442" t="str">
            <v>含：恒达富士乘客电梯变频控制软件V1.0</v>
          </cell>
          <cell r="K442">
            <v>23327.43</v>
          </cell>
          <cell r="L442">
            <v>3032.57</v>
          </cell>
          <cell r="M442">
            <v>26360</v>
          </cell>
          <cell r="N442">
            <v>131800</v>
          </cell>
          <cell r="O442">
            <v>0.2</v>
          </cell>
        </row>
        <row r="443">
          <cell r="B443" t="str">
            <v>2023-06664</v>
          </cell>
          <cell r="C443" t="e">
            <v>#N/A</v>
          </cell>
          <cell r="D443" t="e">
            <v>#N/A</v>
          </cell>
          <cell r="E443" t="str">
            <v>2024-04-02</v>
          </cell>
          <cell r="F443">
            <v>45358</v>
          </cell>
          <cell r="G443" t="str">
            <v>24332000000087987223</v>
          </cell>
          <cell r="H443" t="str">
            <v>新乡新投滨河湾保障房建设发展有限公司</v>
          </cell>
          <cell r="I443" t="str">
            <v>乘客电梯</v>
          </cell>
          <cell r="J443" t="str">
            <v>含：恒达富士乘客电梯变频控制软件V1.0</v>
          </cell>
          <cell r="K443">
            <v>22265.49</v>
          </cell>
          <cell r="L443">
            <v>2894.51</v>
          </cell>
          <cell r="M443">
            <v>25160</v>
          </cell>
          <cell r="N443">
            <v>125800</v>
          </cell>
          <cell r="O443">
            <v>0.2</v>
          </cell>
        </row>
        <row r="444">
          <cell r="B444" t="str">
            <v>2023-06665</v>
          </cell>
          <cell r="C444" t="e">
            <v>#N/A</v>
          </cell>
          <cell r="D444" t="e">
            <v>#N/A</v>
          </cell>
          <cell r="E444" t="str">
            <v>2024-04-02</v>
          </cell>
          <cell r="F444">
            <v>45358</v>
          </cell>
          <cell r="G444" t="str">
            <v>24332000000087987223</v>
          </cell>
          <cell r="H444" t="str">
            <v>新乡新投滨河湾保障房建设发展有限公司</v>
          </cell>
          <cell r="I444" t="str">
            <v>乘客电梯</v>
          </cell>
          <cell r="J444" t="str">
            <v>含：恒达富士乘客电梯变频控制软件V1.0</v>
          </cell>
          <cell r="K444">
            <v>23327.43</v>
          </cell>
          <cell r="L444">
            <v>3032.57</v>
          </cell>
          <cell r="M444">
            <v>26360</v>
          </cell>
          <cell r="N444">
            <v>131800</v>
          </cell>
          <cell r="O444">
            <v>0.2</v>
          </cell>
        </row>
        <row r="445">
          <cell r="B445" t="str">
            <v>2023-06666</v>
          </cell>
          <cell r="C445" t="e">
            <v>#N/A</v>
          </cell>
          <cell r="D445" t="e">
            <v>#N/A</v>
          </cell>
          <cell r="E445" t="str">
            <v>2024-04-02</v>
          </cell>
          <cell r="F445">
            <v>45358</v>
          </cell>
          <cell r="G445" t="str">
            <v>24332000000087987223</v>
          </cell>
          <cell r="H445" t="str">
            <v>新乡新投滨河湾保障房建设发展有限公司</v>
          </cell>
          <cell r="I445" t="str">
            <v>乘客电梯</v>
          </cell>
          <cell r="J445" t="str">
            <v>含：恒达富士乘客电梯变频控制软件V1.0</v>
          </cell>
          <cell r="K445">
            <v>22265.49</v>
          </cell>
          <cell r="L445">
            <v>2894.51</v>
          </cell>
          <cell r="M445">
            <v>25160</v>
          </cell>
          <cell r="N445">
            <v>125800</v>
          </cell>
          <cell r="O445">
            <v>0.2</v>
          </cell>
        </row>
        <row r="446">
          <cell r="B446" t="str">
            <v>2023-06667</v>
          </cell>
          <cell r="C446" t="e">
            <v>#N/A</v>
          </cell>
          <cell r="D446" t="e">
            <v>#N/A</v>
          </cell>
          <cell r="E446" t="str">
            <v>2024-04-02</v>
          </cell>
          <cell r="F446">
            <v>45358</v>
          </cell>
          <cell r="G446" t="str">
            <v>24332000000087987223</v>
          </cell>
          <cell r="H446" t="str">
            <v>新乡新投滨河湾保障房建设发展有限公司</v>
          </cell>
          <cell r="I446" t="str">
            <v>乘客电梯</v>
          </cell>
          <cell r="J446" t="str">
            <v>含：恒达富士乘客电梯变频控制软件V1.0</v>
          </cell>
          <cell r="K446">
            <v>23327.43</v>
          </cell>
          <cell r="L446">
            <v>3032.57</v>
          </cell>
          <cell r="M446">
            <v>26360</v>
          </cell>
          <cell r="N446">
            <v>131800</v>
          </cell>
          <cell r="O446">
            <v>0.2</v>
          </cell>
        </row>
        <row r="447">
          <cell r="B447" t="str">
            <v>2023-06668</v>
          </cell>
          <cell r="C447" t="e">
            <v>#N/A</v>
          </cell>
          <cell r="D447" t="e">
            <v>#N/A</v>
          </cell>
          <cell r="E447" t="str">
            <v>2024-04-02</v>
          </cell>
          <cell r="F447">
            <v>45358</v>
          </cell>
          <cell r="G447" t="str">
            <v>24332000000087987223</v>
          </cell>
          <cell r="H447" t="str">
            <v>新乡新投滨河湾保障房建设发展有限公司</v>
          </cell>
          <cell r="I447" t="str">
            <v>乘客电梯</v>
          </cell>
          <cell r="J447" t="str">
            <v>含：恒达富士乘客电梯变频控制软件V1.0</v>
          </cell>
          <cell r="K447">
            <v>22265.49</v>
          </cell>
          <cell r="L447">
            <v>2894.51</v>
          </cell>
          <cell r="M447">
            <v>25160</v>
          </cell>
          <cell r="N447">
            <v>125800</v>
          </cell>
          <cell r="O447">
            <v>0.2</v>
          </cell>
        </row>
        <row r="448">
          <cell r="B448" t="str">
            <v>2023-06671</v>
          </cell>
          <cell r="C448" t="e">
            <v>#N/A</v>
          </cell>
          <cell r="D448" t="e">
            <v>#N/A</v>
          </cell>
          <cell r="E448" t="str">
            <v>2024-04-02</v>
          </cell>
          <cell r="F448">
            <v>45358</v>
          </cell>
          <cell r="G448" t="str">
            <v>24332000000087987223</v>
          </cell>
          <cell r="H448" t="str">
            <v>新乡新投滨河湾保障房建设发展有限公司</v>
          </cell>
          <cell r="I448" t="str">
            <v>乘客电梯</v>
          </cell>
          <cell r="J448" t="str">
            <v>含：恒达富士乘客电梯变频控制软件V1.0</v>
          </cell>
          <cell r="K448">
            <v>23327.43</v>
          </cell>
          <cell r="L448">
            <v>3032.57</v>
          </cell>
          <cell r="M448">
            <v>26360</v>
          </cell>
          <cell r="N448">
            <v>131800</v>
          </cell>
          <cell r="O448">
            <v>0.2</v>
          </cell>
        </row>
        <row r="449">
          <cell r="B449" t="str">
            <v>2023-06672</v>
          </cell>
          <cell r="C449" t="e">
            <v>#N/A</v>
          </cell>
          <cell r="D449" t="e">
            <v>#N/A</v>
          </cell>
          <cell r="E449" t="str">
            <v>2024-04-02</v>
          </cell>
          <cell r="F449">
            <v>45358</v>
          </cell>
          <cell r="G449" t="str">
            <v>24332000000087987223</v>
          </cell>
          <cell r="H449" t="str">
            <v>新乡新投滨河湾保障房建设发展有限公司</v>
          </cell>
          <cell r="I449" t="str">
            <v>乘客电梯</v>
          </cell>
          <cell r="J449" t="str">
            <v>含：恒达富士乘客电梯变频控制软件V1.0</v>
          </cell>
          <cell r="K449">
            <v>22265.47</v>
          </cell>
          <cell r="L449">
            <v>2894.51</v>
          </cell>
          <cell r="M449">
            <v>25159.98</v>
          </cell>
          <cell r="N449">
            <v>125800</v>
          </cell>
          <cell r="O449">
            <v>0.2</v>
          </cell>
        </row>
        <row r="450">
          <cell r="B450" t="str">
            <v>2024-00333</v>
          </cell>
          <cell r="C450" t="e">
            <v>#N/A</v>
          </cell>
          <cell r="D450" t="e">
            <v>#N/A</v>
          </cell>
          <cell r="E450" t="str">
            <v>2024-04-11</v>
          </cell>
          <cell r="F450">
            <v>45383</v>
          </cell>
          <cell r="G450" t="str">
            <v>24332000000096941187</v>
          </cell>
          <cell r="H450" t="str">
            <v>南通富士电梯有限公司</v>
          </cell>
          <cell r="I450" t="str">
            <v>乘客电梯</v>
          </cell>
          <cell r="J450" t="str">
            <v>含：恒达富士乘客电梯变频控制软件V1.0</v>
          </cell>
          <cell r="K450">
            <v>57256.64</v>
          </cell>
          <cell r="L450">
            <v>7443.36</v>
          </cell>
          <cell r="M450">
            <v>64700</v>
          </cell>
          <cell r="N450">
            <v>64700</v>
          </cell>
          <cell r="O450">
            <v>1</v>
          </cell>
        </row>
        <row r="451">
          <cell r="B451" t="str">
            <v>2024-00334</v>
          </cell>
          <cell r="C451" t="e">
            <v>#N/A</v>
          </cell>
          <cell r="D451" t="e">
            <v>#N/A</v>
          </cell>
          <cell r="E451" t="str">
            <v>2024-04-11</v>
          </cell>
          <cell r="F451">
            <v>45383</v>
          </cell>
          <cell r="G451" t="str">
            <v>24332000000096941187</v>
          </cell>
          <cell r="H451" t="str">
            <v>南通富士电梯有限公司</v>
          </cell>
          <cell r="I451" t="str">
            <v>乘客电梯</v>
          </cell>
          <cell r="J451" t="str">
            <v>含：恒达富士乘客电梯变频控制软件V1.0</v>
          </cell>
          <cell r="K451">
            <v>57256.63</v>
          </cell>
          <cell r="L451">
            <v>7443.37</v>
          </cell>
          <cell r="M451">
            <v>64700</v>
          </cell>
          <cell r="N451">
            <v>64700</v>
          </cell>
          <cell r="O451">
            <v>1</v>
          </cell>
        </row>
        <row r="452">
          <cell r="B452" t="str">
            <v>2024-00330</v>
          </cell>
          <cell r="C452" t="e">
            <v>#N/A</v>
          </cell>
          <cell r="D452" t="e">
            <v>#N/A</v>
          </cell>
          <cell r="E452" t="str">
            <v>2024-04-11</v>
          </cell>
          <cell r="F452">
            <v>45383</v>
          </cell>
          <cell r="G452" t="str">
            <v>24332000000096827064</v>
          </cell>
          <cell r="H452" t="str">
            <v>南通富士电梯有限公司</v>
          </cell>
          <cell r="I452" t="str">
            <v>乘客电梯</v>
          </cell>
          <cell r="J452" t="str">
            <v>含：恒达富士乘客电梯变频控制软件V1.0</v>
          </cell>
          <cell r="K452">
            <v>74336.29</v>
          </cell>
          <cell r="L452">
            <v>9663.71</v>
          </cell>
          <cell r="M452">
            <v>84000</v>
          </cell>
          <cell r="N452">
            <v>84000</v>
          </cell>
          <cell r="O452">
            <v>1</v>
          </cell>
        </row>
        <row r="453">
          <cell r="B453" t="str">
            <v>2024-00331</v>
          </cell>
          <cell r="C453" t="e">
            <v>#N/A</v>
          </cell>
          <cell r="D453" t="e">
            <v>#N/A</v>
          </cell>
          <cell r="E453" t="str">
            <v>2024-04-11</v>
          </cell>
          <cell r="F453">
            <v>45383</v>
          </cell>
          <cell r="G453" t="str">
            <v>24332000000096827064</v>
          </cell>
          <cell r="H453" t="str">
            <v>南通富士电梯有限公司</v>
          </cell>
          <cell r="I453" t="str">
            <v>乘客电梯</v>
          </cell>
          <cell r="J453" t="str">
            <v>含：恒达富士乘客电梯变频控制软件V1.0</v>
          </cell>
          <cell r="K453">
            <v>74336.28</v>
          </cell>
          <cell r="L453">
            <v>9663.72</v>
          </cell>
          <cell r="M453">
            <v>84000</v>
          </cell>
          <cell r="N453">
            <v>84000</v>
          </cell>
          <cell r="O453">
            <v>1</v>
          </cell>
        </row>
        <row r="454">
          <cell r="B454" t="str">
            <v>2024-00332</v>
          </cell>
          <cell r="C454" t="e">
            <v>#N/A</v>
          </cell>
          <cell r="D454" t="e">
            <v>#N/A</v>
          </cell>
          <cell r="E454" t="str">
            <v>2024-04-11</v>
          </cell>
          <cell r="F454">
            <v>45383</v>
          </cell>
          <cell r="G454" t="str">
            <v>24332000000096827064</v>
          </cell>
          <cell r="H454" t="str">
            <v>南通富士电梯有限公司</v>
          </cell>
          <cell r="I454" t="str">
            <v>乘客电梯</v>
          </cell>
          <cell r="J454" t="str">
            <v>含：恒达富士乘客电梯变频控制软件V1.0</v>
          </cell>
          <cell r="K454">
            <v>74336.28</v>
          </cell>
          <cell r="L454">
            <v>9663.72</v>
          </cell>
          <cell r="M454">
            <v>84000</v>
          </cell>
          <cell r="N454">
            <v>84000</v>
          </cell>
          <cell r="O454">
            <v>1</v>
          </cell>
        </row>
        <row r="455">
          <cell r="B455" t="str">
            <v>2024-00327</v>
          </cell>
          <cell r="C455" t="e">
            <v>#N/A</v>
          </cell>
          <cell r="D455" t="e">
            <v>#N/A</v>
          </cell>
          <cell r="E455" t="str">
            <v>2024-04-11</v>
          </cell>
          <cell r="F455">
            <v>45383</v>
          </cell>
          <cell r="G455" t="str">
            <v>24332000000096901014</v>
          </cell>
          <cell r="H455" t="str">
            <v>南通富士电梯有限公司</v>
          </cell>
          <cell r="I455" t="str">
            <v>乘客电梯</v>
          </cell>
          <cell r="J455" t="str">
            <v>含：恒达富士乘客电梯变频控制软件V1.0</v>
          </cell>
          <cell r="K455">
            <v>92212.39</v>
          </cell>
          <cell r="L455">
            <v>11987.61</v>
          </cell>
          <cell r="M455">
            <v>104200</v>
          </cell>
          <cell r="N455">
            <v>104200</v>
          </cell>
          <cell r="O455">
            <v>1</v>
          </cell>
        </row>
        <row r="456">
          <cell r="B456" t="str">
            <v>2024-00328</v>
          </cell>
          <cell r="C456" t="e">
            <v>#N/A</v>
          </cell>
          <cell r="D456" t="e">
            <v>#N/A</v>
          </cell>
          <cell r="E456" t="str">
            <v>2024-04-11</v>
          </cell>
          <cell r="F456">
            <v>45383</v>
          </cell>
          <cell r="G456" t="str">
            <v>24332000000096901014</v>
          </cell>
          <cell r="H456" t="str">
            <v>南通富士电梯有限公司</v>
          </cell>
          <cell r="I456" t="str">
            <v>乘客电梯</v>
          </cell>
          <cell r="J456" t="str">
            <v>含：恒达富士乘客电梯变频控制软件V1.0</v>
          </cell>
          <cell r="K456">
            <v>92212.39</v>
          </cell>
          <cell r="L456">
            <v>11987.61</v>
          </cell>
          <cell r="M456">
            <v>104200</v>
          </cell>
          <cell r="N456">
            <v>104200</v>
          </cell>
          <cell r="O456">
            <v>1</v>
          </cell>
        </row>
        <row r="457">
          <cell r="B457" t="str">
            <v>2024-00329</v>
          </cell>
          <cell r="C457" t="e">
            <v>#N/A</v>
          </cell>
          <cell r="D457" t="e">
            <v>#N/A</v>
          </cell>
          <cell r="E457" t="str">
            <v>2024-04-11</v>
          </cell>
          <cell r="F457">
            <v>45383</v>
          </cell>
          <cell r="G457" t="str">
            <v>24332000000096901014</v>
          </cell>
          <cell r="H457" t="str">
            <v>南通富士电梯有限公司</v>
          </cell>
          <cell r="I457" t="str">
            <v>乘客电梯</v>
          </cell>
          <cell r="J457" t="str">
            <v>含：恒达富士乘客电梯变频控制软件V1.0</v>
          </cell>
          <cell r="K457">
            <v>92212.39</v>
          </cell>
          <cell r="L457">
            <v>11987.61</v>
          </cell>
          <cell r="M457">
            <v>104200</v>
          </cell>
          <cell r="N457">
            <v>104200</v>
          </cell>
          <cell r="O457">
            <v>1</v>
          </cell>
        </row>
        <row r="458">
          <cell r="B458" t="str">
            <v>2024-00697</v>
          </cell>
          <cell r="C458" t="e">
            <v>#N/A</v>
          </cell>
          <cell r="D458" t="e">
            <v>#N/A</v>
          </cell>
          <cell r="E458" t="str">
            <v>2024-04-09</v>
          </cell>
          <cell r="F458">
            <v>45385</v>
          </cell>
          <cell r="G458" t="str">
            <v>24332000000094789642</v>
          </cell>
          <cell r="H458" t="str">
            <v>西藏一诺电梯工程有限公司</v>
          </cell>
          <cell r="I458" t="str">
            <v>乘客电梯</v>
          </cell>
          <cell r="J458" t="str">
            <v>含：恒达富士乘客电梯变频控制软件V1.0</v>
          </cell>
          <cell r="K458">
            <v>48672.57</v>
          </cell>
          <cell r="L458">
            <v>6327.43</v>
          </cell>
          <cell r="M458">
            <v>55000</v>
          </cell>
          <cell r="N458">
            <v>55000</v>
          </cell>
          <cell r="O458">
            <v>1</v>
          </cell>
        </row>
        <row r="459">
          <cell r="B459" t="str">
            <v>2023-05383</v>
          </cell>
          <cell r="C459" t="e">
            <v>#N/A</v>
          </cell>
          <cell r="D459" t="e">
            <v>#N/A</v>
          </cell>
          <cell r="E459" t="str">
            <v>2024-04-09</v>
          </cell>
          <cell r="F459">
            <v>45188</v>
          </cell>
          <cell r="G459" t="str">
            <v>24332000000094330309</v>
          </cell>
          <cell r="H459" t="str">
            <v>天水德泰城乡建设有限公司</v>
          </cell>
          <cell r="I459" t="str">
            <v>乘客电梯</v>
          </cell>
          <cell r="J459" t="str">
            <v>含：恒达富士乘客电梯变频控制软件V1.0</v>
          </cell>
          <cell r="K459">
            <v>127292.04</v>
          </cell>
          <cell r="L459">
            <v>16547.96</v>
          </cell>
          <cell r="M459">
            <v>143840</v>
          </cell>
          <cell r="N459">
            <v>160000</v>
          </cell>
          <cell r="O459">
            <v>0.9</v>
          </cell>
        </row>
        <row r="460">
          <cell r="B460" t="str">
            <v>2023-05384</v>
          </cell>
          <cell r="C460" t="e">
            <v>#N/A</v>
          </cell>
          <cell r="D460" t="e">
            <v>#N/A</v>
          </cell>
          <cell r="E460" t="str">
            <v>2024-04-09</v>
          </cell>
          <cell r="F460">
            <v>45188</v>
          </cell>
          <cell r="G460" t="str">
            <v>24332000000094330309</v>
          </cell>
          <cell r="H460" t="str">
            <v>天水德泰城乡建设有限公司</v>
          </cell>
          <cell r="I460" t="str">
            <v>乘客电梯</v>
          </cell>
          <cell r="J460" t="str">
            <v>含：恒达富士乘客电梯变频控制软件V1.0</v>
          </cell>
          <cell r="K460">
            <v>128883.19</v>
          </cell>
          <cell r="L460">
            <v>16754.81</v>
          </cell>
          <cell r="M460">
            <v>145638</v>
          </cell>
          <cell r="N460">
            <v>162000</v>
          </cell>
          <cell r="O460">
            <v>0.9</v>
          </cell>
        </row>
        <row r="461">
          <cell r="B461" t="str">
            <v>2023-05385</v>
          </cell>
          <cell r="C461" t="e">
            <v>#N/A</v>
          </cell>
          <cell r="D461" t="e">
            <v>#N/A</v>
          </cell>
          <cell r="E461" t="str">
            <v>2024-04-09</v>
          </cell>
          <cell r="F461">
            <v>45188</v>
          </cell>
          <cell r="G461" t="str">
            <v>24332000000094330309</v>
          </cell>
          <cell r="H461" t="str">
            <v>天水德泰城乡建设有限公司</v>
          </cell>
          <cell r="I461" t="str">
            <v>乘客电梯</v>
          </cell>
          <cell r="J461" t="str">
            <v>含：恒达富士乘客电梯变频控制软件V1.0</v>
          </cell>
          <cell r="K461">
            <v>132065.48</v>
          </cell>
          <cell r="L461">
            <v>17168.52</v>
          </cell>
          <cell r="M461">
            <v>149234</v>
          </cell>
          <cell r="N461">
            <v>166000</v>
          </cell>
          <cell r="O461">
            <v>0.9</v>
          </cell>
        </row>
        <row r="462">
          <cell r="B462" t="str">
            <v>2023-05386</v>
          </cell>
          <cell r="C462" t="e">
            <v>#N/A</v>
          </cell>
          <cell r="D462" t="e">
            <v>#N/A</v>
          </cell>
          <cell r="E462" t="str">
            <v>2024-04-09</v>
          </cell>
          <cell r="F462">
            <v>45188</v>
          </cell>
          <cell r="G462" t="str">
            <v>24332000000094330309</v>
          </cell>
          <cell r="H462" t="str">
            <v>天水德泰城乡建设有限公司</v>
          </cell>
          <cell r="I462" t="str">
            <v>乘客电梯</v>
          </cell>
          <cell r="J462" t="str">
            <v>含：恒达富士乘客电梯变频控制软件V1.0</v>
          </cell>
          <cell r="K462">
            <v>132065.49</v>
          </cell>
          <cell r="L462">
            <v>17168.51</v>
          </cell>
          <cell r="M462">
            <v>149234</v>
          </cell>
          <cell r="N462">
            <v>166000</v>
          </cell>
          <cell r="O462">
            <v>0.9</v>
          </cell>
        </row>
        <row r="463">
          <cell r="B463" t="str">
            <v>2023-05387</v>
          </cell>
          <cell r="C463" t="e">
            <v>#N/A</v>
          </cell>
          <cell r="D463" t="e">
            <v>#N/A</v>
          </cell>
          <cell r="E463" t="str">
            <v>2024-04-09</v>
          </cell>
          <cell r="F463">
            <v>45188</v>
          </cell>
          <cell r="G463" t="str">
            <v>24332000000094330309</v>
          </cell>
          <cell r="H463" t="str">
            <v>天水德泰城乡建设有限公司</v>
          </cell>
          <cell r="I463" t="str">
            <v>乘客电梯</v>
          </cell>
          <cell r="J463" t="str">
            <v>含：恒达富士乘客电梯变频控制软件V1.0</v>
          </cell>
          <cell r="K463">
            <v>133652.21</v>
          </cell>
          <cell r="L463">
            <v>17374.79</v>
          </cell>
          <cell r="M463">
            <v>151027</v>
          </cell>
          <cell r="N463">
            <v>168000</v>
          </cell>
          <cell r="O463">
            <v>0.9</v>
          </cell>
        </row>
        <row r="464">
          <cell r="B464" t="str">
            <v>2023-05388</v>
          </cell>
          <cell r="C464" t="e">
            <v>#N/A</v>
          </cell>
          <cell r="D464" t="e">
            <v>#N/A</v>
          </cell>
          <cell r="E464" t="str">
            <v>2024-04-09</v>
          </cell>
          <cell r="F464">
            <v>45188</v>
          </cell>
          <cell r="G464" t="str">
            <v>24332000000094330309</v>
          </cell>
          <cell r="H464" t="str">
            <v>天水德泰城乡建设有限公司</v>
          </cell>
          <cell r="I464" t="str">
            <v>乘客电梯</v>
          </cell>
          <cell r="J464" t="str">
            <v>含：恒达富士乘客电梯变频控制软件V1.0</v>
          </cell>
          <cell r="K464">
            <v>133652.21</v>
          </cell>
          <cell r="L464">
            <v>17374.79</v>
          </cell>
          <cell r="M464">
            <v>151027</v>
          </cell>
          <cell r="N464">
            <v>168000</v>
          </cell>
          <cell r="O464">
            <v>0.9</v>
          </cell>
        </row>
        <row r="465">
          <cell r="B465" t="str">
            <v>2024-00909</v>
          </cell>
          <cell r="C465" t="e">
            <v>#N/A</v>
          </cell>
          <cell r="D465" t="e">
            <v>#N/A</v>
          </cell>
          <cell r="E465" t="str">
            <v>2024-04-12</v>
          </cell>
          <cell r="F465">
            <v>45390</v>
          </cell>
          <cell r="G465" t="str">
            <v>24332000000098418965</v>
          </cell>
          <cell r="H465" t="str">
            <v>烟台市誉翔建材有限公司</v>
          </cell>
          <cell r="I465" t="str">
            <v>乘客电梯</v>
          </cell>
          <cell r="J465" t="str">
            <v>含：恒达富士乘客电梯变频控制软件V1.0</v>
          </cell>
          <cell r="K465">
            <v>54867.26</v>
          </cell>
          <cell r="L465">
            <v>7132.74</v>
          </cell>
          <cell r="M465">
            <v>62000</v>
          </cell>
          <cell r="N465">
            <v>62000</v>
          </cell>
          <cell r="O465">
            <v>1</v>
          </cell>
        </row>
        <row r="466">
          <cell r="B466" t="str">
            <v>2024-00910</v>
          </cell>
          <cell r="C466" t="e">
            <v>#N/A</v>
          </cell>
          <cell r="D466" t="e">
            <v>#N/A</v>
          </cell>
          <cell r="E466" t="str">
            <v>2024-04-12</v>
          </cell>
          <cell r="F466">
            <v>45390</v>
          </cell>
          <cell r="G466" t="str">
            <v>24332000000098418965</v>
          </cell>
          <cell r="H466" t="str">
            <v>烟台市誉翔建材有限公司</v>
          </cell>
          <cell r="I466" t="str">
            <v>乘客电梯</v>
          </cell>
          <cell r="J466" t="str">
            <v>含：恒达富士乘客电梯变频控制软件V1.0</v>
          </cell>
          <cell r="K466">
            <v>54867.26</v>
          </cell>
          <cell r="L466">
            <v>7132.74</v>
          </cell>
          <cell r="M466">
            <v>62000</v>
          </cell>
          <cell r="N466">
            <v>62000</v>
          </cell>
          <cell r="O466">
            <v>1</v>
          </cell>
        </row>
        <row r="467">
          <cell r="B467" t="str">
            <v>2024-00911</v>
          </cell>
          <cell r="C467" t="e">
            <v>#N/A</v>
          </cell>
          <cell r="D467" t="e">
            <v>#N/A</v>
          </cell>
          <cell r="E467" t="str">
            <v>2024-04-12</v>
          </cell>
          <cell r="F467">
            <v>45390</v>
          </cell>
          <cell r="G467" t="str">
            <v>24332000000098418965</v>
          </cell>
          <cell r="H467" t="str">
            <v>烟台市誉翔建材有限公司</v>
          </cell>
          <cell r="I467" t="str">
            <v>乘客电梯</v>
          </cell>
          <cell r="J467" t="str">
            <v>含：恒达富士乘客电梯变频控制软件V1.0</v>
          </cell>
          <cell r="K467">
            <v>54867.26</v>
          </cell>
          <cell r="L467">
            <v>7132.74</v>
          </cell>
          <cell r="M467">
            <v>62000</v>
          </cell>
          <cell r="N467">
            <v>62000</v>
          </cell>
          <cell r="O467">
            <v>1</v>
          </cell>
        </row>
        <row r="468">
          <cell r="B468" t="str">
            <v>2024-00912</v>
          </cell>
          <cell r="C468" t="e">
            <v>#N/A</v>
          </cell>
          <cell r="D468" t="e">
            <v>#N/A</v>
          </cell>
          <cell r="E468" t="str">
            <v>2024-04-12</v>
          </cell>
          <cell r="F468">
            <v>45390</v>
          </cell>
          <cell r="G468" t="str">
            <v>24332000000098418965</v>
          </cell>
          <cell r="H468" t="str">
            <v>烟台市誉翔建材有限公司</v>
          </cell>
          <cell r="I468" t="str">
            <v>乘客电梯</v>
          </cell>
          <cell r="J468" t="str">
            <v>含：恒达富士乘客电梯变频控制软件V1.0</v>
          </cell>
          <cell r="K468">
            <v>54867.25</v>
          </cell>
          <cell r="L468">
            <v>7132.75</v>
          </cell>
          <cell r="M468">
            <v>62000</v>
          </cell>
          <cell r="N468">
            <v>62000</v>
          </cell>
          <cell r="O468">
            <v>1</v>
          </cell>
        </row>
        <row r="469">
          <cell r="B469" t="str">
            <v>2024-00100</v>
          </cell>
          <cell r="C469" t="e">
            <v>#N/A</v>
          </cell>
          <cell r="D469" t="e">
            <v>#N/A</v>
          </cell>
          <cell r="E469" t="str">
            <v>2024-04-12</v>
          </cell>
          <cell r="F469">
            <v>45392</v>
          </cell>
          <cell r="G469" t="str">
            <v>24332000000098368331</v>
          </cell>
          <cell r="H469" t="str">
            <v>景然（上海）电梯有限公司</v>
          </cell>
          <cell r="I469" t="str">
            <v>乘客电梯</v>
          </cell>
          <cell r="J469" t="str">
            <v>含：恒达富士乘客电梯变频控制软件V1.0</v>
          </cell>
          <cell r="K469">
            <v>52123.89</v>
          </cell>
          <cell r="L469">
            <v>6776.11</v>
          </cell>
          <cell r="M469">
            <v>58900</v>
          </cell>
          <cell r="N469">
            <v>58900</v>
          </cell>
          <cell r="O469">
            <v>1</v>
          </cell>
        </row>
        <row r="470">
          <cell r="B470" t="str">
            <v>2024-00101</v>
          </cell>
          <cell r="C470" t="e">
            <v>#N/A</v>
          </cell>
          <cell r="D470" t="e">
            <v>#N/A</v>
          </cell>
          <cell r="E470" t="str">
            <v>2024-04-12</v>
          </cell>
          <cell r="F470">
            <v>45392</v>
          </cell>
          <cell r="G470" t="str">
            <v>24332000000098368331</v>
          </cell>
          <cell r="H470" t="str">
            <v>景然（上海）电梯有限公司</v>
          </cell>
          <cell r="I470" t="str">
            <v>乘客电梯</v>
          </cell>
          <cell r="J470" t="str">
            <v>含：恒达富士乘客电梯变频控制软件V1.0</v>
          </cell>
          <cell r="K470">
            <v>52123.89</v>
          </cell>
          <cell r="L470">
            <v>6776.11</v>
          </cell>
          <cell r="M470">
            <v>58900</v>
          </cell>
          <cell r="N470">
            <v>58900</v>
          </cell>
          <cell r="O470">
            <v>1</v>
          </cell>
        </row>
        <row r="471">
          <cell r="B471" t="str">
            <v>2024-00102</v>
          </cell>
          <cell r="C471" t="e">
            <v>#N/A</v>
          </cell>
          <cell r="D471" t="e">
            <v>#N/A</v>
          </cell>
          <cell r="E471" t="str">
            <v>2024-04-12</v>
          </cell>
          <cell r="F471">
            <v>45392</v>
          </cell>
          <cell r="G471" t="str">
            <v>24332000000098368331</v>
          </cell>
          <cell r="H471" t="str">
            <v>景然（上海）电梯有限公司</v>
          </cell>
          <cell r="I471" t="str">
            <v>乘客电梯</v>
          </cell>
          <cell r="J471" t="str">
            <v>含：恒达富士乘客电梯变频控制软件V1.0</v>
          </cell>
          <cell r="K471">
            <v>52123.9</v>
          </cell>
          <cell r="L471">
            <v>6776.1</v>
          </cell>
          <cell r="M471">
            <v>58900</v>
          </cell>
          <cell r="N471">
            <v>58900</v>
          </cell>
          <cell r="O471">
            <v>1</v>
          </cell>
        </row>
        <row r="472">
          <cell r="B472" t="str">
            <v>2024-00103</v>
          </cell>
          <cell r="C472" t="e">
            <v>#N/A</v>
          </cell>
          <cell r="D472" t="e">
            <v>#N/A</v>
          </cell>
          <cell r="E472" t="str">
            <v>2024-04-12</v>
          </cell>
          <cell r="F472">
            <v>45392</v>
          </cell>
          <cell r="G472" t="str">
            <v>24332000000098368331</v>
          </cell>
          <cell r="H472" t="str">
            <v>景然（上海）电梯有限公司</v>
          </cell>
          <cell r="I472" t="str">
            <v>乘客电梯</v>
          </cell>
          <cell r="J472" t="str">
            <v>含：恒达富士乘客电梯变频控制软件V1.0</v>
          </cell>
          <cell r="K472">
            <v>52123.9</v>
          </cell>
          <cell r="L472">
            <v>6776.1</v>
          </cell>
          <cell r="M472">
            <v>58900</v>
          </cell>
          <cell r="N472">
            <v>58900</v>
          </cell>
          <cell r="O472">
            <v>1</v>
          </cell>
        </row>
        <row r="473">
          <cell r="B473" t="str">
            <v>2024-00104</v>
          </cell>
          <cell r="C473" t="e">
            <v>#N/A</v>
          </cell>
          <cell r="D473" t="e">
            <v>#N/A</v>
          </cell>
          <cell r="E473" t="str">
            <v>2024-04-12</v>
          </cell>
          <cell r="F473">
            <v>45392</v>
          </cell>
          <cell r="G473" t="str">
            <v>24332000000098368331</v>
          </cell>
          <cell r="H473" t="str">
            <v>景然（上海）电梯有限公司</v>
          </cell>
          <cell r="I473" t="str">
            <v>乘客电梯</v>
          </cell>
          <cell r="J473" t="str">
            <v>含：恒达富士乘客电梯变频控制软件V1.0</v>
          </cell>
          <cell r="K473">
            <v>52168.15</v>
          </cell>
          <cell r="L473">
            <v>6781.85</v>
          </cell>
          <cell r="M473">
            <v>58950</v>
          </cell>
          <cell r="N473">
            <v>58950</v>
          </cell>
          <cell r="O473">
            <v>1</v>
          </cell>
        </row>
        <row r="474">
          <cell r="B474" t="str">
            <v>2024-00105</v>
          </cell>
          <cell r="C474" t="e">
            <v>#N/A</v>
          </cell>
          <cell r="D474" t="e">
            <v>#N/A</v>
          </cell>
          <cell r="E474" t="str">
            <v>2024-04-12</v>
          </cell>
          <cell r="F474">
            <v>45392</v>
          </cell>
          <cell r="G474" t="str">
            <v>24332000000098368331</v>
          </cell>
          <cell r="H474" t="str">
            <v>景然（上海）电梯有限公司</v>
          </cell>
          <cell r="I474" t="str">
            <v>乘客电梯</v>
          </cell>
          <cell r="J474" t="str">
            <v>含：恒达富士乘客电梯变频控制软件V1.0</v>
          </cell>
          <cell r="K474">
            <v>52168.15</v>
          </cell>
          <cell r="L474">
            <v>6781.85</v>
          </cell>
          <cell r="M474">
            <v>58950</v>
          </cell>
          <cell r="N474">
            <v>58950</v>
          </cell>
          <cell r="O474">
            <v>1</v>
          </cell>
        </row>
        <row r="475">
          <cell r="B475" t="str">
            <v>2024-00106</v>
          </cell>
          <cell r="C475" t="e">
            <v>#N/A</v>
          </cell>
          <cell r="D475" t="e">
            <v>#N/A</v>
          </cell>
          <cell r="E475" t="str">
            <v>2024-04-12</v>
          </cell>
          <cell r="F475">
            <v>45392</v>
          </cell>
          <cell r="G475" t="str">
            <v>24332000000098368331</v>
          </cell>
          <cell r="H475" t="str">
            <v>景然（上海）电梯有限公司</v>
          </cell>
          <cell r="I475" t="str">
            <v>乘客电梯</v>
          </cell>
          <cell r="J475" t="str">
            <v>含：恒达富士乘客电梯变频控制软件V1.0</v>
          </cell>
          <cell r="K475">
            <v>52168.14</v>
          </cell>
          <cell r="L475">
            <v>6781.86</v>
          </cell>
          <cell r="M475">
            <v>58950</v>
          </cell>
          <cell r="N475">
            <v>58950</v>
          </cell>
          <cell r="O475">
            <v>1</v>
          </cell>
        </row>
        <row r="476">
          <cell r="B476" t="str">
            <v>2024-00107</v>
          </cell>
          <cell r="C476" t="e">
            <v>#N/A</v>
          </cell>
          <cell r="D476" t="e">
            <v>#N/A</v>
          </cell>
          <cell r="E476" t="str">
            <v>2024-04-12</v>
          </cell>
          <cell r="F476">
            <v>45392</v>
          </cell>
          <cell r="G476" t="str">
            <v>24332000000098368331</v>
          </cell>
          <cell r="H476" t="str">
            <v>景然（上海）电梯有限公司</v>
          </cell>
          <cell r="I476" t="str">
            <v>乘客电梯</v>
          </cell>
          <cell r="J476" t="str">
            <v>含：恒达富士乘客电梯变频控制软件V1.0</v>
          </cell>
          <cell r="K476">
            <v>52168.14</v>
          </cell>
          <cell r="L476">
            <v>6781.86</v>
          </cell>
          <cell r="M476">
            <v>58950</v>
          </cell>
          <cell r="N476">
            <v>58950</v>
          </cell>
          <cell r="O476">
            <v>1</v>
          </cell>
        </row>
        <row r="477">
          <cell r="B477" t="str">
            <v>2024-00108</v>
          </cell>
          <cell r="C477" t="e">
            <v>#N/A</v>
          </cell>
          <cell r="D477" t="e">
            <v>#N/A</v>
          </cell>
          <cell r="E477" t="str">
            <v>2024-04-12</v>
          </cell>
          <cell r="F477">
            <v>45392</v>
          </cell>
          <cell r="G477" t="str">
            <v>24332000000098368331</v>
          </cell>
          <cell r="H477" t="str">
            <v>景然（上海）电梯有限公司</v>
          </cell>
          <cell r="I477" t="str">
            <v>乘客电梯</v>
          </cell>
          <cell r="J477" t="str">
            <v>含：恒达富士乘客电梯变频控制软件V1.0</v>
          </cell>
          <cell r="K477">
            <v>52168.14</v>
          </cell>
          <cell r="L477">
            <v>6781.86</v>
          </cell>
          <cell r="M477">
            <v>58950</v>
          </cell>
          <cell r="N477">
            <v>58950</v>
          </cell>
          <cell r="O477">
            <v>1</v>
          </cell>
        </row>
        <row r="478">
          <cell r="B478" t="str">
            <v>2024-00109</v>
          </cell>
          <cell r="C478" t="e">
            <v>#N/A</v>
          </cell>
          <cell r="D478" t="e">
            <v>#N/A</v>
          </cell>
          <cell r="E478" t="str">
            <v>2024-04-12</v>
          </cell>
          <cell r="F478">
            <v>45392</v>
          </cell>
          <cell r="G478" t="str">
            <v>24332000000098368331</v>
          </cell>
          <cell r="H478" t="str">
            <v>景然（上海）电梯有限公司</v>
          </cell>
          <cell r="I478" t="str">
            <v>乘客电梯</v>
          </cell>
          <cell r="J478" t="str">
            <v>含：恒达富士乘客电梯变频控制软件V1.0</v>
          </cell>
          <cell r="K478">
            <v>52168.14</v>
          </cell>
          <cell r="L478">
            <v>6781.86</v>
          </cell>
          <cell r="M478">
            <v>58950</v>
          </cell>
          <cell r="N478">
            <v>58950</v>
          </cell>
          <cell r="O478">
            <v>1</v>
          </cell>
        </row>
        <row r="479">
          <cell r="B479" t="str">
            <v>2024-00110</v>
          </cell>
          <cell r="C479" t="e">
            <v>#N/A</v>
          </cell>
          <cell r="D479" t="e">
            <v>#N/A</v>
          </cell>
          <cell r="E479" t="str">
            <v>2024-04-12</v>
          </cell>
          <cell r="F479">
            <v>45392</v>
          </cell>
          <cell r="G479" t="str">
            <v>24332000000098368331</v>
          </cell>
          <cell r="H479" t="str">
            <v>景然（上海）电梯有限公司</v>
          </cell>
          <cell r="I479" t="str">
            <v>乘客电梯</v>
          </cell>
          <cell r="J479" t="str">
            <v>含：恒达富士乘客电梯变频控制软件V1.0</v>
          </cell>
          <cell r="K479">
            <v>52168.14</v>
          </cell>
          <cell r="L479">
            <v>6781.86</v>
          </cell>
          <cell r="M479">
            <v>58950</v>
          </cell>
          <cell r="N479">
            <v>58950</v>
          </cell>
          <cell r="O479">
            <v>1</v>
          </cell>
        </row>
        <row r="480">
          <cell r="B480" t="str">
            <v>2024-00111</v>
          </cell>
          <cell r="C480" t="e">
            <v>#N/A</v>
          </cell>
          <cell r="D480" t="e">
            <v>#N/A</v>
          </cell>
          <cell r="E480" t="str">
            <v>2024-04-12</v>
          </cell>
          <cell r="F480">
            <v>45392</v>
          </cell>
          <cell r="G480" t="str">
            <v>24332000000098368331</v>
          </cell>
          <cell r="H480" t="str">
            <v>景然（上海）电梯有限公司</v>
          </cell>
          <cell r="I480" t="str">
            <v>乘客电梯</v>
          </cell>
          <cell r="J480" t="str">
            <v>含：恒达富士乘客电梯变频控制软件V1.0</v>
          </cell>
          <cell r="K480">
            <v>52168.14</v>
          </cell>
          <cell r="L480">
            <v>6781.86</v>
          </cell>
          <cell r="M480">
            <v>58950</v>
          </cell>
          <cell r="N480">
            <v>58950</v>
          </cell>
          <cell r="O480">
            <v>1</v>
          </cell>
        </row>
        <row r="481">
          <cell r="B481" t="str">
            <v>2024-00112</v>
          </cell>
          <cell r="C481" t="e">
            <v>#N/A</v>
          </cell>
          <cell r="D481" t="e">
            <v>#N/A</v>
          </cell>
          <cell r="E481" t="str">
            <v>2024-04-12</v>
          </cell>
          <cell r="F481">
            <v>45392</v>
          </cell>
          <cell r="G481" t="str">
            <v>24332000000098368331</v>
          </cell>
          <cell r="H481" t="str">
            <v>景然（上海）电梯有限公司</v>
          </cell>
          <cell r="I481" t="str">
            <v>乘客电梯</v>
          </cell>
          <cell r="J481" t="str">
            <v>含：恒达富士乘客电梯变频控制软件V1.0</v>
          </cell>
          <cell r="K481">
            <v>52168.14</v>
          </cell>
          <cell r="L481">
            <v>6781.86</v>
          </cell>
          <cell r="M481">
            <v>58950</v>
          </cell>
          <cell r="N481">
            <v>58950</v>
          </cell>
          <cell r="O481">
            <v>1</v>
          </cell>
        </row>
        <row r="482">
          <cell r="B482" t="str">
            <v>2024-00113</v>
          </cell>
          <cell r="C482" t="e">
            <v>#N/A</v>
          </cell>
          <cell r="D482" t="e">
            <v>#N/A</v>
          </cell>
          <cell r="E482" t="str">
            <v>2024-04-12</v>
          </cell>
          <cell r="F482">
            <v>45392</v>
          </cell>
          <cell r="G482" t="str">
            <v>24332000000098368331</v>
          </cell>
          <cell r="H482" t="str">
            <v>景然（上海）电梯有限公司</v>
          </cell>
          <cell r="I482" t="str">
            <v>乘客电梯</v>
          </cell>
          <cell r="J482" t="str">
            <v>含：恒达富士乘客电梯变频控制软件V1.0</v>
          </cell>
          <cell r="K482">
            <v>52168.14</v>
          </cell>
          <cell r="L482">
            <v>6781.86</v>
          </cell>
          <cell r="M482">
            <v>58950</v>
          </cell>
          <cell r="N482">
            <v>58950</v>
          </cell>
          <cell r="O482">
            <v>1</v>
          </cell>
        </row>
        <row r="483">
          <cell r="B483" t="str">
            <v>2024-00114</v>
          </cell>
          <cell r="C483" t="e">
            <v>#N/A</v>
          </cell>
          <cell r="D483" t="e">
            <v>#N/A</v>
          </cell>
          <cell r="E483" t="str">
            <v>2024-04-12</v>
          </cell>
          <cell r="F483">
            <v>45392</v>
          </cell>
          <cell r="G483" t="str">
            <v>24332000000098368331</v>
          </cell>
          <cell r="H483" t="str">
            <v>景然（上海）电梯有限公司</v>
          </cell>
          <cell r="I483" t="str">
            <v>乘客电梯</v>
          </cell>
          <cell r="J483" t="str">
            <v>含：恒达富士乘客电梯变频控制软件V1.0</v>
          </cell>
          <cell r="K483">
            <v>52168.14</v>
          </cell>
          <cell r="L483">
            <v>6781.86</v>
          </cell>
          <cell r="M483">
            <v>58950</v>
          </cell>
          <cell r="N483">
            <v>58950</v>
          </cell>
          <cell r="O483">
            <v>1</v>
          </cell>
        </row>
        <row r="484">
          <cell r="B484" t="str">
            <v>2024-00115</v>
          </cell>
          <cell r="C484" t="e">
            <v>#N/A</v>
          </cell>
          <cell r="D484" t="e">
            <v>#N/A</v>
          </cell>
          <cell r="E484" t="str">
            <v>2024-04-12</v>
          </cell>
          <cell r="F484">
            <v>45392</v>
          </cell>
          <cell r="G484" t="str">
            <v>24332000000098368331</v>
          </cell>
          <cell r="H484" t="str">
            <v>景然（上海）电梯有限公司</v>
          </cell>
          <cell r="I484" t="str">
            <v>乘客电梯</v>
          </cell>
          <cell r="J484" t="str">
            <v>含：恒达富士乘客电梯变频控制软件V1.0</v>
          </cell>
          <cell r="K484">
            <v>52168.14</v>
          </cell>
          <cell r="L484">
            <v>6781.86</v>
          </cell>
          <cell r="M484">
            <v>58950</v>
          </cell>
          <cell r="N484">
            <v>58950</v>
          </cell>
          <cell r="O484">
            <v>1</v>
          </cell>
        </row>
        <row r="485">
          <cell r="B485" t="str">
            <v>2024-00116</v>
          </cell>
          <cell r="C485" t="e">
            <v>#N/A</v>
          </cell>
          <cell r="D485" t="e">
            <v>#N/A</v>
          </cell>
          <cell r="E485" t="str">
            <v>2024-04-12</v>
          </cell>
          <cell r="F485">
            <v>45392</v>
          </cell>
          <cell r="G485" t="str">
            <v>24332000000098368331</v>
          </cell>
          <cell r="H485" t="str">
            <v>景然（上海）电梯有限公司</v>
          </cell>
          <cell r="I485" t="str">
            <v>乘客电梯</v>
          </cell>
          <cell r="J485" t="str">
            <v>含：恒达富士乘客电梯变频控制软件V1.0</v>
          </cell>
          <cell r="K485">
            <v>52168.14</v>
          </cell>
          <cell r="L485">
            <v>6781.86</v>
          </cell>
          <cell r="M485">
            <v>58950</v>
          </cell>
          <cell r="N485">
            <v>58950</v>
          </cell>
          <cell r="O485">
            <v>1</v>
          </cell>
        </row>
        <row r="486">
          <cell r="B486" t="str">
            <v>2024-00117</v>
          </cell>
          <cell r="C486" t="e">
            <v>#N/A</v>
          </cell>
          <cell r="D486" t="e">
            <v>#N/A</v>
          </cell>
          <cell r="E486" t="str">
            <v>2024-04-12</v>
          </cell>
          <cell r="F486">
            <v>45392</v>
          </cell>
          <cell r="G486" t="str">
            <v>24332000000098368331</v>
          </cell>
          <cell r="H486" t="str">
            <v>景然（上海）电梯有限公司</v>
          </cell>
          <cell r="I486" t="str">
            <v>乘客电梯</v>
          </cell>
          <cell r="J486" t="str">
            <v>含：恒达富士乘客电梯变频控制软件V1.0</v>
          </cell>
          <cell r="K486">
            <v>52168.14</v>
          </cell>
          <cell r="L486">
            <v>6781.86</v>
          </cell>
          <cell r="M486">
            <v>58950</v>
          </cell>
          <cell r="N486">
            <v>58950</v>
          </cell>
          <cell r="O486">
            <v>1</v>
          </cell>
        </row>
        <row r="487">
          <cell r="B487" t="str">
            <v>2024-00723</v>
          </cell>
          <cell r="C487" t="e">
            <v>#N/A</v>
          </cell>
          <cell r="D487" t="e">
            <v>#N/A</v>
          </cell>
          <cell r="E487" t="str">
            <v>2024-04-03</v>
          </cell>
          <cell r="F487">
            <v>45379</v>
          </cell>
          <cell r="G487" t="str">
            <v>24332000000089346884</v>
          </cell>
          <cell r="H487" t="str">
            <v>河南昭开机电设备有限公司</v>
          </cell>
          <cell r="I487" t="str">
            <v>乘客电梯</v>
          </cell>
          <cell r="J487" t="str">
            <v>含：恒达富士乘客电梯变频控制软件V1.0</v>
          </cell>
          <cell r="K487">
            <v>41592.92</v>
          </cell>
          <cell r="L487">
            <v>5407.08</v>
          </cell>
          <cell r="M487">
            <v>47000</v>
          </cell>
          <cell r="N487">
            <v>47000</v>
          </cell>
          <cell r="O487">
            <v>1</v>
          </cell>
        </row>
        <row r="488">
          <cell r="B488" t="str">
            <v>2024-00553</v>
          </cell>
          <cell r="C488" t="e">
            <v>#N/A</v>
          </cell>
          <cell r="D488" t="e">
            <v>#N/A</v>
          </cell>
          <cell r="E488" t="str">
            <v>2024-04-03</v>
          </cell>
          <cell r="F488">
            <v>45379</v>
          </cell>
          <cell r="G488" t="str">
            <v>24332000000089417212</v>
          </cell>
          <cell r="H488" t="str">
            <v>菱士电梯（苏州）有限公司</v>
          </cell>
          <cell r="I488" t="str">
            <v>乘客电梯</v>
          </cell>
          <cell r="J488" t="str">
            <v>含：恒达富士乘客电梯变频控制软件V1.0</v>
          </cell>
          <cell r="K488">
            <v>75221.24</v>
          </cell>
          <cell r="L488">
            <v>9778.76</v>
          </cell>
          <cell r="M488">
            <v>85000</v>
          </cell>
          <cell r="N488">
            <v>85000</v>
          </cell>
          <cell r="O488">
            <v>1</v>
          </cell>
        </row>
        <row r="489">
          <cell r="B489" t="str">
            <v>2023-05314</v>
          </cell>
          <cell r="C489" t="e">
            <v>#N/A</v>
          </cell>
          <cell r="D489" t="e">
            <v>#N/A</v>
          </cell>
          <cell r="E489" t="str">
            <v>2024-04-02</v>
          </cell>
          <cell r="F489">
            <v>45309</v>
          </cell>
          <cell r="G489" t="str">
            <v>24332000000088121558</v>
          </cell>
          <cell r="H489" t="str">
            <v>安徽荟佳纺织科技有限公司</v>
          </cell>
          <cell r="I489" t="str">
            <v>载货电梯</v>
          </cell>
          <cell r="J489" t="str">
            <v>含：恒达富士载货电梯变频控制软件V1.0</v>
          </cell>
          <cell r="K489">
            <v>285840.71</v>
          </cell>
          <cell r="L489">
            <v>37159.29</v>
          </cell>
          <cell r="M489">
            <v>323000</v>
          </cell>
          <cell r="N489">
            <v>323000</v>
          </cell>
          <cell r="O489">
            <v>1</v>
          </cell>
        </row>
        <row r="490">
          <cell r="B490" t="str">
            <v>2023-05312</v>
          </cell>
          <cell r="C490" t="e">
            <v>#N/A</v>
          </cell>
          <cell r="D490" t="e">
            <v>#N/A</v>
          </cell>
          <cell r="E490" t="str">
            <v>2024-04-02</v>
          </cell>
          <cell r="F490">
            <v>45352</v>
          </cell>
          <cell r="G490" t="str">
            <v>24332000000088121558</v>
          </cell>
          <cell r="H490" t="str">
            <v>安徽荟佳纺织科技有限公司</v>
          </cell>
          <cell r="I490" t="str">
            <v>载货电梯</v>
          </cell>
          <cell r="J490" t="str">
            <v>含：恒达富士载货电梯变频控制软件V1.0</v>
          </cell>
          <cell r="K490">
            <v>211504.42</v>
          </cell>
          <cell r="L490">
            <v>27495.58</v>
          </cell>
          <cell r="M490">
            <v>239000</v>
          </cell>
          <cell r="N490">
            <v>239000</v>
          </cell>
          <cell r="O490">
            <v>1</v>
          </cell>
        </row>
        <row r="491">
          <cell r="B491" t="str">
            <v>2023-05313</v>
          </cell>
          <cell r="C491" t="e">
            <v>#N/A</v>
          </cell>
          <cell r="D491" t="e">
            <v>#N/A</v>
          </cell>
          <cell r="E491" t="str">
            <v>2024-04-02</v>
          </cell>
          <cell r="F491">
            <v>45352</v>
          </cell>
          <cell r="G491" t="str">
            <v>24332000000088121558</v>
          </cell>
          <cell r="H491" t="str">
            <v>安徽荟佳纺织科技有限公司</v>
          </cell>
          <cell r="I491" t="str">
            <v>载货电梯</v>
          </cell>
          <cell r="J491" t="str">
            <v>含：恒达富士载货电梯变频控制软件V1.0</v>
          </cell>
          <cell r="K491">
            <v>231858.41</v>
          </cell>
          <cell r="L491">
            <v>30141.59</v>
          </cell>
          <cell r="M491">
            <v>262000</v>
          </cell>
          <cell r="N491">
            <v>262000</v>
          </cell>
          <cell r="O491">
            <v>1</v>
          </cell>
        </row>
        <row r="492">
          <cell r="B492" t="str">
            <v>2024-00269</v>
          </cell>
          <cell r="C492" t="e">
            <v>#N/A</v>
          </cell>
          <cell r="D492" t="e">
            <v>#N/A</v>
          </cell>
          <cell r="E492" t="str">
            <v>2024-04-03</v>
          </cell>
          <cell r="F492">
            <v>45355</v>
          </cell>
          <cell r="G492" t="str">
            <v>24332000000089266509</v>
          </cell>
          <cell r="H492" t="str">
            <v>巩义市国有资产投资经营有限公司</v>
          </cell>
          <cell r="I492" t="str">
            <v>乘客电梯</v>
          </cell>
          <cell r="J492" t="str">
            <v>含：恒达富士乘客电梯变频控制软件V1.0</v>
          </cell>
          <cell r="K492">
            <v>52011.5</v>
          </cell>
          <cell r="L492">
            <v>6761.5</v>
          </cell>
          <cell r="M492">
            <v>58773</v>
          </cell>
          <cell r="N492">
            <v>195910</v>
          </cell>
          <cell r="O492">
            <v>0.3</v>
          </cell>
        </row>
        <row r="493">
          <cell r="B493" t="str">
            <v>2024-00270</v>
          </cell>
          <cell r="C493" t="e">
            <v>#N/A</v>
          </cell>
          <cell r="D493" t="e">
            <v>#N/A</v>
          </cell>
          <cell r="E493" t="str">
            <v>2024-04-03</v>
          </cell>
          <cell r="F493">
            <v>45355</v>
          </cell>
          <cell r="G493" t="str">
            <v>24332000000089266509</v>
          </cell>
          <cell r="H493" t="str">
            <v>巩义市国有资产投资经营有限公司</v>
          </cell>
          <cell r="I493" t="str">
            <v>乘客电梯</v>
          </cell>
          <cell r="J493" t="str">
            <v>含：恒达富士乘客电梯变频控制软件V1.0</v>
          </cell>
          <cell r="K493">
            <v>52011.5</v>
          </cell>
          <cell r="L493">
            <v>6761.5</v>
          </cell>
          <cell r="M493">
            <v>58773</v>
          </cell>
          <cell r="N493">
            <v>195910</v>
          </cell>
          <cell r="O493">
            <v>0.3</v>
          </cell>
        </row>
        <row r="494">
          <cell r="B494" t="str">
            <v>2024-00271</v>
          </cell>
          <cell r="C494" t="e">
            <v>#N/A</v>
          </cell>
          <cell r="D494" t="e">
            <v>#N/A</v>
          </cell>
          <cell r="E494" t="str">
            <v>2024-04-03</v>
          </cell>
          <cell r="F494">
            <v>45355</v>
          </cell>
          <cell r="G494" t="str">
            <v>24332000000089266509</v>
          </cell>
          <cell r="H494" t="str">
            <v>巩义市国有资产投资经营有限公司</v>
          </cell>
          <cell r="I494" t="str">
            <v>乘客电梯</v>
          </cell>
          <cell r="J494" t="str">
            <v>含：恒达富士乘客电梯变频控制软件V1.0</v>
          </cell>
          <cell r="K494">
            <v>52011.51</v>
          </cell>
          <cell r="L494">
            <v>6761.49</v>
          </cell>
          <cell r="M494">
            <v>58773</v>
          </cell>
          <cell r="N494">
            <v>195910</v>
          </cell>
          <cell r="O494">
            <v>0.3</v>
          </cell>
        </row>
        <row r="495">
          <cell r="B495" t="str">
            <v>2024-00272</v>
          </cell>
          <cell r="C495" t="e">
            <v>#N/A</v>
          </cell>
          <cell r="D495" t="e">
            <v>#N/A</v>
          </cell>
          <cell r="E495" t="str">
            <v>2024-04-03</v>
          </cell>
          <cell r="F495">
            <v>45355</v>
          </cell>
          <cell r="G495" t="str">
            <v>24332000000089266509</v>
          </cell>
          <cell r="H495" t="str">
            <v>巩义市国有资产投资经营有限公司</v>
          </cell>
          <cell r="I495" t="str">
            <v>乘客电梯</v>
          </cell>
          <cell r="J495" t="str">
            <v>含：恒达富士乘客电梯变频控制软件V1.0</v>
          </cell>
          <cell r="K495">
            <v>51453.98</v>
          </cell>
          <cell r="L495">
            <v>6689.02</v>
          </cell>
          <cell r="M495">
            <v>58143</v>
          </cell>
          <cell r="N495">
            <v>193810</v>
          </cell>
          <cell r="O495">
            <v>0.3</v>
          </cell>
        </row>
        <row r="496">
          <cell r="B496" t="str">
            <v>2024-00273</v>
          </cell>
          <cell r="C496" t="e">
            <v>#N/A</v>
          </cell>
          <cell r="D496" t="e">
            <v>#N/A</v>
          </cell>
          <cell r="E496" t="str">
            <v>2024-04-03</v>
          </cell>
          <cell r="F496">
            <v>45355</v>
          </cell>
          <cell r="G496" t="str">
            <v>24332000000089266509</v>
          </cell>
          <cell r="H496" t="str">
            <v>巩义市国有资产投资经营有限公司</v>
          </cell>
          <cell r="I496" t="str">
            <v>乘客电梯</v>
          </cell>
          <cell r="J496" t="str">
            <v>含：恒达富士乘客电梯变频控制软件V1.0</v>
          </cell>
          <cell r="K496">
            <v>51453.98</v>
          </cell>
          <cell r="L496">
            <v>6689.02</v>
          </cell>
          <cell r="M496">
            <v>58143</v>
          </cell>
          <cell r="N496">
            <v>193810</v>
          </cell>
          <cell r="O496">
            <v>0.3</v>
          </cell>
        </row>
        <row r="497">
          <cell r="B497" t="str">
            <v>2024-00274</v>
          </cell>
          <cell r="C497" t="e">
            <v>#N/A</v>
          </cell>
          <cell r="D497" t="e">
            <v>#N/A</v>
          </cell>
          <cell r="E497" t="str">
            <v>2024-04-03</v>
          </cell>
          <cell r="F497">
            <v>45355</v>
          </cell>
          <cell r="G497" t="str">
            <v>24332000000089266509</v>
          </cell>
          <cell r="H497" t="str">
            <v>巩义市国有资产投资经营有限公司</v>
          </cell>
          <cell r="I497" t="str">
            <v>乘客电梯</v>
          </cell>
          <cell r="J497" t="str">
            <v>含：恒达富士乘客电梯变频控制软件V1.0</v>
          </cell>
          <cell r="K497">
            <v>51453.99</v>
          </cell>
          <cell r="L497">
            <v>6689.01</v>
          </cell>
          <cell r="M497">
            <v>58143</v>
          </cell>
          <cell r="N497">
            <v>193810</v>
          </cell>
          <cell r="O497">
            <v>0.3</v>
          </cell>
        </row>
        <row r="498">
          <cell r="B498" t="str">
            <v>2024-00275</v>
          </cell>
          <cell r="C498" t="e">
            <v>#N/A</v>
          </cell>
          <cell r="D498" t="e">
            <v>#N/A</v>
          </cell>
          <cell r="E498" t="str">
            <v>2024-04-03</v>
          </cell>
          <cell r="F498">
            <v>45359</v>
          </cell>
          <cell r="G498" t="str">
            <v>24332000000089266509</v>
          </cell>
          <cell r="H498" t="str">
            <v>巩义市国有资产投资经营有限公司</v>
          </cell>
          <cell r="I498" t="str">
            <v>乘客电梯</v>
          </cell>
          <cell r="J498" t="str">
            <v>含：恒达富士乘客电梯变频控制软件V1.0</v>
          </cell>
          <cell r="K498">
            <v>43914.16</v>
          </cell>
          <cell r="L498">
            <v>5708.84</v>
          </cell>
          <cell r="M498">
            <v>49623</v>
          </cell>
          <cell r="N498">
            <v>165410</v>
          </cell>
          <cell r="O498">
            <v>0.3</v>
          </cell>
        </row>
        <row r="499">
          <cell r="B499" t="str">
            <v>2024-00276</v>
          </cell>
          <cell r="C499" t="e">
            <v>#N/A</v>
          </cell>
          <cell r="D499" t="e">
            <v>#N/A</v>
          </cell>
          <cell r="E499" t="str">
            <v>2024-04-03</v>
          </cell>
          <cell r="F499">
            <v>45359</v>
          </cell>
          <cell r="G499" t="str">
            <v>24332000000089266509</v>
          </cell>
          <cell r="H499" t="str">
            <v>巩义市国有资产投资经营有限公司</v>
          </cell>
          <cell r="I499" t="str">
            <v>乘客电梯</v>
          </cell>
          <cell r="J499" t="str">
            <v>含：恒达富士乘客电梯变频控制软件V1.0</v>
          </cell>
          <cell r="K499">
            <v>43914.16</v>
          </cell>
          <cell r="L499">
            <v>5708.84</v>
          </cell>
          <cell r="M499">
            <v>49623</v>
          </cell>
          <cell r="N499">
            <v>165410</v>
          </cell>
          <cell r="O499">
            <v>0.3</v>
          </cell>
        </row>
        <row r="500">
          <cell r="B500" t="str">
            <v>2024-00277</v>
          </cell>
          <cell r="C500" t="e">
            <v>#N/A</v>
          </cell>
          <cell r="D500" t="e">
            <v>#N/A</v>
          </cell>
          <cell r="E500" t="str">
            <v>2024-04-03</v>
          </cell>
          <cell r="F500">
            <v>45359</v>
          </cell>
          <cell r="G500" t="str">
            <v>24332000000089266509</v>
          </cell>
          <cell r="H500" t="str">
            <v>巩义市国有资产投资经营有限公司</v>
          </cell>
          <cell r="I500" t="str">
            <v>乘客电梯</v>
          </cell>
          <cell r="J500" t="str">
            <v>含：恒达富士乘客电梯变频控制软件V1.0</v>
          </cell>
          <cell r="K500">
            <v>43914.16</v>
          </cell>
          <cell r="L500">
            <v>5708.84</v>
          </cell>
          <cell r="M500">
            <v>49623</v>
          </cell>
          <cell r="N500">
            <v>165410</v>
          </cell>
          <cell r="O500">
            <v>0.3</v>
          </cell>
        </row>
        <row r="501">
          <cell r="B501" t="str">
            <v>2024-00278</v>
          </cell>
          <cell r="C501" t="e">
            <v>#N/A</v>
          </cell>
          <cell r="D501" t="e">
            <v>#N/A</v>
          </cell>
          <cell r="E501" t="str">
            <v>2024-04-03</v>
          </cell>
          <cell r="F501">
            <v>45359</v>
          </cell>
          <cell r="G501" t="str">
            <v>24332000000089266509</v>
          </cell>
          <cell r="H501" t="str">
            <v>巩义市国有资产投资经营有限公司</v>
          </cell>
          <cell r="I501" t="str">
            <v>乘客电梯</v>
          </cell>
          <cell r="J501" t="str">
            <v>含：恒达富士乘客电梯变频控制软件V1.0</v>
          </cell>
          <cell r="K501">
            <v>43914.16</v>
          </cell>
          <cell r="L501">
            <v>5708.84</v>
          </cell>
          <cell r="M501">
            <v>49623</v>
          </cell>
          <cell r="N501">
            <v>165410</v>
          </cell>
          <cell r="O501">
            <v>0.3</v>
          </cell>
        </row>
        <row r="502">
          <cell r="B502" t="str">
            <v>2024-00279</v>
          </cell>
          <cell r="C502" t="e">
            <v>#N/A</v>
          </cell>
          <cell r="D502" t="e">
            <v>#N/A</v>
          </cell>
          <cell r="E502" t="str">
            <v>2024-04-03</v>
          </cell>
          <cell r="F502">
            <v>45359</v>
          </cell>
          <cell r="G502" t="str">
            <v>24332000000089266509</v>
          </cell>
          <cell r="H502" t="str">
            <v>巩义市国有资产投资经营有限公司</v>
          </cell>
          <cell r="I502" t="str">
            <v>乘客电梯</v>
          </cell>
          <cell r="J502" t="str">
            <v>含：恒达富士乘客电梯变频控制软件V1.0</v>
          </cell>
          <cell r="K502">
            <v>31960.9</v>
          </cell>
          <cell r="L502">
            <v>4154.92</v>
          </cell>
          <cell r="M502">
            <v>36115.82</v>
          </cell>
          <cell r="N502">
            <v>120386.06</v>
          </cell>
          <cell r="O502">
            <v>0.3</v>
          </cell>
        </row>
        <row r="503">
          <cell r="B503" t="str">
            <v>2024-00280</v>
          </cell>
          <cell r="C503" t="e">
            <v>#N/A</v>
          </cell>
          <cell r="D503" t="e">
            <v>#N/A</v>
          </cell>
          <cell r="E503" t="str">
            <v>2024-04-03</v>
          </cell>
          <cell r="F503">
            <v>45359</v>
          </cell>
          <cell r="G503" t="str">
            <v>24332000000089266509</v>
          </cell>
          <cell r="H503" t="str">
            <v>巩义市国有资产投资经营有限公司</v>
          </cell>
          <cell r="I503" t="str">
            <v>乘客电梯</v>
          </cell>
          <cell r="J503" t="str">
            <v>含：恒达富士乘客电梯变频控制软件V1.0</v>
          </cell>
          <cell r="K503">
            <v>31960.9</v>
          </cell>
          <cell r="L503">
            <v>4154.92</v>
          </cell>
          <cell r="M503">
            <v>36115.82</v>
          </cell>
          <cell r="N503">
            <v>120386.06</v>
          </cell>
          <cell r="O503">
            <v>0.3</v>
          </cell>
        </row>
        <row r="504">
          <cell r="B504" t="str">
            <v>2024-00281</v>
          </cell>
          <cell r="C504" t="e">
            <v>#N/A</v>
          </cell>
          <cell r="D504" t="e">
            <v>#N/A</v>
          </cell>
          <cell r="E504" t="str">
            <v>2024-04-03</v>
          </cell>
          <cell r="F504">
            <v>45359</v>
          </cell>
          <cell r="G504" t="str">
            <v>24332000000089266509</v>
          </cell>
          <cell r="H504" t="str">
            <v>巩义市国有资产投资经营有限公司</v>
          </cell>
          <cell r="I504" t="str">
            <v>乘客电梯</v>
          </cell>
          <cell r="J504" t="str">
            <v>含：恒达富士乘客电梯变频控制软件V1.0</v>
          </cell>
          <cell r="K504">
            <v>31960.9</v>
          </cell>
          <cell r="L504">
            <v>4154.92</v>
          </cell>
          <cell r="M504">
            <v>36115.82</v>
          </cell>
          <cell r="N504">
            <v>120386.06</v>
          </cell>
          <cell r="O504">
            <v>0.3</v>
          </cell>
        </row>
        <row r="505">
          <cell r="B505" t="str">
            <v>2024-00282</v>
          </cell>
          <cell r="C505" t="e">
            <v>#N/A</v>
          </cell>
          <cell r="D505" t="e">
            <v>#N/A</v>
          </cell>
          <cell r="E505" t="str">
            <v>2024-04-03</v>
          </cell>
          <cell r="F505">
            <v>45359</v>
          </cell>
          <cell r="G505" t="str">
            <v>24332000000089266509</v>
          </cell>
          <cell r="H505" t="str">
            <v>巩义市国有资产投资经营有限公司</v>
          </cell>
          <cell r="I505" t="str">
            <v>乘客电梯</v>
          </cell>
          <cell r="J505" t="str">
            <v>含：恒达富士乘客电梯变频控制软件V1.0</v>
          </cell>
          <cell r="K505">
            <v>31960.9</v>
          </cell>
          <cell r="L505">
            <v>4154.91</v>
          </cell>
          <cell r="M505">
            <v>36115.81</v>
          </cell>
          <cell r="N505">
            <v>120386.06</v>
          </cell>
          <cell r="O505">
            <v>0.3</v>
          </cell>
        </row>
        <row r="506">
          <cell r="B506" t="str">
            <v>2024-00283</v>
          </cell>
          <cell r="C506" t="e">
            <v>#N/A</v>
          </cell>
          <cell r="D506" t="e">
            <v>#N/A</v>
          </cell>
          <cell r="E506" t="str">
            <v>2024-04-03</v>
          </cell>
          <cell r="F506">
            <v>45359</v>
          </cell>
          <cell r="G506" t="str">
            <v>24332000000089266509</v>
          </cell>
          <cell r="H506" t="str">
            <v>巩义市国有资产投资经营有限公司</v>
          </cell>
          <cell r="I506" t="str">
            <v>乘客电梯</v>
          </cell>
          <cell r="J506" t="str">
            <v>含：恒达富士乘客电梯变频控制软件V1.0</v>
          </cell>
          <cell r="K506">
            <v>28801.61</v>
          </cell>
          <cell r="L506">
            <v>3744.21</v>
          </cell>
          <cell r="M506">
            <v>32545.82</v>
          </cell>
          <cell r="N506">
            <v>108486.06</v>
          </cell>
          <cell r="O506">
            <v>0.3</v>
          </cell>
        </row>
        <row r="507">
          <cell r="B507" t="str">
            <v>2024-00284</v>
          </cell>
          <cell r="C507" t="e">
            <v>#N/A</v>
          </cell>
          <cell r="D507" t="e">
            <v>#N/A</v>
          </cell>
          <cell r="E507" t="str">
            <v>2024-04-03</v>
          </cell>
          <cell r="F507">
            <v>45359</v>
          </cell>
          <cell r="G507" t="str">
            <v>24332000000089266509</v>
          </cell>
          <cell r="H507" t="str">
            <v>巩义市国有资产投资经营有限公司</v>
          </cell>
          <cell r="I507" t="str">
            <v>乘客电梯</v>
          </cell>
          <cell r="J507" t="str">
            <v>含：恒达富士乘客电梯变频控制软件V1.0</v>
          </cell>
          <cell r="K507">
            <v>28801.61</v>
          </cell>
          <cell r="L507">
            <v>3744.21</v>
          </cell>
          <cell r="M507">
            <v>32545.82</v>
          </cell>
          <cell r="N507">
            <v>108486.06</v>
          </cell>
          <cell r="O507">
            <v>0.3</v>
          </cell>
        </row>
        <row r="508">
          <cell r="B508" t="str">
            <v>2024-00285</v>
          </cell>
          <cell r="C508" t="e">
            <v>#N/A</v>
          </cell>
          <cell r="D508" t="e">
            <v>#N/A</v>
          </cell>
          <cell r="E508" t="str">
            <v>2024-04-03</v>
          </cell>
          <cell r="F508">
            <v>45359</v>
          </cell>
          <cell r="G508" t="str">
            <v>24332000000089266509</v>
          </cell>
          <cell r="H508" t="str">
            <v>巩义市国有资产投资经营有限公司</v>
          </cell>
          <cell r="I508" t="str">
            <v>乘客电梯</v>
          </cell>
          <cell r="J508" t="str">
            <v>含：恒达富士乘客电梯变频控制软件V1.0</v>
          </cell>
          <cell r="K508">
            <v>28801.61</v>
          </cell>
          <cell r="L508">
            <v>3744.21</v>
          </cell>
          <cell r="M508">
            <v>32545.82</v>
          </cell>
          <cell r="N508">
            <v>108486.06</v>
          </cell>
          <cell r="O508">
            <v>0.3</v>
          </cell>
        </row>
        <row r="509">
          <cell r="B509" t="str">
            <v>2024-00286</v>
          </cell>
          <cell r="C509" t="e">
            <v>#N/A</v>
          </cell>
          <cell r="D509" t="e">
            <v>#N/A</v>
          </cell>
          <cell r="E509" t="str">
            <v>2024-04-03</v>
          </cell>
          <cell r="F509">
            <v>45359</v>
          </cell>
          <cell r="G509" t="str">
            <v>24332000000089266509</v>
          </cell>
          <cell r="H509" t="str">
            <v>巩义市国有资产投资经营有限公司</v>
          </cell>
          <cell r="I509" t="str">
            <v>乘客电梯</v>
          </cell>
          <cell r="J509" t="str">
            <v>含：恒达富士乘客电梯变频控制软件V1.0</v>
          </cell>
          <cell r="K509">
            <v>28801.6</v>
          </cell>
          <cell r="L509">
            <v>3744.21</v>
          </cell>
          <cell r="M509">
            <v>32545.81</v>
          </cell>
          <cell r="N509">
            <v>108486.06</v>
          </cell>
          <cell r="O509">
            <v>0.3</v>
          </cell>
        </row>
        <row r="510">
          <cell r="B510" t="str">
            <v>2020-08730</v>
          </cell>
          <cell r="C510" t="e">
            <v>#N/A</v>
          </cell>
          <cell r="D510" t="e">
            <v>#N/A</v>
          </cell>
          <cell r="E510" t="str">
            <v>2024-04-09</v>
          </cell>
          <cell r="F510">
            <v>45408</v>
          </cell>
          <cell r="G510" t="str">
            <v>24332000000094652631</v>
          </cell>
          <cell r="H510" t="str">
            <v>重庆津资置业有限公司</v>
          </cell>
          <cell r="I510" t="str">
            <v>乘客电梯</v>
          </cell>
          <cell r="J510" t="str">
            <v>含：恒达富士乘客电梯变频控制软件V1.0</v>
          </cell>
          <cell r="K510">
            <v>27132.74</v>
          </cell>
          <cell r="L510">
            <v>3527.26</v>
          </cell>
          <cell r="M510">
            <v>30660</v>
          </cell>
          <cell r="N510">
            <v>204400</v>
          </cell>
          <cell r="O510">
            <v>0.15</v>
          </cell>
        </row>
        <row r="511">
          <cell r="B511" t="str">
            <v>2020-08731</v>
          </cell>
          <cell r="C511" t="e">
            <v>#N/A</v>
          </cell>
          <cell r="D511" t="e">
            <v>#N/A</v>
          </cell>
          <cell r="E511" t="str">
            <v>2024-04-09</v>
          </cell>
          <cell r="F511">
            <v>45408</v>
          </cell>
          <cell r="G511" t="str">
            <v>24332000000094652631</v>
          </cell>
          <cell r="H511" t="str">
            <v>重庆津资置业有限公司</v>
          </cell>
          <cell r="I511" t="str">
            <v>乘客电梯</v>
          </cell>
          <cell r="J511" t="str">
            <v>含：恒达富士乘客电梯变频控制软件V1.0</v>
          </cell>
          <cell r="K511">
            <v>27132.74</v>
          </cell>
          <cell r="L511">
            <v>3527.26</v>
          </cell>
          <cell r="M511">
            <v>30660</v>
          </cell>
          <cell r="N511">
            <v>204400</v>
          </cell>
          <cell r="O511">
            <v>0.15</v>
          </cell>
        </row>
        <row r="512">
          <cell r="B512" t="str">
            <v>2020-08732</v>
          </cell>
          <cell r="C512" t="e">
            <v>#N/A</v>
          </cell>
          <cell r="D512" t="e">
            <v>#N/A</v>
          </cell>
          <cell r="E512" t="str">
            <v>2024-04-09</v>
          </cell>
          <cell r="F512">
            <v>45408</v>
          </cell>
          <cell r="G512" t="str">
            <v>24332000000094652631</v>
          </cell>
          <cell r="H512" t="str">
            <v>重庆津资置业有限公司</v>
          </cell>
          <cell r="I512" t="str">
            <v>乘客电梯</v>
          </cell>
          <cell r="J512" t="str">
            <v>含：恒达富士乘客电梯变频控制软件V1.0</v>
          </cell>
          <cell r="K512">
            <v>27132.75</v>
          </cell>
          <cell r="L512">
            <v>3527.25</v>
          </cell>
          <cell r="M512">
            <v>30660</v>
          </cell>
          <cell r="N512">
            <v>204400</v>
          </cell>
          <cell r="O512">
            <v>0.15</v>
          </cell>
        </row>
        <row r="513">
          <cell r="B513" t="str">
            <v>2020-08730</v>
          </cell>
          <cell r="C513" t="e">
            <v>#N/A</v>
          </cell>
          <cell r="D513" t="e">
            <v>#N/A</v>
          </cell>
          <cell r="E513" t="str">
            <v>2024-04-09</v>
          </cell>
          <cell r="F513">
            <v>45408</v>
          </cell>
          <cell r="G513" t="str">
            <v>24332000000094672690</v>
          </cell>
          <cell r="H513" t="str">
            <v>重庆津资置业有限公司</v>
          </cell>
          <cell r="I513" t="str">
            <v>乘客电梯</v>
          </cell>
          <cell r="J513" t="str">
            <v>含：恒达富士乘客电梯变频控制软件V1.0</v>
          </cell>
          <cell r="K513">
            <v>36176.99</v>
          </cell>
          <cell r="L513">
            <v>4703.01</v>
          </cell>
          <cell r="M513">
            <v>40880</v>
          </cell>
          <cell r="N513">
            <v>204400</v>
          </cell>
          <cell r="O513">
            <v>0.2</v>
          </cell>
        </row>
        <row r="514">
          <cell r="B514" t="str">
            <v>2020-08731</v>
          </cell>
          <cell r="C514" t="e">
            <v>#N/A</v>
          </cell>
          <cell r="D514" t="e">
            <v>#N/A</v>
          </cell>
          <cell r="E514" t="str">
            <v>2024-04-09</v>
          </cell>
          <cell r="F514">
            <v>45408</v>
          </cell>
          <cell r="G514" t="str">
            <v>24332000000094672690</v>
          </cell>
          <cell r="H514" t="str">
            <v>重庆津资置业有限公司</v>
          </cell>
          <cell r="I514" t="str">
            <v>乘客电梯</v>
          </cell>
          <cell r="J514" t="str">
            <v>含：恒达富士乘客电梯变频控制软件V1.0</v>
          </cell>
          <cell r="K514">
            <v>36176.99</v>
          </cell>
          <cell r="L514">
            <v>4703.01</v>
          </cell>
          <cell r="M514">
            <v>40880</v>
          </cell>
          <cell r="N514">
            <v>204400</v>
          </cell>
          <cell r="O514">
            <v>0.2</v>
          </cell>
        </row>
        <row r="515">
          <cell r="B515" t="str">
            <v>2020-08732</v>
          </cell>
          <cell r="C515" t="e">
            <v>#N/A</v>
          </cell>
          <cell r="D515" t="e">
            <v>#N/A</v>
          </cell>
          <cell r="E515" t="str">
            <v>2024-04-09</v>
          </cell>
          <cell r="F515">
            <v>45408</v>
          </cell>
          <cell r="G515" t="str">
            <v>24332000000094672690</v>
          </cell>
          <cell r="H515" t="str">
            <v>重庆津资置业有限公司</v>
          </cell>
          <cell r="I515" t="str">
            <v>乘客电梯</v>
          </cell>
          <cell r="J515" t="str">
            <v>含：恒达富士乘客电梯变频控制软件V1.0</v>
          </cell>
          <cell r="K515">
            <v>36176.99</v>
          </cell>
          <cell r="L515">
            <v>4703.01</v>
          </cell>
          <cell r="M515">
            <v>40880</v>
          </cell>
          <cell r="N515">
            <v>204400</v>
          </cell>
          <cell r="O515">
            <v>0.2</v>
          </cell>
        </row>
        <row r="516">
          <cell r="B516" t="str">
            <v>2020-08730</v>
          </cell>
          <cell r="C516" t="e">
            <v>#N/A</v>
          </cell>
          <cell r="D516" t="e">
            <v>#N/A</v>
          </cell>
          <cell r="E516" t="str">
            <v>2024-04-09</v>
          </cell>
          <cell r="F516">
            <v>45408</v>
          </cell>
          <cell r="G516" t="str">
            <v>24332000000094710937</v>
          </cell>
          <cell r="H516" t="str">
            <v>重庆津资置业有限公司</v>
          </cell>
          <cell r="I516" t="str">
            <v>乘客电梯</v>
          </cell>
          <cell r="J516" t="str">
            <v>含：恒达富士乘客电梯变频控制软件V1.0</v>
          </cell>
          <cell r="K516">
            <v>1808.85</v>
          </cell>
          <cell r="L516">
            <v>235.15</v>
          </cell>
          <cell r="M516">
            <v>2044</v>
          </cell>
          <cell r="N516">
            <v>204400</v>
          </cell>
          <cell r="O516">
            <v>0.01</v>
          </cell>
        </row>
        <row r="517">
          <cell r="B517" t="str">
            <v>2020-08731</v>
          </cell>
          <cell r="C517" t="e">
            <v>#N/A</v>
          </cell>
          <cell r="D517" t="e">
            <v>#N/A</v>
          </cell>
          <cell r="E517" t="str">
            <v>2024-04-09</v>
          </cell>
          <cell r="F517">
            <v>45408</v>
          </cell>
          <cell r="G517" t="str">
            <v>24332000000094710937</v>
          </cell>
          <cell r="H517" t="str">
            <v>重庆津资置业有限公司</v>
          </cell>
          <cell r="I517" t="str">
            <v>乘客电梯</v>
          </cell>
          <cell r="J517" t="str">
            <v>含：恒达富士乘客电梯变频控制软件V1.0</v>
          </cell>
          <cell r="K517">
            <v>1808.85</v>
          </cell>
          <cell r="L517">
            <v>235.15</v>
          </cell>
          <cell r="M517">
            <v>2044</v>
          </cell>
          <cell r="N517">
            <v>204400</v>
          </cell>
          <cell r="O517">
            <v>0.01</v>
          </cell>
        </row>
        <row r="518">
          <cell r="B518" t="str">
            <v>2020-08732</v>
          </cell>
          <cell r="C518" t="e">
            <v>#N/A</v>
          </cell>
          <cell r="D518" t="e">
            <v>#N/A</v>
          </cell>
          <cell r="E518" t="str">
            <v>2024-04-09</v>
          </cell>
          <cell r="F518">
            <v>45408</v>
          </cell>
          <cell r="G518" t="str">
            <v>24332000000094710937</v>
          </cell>
          <cell r="H518" t="str">
            <v>重庆津资置业有限公司</v>
          </cell>
          <cell r="I518" t="str">
            <v>乘客电梯</v>
          </cell>
          <cell r="J518" t="str">
            <v>含：恒达富士乘客电梯变频控制软件V1.0</v>
          </cell>
          <cell r="K518">
            <v>1808.85</v>
          </cell>
          <cell r="L518">
            <v>235.15</v>
          </cell>
          <cell r="M518">
            <v>2044</v>
          </cell>
          <cell r="N518">
            <v>204400</v>
          </cell>
          <cell r="O518">
            <v>0.01</v>
          </cell>
        </row>
        <row r="519">
          <cell r="B519" t="str">
            <v>2022-06415</v>
          </cell>
          <cell r="C519" t="e">
            <v>#N/A</v>
          </cell>
          <cell r="D519" t="e">
            <v>#N/A</v>
          </cell>
          <cell r="E519" t="str">
            <v>2024-04-18</v>
          </cell>
          <cell r="F519">
            <v>45033</v>
          </cell>
          <cell r="G519" t="str">
            <v>24332000000105828447</v>
          </cell>
          <cell r="H519" t="str">
            <v>安徽激智科技有限公司</v>
          </cell>
          <cell r="I519" t="str">
            <v>乘客电梯</v>
          </cell>
          <cell r="J519" t="str">
            <v>含：恒达富士乘客电梯变频控制软件V1.0</v>
          </cell>
          <cell r="K519">
            <v>44778.76</v>
          </cell>
          <cell r="L519">
            <v>5821.24</v>
          </cell>
          <cell r="M519">
            <v>50600</v>
          </cell>
          <cell r="N519">
            <v>50600</v>
          </cell>
          <cell r="O519">
            <v>1</v>
          </cell>
        </row>
        <row r="520">
          <cell r="B520" t="str">
            <v>2022-06416</v>
          </cell>
          <cell r="C520" t="e">
            <v>#N/A</v>
          </cell>
          <cell r="D520" t="e">
            <v>#N/A</v>
          </cell>
          <cell r="E520" t="str">
            <v>2024-04-18</v>
          </cell>
          <cell r="F520">
            <v>45033</v>
          </cell>
          <cell r="G520" t="str">
            <v>24332000000105828447</v>
          </cell>
          <cell r="H520" t="str">
            <v>安徽激智科技有限公司</v>
          </cell>
          <cell r="I520" t="str">
            <v>乘客电梯</v>
          </cell>
          <cell r="J520" t="str">
            <v>含：恒达富士乘客电梯变频控制软件V1.0</v>
          </cell>
          <cell r="K520">
            <v>44778.76</v>
          </cell>
          <cell r="L520">
            <v>5821.24</v>
          </cell>
          <cell r="M520">
            <v>50600</v>
          </cell>
          <cell r="N520">
            <v>50600</v>
          </cell>
          <cell r="O520">
            <v>1</v>
          </cell>
        </row>
        <row r="521">
          <cell r="B521" t="str">
            <v>2022-06417</v>
          </cell>
          <cell r="C521" t="e">
            <v>#N/A</v>
          </cell>
          <cell r="D521" t="e">
            <v>#N/A</v>
          </cell>
          <cell r="E521" t="str">
            <v>2024-04-18</v>
          </cell>
          <cell r="F521">
            <v>45033</v>
          </cell>
          <cell r="G521" t="str">
            <v>24332000000105828447</v>
          </cell>
          <cell r="H521" t="str">
            <v>安徽激智科技有限公司</v>
          </cell>
          <cell r="I521" t="str">
            <v>乘客电梯</v>
          </cell>
          <cell r="J521" t="str">
            <v>含：恒达富士乘客电梯变频控制软件V1.0</v>
          </cell>
          <cell r="K521">
            <v>46902.65</v>
          </cell>
          <cell r="L521">
            <v>6097.35</v>
          </cell>
          <cell r="M521">
            <v>53000</v>
          </cell>
          <cell r="N521">
            <v>53000</v>
          </cell>
          <cell r="O521">
            <v>1</v>
          </cell>
        </row>
        <row r="522">
          <cell r="B522" t="str">
            <v>2022-06418</v>
          </cell>
          <cell r="C522" t="e">
            <v>#N/A</v>
          </cell>
          <cell r="D522" t="e">
            <v>#N/A</v>
          </cell>
          <cell r="E522" t="str">
            <v>2024-04-18</v>
          </cell>
          <cell r="F522">
            <v>45033</v>
          </cell>
          <cell r="G522" t="str">
            <v>24332000000105828447</v>
          </cell>
          <cell r="H522" t="str">
            <v>安徽激智科技有限公司</v>
          </cell>
          <cell r="I522" t="str">
            <v>乘客电梯</v>
          </cell>
          <cell r="J522" t="str">
            <v>含：恒达富士乘客电梯变频控制软件V1.0</v>
          </cell>
          <cell r="K522">
            <v>46902.66</v>
          </cell>
          <cell r="L522">
            <v>6097.34</v>
          </cell>
          <cell r="M522">
            <v>53000</v>
          </cell>
          <cell r="N522">
            <v>53000</v>
          </cell>
          <cell r="O522">
            <v>1</v>
          </cell>
        </row>
        <row r="523">
          <cell r="B523" t="str">
            <v>2024-00386</v>
          </cell>
          <cell r="C523" t="e">
            <v>#N/A</v>
          </cell>
          <cell r="D523" t="e">
            <v>#N/A</v>
          </cell>
          <cell r="E523" t="str">
            <v>2024-04-18</v>
          </cell>
          <cell r="F523">
            <v>45394</v>
          </cell>
          <cell r="G523" t="str">
            <v>24332000000105980310</v>
          </cell>
          <cell r="H523" t="str">
            <v>安徽省云曼机电有限公司</v>
          </cell>
          <cell r="I523" t="str">
            <v>载货电梯</v>
          </cell>
          <cell r="J523" t="str">
            <v>含：恒达富士载货电梯变频控制软件V1.0</v>
          </cell>
          <cell r="K523">
            <v>140707.97</v>
          </cell>
          <cell r="L523">
            <v>18292.03</v>
          </cell>
          <cell r="M523">
            <v>159000</v>
          </cell>
          <cell r="N523">
            <v>159000</v>
          </cell>
          <cell r="O523">
            <v>1</v>
          </cell>
        </row>
        <row r="524">
          <cell r="B524" t="str">
            <v>2024-00387</v>
          </cell>
          <cell r="C524" t="e">
            <v>#N/A</v>
          </cell>
          <cell r="D524" t="e">
            <v>#N/A</v>
          </cell>
          <cell r="E524" t="str">
            <v>2024-04-18</v>
          </cell>
          <cell r="F524">
            <v>45394</v>
          </cell>
          <cell r="G524" t="str">
            <v>24332000000105980310</v>
          </cell>
          <cell r="H524" t="str">
            <v>安徽省云曼机电有限公司</v>
          </cell>
          <cell r="I524" t="str">
            <v>载货电梯</v>
          </cell>
          <cell r="J524" t="str">
            <v>含：恒达富士载货电梯变频控制软件V1.0</v>
          </cell>
          <cell r="K524">
            <v>140707.96</v>
          </cell>
          <cell r="L524">
            <v>18292.04</v>
          </cell>
          <cell r="M524">
            <v>159000</v>
          </cell>
          <cell r="N524">
            <v>159000</v>
          </cell>
          <cell r="O524">
            <v>1</v>
          </cell>
        </row>
        <row r="525">
          <cell r="B525" t="str">
            <v>2024-00683</v>
          </cell>
          <cell r="C525" t="e">
            <v>#N/A</v>
          </cell>
          <cell r="D525" t="e">
            <v>#N/A</v>
          </cell>
          <cell r="E525" t="str">
            <v>2024-04-18</v>
          </cell>
          <cell r="F525">
            <v>45376</v>
          </cell>
          <cell r="G525" t="str">
            <v>24332000000105809528</v>
          </cell>
          <cell r="H525" t="str">
            <v>中国电信股份有限公司景德镇分公司</v>
          </cell>
          <cell r="I525" t="str">
            <v>乘客电梯</v>
          </cell>
          <cell r="J525" t="str">
            <v>含：恒达富士乘客电梯变频控制软件V1.0</v>
          </cell>
          <cell r="K525">
            <v>28000</v>
          </cell>
          <cell r="L525">
            <v>3640</v>
          </cell>
          <cell r="M525">
            <v>31640</v>
          </cell>
          <cell r="N525">
            <v>158200</v>
          </cell>
          <cell r="O525">
            <v>0.2</v>
          </cell>
        </row>
        <row r="526">
          <cell r="B526" t="str">
            <v>2024-01245</v>
          </cell>
          <cell r="C526" t="e">
            <v>#N/A</v>
          </cell>
          <cell r="D526" t="e">
            <v>#N/A</v>
          </cell>
          <cell r="E526" t="str">
            <v>2024-04-18</v>
          </cell>
          <cell r="F526">
            <v>45399</v>
          </cell>
          <cell r="G526" t="str">
            <v>24332000000105608111</v>
          </cell>
          <cell r="H526" t="str">
            <v>江苏景韵科技有限公司</v>
          </cell>
          <cell r="I526" t="str">
            <v>乘客电梯</v>
          </cell>
          <cell r="J526" t="str">
            <v>含：恒达富士乘客电梯变频控制软件V1.0</v>
          </cell>
          <cell r="K526">
            <v>59292.04</v>
          </cell>
          <cell r="L526">
            <v>7707.96</v>
          </cell>
          <cell r="M526">
            <v>67000</v>
          </cell>
          <cell r="N526">
            <v>67000</v>
          </cell>
          <cell r="O526">
            <v>1</v>
          </cell>
        </row>
        <row r="527">
          <cell r="B527" t="str">
            <v>2024-01246</v>
          </cell>
          <cell r="C527" t="e">
            <v>#N/A</v>
          </cell>
          <cell r="D527" t="e">
            <v>#N/A</v>
          </cell>
          <cell r="E527" t="str">
            <v>2024-04-18</v>
          </cell>
          <cell r="F527">
            <v>45399</v>
          </cell>
          <cell r="G527" t="str">
            <v>24332000000105608111</v>
          </cell>
          <cell r="H527" t="str">
            <v>江苏景韵科技有限公司</v>
          </cell>
          <cell r="I527" t="str">
            <v>乘客电梯</v>
          </cell>
          <cell r="J527" t="str">
            <v>含：恒达富士乘客电梯变频控制软件V1.0</v>
          </cell>
          <cell r="K527">
            <v>57522.12</v>
          </cell>
          <cell r="L527">
            <v>7477.88</v>
          </cell>
          <cell r="M527">
            <v>65000</v>
          </cell>
          <cell r="N527">
            <v>65000</v>
          </cell>
          <cell r="O527">
            <v>1</v>
          </cell>
        </row>
        <row r="528">
          <cell r="B528" t="str">
            <v>2024-01247</v>
          </cell>
          <cell r="C528" t="e">
            <v>#N/A</v>
          </cell>
          <cell r="D528" t="e">
            <v>#N/A</v>
          </cell>
          <cell r="E528" t="str">
            <v>2024-04-18</v>
          </cell>
          <cell r="F528">
            <v>45399</v>
          </cell>
          <cell r="G528" t="str">
            <v>24332000000105608111</v>
          </cell>
          <cell r="H528" t="str">
            <v>江苏景韵科技有限公司</v>
          </cell>
          <cell r="I528" t="str">
            <v>乘客电梯</v>
          </cell>
          <cell r="J528" t="str">
            <v>含：恒达富士乘客电梯变频控制软件V1.0</v>
          </cell>
          <cell r="K528">
            <v>60176.99</v>
          </cell>
          <cell r="L528">
            <v>7823.01</v>
          </cell>
          <cell r="M528">
            <v>68000</v>
          </cell>
          <cell r="N528">
            <v>68000</v>
          </cell>
          <cell r="O528">
            <v>1</v>
          </cell>
        </row>
        <row r="529">
          <cell r="B529" t="str">
            <v>2024-01192</v>
          </cell>
          <cell r="C529" t="e">
            <v>#N/A</v>
          </cell>
          <cell r="D529" t="e">
            <v>#N/A</v>
          </cell>
          <cell r="E529" t="str">
            <v>2024-04-18</v>
          </cell>
          <cell r="F529">
            <v>45397</v>
          </cell>
          <cell r="G529" t="str">
            <v>24332000000105981363</v>
          </cell>
          <cell r="H529" t="str">
            <v>山东省福如日升建筑工程有限公司</v>
          </cell>
          <cell r="I529" t="str">
            <v>载货电梯</v>
          </cell>
          <cell r="J529" t="str">
            <v>含：恒达富士载货电梯变频控制软件V1.0</v>
          </cell>
          <cell r="K529">
            <v>93805.31</v>
          </cell>
          <cell r="L529">
            <v>12194.69</v>
          </cell>
          <cell r="M529">
            <v>106000</v>
          </cell>
          <cell r="N529">
            <v>106000</v>
          </cell>
          <cell r="O529">
            <v>1</v>
          </cell>
        </row>
        <row r="530">
          <cell r="B530" t="str">
            <v>2024-01193</v>
          </cell>
          <cell r="C530" t="e">
            <v>#N/A</v>
          </cell>
          <cell r="D530" t="e">
            <v>#N/A</v>
          </cell>
          <cell r="E530" t="str">
            <v>2024-04-18</v>
          </cell>
          <cell r="F530">
            <v>45397</v>
          </cell>
          <cell r="G530" t="str">
            <v>24332000000105981363</v>
          </cell>
          <cell r="H530" t="str">
            <v>山东省福如日升建筑工程有限公司</v>
          </cell>
          <cell r="I530" t="str">
            <v>载货电梯</v>
          </cell>
          <cell r="J530" t="str">
            <v>含：恒达富士载货电梯变频控制软件V1.0</v>
          </cell>
          <cell r="K530">
            <v>93805.31</v>
          </cell>
          <cell r="L530">
            <v>12194.69</v>
          </cell>
          <cell r="M530">
            <v>106000</v>
          </cell>
          <cell r="N530">
            <v>106000</v>
          </cell>
          <cell r="O530">
            <v>1</v>
          </cell>
        </row>
        <row r="531">
          <cell r="B531" t="str">
            <v>2024-01194</v>
          </cell>
          <cell r="C531" t="e">
            <v>#N/A</v>
          </cell>
          <cell r="D531" t="e">
            <v>#N/A</v>
          </cell>
          <cell r="E531" t="str">
            <v>2024-04-18</v>
          </cell>
          <cell r="F531">
            <v>45397</v>
          </cell>
          <cell r="G531" t="str">
            <v>24332000000105981363</v>
          </cell>
          <cell r="H531" t="str">
            <v>山东省福如日升建筑工程有限公司</v>
          </cell>
          <cell r="I531" t="str">
            <v>载货电梯</v>
          </cell>
          <cell r="J531" t="str">
            <v>含：恒达富士载货电梯变频控制软件V1.0</v>
          </cell>
          <cell r="K531">
            <v>93805.31</v>
          </cell>
          <cell r="L531">
            <v>12194.69</v>
          </cell>
          <cell r="M531">
            <v>106000</v>
          </cell>
          <cell r="N531">
            <v>106000</v>
          </cell>
          <cell r="O531">
            <v>1</v>
          </cell>
        </row>
        <row r="532">
          <cell r="B532" t="str">
            <v>2024-01195</v>
          </cell>
          <cell r="C532" t="e">
            <v>#N/A</v>
          </cell>
          <cell r="D532" t="e">
            <v>#N/A</v>
          </cell>
          <cell r="E532" t="str">
            <v>2024-04-18</v>
          </cell>
          <cell r="F532">
            <v>45397</v>
          </cell>
          <cell r="G532" t="str">
            <v>24332000000105981363</v>
          </cell>
          <cell r="H532" t="str">
            <v>山东省福如日升建筑工程有限公司</v>
          </cell>
          <cell r="I532" t="str">
            <v>载货电梯</v>
          </cell>
          <cell r="J532" t="str">
            <v>含：恒达富士载货电梯变频控制软件V1.0</v>
          </cell>
          <cell r="K532">
            <v>93805.31</v>
          </cell>
          <cell r="L532">
            <v>12194.69</v>
          </cell>
          <cell r="M532">
            <v>106000</v>
          </cell>
          <cell r="N532">
            <v>106000</v>
          </cell>
          <cell r="O532">
            <v>1</v>
          </cell>
        </row>
        <row r="533">
          <cell r="B533" t="str">
            <v>2024-01196</v>
          </cell>
          <cell r="C533" t="e">
            <v>#N/A</v>
          </cell>
          <cell r="D533" t="e">
            <v>#N/A</v>
          </cell>
          <cell r="E533" t="str">
            <v>2024-04-18</v>
          </cell>
          <cell r="F533">
            <v>45397</v>
          </cell>
          <cell r="G533" t="str">
            <v>24332000000105981363</v>
          </cell>
          <cell r="H533" t="str">
            <v>山东省福如日升建筑工程有限公司</v>
          </cell>
          <cell r="I533" t="str">
            <v>载货电梯</v>
          </cell>
          <cell r="J533" t="str">
            <v>含：恒达富士载货电梯变频控制软件V1.0</v>
          </cell>
          <cell r="K533">
            <v>93805.31</v>
          </cell>
          <cell r="L533">
            <v>12194.69</v>
          </cell>
          <cell r="M533">
            <v>106000</v>
          </cell>
          <cell r="N533">
            <v>106000</v>
          </cell>
          <cell r="O533">
            <v>1</v>
          </cell>
        </row>
        <row r="534">
          <cell r="B534" t="str">
            <v>2024-01197</v>
          </cell>
          <cell r="C534" t="e">
            <v>#N/A</v>
          </cell>
          <cell r="D534" t="e">
            <v>#N/A</v>
          </cell>
          <cell r="E534" t="str">
            <v>2024-04-18</v>
          </cell>
          <cell r="F534">
            <v>45397</v>
          </cell>
          <cell r="G534" t="str">
            <v>24332000000105981363</v>
          </cell>
          <cell r="H534" t="str">
            <v>山东省福如日升建筑工程有限公司</v>
          </cell>
          <cell r="I534" t="str">
            <v>载货电梯</v>
          </cell>
          <cell r="J534" t="str">
            <v>含：恒达富士载货电梯变频控制软件V1.0</v>
          </cell>
          <cell r="K534">
            <v>93805.31</v>
          </cell>
          <cell r="L534">
            <v>12194.69</v>
          </cell>
          <cell r="M534">
            <v>106000</v>
          </cell>
          <cell r="N534">
            <v>106000</v>
          </cell>
          <cell r="O534">
            <v>1</v>
          </cell>
        </row>
        <row r="535">
          <cell r="B535" t="str">
            <v>2024-00512</v>
          </cell>
          <cell r="C535" t="e">
            <v>#N/A</v>
          </cell>
          <cell r="D535" t="e">
            <v>#N/A</v>
          </cell>
          <cell r="E535" t="str">
            <v>2024-04-19</v>
          </cell>
          <cell r="F535">
            <v>45394</v>
          </cell>
          <cell r="G535" t="str">
            <v>24332000000107239516</v>
          </cell>
          <cell r="H535" t="str">
            <v>振石集团巨成置业有限公司</v>
          </cell>
          <cell r="I535" t="str">
            <v>乘客电梯</v>
          </cell>
          <cell r="J535" t="str">
            <v>含：恒达富士乘客电梯变频控制软件V1.0</v>
          </cell>
          <cell r="K535">
            <v>18053.11</v>
          </cell>
          <cell r="L535">
            <v>2346.89</v>
          </cell>
          <cell r="M535">
            <v>20400</v>
          </cell>
          <cell r="N535">
            <v>68000</v>
          </cell>
          <cell r="O535">
            <v>0.3</v>
          </cell>
        </row>
        <row r="536">
          <cell r="B536" t="str">
            <v>2024-00513</v>
          </cell>
          <cell r="C536" t="e">
            <v>#N/A</v>
          </cell>
          <cell r="D536" t="e">
            <v>#N/A</v>
          </cell>
          <cell r="E536" t="str">
            <v>2024-04-19</v>
          </cell>
          <cell r="F536">
            <v>45394</v>
          </cell>
          <cell r="G536" t="str">
            <v>24332000000107239516</v>
          </cell>
          <cell r="H536" t="str">
            <v>振石集团巨成置业有限公司</v>
          </cell>
          <cell r="I536" t="str">
            <v>乘客电梯</v>
          </cell>
          <cell r="J536" t="str">
            <v>含：恒达富士乘客电梯变频控制软件V1.0</v>
          </cell>
          <cell r="K536">
            <v>18053.09</v>
          </cell>
          <cell r="L536">
            <v>2346.91</v>
          </cell>
          <cell r="M536">
            <v>20400</v>
          </cell>
          <cell r="N536">
            <v>68000</v>
          </cell>
          <cell r="O536">
            <v>0.3</v>
          </cell>
        </row>
        <row r="537">
          <cell r="B537" t="str">
            <v>2024-00514</v>
          </cell>
          <cell r="C537" t="e">
            <v>#N/A</v>
          </cell>
          <cell r="D537" t="e">
            <v>#N/A</v>
          </cell>
          <cell r="E537" t="str">
            <v>2024-04-19</v>
          </cell>
          <cell r="F537">
            <v>45394</v>
          </cell>
          <cell r="G537" t="str">
            <v>24332000000107239516</v>
          </cell>
          <cell r="H537" t="str">
            <v>振石集团巨成置业有限公司</v>
          </cell>
          <cell r="I537" t="str">
            <v>乘客电梯</v>
          </cell>
          <cell r="J537" t="str">
            <v>含：恒达富士乘客电梯变频控制软件V1.0</v>
          </cell>
          <cell r="K537">
            <v>18053.09</v>
          </cell>
          <cell r="L537">
            <v>2346.91</v>
          </cell>
          <cell r="M537">
            <v>20400</v>
          </cell>
          <cell r="N537">
            <v>68000</v>
          </cell>
          <cell r="O537">
            <v>0.3</v>
          </cell>
        </row>
        <row r="538">
          <cell r="B538" t="str">
            <v>2024-00515</v>
          </cell>
          <cell r="C538" t="e">
            <v>#N/A</v>
          </cell>
          <cell r="D538" t="e">
            <v>#N/A</v>
          </cell>
          <cell r="E538" t="str">
            <v>2024-04-19</v>
          </cell>
          <cell r="F538">
            <v>45394</v>
          </cell>
          <cell r="G538" t="str">
            <v>24332000000107199866</v>
          </cell>
          <cell r="H538" t="str">
            <v>振石集团巨成置业有限公司</v>
          </cell>
          <cell r="I538" t="str">
            <v>载货电梯</v>
          </cell>
          <cell r="J538" t="str">
            <v>含：恒达富士载货电梯变频控制软件V1.0</v>
          </cell>
          <cell r="K538">
            <v>20176.99</v>
          </cell>
          <cell r="L538">
            <v>2623.01</v>
          </cell>
          <cell r="M538">
            <v>22800</v>
          </cell>
          <cell r="N538">
            <v>76000</v>
          </cell>
          <cell r="O538">
            <v>0.3</v>
          </cell>
        </row>
        <row r="539">
          <cell r="B539" t="str">
            <v>2024-00516</v>
          </cell>
          <cell r="C539" t="e">
            <v>#N/A</v>
          </cell>
          <cell r="D539" t="e">
            <v>#N/A</v>
          </cell>
          <cell r="E539" t="str">
            <v>2024-04-19</v>
          </cell>
          <cell r="F539">
            <v>45394</v>
          </cell>
          <cell r="G539" t="str">
            <v>24332000000107199866</v>
          </cell>
          <cell r="H539" t="str">
            <v>振石集团巨成置业有限公司</v>
          </cell>
          <cell r="I539" t="str">
            <v>载货电梯</v>
          </cell>
          <cell r="J539" t="str">
            <v>含：恒达富士载货电梯变频控制软件V1.0</v>
          </cell>
          <cell r="K539">
            <v>20176.99</v>
          </cell>
          <cell r="L539">
            <v>2623.01</v>
          </cell>
          <cell r="M539">
            <v>22800</v>
          </cell>
          <cell r="N539">
            <v>76000</v>
          </cell>
          <cell r="O539">
            <v>0.3</v>
          </cell>
        </row>
        <row r="540">
          <cell r="B540" t="str">
            <v>2024-01098</v>
          </cell>
          <cell r="C540" t="e">
            <v>#N/A</v>
          </cell>
          <cell r="D540" t="e">
            <v>#N/A</v>
          </cell>
          <cell r="E540" t="str">
            <v>2024-04-22</v>
          </cell>
          <cell r="F540">
            <v>45397</v>
          </cell>
          <cell r="G540" t="str">
            <v>24332000000110403690</v>
          </cell>
          <cell r="H540" t="str">
            <v>河南莱玖建筑工程有限公司腾冲分公司</v>
          </cell>
          <cell r="I540" t="str">
            <v>乘客电梯</v>
          </cell>
          <cell r="J540" t="str">
            <v>含：恒达富士乘客电梯变频控制软件V1.0</v>
          </cell>
          <cell r="K540">
            <v>48554.58</v>
          </cell>
          <cell r="L540">
            <v>6312.1</v>
          </cell>
          <cell r="M540">
            <v>54866.68</v>
          </cell>
          <cell r="N540">
            <v>82300</v>
          </cell>
          <cell r="O540">
            <v>0.67</v>
          </cell>
        </row>
        <row r="541">
          <cell r="B541" t="str">
            <v>2024-01099</v>
          </cell>
          <cell r="C541" t="e">
            <v>#N/A</v>
          </cell>
          <cell r="D541" t="e">
            <v>#N/A</v>
          </cell>
          <cell r="E541" t="str">
            <v>2024-04-22</v>
          </cell>
          <cell r="F541">
            <v>45397</v>
          </cell>
          <cell r="G541" t="str">
            <v>24332000000110403690</v>
          </cell>
          <cell r="H541" t="str">
            <v>河南莱玖建筑工程有限公司腾冲分公司</v>
          </cell>
          <cell r="I541" t="str">
            <v>乘客电梯</v>
          </cell>
          <cell r="J541" t="str">
            <v>含：恒达富士乘客电梯变频控制软件V1.0</v>
          </cell>
          <cell r="K541">
            <v>48554.57</v>
          </cell>
          <cell r="L541">
            <v>6312.09</v>
          </cell>
          <cell r="M541">
            <v>54866.66</v>
          </cell>
          <cell r="N541">
            <v>82300</v>
          </cell>
          <cell r="O541">
            <v>0.67</v>
          </cell>
        </row>
        <row r="542">
          <cell r="B542" t="str">
            <v>2024-01100</v>
          </cell>
          <cell r="C542" t="e">
            <v>#N/A</v>
          </cell>
          <cell r="D542" t="e">
            <v>#N/A</v>
          </cell>
          <cell r="E542" t="str">
            <v>2024-04-22</v>
          </cell>
          <cell r="F542">
            <v>45397</v>
          </cell>
          <cell r="G542" t="str">
            <v>24332000000110403690</v>
          </cell>
          <cell r="H542" t="str">
            <v>河南莱玖建筑工程有限公司腾冲分公司</v>
          </cell>
          <cell r="I542" t="str">
            <v>乘客电梯</v>
          </cell>
          <cell r="J542" t="str">
            <v>含：恒达富士乘客电梯变频控制软件V1.0</v>
          </cell>
          <cell r="K542">
            <v>48554.57</v>
          </cell>
          <cell r="L542">
            <v>6312.09</v>
          </cell>
          <cell r="M542">
            <v>54866.66</v>
          </cell>
          <cell r="N542">
            <v>82300</v>
          </cell>
          <cell r="O542">
            <v>0.67</v>
          </cell>
        </row>
        <row r="543">
          <cell r="B543" t="str">
            <v>2024-01422</v>
          </cell>
          <cell r="C543" t="e">
            <v>#N/A</v>
          </cell>
          <cell r="D543" t="e">
            <v>#N/A</v>
          </cell>
          <cell r="E543" t="str">
            <v>2024-04-24</v>
          </cell>
          <cell r="F543">
            <v>45405</v>
          </cell>
          <cell r="G543" t="str">
            <v>24332000000113317676</v>
          </cell>
          <cell r="H543" t="str">
            <v>山东滨西电梯设备有限公司</v>
          </cell>
          <cell r="I543" t="str">
            <v>乘客电梯</v>
          </cell>
          <cell r="J543" t="str">
            <v>含：恒达富士乘客电梯变频控制软件V1.0</v>
          </cell>
          <cell r="K543">
            <v>50088.5</v>
          </cell>
          <cell r="L543">
            <v>6511.5</v>
          </cell>
          <cell r="M543">
            <v>56600</v>
          </cell>
          <cell r="N543">
            <v>56600</v>
          </cell>
          <cell r="O543">
            <v>1</v>
          </cell>
        </row>
        <row r="544">
          <cell r="B544" t="str">
            <v>2023-05767</v>
          </cell>
          <cell r="C544" t="e">
            <v>#N/A</v>
          </cell>
          <cell r="D544" t="e">
            <v>#N/A</v>
          </cell>
          <cell r="E544" t="str">
            <v>2024-04-22</v>
          </cell>
          <cell r="F544">
            <v>45401</v>
          </cell>
          <cell r="G544" t="str">
            <v>24332000000109842085</v>
          </cell>
          <cell r="H544" t="str">
            <v>安徽梯梯达机电有限公司</v>
          </cell>
          <cell r="I544" t="str">
            <v>载货电梯</v>
          </cell>
          <cell r="J544" t="str">
            <v>含：恒达富士载货电梯变频控制软件V1.0</v>
          </cell>
          <cell r="K544">
            <v>92030.09</v>
          </cell>
          <cell r="L544">
            <v>11963.91</v>
          </cell>
          <cell r="M544">
            <v>103994</v>
          </cell>
          <cell r="N544">
            <v>110000</v>
          </cell>
          <cell r="O544">
            <v>0.95</v>
          </cell>
        </row>
        <row r="545">
          <cell r="B545" t="str">
            <v>2023-05768</v>
          </cell>
          <cell r="C545" t="e">
            <v>#N/A</v>
          </cell>
          <cell r="D545" t="e">
            <v>#N/A</v>
          </cell>
          <cell r="E545" t="str">
            <v>2024-04-22</v>
          </cell>
          <cell r="F545">
            <v>45401</v>
          </cell>
          <cell r="G545" t="str">
            <v>24332000000109842085</v>
          </cell>
          <cell r="H545" t="str">
            <v>安徽梯梯达机电有限公司</v>
          </cell>
          <cell r="I545" t="str">
            <v>载货电梯</v>
          </cell>
          <cell r="J545" t="str">
            <v>含：恒达富士载货电梯变频控制软件V1.0</v>
          </cell>
          <cell r="K545">
            <v>92030.09</v>
          </cell>
          <cell r="L545">
            <v>11963.91</v>
          </cell>
          <cell r="M545">
            <v>103994</v>
          </cell>
          <cell r="N545">
            <v>110000</v>
          </cell>
          <cell r="O545">
            <v>0.95</v>
          </cell>
        </row>
        <row r="546">
          <cell r="B546" t="str">
            <v>2023-05769</v>
          </cell>
          <cell r="C546" t="e">
            <v>#N/A</v>
          </cell>
          <cell r="D546" t="e">
            <v>#N/A</v>
          </cell>
          <cell r="E546" t="str">
            <v>2024-04-22</v>
          </cell>
          <cell r="F546">
            <v>45401</v>
          </cell>
          <cell r="G546" t="str">
            <v>24332000000109823001</v>
          </cell>
          <cell r="H546" t="str">
            <v>安徽梯梯达机电有限公司</v>
          </cell>
          <cell r="I546" t="str">
            <v>乘客电梯</v>
          </cell>
          <cell r="J546" t="str">
            <v>含：恒达富士乘客电梯变频控制软件V1.0</v>
          </cell>
          <cell r="K546">
            <v>62747.79</v>
          </cell>
          <cell r="L546">
            <v>8157.21</v>
          </cell>
          <cell r="M546">
            <v>70905</v>
          </cell>
          <cell r="N546">
            <v>75000</v>
          </cell>
          <cell r="O546">
            <v>0.95</v>
          </cell>
        </row>
        <row r="547">
          <cell r="B547" t="str">
            <v>2023-05770</v>
          </cell>
          <cell r="C547" t="e">
            <v>#N/A</v>
          </cell>
          <cell r="D547" t="e">
            <v>#N/A</v>
          </cell>
          <cell r="E547" t="str">
            <v>2024-04-22</v>
          </cell>
          <cell r="F547">
            <v>45401</v>
          </cell>
          <cell r="G547" t="str">
            <v>24332000000109823001</v>
          </cell>
          <cell r="H547" t="str">
            <v>安徽梯梯达机电有限公司</v>
          </cell>
          <cell r="I547" t="str">
            <v>乘客电梯</v>
          </cell>
          <cell r="J547" t="str">
            <v>含：恒达富士乘客电梯变频控制软件V1.0</v>
          </cell>
          <cell r="K547">
            <v>59386.73</v>
          </cell>
          <cell r="L547">
            <v>7720.27</v>
          </cell>
          <cell r="M547">
            <v>67107</v>
          </cell>
          <cell r="N547">
            <v>71000</v>
          </cell>
          <cell r="O547">
            <v>0.95</v>
          </cell>
        </row>
        <row r="548">
          <cell r="B548" t="str">
            <v>2023-05343</v>
          </cell>
          <cell r="C548" t="e">
            <v>#N/A</v>
          </cell>
          <cell r="D548" t="e">
            <v>#N/A</v>
          </cell>
          <cell r="E548" t="str">
            <v>2024-04-22</v>
          </cell>
          <cell r="F548">
            <v>45400</v>
          </cell>
          <cell r="G548" t="str">
            <v>24332000000109839673</v>
          </cell>
          <cell r="H548" t="str">
            <v>西藏浙奥电梯有限公司</v>
          </cell>
          <cell r="I548" t="str">
            <v>乘客电梯</v>
          </cell>
          <cell r="J548" t="str">
            <v>含：恒达富士乘客电梯变频控制软件V1.0</v>
          </cell>
          <cell r="K548">
            <v>65486.73</v>
          </cell>
          <cell r="L548">
            <v>8513.27</v>
          </cell>
          <cell r="M548">
            <v>74000</v>
          </cell>
          <cell r="N548">
            <v>74000</v>
          </cell>
          <cell r="O548">
            <v>1</v>
          </cell>
        </row>
        <row r="549">
          <cell r="B549" t="str">
            <v>2023-05344</v>
          </cell>
          <cell r="C549" t="e">
            <v>#N/A</v>
          </cell>
          <cell r="D549" t="e">
            <v>#N/A</v>
          </cell>
          <cell r="E549" t="str">
            <v>2024-04-22</v>
          </cell>
          <cell r="F549">
            <v>45400</v>
          </cell>
          <cell r="G549" t="str">
            <v>24332000000109839673</v>
          </cell>
          <cell r="H549" t="str">
            <v>西藏浙奥电梯有限公司</v>
          </cell>
          <cell r="I549" t="str">
            <v>乘客电梯</v>
          </cell>
          <cell r="J549" t="str">
            <v>含：恒达富士乘客电梯变频控制软件V1.0</v>
          </cell>
          <cell r="K549">
            <v>65486.73</v>
          </cell>
          <cell r="L549">
            <v>8513.27</v>
          </cell>
          <cell r="M549">
            <v>74000</v>
          </cell>
          <cell r="N549">
            <v>74000</v>
          </cell>
          <cell r="O549">
            <v>1</v>
          </cell>
        </row>
        <row r="550">
          <cell r="B550" t="str">
            <v>2023-05345</v>
          </cell>
          <cell r="C550" t="e">
            <v>#N/A</v>
          </cell>
          <cell r="D550" t="e">
            <v>#N/A</v>
          </cell>
          <cell r="E550" t="str">
            <v>2024-04-22</v>
          </cell>
          <cell r="F550">
            <v>45400</v>
          </cell>
          <cell r="G550" t="str">
            <v>24332000000109839673</v>
          </cell>
          <cell r="H550" t="str">
            <v>西藏浙奥电梯有限公司</v>
          </cell>
          <cell r="I550" t="str">
            <v>乘客电梯</v>
          </cell>
          <cell r="J550" t="str">
            <v>含：恒达富士乘客电梯变频控制软件V1.0</v>
          </cell>
          <cell r="K550">
            <v>65486.73</v>
          </cell>
          <cell r="L550">
            <v>8513.27</v>
          </cell>
          <cell r="M550">
            <v>74000</v>
          </cell>
          <cell r="N550">
            <v>74000</v>
          </cell>
          <cell r="O550">
            <v>1</v>
          </cell>
        </row>
        <row r="551">
          <cell r="B551" t="str">
            <v>2023-05346</v>
          </cell>
          <cell r="C551" t="e">
            <v>#N/A</v>
          </cell>
          <cell r="D551" t="e">
            <v>#N/A</v>
          </cell>
          <cell r="E551" t="str">
            <v>2024-04-22</v>
          </cell>
          <cell r="F551">
            <v>45400</v>
          </cell>
          <cell r="G551" t="str">
            <v>24332000000109839673</v>
          </cell>
          <cell r="H551" t="str">
            <v>西藏浙奥电梯有限公司</v>
          </cell>
          <cell r="I551" t="str">
            <v>乘客电梯</v>
          </cell>
          <cell r="J551" t="str">
            <v>含：恒达富士乘客电梯变频控制软件V1.0</v>
          </cell>
          <cell r="K551">
            <v>65486.71</v>
          </cell>
          <cell r="L551">
            <v>8513.29</v>
          </cell>
          <cell r="M551">
            <v>74000</v>
          </cell>
          <cell r="N551">
            <v>74000</v>
          </cell>
          <cell r="O551">
            <v>1</v>
          </cell>
        </row>
        <row r="552">
          <cell r="B552" t="str">
            <v>2019-06494</v>
          </cell>
          <cell r="C552" t="e">
            <v>#N/A</v>
          </cell>
          <cell r="D552" t="e">
            <v>#N/A</v>
          </cell>
          <cell r="E552" t="str">
            <v>2024-04-23</v>
          </cell>
          <cell r="F552">
            <v>43795</v>
          </cell>
          <cell r="G552" t="str">
            <v>24332000000111039672</v>
          </cell>
          <cell r="H552" t="str">
            <v>甘肃景园房地产开发（集团）有限责任公司</v>
          </cell>
          <cell r="I552" t="str">
            <v>乘客电梯</v>
          </cell>
          <cell r="J552" t="str">
            <v>含：恒达富士乘客电梯变频控制软件V1.0</v>
          </cell>
          <cell r="K552">
            <v>3349.69</v>
          </cell>
          <cell r="L552">
            <v>435.46</v>
          </cell>
          <cell r="M552">
            <v>3785.15</v>
          </cell>
          <cell r="N552">
            <v>171400</v>
          </cell>
          <cell r="O552">
            <v>0.02</v>
          </cell>
        </row>
        <row r="553">
          <cell r="B553" t="str">
            <v>2018-06282</v>
          </cell>
          <cell r="C553" t="e">
            <v>#N/A</v>
          </cell>
          <cell r="D553" t="e">
            <v>#N/A</v>
          </cell>
          <cell r="E553" t="str">
            <v>2024-04-23</v>
          </cell>
          <cell r="F553">
            <v>43439</v>
          </cell>
          <cell r="G553" t="str">
            <v>24332000000111283009</v>
          </cell>
          <cell r="H553" t="str">
            <v>郑州天予伟业电梯工程有限公司</v>
          </cell>
          <cell r="I553" t="str">
            <v>乘客电梯</v>
          </cell>
          <cell r="J553" t="str">
            <v>含：恒达富士乘客电梯变频控制软件V1.0</v>
          </cell>
          <cell r="K553">
            <v>8109.73</v>
          </cell>
          <cell r="L553">
            <v>1054.27</v>
          </cell>
          <cell r="M553">
            <v>9164</v>
          </cell>
          <cell r="N553">
            <v>72000</v>
          </cell>
          <cell r="O553">
            <v>0.13</v>
          </cell>
        </row>
        <row r="554">
          <cell r="B554" t="str">
            <v>2017-04957</v>
          </cell>
          <cell r="C554" t="e">
            <v>#N/A</v>
          </cell>
          <cell r="D554" t="e">
            <v>#N/A</v>
          </cell>
          <cell r="E554" t="str">
            <v>2024-04-23</v>
          </cell>
          <cell r="F554">
            <v>43040</v>
          </cell>
          <cell r="G554" t="str">
            <v>24332000000110564641</v>
          </cell>
          <cell r="H554" t="str">
            <v>福建龙捷电梯有限公司</v>
          </cell>
          <cell r="I554" t="str">
            <v>载货电梯</v>
          </cell>
          <cell r="J554" t="str">
            <v>含：恒达富士载货电梯变频控制软件V1.0</v>
          </cell>
          <cell r="K554">
            <v>1851.06</v>
          </cell>
          <cell r="L554">
            <v>240.64</v>
          </cell>
          <cell r="M554">
            <v>2091.7</v>
          </cell>
          <cell r="N554">
            <v>131000</v>
          </cell>
          <cell r="O554">
            <v>0.02</v>
          </cell>
        </row>
        <row r="555">
          <cell r="B555" t="str">
            <v>2017-04958</v>
          </cell>
          <cell r="C555" t="e">
            <v>#N/A</v>
          </cell>
          <cell r="D555" t="e">
            <v>#N/A</v>
          </cell>
          <cell r="E555" t="str">
            <v>2024-04-23</v>
          </cell>
          <cell r="F555">
            <v>43040</v>
          </cell>
          <cell r="G555" t="str">
            <v>24332000000110564641</v>
          </cell>
          <cell r="H555" t="str">
            <v>福建龙捷电梯有限公司</v>
          </cell>
          <cell r="I555" t="str">
            <v>载货电梯</v>
          </cell>
          <cell r="J555" t="str">
            <v>含：恒达富士载货电梯变频控制软件V1.0</v>
          </cell>
          <cell r="K555">
            <v>1851.03</v>
          </cell>
          <cell r="L555">
            <v>240.63</v>
          </cell>
          <cell r="M555">
            <v>2091.66</v>
          </cell>
          <cell r="N555">
            <v>131000</v>
          </cell>
          <cell r="O555">
            <v>0.02</v>
          </cell>
        </row>
        <row r="556">
          <cell r="B556" t="str">
            <v>2017-04959</v>
          </cell>
          <cell r="C556" t="e">
            <v>#N/A</v>
          </cell>
          <cell r="D556" t="e">
            <v>#N/A</v>
          </cell>
          <cell r="E556" t="str">
            <v>2024-04-23</v>
          </cell>
          <cell r="F556">
            <v>43040</v>
          </cell>
          <cell r="G556" t="str">
            <v>24332000000110564641</v>
          </cell>
          <cell r="H556" t="str">
            <v>福建龙捷电梯有限公司</v>
          </cell>
          <cell r="I556" t="str">
            <v>载货电梯</v>
          </cell>
          <cell r="J556" t="str">
            <v>含：恒达富士载货电梯变频控制软件V1.0</v>
          </cell>
          <cell r="K556">
            <v>1851.03</v>
          </cell>
          <cell r="L556">
            <v>240.63</v>
          </cell>
          <cell r="M556">
            <v>2091.66</v>
          </cell>
          <cell r="N556">
            <v>131000</v>
          </cell>
          <cell r="O556">
            <v>0.02</v>
          </cell>
        </row>
        <row r="557">
          <cell r="B557" t="str">
            <v>2017-04960</v>
          </cell>
          <cell r="C557" t="e">
            <v>#N/A</v>
          </cell>
          <cell r="D557" t="e">
            <v>#N/A</v>
          </cell>
          <cell r="E557" t="str">
            <v>2024-04-23</v>
          </cell>
          <cell r="F557">
            <v>43040</v>
          </cell>
          <cell r="G557" t="str">
            <v>24332000000110564641</v>
          </cell>
          <cell r="H557" t="str">
            <v>福建龙捷电梯有限公司</v>
          </cell>
          <cell r="I557" t="str">
            <v>载货电梯</v>
          </cell>
          <cell r="J557" t="str">
            <v>含：恒达富士载货电梯变频控制软件V1.0</v>
          </cell>
          <cell r="K557">
            <v>1851.03</v>
          </cell>
          <cell r="L557">
            <v>240.63</v>
          </cell>
          <cell r="M557">
            <v>2091.66</v>
          </cell>
          <cell r="N557">
            <v>131000</v>
          </cell>
          <cell r="O557">
            <v>0.02</v>
          </cell>
        </row>
        <row r="558">
          <cell r="B558" t="str">
            <v>2017-04961</v>
          </cell>
          <cell r="C558" t="e">
            <v>#N/A</v>
          </cell>
          <cell r="D558" t="e">
            <v>#N/A</v>
          </cell>
          <cell r="E558" t="str">
            <v>2024-04-23</v>
          </cell>
          <cell r="F558">
            <v>43054</v>
          </cell>
          <cell r="G558" t="str">
            <v>24332000000110564641</v>
          </cell>
          <cell r="H558" t="str">
            <v>福建龙捷电梯有限公司</v>
          </cell>
          <cell r="I558" t="str">
            <v>载货电梯</v>
          </cell>
          <cell r="J558" t="str">
            <v>含：恒达富士载货电梯变频控制软件V1.0</v>
          </cell>
          <cell r="K558">
            <v>1851.03</v>
          </cell>
          <cell r="L558">
            <v>240.63</v>
          </cell>
          <cell r="M558">
            <v>2091.66</v>
          </cell>
          <cell r="N558">
            <v>131000</v>
          </cell>
          <cell r="O558">
            <v>0.02</v>
          </cell>
        </row>
        <row r="559">
          <cell r="B559" t="str">
            <v>2017-04962</v>
          </cell>
          <cell r="C559" t="e">
            <v>#N/A</v>
          </cell>
          <cell r="D559" t="e">
            <v>#N/A</v>
          </cell>
          <cell r="E559" t="str">
            <v>2024-04-23</v>
          </cell>
          <cell r="F559">
            <v>43054</v>
          </cell>
          <cell r="G559" t="str">
            <v>24332000000110564641</v>
          </cell>
          <cell r="H559" t="str">
            <v>福建龙捷电梯有限公司</v>
          </cell>
          <cell r="I559" t="str">
            <v>载货电梯</v>
          </cell>
          <cell r="J559" t="str">
            <v>含：恒达富士载货电梯变频控制软件V1.0</v>
          </cell>
          <cell r="K559">
            <v>1851.03</v>
          </cell>
          <cell r="L559">
            <v>240.63</v>
          </cell>
          <cell r="M559">
            <v>2091.66</v>
          </cell>
          <cell r="N559">
            <v>131000</v>
          </cell>
          <cell r="O559">
            <v>0.02</v>
          </cell>
        </row>
        <row r="560">
          <cell r="B560" t="str">
            <v>2017-04963</v>
          </cell>
          <cell r="C560" t="e">
            <v>#N/A</v>
          </cell>
          <cell r="D560" t="e">
            <v>#N/A</v>
          </cell>
          <cell r="E560" t="str">
            <v>2024-04-23</v>
          </cell>
          <cell r="F560">
            <v>43054</v>
          </cell>
          <cell r="G560" t="str">
            <v>24332000000110564641</v>
          </cell>
          <cell r="H560" t="str">
            <v>福建龙捷电梯有限公司</v>
          </cell>
          <cell r="I560" t="str">
            <v>载货电梯</v>
          </cell>
          <cell r="J560" t="str">
            <v>含：恒达富士载货电梯变频控制软件V1.0</v>
          </cell>
          <cell r="K560">
            <v>1851.03</v>
          </cell>
          <cell r="L560">
            <v>240.63</v>
          </cell>
          <cell r="M560">
            <v>2091.66</v>
          </cell>
          <cell r="N560">
            <v>131000</v>
          </cell>
          <cell r="O560">
            <v>0.02</v>
          </cell>
        </row>
        <row r="561">
          <cell r="B561" t="str">
            <v>2017-04964</v>
          </cell>
          <cell r="C561" t="e">
            <v>#N/A</v>
          </cell>
          <cell r="D561" t="e">
            <v>#N/A</v>
          </cell>
          <cell r="E561" t="str">
            <v>2024-04-23</v>
          </cell>
          <cell r="F561">
            <v>43054</v>
          </cell>
          <cell r="G561" t="str">
            <v>24332000000110564641</v>
          </cell>
          <cell r="H561" t="str">
            <v>福建龙捷电梯有限公司</v>
          </cell>
          <cell r="I561" t="str">
            <v>载货电梯</v>
          </cell>
          <cell r="J561" t="str">
            <v>含：恒达富士载货电梯变频控制软件V1.0</v>
          </cell>
          <cell r="K561">
            <v>1851.03</v>
          </cell>
          <cell r="L561">
            <v>240.63</v>
          </cell>
          <cell r="M561">
            <v>2091.66</v>
          </cell>
          <cell r="N561">
            <v>131000</v>
          </cell>
          <cell r="O561">
            <v>0.02</v>
          </cell>
        </row>
        <row r="562">
          <cell r="B562" t="str">
            <v>2017-04965</v>
          </cell>
          <cell r="C562" t="e">
            <v>#N/A</v>
          </cell>
          <cell r="D562" t="e">
            <v>#N/A</v>
          </cell>
          <cell r="E562" t="str">
            <v>2024-04-23</v>
          </cell>
          <cell r="F562">
            <v>43054</v>
          </cell>
          <cell r="G562" t="str">
            <v>24332000000110564641</v>
          </cell>
          <cell r="H562" t="str">
            <v>福建龙捷电梯有限公司</v>
          </cell>
          <cell r="I562" t="str">
            <v>载货电梯</v>
          </cell>
          <cell r="J562" t="str">
            <v>含：恒达富士载货电梯变频控制软件V1.0</v>
          </cell>
          <cell r="K562">
            <v>1851.03</v>
          </cell>
          <cell r="L562">
            <v>240.63</v>
          </cell>
          <cell r="M562">
            <v>2091.66</v>
          </cell>
          <cell r="N562">
            <v>131000</v>
          </cell>
          <cell r="O562">
            <v>0.02</v>
          </cell>
        </row>
        <row r="563">
          <cell r="B563" t="str">
            <v>2017-04966</v>
          </cell>
          <cell r="C563" t="e">
            <v>#N/A</v>
          </cell>
          <cell r="D563" t="e">
            <v>#N/A</v>
          </cell>
          <cell r="E563" t="str">
            <v>2024-04-23</v>
          </cell>
          <cell r="F563">
            <v>43054</v>
          </cell>
          <cell r="G563" t="str">
            <v>24332000000110564641</v>
          </cell>
          <cell r="H563" t="str">
            <v>福建龙捷电梯有限公司</v>
          </cell>
          <cell r="I563" t="str">
            <v>载货电梯</v>
          </cell>
          <cell r="J563" t="str">
            <v>含：恒达富士载货电梯变频控制软件V1.0</v>
          </cell>
          <cell r="K563">
            <v>1851.03</v>
          </cell>
          <cell r="L563">
            <v>240.63</v>
          </cell>
          <cell r="M563">
            <v>2091.66</v>
          </cell>
          <cell r="N563">
            <v>131000</v>
          </cell>
          <cell r="O563">
            <v>0.02</v>
          </cell>
        </row>
        <row r="564">
          <cell r="B564" t="str">
            <v>2017-04967</v>
          </cell>
          <cell r="C564" t="e">
            <v>#N/A</v>
          </cell>
          <cell r="D564" t="e">
            <v>#N/A</v>
          </cell>
          <cell r="E564" t="str">
            <v>2024-04-23</v>
          </cell>
          <cell r="F564">
            <v>43105</v>
          </cell>
          <cell r="G564" t="str">
            <v>24332000000110564641</v>
          </cell>
          <cell r="H564" t="str">
            <v>福建龙捷电梯有限公司</v>
          </cell>
          <cell r="I564" t="str">
            <v>载货电梯</v>
          </cell>
          <cell r="J564" t="str">
            <v>含：恒达富士载货电梯变频控制软件V1.0</v>
          </cell>
          <cell r="K564">
            <v>1851.03</v>
          </cell>
          <cell r="L564">
            <v>240.63</v>
          </cell>
          <cell r="M564">
            <v>2091.66</v>
          </cell>
          <cell r="N564">
            <v>131000</v>
          </cell>
          <cell r="O564">
            <v>0.02</v>
          </cell>
        </row>
        <row r="565">
          <cell r="B565" t="str">
            <v>2017-04968</v>
          </cell>
          <cell r="C565" t="e">
            <v>#N/A</v>
          </cell>
          <cell r="D565" t="e">
            <v>#N/A</v>
          </cell>
          <cell r="E565" t="str">
            <v>2024-04-23</v>
          </cell>
          <cell r="F565">
            <v>43105</v>
          </cell>
          <cell r="G565" t="str">
            <v>24332000000110564641</v>
          </cell>
          <cell r="H565" t="str">
            <v>福建龙捷电梯有限公司</v>
          </cell>
          <cell r="I565" t="str">
            <v>载货电梯</v>
          </cell>
          <cell r="J565" t="str">
            <v>含：恒达富士载货电梯变频控制软件V1.0</v>
          </cell>
          <cell r="K565">
            <v>1851.03</v>
          </cell>
          <cell r="L565">
            <v>240.67</v>
          </cell>
          <cell r="M565">
            <v>2091.7</v>
          </cell>
          <cell r="N565">
            <v>131000</v>
          </cell>
          <cell r="O565">
            <v>0.02</v>
          </cell>
        </row>
        <row r="566">
          <cell r="B566" t="str">
            <v>2024-00849</v>
          </cell>
          <cell r="C566" t="e">
            <v>#N/A</v>
          </cell>
          <cell r="D566" t="e">
            <v>#N/A</v>
          </cell>
          <cell r="E566" t="str">
            <v>2024-04-23</v>
          </cell>
          <cell r="F566">
            <v>45379</v>
          </cell>
          <cell r="G566" t="str">
            <v>24332000000111058530</v>
          </cell>
          <cell r="H566" t="str">
            <v>恩施州三恩电梯工程有限公司</v>
          </cell>
          <cell r="I566" t="str">
            <v>乘客电梯</v>
          </cell>
          <cell r="J566" t="str">
            <v>含：恒达富士乘客电梯变频控制软件V1.0</v>
          </cell>
          <cell r="K566">
            <v>57964.6</v>
          </cell>
          <cell r="L566">
            <v>7535.4</v>
          </cell>
          <cell r="M566">
            <v>65500</v>
          </cell>
          <cell r="N566">
            <v>65500</v>
          </cell>
          <cell r="O566">
            <v>1</v>
          </cell>
        </row>
        <row r="567">
          <cell r="B567" t="str">
            <v>2020-06817</v>
          </cell>
          <cell r="C567" t="e">
            <v>#N/A</v>
          </cell>
          <cell r="D567" t="e">
            <v>#N/A</v>
          </cell>
          <cell r="E567" t="str">
            <v>2024-04-23</v>
          </cell>
          <cell r="F567">
            <v>44153</v>
          </cell>
          <cell r="G567" t="str">
            <v>24332000000110977746</v>
          </cell>
          <cell r="H567" t="str">
            <v>浙江德丰科创集团有限公司</v>
          </cell>
          <cell r="I567" t="str">
            <v>乘客电梯</v>
          </cell>
          <cell r="J567" t="str">
            <v>含：恒达富士乘客电梯变频控制软件V1.0</v>
          </cell>
          <cell r="K567">
            <v>4548.67</v>
          </cell>
          <cell r="L567">
            <v>591.33</v>
          </cell>
          <cell r="M567">
            <v>5140</v>
          </cell>
          <cell r="N567">
            <v>102800</v>
          </cell>
          <cell r="O567">
            <v>0.05</v>
          </cell>
        </row>
        <row r="568">
          <cell r="B568" t="str">
            <v>2020-06818</v>
          </cell>
          <cell r="C568" t="e">
            <v>#N/A</v>
          </cell>
          <cell r="D568" t="e">
            <v>#N/A</v>
          </cell>
          <cell r="E568" t="str">
            <v>2024-04-23</v>
          </cell>
          <cell r="F568">
            <v>44176</v>
          </cell>
          <cell r="G568" t="str">
            <v>24332000000110977746</v>
          </cell>
          <cell r="H568" t="str">
            <v>浙江德丰科创集团有限公司</v>
          </cell>
          <cell r="I568" t="str">
            <v>乘客电梯</v>
          </cell>
          <cell r="J568" t="str">
            <v>含：恒达富士乘客电梯变频控制软件V1.0</v>
          </cell>
          <cell r="K568">
            <v>4331.86</v>
          </cell>
          <cell r="L568">
            <v>563.14</v>
          </cell>
          <cell r="M568">
            <v>4895</v>
          </cell>
          <cell r="N568">
            <v>97900</v>
          </cell>
          <cell r="O568">
            <v>0.05</v>
          </cell>
        </row>
        <row r="569">
          <cell r="B569" t="str">
            <v>2020-06819</v>
          </cell>
          <cell r="C569" t="e">
            <v>#N/A</v>
          </cell>
          <cell r="D569" t="e">
            <v>#N/A</v>
          </cell>
          <cell r="E569" t="str">
            <v>2024-04-23</v>
          </cell>
          <cell r="F569">
            <v>44181</v>
          </cell>
          <cell r="G569" t="str">
            <v>24332000000110977746</v>
          </cell>
          <cell r="H569" t="str">
            <v>浙江德丰科创集团有限公司</v>
          </cell>
          <cell r="I569" t="str">
            <v>乘客电梯</v>
          </cell>
          <cell r="J569" t="str">
            <v>含：恒达富士乘客电梯变频控制软件V1.0</v>
          </cell>
          <cell r="K569">
            <v>4331.86</v>
          </cell>
          <cell r="L569">
            <v>563.14</v>
          </cell>
          <cell r="M569">
            <v>4895</v>
          </cell>
          <cell r="N569">
            <v>97900</v>
          </cell>
          <cell r="O569">
            <v>0.05</v>
          </cell>
        </row>
        <row r="570">
          <cell r="B570" t="str">
            <v>2020-06820</v>
          </cell>
          <cell r="C570" t="e">
            <v>#N/A</v>
          </cell>
          <cell r="D570" t="e">
            <v>#N/A</v>
          </cell>
          <cell r="E570" t="str">
            <v>2024-04-23</v>
          </cell>
          <cell r="F570">
            <v>44181</v>
          </cell>
          <cell r="G570" t="str">
            <v>24332000000110977746</v>
          </cell>
          <cell r="H570" t="str">
            <v>浙江德丰科创集团有限公司</v>
          </cell>
          <cell r="I570" t="str">
            <v>乘客电梯</v>
          </cell>
          <cell r="J570" t="str">
            <v>含：恒达富士乘客电梯变频控制软件V1.0</v>
          </cell>
          <cell r="K570">
            <v>4331.86</v>
          </cell>
          <cell r="L570">
            <v>563.14</v>
          </cell>
          <cell r="M570">
            <v>4895</v>
          </cell>
          <cell r="N570">
            <v>97900</v>
          </cell>
          <cell r="O570">
            <v>0.05</v>
          </cell>
        </row>
        <row r="571">
          <cell r="B571" t="str">
            <v>2023-02744</v>
          </cell>
          <cell r="C571" t="e">
            <v>#N/A</v>
          </cell>
          <cell r="D571" t="e">
            <v>#N/A</v>
          </cell>
          <cell r="E571" t="str">
            <v>2024-04-23</v>
          </cell>
          <cell r="F571">
            <v>45083</v>
          </cell>
          <cell r="G571" t="str">
            <v>24332000000111116279</v>
          </cell>
          <cell r="H571" t="str">
            <v>镇雄产投集团有限公司</v>
          </cell>
          <cell r="I571" t="str">
            <v>乘客电梯</v>
          </cell>
          <cell r="J571" t="str">
            <v>含：恒达富士乘客电梯变频控制软件V1.0</v>
          </cell>
          <cell r="K571">
            <v>28380.53</v>
          </cell>
          <cell r="L571">
            <v>3689.47</v>
          </cell>
          <cell r="M571">
            <v>32070</v>
          </cell>
          <cell r="N571">
            <v>106900</v>
          </cell>
          <cell r="O571">
            <v>0.3</v>
          </cell>
        </row>
        <row r="572">
          <cell r="B572" t="str">
            <v>2024-01069</v>
          </cell>
          <cell r="C572" t="e">
            <v>#N/A</v>
          </cell>
          <cell r="D572" t="e">
            <v>#N/A</v>
          </cell>
          <cell r="E572" t="str">
            <v>2024-04-22</v>
          </cell>
          <cell r="F572">
            <v>45394</v>
          </cell>
          <cell r="G572" t="str">
            <v>24332000000109758241</v>
          </cell>
          <cell r="H572" t="str">
            <v>重庆更合机电有限公司</v>
          </cell>
          <cell r="I572" t="str">
            <v>乘客电梯</v>
          </cell>
          <cell r="J572" t="str">
            <v>含：恒达富士乘客电梯变频控制软件V1.0</v>
          </cell>
          <cell r="K572">
            <v>49911.5</v>
          </cell>
          <cell r="L572">
            <v>6488.5</v>
          </cell>
          <cell r="M572">
            <v>56400</v>
          </cell>
          <cell r="N572">
            <v>56400</v>
          </cell>
          <cell r="O572">
            <v>1</v>
          </cell>
        </row>
        <row r="573">
          <cell r="B573" t="str">
            <v>2024-00977</v>
          </cell>
          <cell r="C573" t="e">
            <v>#N/A</v>
          </cell>
          <cell r="D573" t="e">
            <v>#N/A</v>
          </cell>
          <cell r="E573" t="str">
            <v>2024-04-22</v>
          </cell>
          <cell r="F573">
            <v>45394</v>
          </cell>
          <cell r="G573" t="str">
            <v>24332000000109649583</v>
          </cell>
          <cell r="H573" t="str">
            <v>重庆更合机电有限公司</v>
          </cell>
          <cell r="I573" t="str">
            <v>乘客电梯</v>
          </cell>
          <cell r="J573" t="str">
            <v>含：恒达富士乘客电梯变频控制软件V1.0</v>
          </cell>
          <cell r="K573">
            <v>55044.25</v>
          </cell>
          <cell r="L573">
            <v>7155.75</v>
          </cell>
          <cell r="M573">
            <v>62200</v>
          </cell>
          <cell r="N573">
            <v>62200</v>
          </cell>
          <cell r="O573">
            <v>1</v>
          </cell>
        </row>
        <row r="574">
          <cell r="B574" t="str">
            <v>2024-00978</v>
          </cell>
          <cell r="C574" t="e">
            <v>#N/A</v>
          </cell>
          <cell r="D574" t="e">
            <v>#N/A</v>
          </cell>
          <cell r="E574" t="str">
            <v>2024-04-22</v>
          </cell>
          <cell r="F574">
            <v>45394</v>
          </cell>
          <cell r="G574" t="str">
            <v>24332000000109649583</v>
          </cell>
          <cell r="H574" t="str">
            <v>重庆更合机电有限公司</v>
          </cell>
          <cell r="I574" t="str">
            <v>乘客电梯</v>
          </cell>
          <cell r="J574" t="str">
            <v>含：恒达富士乘客电梯变频控制软件V1.0</v>
          </cell>
          <cell r="K574">
            <v>59469.03</v>
          </cell>
          <cell r="L574">
            <v>7730.97</v>
          </cell>
          <cell r="M574">
            <v>67200</v>
          </cell>
          <cell r="N574">
            <v>67200</v>
          </cell>
          <cell r="O574">
            <v>1</v>
          </cell>
        </row>
        <row r="575">
          <cell r="B575" t="str">
            <v>2024-00979</v>
          </cell>
          <cell r="C575" t="e">
            <v>#N/A</v>
          </cell>
          <cell r="D575" t="e">
            <v>#N/A</v>
          </cell>
          <cell r="E575" t="str">
            <v>2024-04-22</v>
          </cell>
          <cell r="F575">
            <v>45394</v>
          </cell>
          <cell r="G575" t="str">
            <v>24332000000109649583</v>
          </cell>
          <cell r="H575" t="str">
            <v>重庆更合机电有限公司</v>
          </cell>
          <cell r="I575" t="str">
            <v>乘客电梯</v>
          </cell>
          <cell r="J575" t="str">
            <v>含：恒达富士乘客电梯变频控制软件V1.0</v>
          </cell>
          <cell r="K575">
            <v>58849.56</v>
          </cell>
          <cell r="L575">
            <v>7650.44</v>
          </cell>
          <cell r="M575">
            <v>66500</v>
          </cell>
          <cell r="N575">
            <v>66500</v>
          </cell>
          <cell r="O575">
            <v>1</v>
          </cell>
        </row>
        <row r="576">
          <cell r="B576" t="str">
            <v>2024-00980</v>
          </cell>
          <cell r="C576" t="e">
            <v>#N/A</v>
          </cell>
          <cell r="D576" t="e">
            <v>#N/A</v>
          </cell>
          <cell r="E576" t="str">
            <v>2024-04-22</v>
          </cell>
          <cell r="F576">
            <v>45394</v>
          </cell>
          <cell r="G576" t="str">
            <v>24332000000109649583</v>
          </cell>
          <cell r="H576" t="str">
            <v>重庆更合机电有限公司</v>
          </cell>
          <cell r="I576" t="str">
            <v>乘客电梯</v>
          </cell>
          <cell r="J576" t="str">
            <v>含：恒达富士乘客电梯变频控制软件V1.0</v>
          </cell>
          <cell r="K576">
            <v>59469.02</v>
          </cell>
          <cell r="L576">
            <v>7730.98</v>
          </cell>
          <cell r="M576">
            <v>67200</v>
          </cell>
          <cell r="N576">
            <v>67200</v>
          </cell>
          <cell r="O576">
            <v>1</v>
          </cell>
        </row>
        <row r="577">
          <cell r="B577" t="str">
            <v>2024-00981</v>
          </cell>
          <cell r="C577" t="e">
            <v>#N/A</v>
          </cell>
          <cell r="D577" t="e">
            <v>#N/A</v>
          </cell>
          <cell r="E577" t="str">
            <v>2024-04-22</v>
          </cell>
          <cell r="F577">
            <v>45394</v>
          </cell>
          <cell r="G577" t="str">
            <v>24332000000109649583</v>
          </cell>
          <cell r="H577" t="str">
            <v>重庆更合机电有限公司</v>
          </cell>
          <cell r="I577" t="str">
            <v>乘客电梯</v>
          </cell>
          <cell r="J577" t="str">
            <v>含：恒达富士乘客电梯变频控制软件V1.0</v>
          </cell>
          <cell r="K577">
            <v>60707.96</v>
          </cell>
          <cell r="L577">
            <v>7892.04</v>
          </cell>
          <cell r="M577">
            <v>68600</v>
          </cell>
          <cell r="N577">
            <v>68600</v>
          </cell>
          <cell r="O577">
            <v>1</v>
          </cell>
        </row>
        <row r="578">
          <cell r="B578" t="str">
            <v>2024-00982</v>
          </cell>
          <cell r="C578" t="e">
            <v>#N/A</v>
          </cell>
          <cell r="D578" t="e">
            <v>#N/A</v>
          </cell>
          <cell r="E578" t="str">
            <v>2024-04-22</v>
          </cell>
          <cell r="F578">
            <v>45394</v>
          </cell>
          <cell r="G578" t="str">
            <v>24332000000109649583</v>
          </cell>
          <cell r="H578" t="str">
            <v>重庆更合机电有限公司</v>
          </cell>
          <cell r="I578" t="str">
            <v>乘客电梯</v>
          </cell>
          <cell r="J578" t="str">
            <v>含：恒达富士乘客电梯变频控制软件V1.0</v>
          </cell>
          <cell r="K578">
            <v>55929.2</v>
          </cell>
          <cell r="L578">
            <v>7270.8</v>
          </cell>
          <cell r="M578">
            <v>63200</v>
          </cell>
          <cell r="N578">
            <v>63200</v>
          </cell>
          <cell r="O578">
            <v>1</v>
          </cell>
        </row>
        <row r="579">
          <cell r="B579" t="str">
            <v>2023-08230</v>
          </cell>
          <cell r="C579" t="e">
            <v>#N/A</v>
          </cell>
          <cell r="D579" t="e">
            <v>#N/A</v>
          </cell>
          <cell r="E579" t="str">
            <v>2024-04-22</v>
          </cell>
          <cell r="F579">
            <v>45407</v>
          </cell>
          <cell r="G579" t="str">
            <v>24332000000109546325</v>
          </cell>
          <cell r="H579" t="str">
            <v>浙江德丰科创集团有限公司</v>
          </cell>
          <cell r="I579" t="str">
            <v>乘客电梯</v>
          </cell>
          <cell r="J579" t="str">
            <v>含：恒达富士乘客电梯变频控制软件V1.0</v>
          </cell>
          <cell r="K579">
            <v>30371.68</v>
          </cell>
          <cell r="L579">
            <v>3948.32</v>
          </cell>
          <cell r="M579">
            <v>34320</v>
          </cell>
          <cell r="N579">
            <v>85800</v>
          </cell>
          <cell r="O579">
            <v>0.4</v>
          </cell>
        </row>
        <row r="580">
          <cell r="B580" t="str">
            <v>2023-08231</v>
          </cell>
          <cell r="C580" t="e">
            <v>#N/A</v>
          </cell>
          <cell r="D580" t="e">
            <v>#N/A</v>
          </cell>
          <cell r="E580" t="str">
            <v>2024-04-22</v>
          </cell>
          <cell r="F580">
            <v>45407</v>
          </cell>
          <cell r="G580" t="str">
            <v>24332000000109546325</v>
          </cell>
          <cell r="H580" t="str">
            <v>浙江德丰科创集团有限公司</v>
          </cell>
          <cell r="I580" t="str">
            <v>乘客电梯</v>
          </cell>
          <cell r="J580" t="str">
            <v>含：恒达富士乘客电梯变频控制软件V1.0</v>
          </cell>
          <cell r="K580">
            <v>30371.68</v>
          </cell>
          <cell r="L580">
            <v>3948.32</v>
          </cell>
          <cell r="M580">
            <v>34320</v>
          </cell>
          <cell r="N580">
            <v>85800</v>
          </cell>
          <cell r="O580">
            <v>0.4</v>
          </cell>
        </row>
        <row r="581">
          <cell r="B581" t="str">
            <v>2023-08232</v>
          </cell>
          <cell r="C581" t="e">
            <v>#N/A</v>
          </cell>
          <cell r="D581" t="e">
            <v>#N/A</v>
          </cell>
          <cell r="E581" t="str">
            <v>2024-04-22</v>
          </cell>
          <cell r="F581">
            <v>45407</v>
          </cell>
          <cell r="G581" t="str">
            <v>24332000000109546325</v>
          </cell>
          <cell r="H581" t="str">
            <v>浙江德丰科创集团有限公司</v>
          </cell>
          <cell r="I581" t="str">
            <v>乘客电梯</v>
          </cell>
          <cell r="J581" t="str">
            <v>含：恒达富士乘客电梯变频控制软件V1.0</v>
          </cell>
          <cell r="K581">
            <v>30371.68</v>
          </cell>
          <cell r="L581">
            <v>3948.32</v>
          </cell>
          <cell r="M581">
            <v>34320</v>
          </cell>
          <cell r="N581">
            <v>85800</v>
          </cell>
          <cell r="O581">
            <v>0.4</v>
          </cell>
        </row>
        <row r="582">
          <cell r="B582" t="str">
            <v>2023-08233</v>
          </cell>
          <cell r="C582" t="e">
            <v>#N/A</v>
          </cell>
          <cell r="D582" t="e">
            <v>#N/A</v>
          </cell>
          <cell r="E582" t="str">
            <v>2024-04-22</v>
          </cell>
          <cell r="F582">
            <v>45407</v>
          </cell>
          <cell r="G582" t="str">
            <v>24332000000109546325</v>
          </cell>
          <cell r="H582" t="str">
            <v>浙江德丰科创集团有限公司</v>
          </cell>
          <cell r="I582" t="str">
            <v>乘客电梯</v>
          </cell>
          <cell r="J582" t="str">
            <v>含：恒达富士乘客电梯变频控制软件V1.0</v>
          </cell>
          <cell r="K582">
            <v>30371.68</v>
          </cell>
          <cell r="L582">
            <v>3948.32</v>
          </cell>
          <cell r="M582">
            <v>34320</v>
          </cell>
          <cell r="N582">
            <v>85800</v>
          </cell>
          <cell r="O582">
            <v>0.4</v>
          </cell>
        </row>
        <row r="583">
          <cell r="B583" t="str">
            <v>2023-08234</v>
          </cell>
          <cell r="C583" t="e">
            <v>#N/A</v>
          </cell>
          <cell r="D583" t="e">
            <v>#N/A</v>
          </cell>
          <cell r="E583" t="str">
            <v>2024-04-22</v>
          </cell>
          <cell r="F583">
            <v>45407</v>
          </cell>
          <cell r="G583" t="str">
            <v>24332000000109546325</v>
          </cell>
          <cell r="H583" t="str">
            <v>浙江德丰科创集团有限公司</v>
          </cell>
          <cell r="I583" t="str">
            <v>乘客电梯</v>
          </cell>
          <cell r="J583" t="str">
            <v>含：恒达富士乘客电梯变频控制软件V1.0</v>
          </cell>
          <cell r="K583">
            <v>30371.68</v>
          </cell>
          <cell r="L583">
            <v>3948.32</v>
          </cell>
          <cell r="M583">
            <v>34320</v>
          </cell>
          <cell r="N583">
            <v>85800</v>
          </cell>
          <cell r="O583">
            <v>0.4</v>
          </cell>
        </row>
        <row r="584">
          <cell r="B584" t="str">
            <v>2023-08235</v>
          </cell>
          <cell r="C584" t="e">
            <v>#N/A</v>
          </cell>
          <cell r="D584" t="e">
            <v>#N/A</v>
          </cell>
          <cell r="E584" t="str">
            <v>2024-04-22</v>
          </cell>
          <cell r="F584">
            <v>45407</v>
          </cell>
          <cell r="G584" t="str">
            <v>24332000000109546325</v>
          </cell>
          <cell r="H584" t="str">
            <v>浙江德丰科创集团有限公司</v>
          </cell>
          <cell r="I584" t="str">
            <v>乘客电梯</v>
          </cell>
          <cell r="J584" t="str">
            <v>含：恒达富士乘客电梯变频控制软件V1.0</v>
          </cell>
          <cell r="K584">
            <v>30371.68</v>
          </cell>
          <cell r="L584">
            <v>3948.32</v>
          </cell>
          <cell r="M584">
            <v>34320</v>
          </cell>
          <cell r="N584">
            <v>85800</v>
          </cell>
          <cell r="O584">
            <v>0.4</v>
          </cell>
        </row>
        <row r="585">
          <cell r="B585" t="str">
            <v>2023-08236</v>
          </cell>
          <cell r="C585" t="e">
            <v>#N/A</v>
          </cell>
          <cell r="D585" t="e">
            <v>#N/A</v>
          </cell>
          <cell r="E585" t="str">
            <v>2024-04-22</v>
          </cell>
          <cell r="F585">
            <v>45351</v>
          </cell>
          <cell r="G585" t="str">
            <v>24332000000109546325</v>
          </cell>
          <cell r="H585" t="str">
            <v>浙江德丰科创集团有限公司</v>
          </cell>
          <cell r="I585" t="str">
            <v>乘客电梯</v>
          </cell>
          <cell r="J585" t="str">
            <v>含：恒达富士乘客电梯变频控制软件V1.0</v>
          </cell>
          <cell r="K585">
            <v>32658.41</v>
          </cell>
          <cell r="L585">
            <v>4245.59</v>
          </cell>
          <cell r="M585">
            <v>36904</v>
          </cell>
          <cell r="N585">
            <v>92260</v>
          </cell>
          <cell r="O585">
            <v>0.4</v>
          </cell>
        </row>
        <row r="586">
          <cell r="B586" t="str">
            <v>2023-08237</v>
          </cell>
          <cell r="C586" t="e">
            <v>#N/A</v>
          </cell>
          <cell r="D586" t="e">
            <v>#N/A</v>
          </cell>
          <cell r="E586" t="str">
            <v>2024-04-22</v>
          </cell>
          <cell r="F586">
            <v>45351</v>
          </cell>
          <cell r="G586" t="str">
            <v>24332000000109546325</v>
          </cell>
          <cell r="H586" t="str">
            <v>浙江德丰科创集团有限公司</v>
          </cell>
          <cell r="I586" t="str">
            <v>乘客电梯</v>
          </cell>
          <cell r="J586" t="str">
            <v>含：恒达富士乘客电梯变频控制软件V1.0</v>
          </cell>
          <cell r="K586">
            <v>32658.41</v>
          </cell>
          <cell r="L586">
            <v>4245.59</v>
          </cell>
          <cell r="M586">
            <v>36904</v>
          </cell>
          <cell r="N586">
            <v>92260</v>
          </cell>
          <cell r="O586">
            <v>0.4</v>
          </cell>
        </row>
        <row r="587">
          <cell r="B587" t="str">
            <v>2023-08238</v>
          </cell>
          <cell r="C587" t="e">
            <v>#N/A</v>
          </cell>
          <cell r="D587" t="e">
            <v>#N/A</v>
          </cell>
          <cell r="E587" t="str">
            <v>2024-04-22</v>
          </cell>
          <cell r="F587">
            <v>45351</v>
          </cell>
          <cell r="G587" t="str">
            <v>24332000000109546325</v>
          </cell>
          <cell r="H587" t="str">
            <v>浙江德丰科创集团有限公司</v>
          </cell>
          <cell r="I587" t="str">
            <v>乘客电梯</v>
          </cell>
          <cell r="J587" t="str">
            <v>含：恒达富士乘客电梯变频控制软件V1.0</v>
          </cell>
          <cell r="K587">
            <v>32658.41</v>
          </cell>
          <cell r="L587">
            <v>4245.59</v>
          </cell>
          <cell r="M587">
            <v>36904</v>
          </cell>
          <cell r="N587">
            <v>92260</v>
          </cell>
          <cell r="O587">
            <v>0.4</v>
          </cell>
        </row>
        <row r="588">
          <cell r="B588" t="str">
            <v>2023-08239</v>
          </cell>
          <cell r="C588" t="e">
            <v>#N/A</v>
          </cell>
          <cell r="D588" t="e">
            <v>#N/A</v>
          </cell>
          <cell r="E588" t="str">
            <v>2024-04-22</v>
          </cell>
          <cell r="F588">
            <v>45351</v>
          </cell>
          <cell r="G588" t="str">
            <v>24332000000109546325</v>
          </cell>
          <cell r="H588" t="str">
            <v>浙江德丰科创集团有限公司</v>
          </cell>
          <cell r="I588" t="str">
            <v>乘客电梯</v>
          </cell>
          <cell r="J588" t="str">
            <v>含：恒达富士乘客电梯变频控制软件V1.0</v>
          </cell>
          <cell r="K588">
            <v>32658.41</v>
          </cell>
          <cell r="L588">
            <v>4245.59</v>
          </cell>
          <cell r="M588">
            <v>36904</v>
          </cell>
          <cell r="N588">
            <v>92260</v>
          </cell>
          <cell r="O588">
            <v>0.4</v>
          </cell>
        </row>
        <row r="589">
          <cell r="B589" t="str">
            <v>2023-08240</v>
          </cell>
          <cell r="C589" t="e">
            <v>#N/A</v>
          </cell>
          <cell r="D589" t="e">
            <v>#N/A</v>
          </cell>
          <cell r="E589" t="str">
            <v>2024-04-22</v>
          </cell>
          <cell r="F589">
            <v>45351</v>
          </cell>
          <cell r="G589" t="str">
            <v>24332000000109546325</v>
          </cell>
          <cell r="H589" t="str">
            <v>浙江德丰科创集团有限公司</v>
          </cell>
          <cell r="I589" t="str">
            <v>乘客电梯</v>
          </cell>
          <cell r="J589" t="str">
            <v>含：恒达富士乘客电梯变频控制软件V1.0</v>
          </cell>
          <cell r="K589">
            <v>32658.41</v>
          </cell>
          <cell r="L589">
            <v>4245.59</v>
          </cell>
          <cell r="M589">
            <v>36904</v>
          </cell>
          <cell r="N589">
            <v>92260</v>
          </cell>
          <cell r="O589">
            <v>0.4</v>
          </cell>
        </row>
        <row r="590">
          <cell r="B590" t="str">
            <v>2023-08241</v>
          </cell>
          <cell r="C590" t="e">
            <v>#N/A</v>
          </cell>
          <cell r="D590" t="e">
            <v>#N/A</v>
          </cell>
          <cell r="E590" t="str">
            <v>2024-04-22</v>
          </cell>
          <cell r="F590">
            <v>45351</v>
          </cell>
          <cell r="G590" t="str">
            <v>24332000000109546325</v>
          </cell>
          <cell r="H590" t="str">
            <v>浙江德丰科创集团有限公司</v>
          </cell>
          <cell r="I590" t="str">
            <v>乘客电梯</v>
          </cell>
          <cell r="J590" t="str">
            <v>含：恒达富士乘客电梯变频控制软件V1.0</v>
          </cell>
          <cell r="K590">
            <v>32658.41</v>
          </cell>
          <cell r="L590">
            <v>4245.59</v>
          </cell>
          <cell r="M590">
            <v>36904</v>
          </cell>
          <cell r="N590">
            <v>92260</v>
          </cell>
          <cell r="O590">
            <v>0.4</v>
          </cell>
        </row>
        <row r="591">
          <cell r="B591" t="str">
            <v>2023-08242</v>
          </cell>
          <cell r="C591" t="e">
            <v>#N/A</v>
          </cell>
          <cell r="D591" t="e">
            <v>#N/A</v>
          </cell>
          <cell r="E591" t="str">
            <v>2024-04-22</v>
          </cell>
          <cell r="F591">
            <v>45351</v>
          </cell>
          <cell r="G591" t="str">
            <v>24332000000109546325</v>
          </cell>
          <cell r="H591" t="str">
            <v>浙江德丰科创集团有限公司</v>
          </cell>
          <cell r="I591" t="str">
            <v>乘客电梯</v>
          </cell>
          <cell r="J591" t="str">
            <v>含：恒达富士乘客电梯变频控制软件V1.0</v>
          </cell>
          <cell r="K591">
            <v>32658.41</v>
          </cell>
          <cell r="L591">
            <v>4245.59</v>
          </cell>
          <cell r="M591">
            <v>36904</v>
          </cell>
          <cell r="N591">
            <v>92260</v>
          </cell>
          <cell r="O591">
            <v>0.4</v>
          </cell>
        </row>
        <row r="592">
          <cell r="B592" t="str">
            <v>2023-08243</v>
          </cell>
          <cell r="C592" t="e">
            <v>#N/A</v>
          </cell>
          <cell r="D592" t="e">
            <v>#N/A</v>
          </cell>
          <cell r="E592" t="str">
            <v>2024-04-22</v>
          </cell>
          <cell r="F592">
            <v>45351</v>
          </cell>
          <cell r="G592" t="str">
            <v>24332000000109546325</v>
          </cell>
          <cell r="H592" t="str">
            <v>浙江德丰科创集团有限公司</v>
          </cell>
          <cell r="I592" t="str">
            <v>乘客电梯</v>
          </cell>
          <cell r="J592" t="str">
            <v>含：恒达富士乘客电梯变频控制软件V1.0</v>
          </cell>
          <cell r="K592">
            <v>32658.41</v>
          </cell>
          <cell r="L592">
            <v>4245.59</v>
          </cell>
          <cell r="M592">
            <v>36904</v>
          </cell>
          <cell r="N592">
            <v>92260</v>
          </cell>
          <cell r="O592">
            <v>0.4</v>
          </cell>
        </row>
        <row r="593">
          <cell r="B593" t="str">
            <v>2023-08244</v>
          </cell>
          <cell r="C593" t="e">
            <v>#N/A</v>
          </cell>
          <cell r="D593" t="e">
            <v>#N/A</v>
          </cell>
          <cell r="E593" t="str">
            <v>2024-04-22</v>
          </cell>
          <cell r="F593">
            <v>45351</v>
          </cell>
          <cell r="G593" t="str">
            <v>24332000000109546325</v>
          </cell>
          <cell r="H593" t="str">
            <v>浙江德丰科创集团有限公司</v>
          </cell>
          <cell r="I593" t="str">
            <v>乘客电梯</v>
          </cell>
          <cell r="J593" t="str">
            <v>含：恒达富士乘客电梯变频控制软件V1.0</v>
          </cell>
          <cell r="K593">
            <v>32658.41</v>
          </cell>
          <cell r="L593">
            <v>4245.59</v>
          </cell>
          <cell r="M593">
            <v>36904</v>
          </cell>
          <cell r="N593">
            <v>92260</v>
          </cell>
          <cell r="O593">
            <v>0.4</v>
          </cell>
        </row>
        <row r="594">
          <cell r="B594" t="str">
            <v>2023-08245</v>
          </cell>
          <cell r="C594" t="e">
            <v>#N/A</v>
          </cell>
          <cell r="D594" t="e">
            <v>#N/A</v>
          </cell>
          <cell r="E594" t="str">
            <v>2024-04-22</v>
          </cell>
          <cell r="F594">
            <v>45351</v>
          </cell>
          <cell r="G594" t="str">
            <v>24332000000109546325</v>
          </cell>
          <cell r="H594" t="str">
            <v>浙江德丰科创集团有限公司</v>
          </cell>
          <cell r="I594" t="str">
            <v>乘客电梯</v>
          </cell>
          <cell r="J594" t="str">
            <v>含：恒达富士乘客电梯变频控制软件V1.0</v>
          </cell>
          <cell r="K594">
            <v>32658.41</v>
          </cell>
          <cell r="L594">
            <v>4245.59</v>
          </cell>
          <cell r="M594">
            <v>36904</v>
          </cell>
          <cell r="N594">
            <v>92260</v>
          </cell>
          <cell r="O594">
            <v>0.4</v>
          </cell>
        </row>
        <row r="595">
          <cell r="B595" t="str">
            <v>2023-08246</v>
          </cell>
          <cell r="C595" t="e">
            <v>#N/A</v>
          </cell>
          <cell r="D595" t="e">
            <v>#N/A</v>
          </cell>
          <cell r="E595" t="str">
            <v>2024-04-22</v>
          </cell>
          <cell r="F595">
            <v>45407</v>
          </cell>
          <cell r="G595" t="str">
            <v>24332000000109546325</v>
          </cell>
          <cell r="H595" t="str">
            <v>浙江德丰科创集团有限公司</v>
          </cell>
          <cell r="I595" t="str">
            <v>乘客电梯</v>
          </cell>
          <cell r="J595" t="str">
            <v>含：恒达富士乘客电梯变频控制软件V1.0</v>
          </cell>
          <cell r="K595">
            <v>32658.41</v>
          </cell>
          <cell r="L595">
            <v>4245.59</v>
          </cell>
          <cell r="M595">
            <v>36904</v>
          </cell>
          <cell r="N595">
            <v>92260</v>
          </cell>
          <cell r="O595">
            <v>0.4</v>
          </cell>
        </row>
        <row r="596">
          <cell r="B596" t="str">
            <v>2023-08247</v>
          </cell>
          <cell r="C596" t="e">
            <v>#N/A</v>
          </cell>
          <cell r="D596" t="e">
            <v>#N/A</v>
          </cell>
          <cell r="E596" t="str">
            <v>2024-04-22</v>
          </cell>
          <cell r="F596">
            <v>45397</v>
          </cell>
          <cell r="G596" t="str">
            <v>24332000000109546325</v>
          </cell>
          <cell r="H596" t="str">
            <v>浙江德丰科创集团有限公司</v>
          </cell>
          <cell r="I596" t="str">
            <v>乘客电梯</v>
          </cell>
          <cell r="J596" t="str">
            <v>含：恒达富士乘客电梯变频控制软件V1.0</v>
          </cell>
          <cell r="K596">
            <v>46548.67</v>
          </cell>
          <cell r="L596">
            <v>6051.33</v>
          </cell>
          <cell r="M596">
            <v>52600</v>
          </cell>
          <cell r="N596">
            <v>131500</v>
          </cell>
          <cell r="O596">
            <v>0.4</v>
          </cell>
        </row>
        <row r="597">
          <cell r="B597" t="str">
            <v>2023-08248</v>
          </cell>
          <cell r="C597" t="e">
            <v>#N/A</v>
          </cell>
          <cell r="D597" t="e">
            <v>#N/A</v>
          </cell>
          <cell r="E597" t="str">
            <v>2024-04-22</v>
          </cell>
          <cell r="F597">
            <v>45397</v>
          </cell>
          <cell r="G597" t="str">
            <v>24332000000109546325</v>
          </cell>
          <cell r="H597" t="str">
            <v>浙江德丰科创集团有限公司</v>
          </cell>
          <cell r="I597" t="str">
            <v>乘客电梯</v>
          </cell>
          <cell r="J597" t="str">
            <v>含：恒达富士乘客电梯变频控制软件V1.0</v>
          </cell>
          <cell r="K597">
            <v>46548.67</v>
          </cell>
          <cell r="L597">
            <v>6051.33</v>
          </cell>
          <cell r="M597">
            <v>52600</v>
          </cell>
          <cell r="N597">
            <v>131500</v>
          </cell>
          <cell r="O597">
            <v>0.4</v>
          </cell>
        </row>
        <row r="598">
          <cell r="B598" t="str">
            <v>2023-08249</v>
          </cell>
          <cell r="C598" t="e">
            <v>#N/A</v>
          </cell>
          <cell r="D598" t="e">
            <v>#N/A</v>
          </cell>
          <cell r="E598" t="str">
            <v>2024-04-22</v>
          </cell>
          <cell r="F598">
            <v>45397</v>
          </cell>
          <cell r="G598" t="str">
            <v>24332000000109546325</v>
          </cell>
          <cell r="H598" t="str">
            <v>浙江德丰科创集团有限公司</v>
          </cell>
          <cell r="I598" t="str">
            <v>乘客电梯</v>
          </cell>
          <cell r="J598" t="str">
            <v>含：恒达富士乘客电梯变频控制软件V1.0</v>
          </cell>
          <cell r="K598">
            <v>46548.67</v>
          </cell>
          <cell r="L598">
            <v>6051.33</v>
          </cell>
          <cell r="M598">
            <v>52600</v>
          </cell>
          <cell r="N598">
            <v>131500</v>
          </cell>
          <cell r="O598">
            <v>0.4</v>
          </cell>
        </row>
        <row r="599">
          <cell r="B599" t="str">
            <v>2023-08250</v>
          </cell>
          <cell r="C599" t="e">
            <v>#N/A</v>
          </cell>
          <cell r="D599" t="e">
            <v>#N/A</v>
          </cell>
          <cell r="E599" t="str">
            <v>2024-04-22</v>
          </cell>
          <cell r="F599">
            <v>45397</v>
          </cell>
          <cell r="G599" t="str">
            <v>24332000000109546325</v>
          </cell>
          <cell r="H599" t="str">
            <v>浙江德丰科创集团有限公司</v>
          </cell>
          <cell r="I599" t="str">
            <v>乘客电梯</v>
          </cell>
          <cell r="J599" t="str">
            <v>含：恒达富士乘客电梯变频控制软件V1.0</v>
          </cell>
          <cell r="K599">
            <v>46548.67</v>
          </cell>
          <cell r="L599">
            <v>6051.33</v>
          </cell>
          <cell r="M599">
            <v>52600</v>
          </cell>
          <cell r="N599">
            <v>131500</v>
          </cell>
          <cell r="O599">
            <v>0.4</v>
          </cell>
        </row>
        <row r="600">
          <cell r="B600" t="str">
            <v>2024-00891</v>
          </cell>
          <cell r="C600" t="e">
            <v>#N/A</v>
          </cell>
          <cell r="D600" t="e">
            <v>#N/A</v>
          </cell>
          <cell r="E600" t="str">
            <v>2024-04-23</v>
          </cell>
          <cell r="F600">
            <v>45385</v>
          </cell>
          <cell r="G600" t="str">
            <v>24332000000112120714</v>
          </cell>
          <cell r="H600" t="str">
            <v>金华市捷通电梯有限公司</v>
          </cell>
          <cell r="I600" t="str">
            <v>乘客电梯</v>
          </cell>
          <cell r="J600" t="str">
            <v>含：恒达富士乘客电梯变频控制软件V1.0</v>
          </cell>
          <cell r="K600">
            <v>57964.6</v>
          </cell>
          <cell r="L600">
            <v>7535.4</v>
          </cell>
          <cell r="M600">
            <v>65500</v>
          </cell>
          <cell r="N600">
            <v>65500</v>
          </cell>
          <cell r="O600">
            <v>1</v>
          </cell>
        </row>
        <row r="601">
          <cell r="B601" t="str">
            <v>2024-00890</v>
          </cell>
          <cell r="C601" t="e">
            <v>#N/A</v>
          </cell>
          <cell r="D601" t="e">
            <v>#N/A</v>
          </cell>
          <cell r="E601" t="str">
            <v>2024-04-23</v>
          </cell>
          <cell r="F601">
            <v>45385</v>
          </cell>
          <cell r="G601" t="str">
            <v>24332000000112061560</v>
          </cell>
          <cell r="H601" t="str">
            <v>金华市捷通电梯有限公司</v>
          </cell>
          <cell r="I601" t="str">
            <v>乘客电梯</v>
          </cell>
          <cell r="J601" t="str">
            <v>含：恒达富士乘客电梯变频控制软件V1.0</v>
          </cell>
          <cell r="K601">
            <v>55752.21</v>
          </cell>
          <cell r="L601">
            <v>7247.79</v>
          </cell>
          <cell r="M601">
            <v>63000</v>
          </cell>
          <cell r="N601">
            <v>63000</v>
          </cell>
          <cell r="O601">
            <v>1</v>
          </cell>
        </row>
        <row r="602">
          <cell r="B602" t="str">
            <v>2024-00747</v>
          </cell>
          <cell r="C602" t="e">
            <v>#N/A</v>
          </cell>
          <cell r="D602" t="e">
            <v>#N/A</v>
          </cell>
          <cell r="E602" t="str">
            <v>2024-04-23</v>
          </cell>
          <cell r="F602">
            <v>45392</v>
          </cell>
          <cell r="G602" t="str">
            <v>24332000000111979795</v>
          </cell>
          <cell r="H602" t="str">
            <v>金华市捷通电梯有限公司</v>
          </cell>
          <cell r="I602" t="str">
            <v>载货电梯</v>
          </cell>
          <cell r="J602" t="str">
            <v>含：恒达富士载货电梯变频控制软件V1.0</v>
          </cell>
          <cell r="K602">
            <v>120353.98</v>
          </cell>
          <cell r="L602">
            <v>15646.02</v>
          </cell>
          <cell r="M602">
            <v>136000</v>
          </cell>
          <cell r="N602">
            <v>136000</v>
          </cell>
          <cell r="O602">
            <v>1</v>
          </cell>
        </row>
        <row r="603">
          <cell r="B603" t="str">
            <v>2024-00291</v>
          </cell>
          <cell r="C603" t="e">
            <v>#N/A</v>
          </cell>
          <cell r="D603" t="e">
            <v>#N/A</v>
          </cell>
          <cell r="E603" t="str">
            <v>2024-04-23</v>
          </cell>
          <cell r="F603">
            <v>45392</v>
          </cell>
          <cell r="G603" t="str">
            <v>24332000000112060445</v>
          </cell>
          <cell r="H603" t="str">
            <v>金华市捷通电梯有限公司</v>
          </cell>
          <cell r="I603" t="str">
            <v>乘客电梯</v>
          </cell>
          <cell r="J603" t="str">
            <v>含：恒达富士乘客电梯变频控制软件V1.0</v>
          </cell>
          <cell r="K603">
            <v>69469.03</v>
          </cell>
          <cell r="L603">
            <v>9030.97</v>
          </cell>
          <cell r="M603">
            <v>78500</v>
          </cell>
          <cell r="N603">
            <v>78500</v>
          </cell>
          <cell r="O603">
            <v>1</v>
          </cell>
        </row>
        <row r="604">
          <cell r="B604" t="str">
            <v>2024-00717</v>
          </cell>
          <cell r="C604" t="e">
            <v>#N/A</v>
          </cell>
          <cell r="D604" t="e">
            <v>#N/A</v>
          </cell>
          <cell r="E604" t="str">
            <v>2024-04-24</v>
          </cell>
          <cell r="F604">
            <v>45405</v>
          </cell>
          <cell r="G604" t="str">
            <v>24332000000113345773</v>
          </cell>
          <cell r="H604" t="str">
            <v>山东创赢电梯工程有限公司</v>
          </cell>
          <cell r="I604" t="str">
            <v>载货电梯</v>
          </cell>
          <cell r="J604" t="str">
            <v>含：恒达富士载货电梯变频控制软件V1.0</v>
          </cell>
          <cell r="K604">
            <v>128318.58</v>
          </cell>
          <cell r="L604">
            <v>16681.42</v>
          </cell>
          <cell r="M604">
            <v>145000</v>
          </cell>
          <cell r="N604">
            <v>145000</v>
          </cell>
          <cell r="O604">
            <v>1</v>
          </cell>
        </row>
        <row r="605">
          <cell r="B605" t="str">
            <v>2024-00708</v>
          </cell>
          <cell r="C605" t="e">
            <v>#N/A</v>
          </cell>
          <cell r="D605" t="e">
            <v>#N/A</v>
          </cell>
          <cell r="E605" t="str">
            <v>2024-04-23</v>
          </cell>
          <cell r="F605">
            <v>45400</v>
          </cell>
          <cell r="G605" t="str">
            <v>24332000000111743963</v>
          </cell>
          <cell r="H605" t="str">
            <v>沈阳伊戈尔贸易有限公司</v>
          </cell>
          <cell r="I605" t="str">
            <v>乘客电梯</v>
          </cell>
          <cell r="J605" t="str">
            <v>含：恒达富士乘客电梯变频控制软件V1.0</v>
          </cell>
          <cell r="K605">
            <v>55884.96</v>
          </cell>
          <cell r="L605">
            <v>7265.04</v>
          </cell>
          <cell r="M605">
            <v>63150</v>
          </cell>
          <cell r="N605">
            <v>63150</v>
          </cell>
          <cell r="O605">
            <v>1</v>
          </cell>
        </row>
        <row r="606">
          <cell r="B606" t="str">
            <v>2024-00709</v>
          </cell>
          <cell r="C606" t="e">
            <v>#N/A</v>
          </cell>
          <cell r="D606" t="e">
            <v>#N/A</v>
          </cell>
          <cell r="E606" t="str">
            <v>2024-04-23</v>
          </cell>
          <cell r="F606">
            <v>45400</v>
          </cell>
          <cell r="G606" t="str">
            <v>24332000000111743963</v>
          </cell>
          <cell r="H606" t="str">
            <v>沈阳伊戈尔贸易有限公司</v>
          </cell>
          <cell r="I606" t="str">
            <v>乘客电梯</v>
          </cell>
          <cell r="J606" t="str">
            <v>含：恒达富士乘客电梯变频控制软件V1.0</v>
          </cell>
          <cell r="K606">
            <v>55884.95</v>
          </cell>
          <cell r="L606">
            <v>7265.05</v>
          </cell>
          <cell r="M606">
            <v>63150</v>
          </cell>
          <cell r="N606">
            <v>63150</v>
          </cell>
          <cell r="O606">
            <v>1</v>
          </cell>
        </row>
        <row r="607">
          <cell r="B607" t="str">
            <v>2024-00651</v>
          </cell>
          <cell r="C607" t="e">
            <v>#N/A</v>
          </cell>
          <cell r="D607" t="e">
            <v>#N/A</v>
          </cell>
          <cell r="E607" t="str">
            <v>2024-04-23</v>
          </cell>
          <cell r="F607">
            <v>45394</v>
          </cell>
          <cell r="G607" t="str">
            <v>24332000000111234708</v>
          </cell>
          <cell r="H607" t="str">
            <v>上海栗海电子有限公司</v>
          </cell>
          <cell r="I607" t="str">
            <v>乘客电梯</v>
          </cell>
          <cell r="J607" t="str">
            <v>含：恒达富士乘客电梯变频控制软件V1.0</v>
          </cell>
          <cell r="K607">
            <v>64601.77</v>
          </cell>
          <cell r="L607">
            <v>8398.23</v>
          </cell>
          <cell r="M607">
            <v>73000</v>
          </cell>
          <cell r="N607">
            <v>73000</v>
          </cell>
          <cell r="O607">
            <v>1</v>
          </cell>
        </row>
        <row r="608">
          <cell r="B608" t="str">
            <v>2024-00652</v>
          </cell>
          <cell r="C608" t="e">
            <v>#N/A</v>
          </cell>
          <cell r="D608" t="e">
            <v>#N/A</v>
          </cell>
          <cell r="E608" t="str">
            <v>2024-04-23</v>
          </cell>
          <cell r="F608">
            <v>45394</v>
          </cell>
          <cell r="G608" t="str">
            <v>24332000000111234708</v>
          </cell>
          <cell r="H608" t="str">
            <v>上海栗海电子有限公司</v>
          </cell>
          <cell r="I608" t="str">
            <v>乘客电梯</v>
          </cell>
          <cell r="J608" t="str">
            <v>含：恒达富士乘客电梯变频控制软件V1.0</v>
          </cell>
          <cell r="K608">
            <v>72566.37</v>
          </cell>
          <cell r="L608">
            <v>9433.63</v>
          </cell>
          <cell r="M608">
            <v>82000</v>
          </cell>
          <cell r="N608">
            <v>82000</v>
          </cell>
          <cell r="O608">
            <v>1</v>
          </cell>
        </row>
        <row r="609">
          <cell r="B609" t="str">
            <v>2024-00653</v>
          </cell>
          <cell r="C609" t="e">
            <v>#N/A</v>
          </cell>
          <cell r="D609" t="e">
            <v>#N/A</v>
          </cell>
          <cell r="E609" t="str">
            <v>2024-04-23</v>
          </cell>
          <cell r="F609">
            <v>45394</v>
          </cell>
          <cell r="G609" t="str">
            <v>24332000000111234708</v>
          </cell>
          <cell r="H609" t="str">
            <v>上海栗海电子有限公司</v>
          </cell>
          <cell r="I609" t="str">
            <v>乘客电梯</v>
          </cell>
          <cell r="J609" t="str">
            <v>含：恒达富士乘客电梯变频控制软件V1.0</v>
          </cell>
          <cell r="K609">
            <v>73893.81</v>
          </cell>
          <cell r="L609">
            <v>9606.19</v>
          </cell>
          <cell r="M609">
            <v>83500</v>
          </cell>
          <cell r="N609">
            <v>83500</v>
          </cell>
          <cell r="O609">
            <v>1</v>
          </cell>
        </row>
        <row r="610">
          <cell r="B610" t="str">
            <v>2024-00587</v>
          </cell>
          <cell r="C610" t="e">
            <v>#N/A</v>
          </cell>
          <cell r="D610" t="e">
            <v>#N/A</v>
          </cell>
          <cell r="E610" t="str">
            <v>2024-04-23</v>
          </cell>
          <cell r="F610">
            <v>45399</v>
          </cell>
          <cell r="G610" t="str">
            <v>24332000000111526449</v>
          </cell>
          <cell r="H610" t="str">
            <v>沈阳伊戈尔贸易有限公司</v>
          </cell>
          <cell r="I610" t="str">
            <v>乘客电梯</v>
          </cell>
          <cell r="J610" t="str">
            <v>含：恒达富士乘客电梯变频控制软件V1.0</v>
          </cell>
          <cell r="K610">
            <v>61504.43</v>
          </cell>
          <cell r="L610">
            <v>7995.57</v>
          </cell>
          <cell r="M610">
            <v>69500</v>
          </cell>
          <cell r="N610">
            <v>69500</v>
          </cell>
          <cell r="O610">
            <v>1</v>
          </cell>
        </row>
        <row r="611">
          <cell r="B611" t="str">
            <v>2024-00588</v>
          </cell>
          <cell r="C611" t="e">
            <v>#N/A</v>
          </cell>
          <cell r="D611" t="e">
            <v>#N/A</v>
          </cell>
          <cell r="E611" t="str">
            <v>2024-04-23</v>
          </cell>
          <cell r="F611">
            <v>45399</v>
          </cell>
          <cell r="G611" t="str">
            <v>24332000000111526449</v>
          </cell>
          <cell r="H611" t="str">
            <v>沈阳伊戈尔贸易有限公司</v>
          </cell>
          <cell r="I611" t="str">
            <v>乘客电梯</v>
          </cell>
          <cell r="J611" t="str">
            <v>含：恒达富士乘客电梯变频控制软件V1.0</v>
          </cell>
          <cell r="K611">
            <v>61504.42</v>
          </cell>
          <cell r="L611">
            <v>7995.58</v>
          </cell>
          <cell r="M611">
            <v>69500</v>
          </cell>
          <cell r="N611">
            <v>69500</v>
          </cell>
          <cell r="O611">
            <v>1</v>
          </cell>
        </row>
        <row r="612">
          <cell r="B612" t="str">
            <v>2024-00589</v>
          </cell>
          <cell r="C612" t="e">
            <v>#N/A</v>
          </cell>
          <cell r="D612" t="e">
            <v>#N/A</v>
          </cell>
          <cell r="E612" t="str">
            <v>2024-04-23</v>
          </cell>
          <cell r="F612">
            <v>45399</v>
          </cell>
          <cell r="G612" t="str">
            <v>24332000000111526449</v>
          </cell>
          <cell r="H612" t="str">
            <v>沈阳伊戈尔贸易有限公司</v>
          </cell>
          <cell r="I612" t="str">
            <v>乘客电梯</v>
          </cell>
          <cell r="J612" t="str">
            <v>含：恒达富士乘客电梯变频控制软件V1.0</v>
          </cell>
          <cell r="K612">
            <v>58407.08</v>
          </cell>
          <cell r="L612">
            <v>7592.92</v>
          </cell>
          <cell r="M612">
            <v>66000</v>
          </cell>
          <cell r="N612">
            <v>66000</v>
          </cell>
          <cell r="O612">
            <v>1</v>
          </cell>
        </row>
        <row r="613">
          <cell r="B613" t="str">
            <v>2024-00590</v>
          </cell>
          <cell r="C613" t="e">
            <v>#N/A</v>
          </cell>
          <cell r="D613" t="e">
            <v>#N/A</v>
          </cell>
          <cell r="E613" t="str">
            <v>2024-04-23</v>
          </cell>
          <cell r="F613">
            <v>45399</v>
          </cell>
          <cell r="G613" t="str">
            <v>24332000000111526449</v>
          </cell>
          <cell r="H613" t="str">
            <v>沈阳伊戈尔贸易有限公司</v>
          </cell>
          <cell r="I613" t="str">
            <v>乘客电梯</v>
          </cell>
          <cell r="J613" t="str">
            <v>含：恒达富士乘客电梯变频控制软件V1.0</v>
          </cell>
          <cell r="K613">
            <v>68584.07</v>
          </cell>
          <cell r="L613">
            <v>8915.93</v>
          </cell>
          <cell r="M613">
            <v>77500</v>
          </cell>
          <cell r="N613">
            <v>77500</v>
          </cell>
          <cell r="O613">
            <v>1</v>
          </cell>
        </row>
        <row r="614">
          <cell r="B614" t="str">
            <v>2024-00591</v>
          </cell>
          <cell r="C614" t="e">
            <v>#N/A</v>
          </cell>
          <cell r="D614" t="e">
            <v>#N/A</v>
          </cell>
          <cell r="E614" t="str">
            <v>2024-04-23</v>
          </cell>
          <cell r="F614">
            <v>45399</v>
          </cell>
          <cell r="G614" t="str">
            <v>24332000000111526449</v>
          </cell>
          <cell r="H614" t="str">
            <v>沈阳伊戈尔贸易有限公司</v>
          </cell>
          <cell r="I614" t="str">
            <v>乘客电梯</v>
          </cell>
          <cell r="J614" t="str">
            <v>含：恒达富士乘客电梯变频控制软件V1.0</v>
          </cell>
          <cell r="K614">
            <v>68584.07</v>
          </cell>
          <cell r="L614">
            <v>8915.93</v>
          </cell>
          <cell r="M614">
            <v>77500</v>
          </cell>
          <cell r="N614">
            <v>77500</v>
          </cell>
          <cell r="O614">
            <v>1</v>
          </cell>
        </row>
        <row r="615">
          <cell r="B615" t="str">
            <v>2024-00592</v>
          </cell>
          <cell r="C615" t="e">
            <v>#N/A</v>
          </cell>
          <cell r="D615" t="e">
            <v>#N/A</v>
          </cell>
          <cell r="E615" t="str">
            <v>2024-04-26</v>
          </cell>
          <cell r="F615">
            <v>45399</v>
          </cell>
          <cell r="G615" t="str">
            <v>24332000000111457322</v>
          </cell>
          <cell r="H615" t="str">
            <v>沈阳伊戈尔贸易有限公司</v>
          </cell>
          <cell r="I615" t="str">
            <v>自动扶梯</v>
          </cell>
          <cell r="J615" t="str">
            <v>含：恒达富士自动扶梯旁路变频控制软件V1.0</v>
          </cell>
          <cell r="K615">
            <v>102654.87</v>
          </cell>
          <cell r="L615">
            <v>13345.13</v>
          </cell>
          <cell r="M615">
            <v>116000</v>
          </cell>
          <cell r="N615">
            <v>116000</v>
          </cell>
          <cell r="O615">
            <v>1</v>
          </cell>
        </row>
        <row r="616">
          <cell r="B616" t="str">
            <v>2024-00593</v>
          </cell>
          <cell r="C616" t="e">
            <v>#N/A</v>
          </cell>
          <cell r="D616" t="e">
            <v>#N/A</v>
          </cell>
          <cell r="E616" t="str">
            <v>2024-04-26</v>
          </cell>
          <cell r="F616">
            <v>45399</v>
          </cell>
          <cell r="G616" t="str">
            <v>24332000000111457322</v>
          </cell>
          <cell r="H616" t="str">
            <v>沈阳伊戈尔贸易有限公司</v>
          </cell>
          <cell r="I616" t="str">
            <v>自动扶梯</v>
          </cell>
          <cell r="J616" t="str">
            <v>含：恒达富士自动扶梯旁路变频控制软件V1.0</v>
          </cell>
          <cell r="K616">
            <v>102654.86</v>
          </cell>
          <cell r="L616">
            <v>13345.14</v>
          </cell>
          <cell r="M616">
            <v>116000</v>
          </cell>
          <cell r="N616">
            <v>116000</v>
          </cell>
          <cell r="O616">
            <v>1</v>
          </cell>
        </row>
        <row r="617">
          <cell r="B617" t="str">
            <v>2024-00594</v>
          </cell>
          <cell r="C617" t="e">
            <v>#N/A</v>
          </cell>
          <cell r="D617" t="e">
            <v>#N/A</v>
          </cell>
          <cell r="E617" t="str">
            <v>2024-04-26</v>
          </cell>
          <cell r="F617">
            <v>45399</v>
          </cell>
          <cell r="G617" t="str">
            <v>24332000000111457322</v>
          </cell>
          <cell r="H617" t="str">
            <v>沈阳伊戈尔贸易有限公司</v>
          </cell>
          <cell r="I617" t="str">
            <v>自动扶梯</v>
          </cell>
          <cell r="J617" t="str">
            <v>含：恒达富士自动扶梯旁路变频控制软件V1.0</v>
          </cell>
          <cell r="K617">
            <v>114159.29</v>
          </cell>
          <cell r="L617">
            <v>14840.71</v>
          </cell>
          <cell r="M617">
            <v>129000</v>
          </cell>
          <cell r="N617">
            <v>129000</v>
          </cell>
          <cell r="O617">
            <v>1</v>
          </cell>
        </row>
        <row r="618">
          <cell r="B618" t="str">
            <v>2024-00595</v>
          </cell>
          <cell r="C618" t="e">
            <v>#N/A</v>
          </cell>
          <cell r="D618" t="e">
            <v>#N/A</v>
          </cell>
          <cell r="E618" t="str">
            <v>2024-04-26</v>
          </cell>
          <cell r="F618">
            <v>45399</v>
          </cell>
          <cell r="G618" t="str">
            <v>24332000000111457322</v>
          </cell>
          <cell r="H618" t="str">
            <v>沈阳伊戈尔贸易有限公司</v>
          </cell>
          <cell r="I618" t="str">
            <v>自动扶梯</v>
          </cell>
          <cell r="J618" t="str">
            <v>含：恒达富士自动扶梯旁路变频控制软件V1.0</v>
          </cell>
          <cell r="K618">
            <v>114159.29</v>
          </cell>
          <cell r="L618">
            <v>14840.71</v>
          </cell>
          <cell r="M618">
            <v>129000</v>
          </cell>
          <cell r="N618">
            <v>129000</v>
          </cell>
          <cell r="O618">
            <v>1</v>
          </cell>
        </row>
        <row r="619">
          <cell r="B619" t="str">
            <v>2024-00680</v>
          </cell>
          <cell r="C619" t="e">
            <v>#N/A</v>
          </cell>
          <cell r="D619" t="e">
            <v>#N/A</v>
          </cell>
          <cell r="E619" t="str">
            <v>2024-04-23</v>
          </cell>
          <cell r="F619">
            <v>45385</v>
          </cell>
          <cell r="G619" t="str">
            <v>24332000000112042743</v>
          </cell>
          <cell r="H619" t="str">
            <v>南通富士电梯有限公司</v>
          </cell>
          <cell r="I619" t="str">
            <v>乘客电梯</v>
          </cell>
          <cell r="J619" t="str">
            <v>含：恒达富士乘客电梯变频控制软件V1.0</v>
          </cell>
          <cell r="K619">
            <v>79460.18</v>
          </cell>
          <cell r="L619">
            <v>10329.82</v>
          </cell>
          <cell r="M619">
            <v>89790</v>
          </cell>
          <cell r="N619">
            <v>89790</v>
          </cell>
          <cell r="O619">
            <v>1</v>
          </cell>
        </row>
        <row r="620">
          <cell r="B620" t="str">
            <v>2024-00744</v>
          </cell>
          <cell r="C620" t="e">
            <v>#N/A</v>
          </cell>
          <cell r="D620" t="e">
            <v>#N/A</v>
          </cell>
          <cell r="E620" t="str">
            <v>2024-04-23</v>
          </cell>
          <cell r="F620">
            <v>45394</v>
          </cell>
          <cell r="G620" t="str">
            <v>24332000000112012594</v>
          </cell>
          <cell r="H620" t="str">
            <v>南通富士电梯有限公司</v>
          </cell>
          <cell r="I620" t="str">
            <v>乘客电梯</v>
          </cell>
          <cell r="J620" t="str">
            <v>含：恒达富士乘客电梯变频控制软件V1.0</v>
          </cell>
          <cell r="K620">
            <v>71814.16</v>
          </cell>
          <cell r="L620">
            <v>9335.84</v>
          </cell>
          <cell r="M620">
            <v>81150</v>
          </cell>
          <cell r="N620">
            <v>81150</v>
          </cell>
          <cell r="O620">
            <v>1</v>
          </cell>
        </row>
        <row r="621">
          <cell r="B621" t="str">
            <v>2024-00745</v>
          </cell>
          <cell r="C621" t="e">
            <v>#N/A</v>
          </cell>
          <cell r="D621" t="e">
            <v>#N/A</v>
          </cell>
          <cell r="E621" t="str">
            <v>2024-04-23</v>
          </cell>
          <cell r="F621">
            <v>45394</v>
          </cell>
          <cell r="G621" t="str">
            <v>24332000000112012594</v>
          </cell>
          <cell r="H621" t="str">
            <v>南通富士电梯有限公司</v>
          </cell>
          <cell r="I621" t="str">
            <v>乘客电梯</v>
          </cell>
          <cell r="J621" t="str">
            <v>含：恒达富士乘客电梯变频控制软件V1.0</v>
          </cell>
          <cell r="K621">
            <v>71814.16</v>
          </cell>
          <cell r="L621">
            <v>9335.84</v>
          </cell>
          <cell r="M621">
            <v>81150</v>
          </cell>
          <cell r="N621">
            <v>81150</v>
          </cell>
          <cell r="O621">
            <v>1</v>
          </cell>
        </row>
        <row r="622">
          <cell r="B622" t="str">
            <v>2024-00472</v>
          </cell>
          <cell r="C622" t="e">
            <v>#N/A</v>
          </cell>
          <cell r="D622" t="e">
            <v>#N/A</v>
          </cell>
          <cell r="E622" t="str">
            <v>2024-04-23</v>
          </cell>
          <cell r="F622">
            <v>45390</v>
          </cell>
          <cell r="G622" t="str">
            <v>24332000000112286558</v>
          </cell>
          <cell r="H622" t="str">
            <v>安徽建工建设安装集团有限公司</v>
          </cell>
          <cell r="I622" t="str">
            <v>载货电梯</v>
          </cell>
          <cell r="J622" t="str">
            <v>含：恒达富士载货电梯变频控制软件V1.0</v>
          </cell>
          <cell r="K622">
            <v>94827.43</v>
          </cell>
          <cell r="L622">
            <v>12327.57</v>
          </cell>
          <cell r="M622">
            <v>107155</v>
          </cell>
          <cell r="N622">
            <v>107155</v>
          </cell>
          <cell r="O622">
            <v>1</v>
          </cell>
        </row>
        <row r="623">
          <cell r="B623" t="str">
            <v>2024-00895</v>
          </cell>
          <cell r="C623" t="e">
            <v>#N/A</v>
          </cell>
          <cell r="D623" t="e">
            <v>#N/A</v>
          </cell>
          <cell r="E623" t="str">
            <v>2024-04-23</v>
          </cell>
          <cell r="F623">
            <v>45384</v>
          </cell>
          <cell r="G623" t="str">
            <v>24332000000112248433</v>
          </cell>
          <cell r="H623" t="str">
            <v>湖北天安机电设备有限公司</v>
          </cell>
          <cell r="I623" t="str">
            <v>乘客电梯</v>
          </cell>
          <cell r="J623" t="str">
            <v>含：恒达富士乘客电梯变频控制软件V1.0</v>
          </cell>
          <cell r="K623">
            <v>48672.57</v>
          </cell>
          <cell r="L623">
            <v>6327.43</v>
          </cell>
          <cell r="M623">
            <v>55000</v>
          </cell>
          <cell r="N623">
            <v>55000</v>
          </cell>
          <cell r="O623">
            <v>1</v>
          </cell>
        </row>
        <row r="624">
          <cell r="B624" t="str">
            <v>2024-00838</v>
          </cell>
          <cell r="C624" t="e">
            <v>#N/A</v>
          </cell>
          <cell r="D624" t="e">
            <v>#N/A</v>
          </cell>
          <cell r="E624" t="str">
            <v>2024-04-23</v>
          </cell>
          <cell r="F624">
            <v>45392</v>
          </cell>
          <cell r="G624" t="str">
            <v>24332000000112254977</v>
          </cell>
          <cell r="H624" t="str">
            <v>嘉兴市巨通电梯有限公司</v>
          </cell>
          <cell r="I624" t="str">
            <v>乘客电梯</v>
          </cell>
          <cell r="J624" t="str">
            <v>含：恒达富士乘客电梯变频控制软件V1.0</v>
          </cell>
          <cell r="K624">
            <v>58407.08</v>
          </cell>
          <cell r="L624">
            <v>7592.92</v>
          </cell>
          <cell r="M624">
            <v>66000</v>
          </cell>
          <cell r="N624">
            <v>66000</v>
          </cell>
          <cell r="O624">
            <v>1</v>
          </cell>
        </row>
        <row r="625">
          <cell r="B625" t="str">
            <v>2024-00854</v>
          </cell>
          <cell r="C625" t="e">
            <v>#N/A</v>
          </cell>
          <cell r="D625" t="e">
            <v>#N/A</v>
          </cell>
          <cell r="E625" t="str">
            <v>2024-04-23</v>
          </cell>
          <cell r="F625">
            <v>45390</v>
          </cell>
          <cell r="G625" t="str">
            <v>24332000000112208489</v>
          </cell>
          <cell r="H625" t="str">
            <v>河北伟达通保电梯工程有限公司</v>
          </cell>
          <cell r="I625" t="str">
            <v>乘客电梯</v>
          </cell>
          <cell r="J625" t="str">
            <v>含：恒达富士乘客电梯变频控制软件V1.0</v>
          </cell>
          <cell r="K625">
            <v>61946.9</v>
          </cell>
          <cell r="L625">
            <v>8053.1</v>
          </cell>
          <cell r="M625">
            <v>70000</v>
          </cell>
          <cell r="N625">
            <v>70000</v>
          </cell>
          <cell r="O625">
            <v>1</v>
          </cell>
        </row>
        <row r="626">
          <cell r="B626" t="str">
            <v>2024-00833</v>
          </cell>
          <cell r="C626" t="e">
            <v>#N/A</v>
          </cell>
          <cell r="D626" t="e">
            <v>#N/A</v>
          </cell>
          <cell r="E626" t="str">
            <v>2024-04-26</v>
          </cell>
          <cell r="F626">
            <v>45392</v>
          </cell>
          <cell r="G626" t="str">
            <v>24332000000112209193</v>
          </cell>
          <cell r="H626" t="str">
            <v>平顶山市明骏房地产开发有限公司</v>
          </cell>
          <cell r="I626" t="str">
            <v>乘客电梯</v>
          </cell>
          <cell r="J626" t="str">
            <v>含：恒达富士乘客电梯变频控制软件V1.0</v>
          </cell>
          <cell r="K626">
            <v>82831.86</v>
          </cell>
          <cell r="L626">
            <v>10768.14</v>
          </cell>
          <cell r="M626">
            <v>93600</v>
          </cell>
          <cell r="N626">
            <v>93600</v>
          </cell>
          <cell r="O626">
            <v>1</v>
          </cell>
        </row>
        <row r="627">
          <cell r="B627" t="str">
            <v>2024-00834</v>
          </cell>
          <cell r="C627" t="e">
            <v>#N/A</v>
          </cell>
          <cell r="D627" t="e">
            <v>#N/A</v>
          </cell>
          <cell r="E627" t="str">
            <v>2024-04-26</v>
          </cell>
          <cell r="F627">
            <v>45392</v>
          </cell>
          <cell r="G627" t="str">
            <v>24332000000112209193</v>
          </cell>
          <cell r="H627" t="str">
            <v>平顶山市明骏房地产开发有限公司</v>
          </cell>
          <cell r="I627" t="str">
            <v>乘客电梯</v>
          </cell>
          <cell r="J627" t="str">
            <v>含：恒达富士乘客电梯变频控制软件V1.0</v>
          </cell>
          <cell r="K627">
            <v>82831.86</v>
          </cell>
          <cell r="L627">
            <v>10768.14</v>
          </cell>
          <cell r="M627">
            <v>93600</v>
          </cell>
          <cell r="N627">
            <v>93600</v>
          </cell>
          <cell r="O627">
            <v>1</v>
          </cell>
        </row>
        <row r="628">
          <cell r="B628" t="str">
            <v>2024-00835</v>
          </cell>
          <cell r="C628" t="e">
            <v>#N/A</v>
          </cell>
          <cell r="D628" t="e">
            <v>#N/A</v>
          </cell>
          <cell r="E628" t="str">
            <v>2024-04-26</v>
          </cell>
          <cell r="F628">
            <v>45392</v>
          </cell>
          <cell r="G628" t="str">
            <v>24332000000112209193</v>
          </cell>
          <cell r="H628" t="str">
            <v>平顶山市明骏房地产开发有限公司</v>
          </cell>
          <cell r="I628" t="str">
            <v>乘客电梯</v>
          </cell>
          <cell r="J628" t="str">
            <v>含：恒达富士乘客电梯变频控制软件V1.0</v>
          </cell>
          <cell r="K628">
            <v>82831.86</v>
          </cell>
          <cell r="L628">
            <v>10768.14</v>
          </cell>
          <cell r="M628">
            <v>93600</v>
          </cell>
          <cell r="N628">
            <v>93600</v>
          </cell>
          <cell r="O628">
            <v>1</v>
          </cell>
        </row>
        <row r="629">
          <cell r="B629" t="str">
            <v>2024-01034</v>
          </cell>
          <cell r="C629" t="e">
            <v>#N/A</v>
          </cell>
          <cell r="D629" t="e">
            <v>#N/A</v>
          </cell>
          <cell r="E629" t="str">
            <v>2024-04-23</v>
          </cell>
          <cell r="F629">
            <v>45393</v>
          </cell>
          <cell r="G629" t="str">
            <v>24332000000112194698</v>
          </cell>
          <cell r="H629" t="str">
            <v>永康市恒富电梯有限公司</v>
          </cell>
          <cell r="I629" t="str">
            <v>载货电梯</v>
          </cell>
          <cell r="J629" t="str">
            <v>含：恒达富士载货电梯变频控制软件V1.0</v>
          </cell>
          <cell r="K629">
            <v>101327.43</v>
          </cell>
          <cell r="L629">
            <v>13172.57</v>
          </cell>
          <cell r="M629">
            <v>114500</v>
          </cell>
          <cell r="N629">
            <v>114500</v>
          </cell>
          <cell r="O629">
            <v>1</v>
          </cell>
        </row>
        <row r="630">
          <cell r="B630" t="str">
            <v>2024-00898</v>
          </cell>
          <cell r="C630" t="e">
            <v>#N/A</v>
          </cell>
          <cell r="D630" t="e">
            <v>#N/A</v>
          </cell>
          <cell r="E630" t="str">
            <v>2024-04-23</v>
          </cell>
          <cell r="F630">
            <v>45391</v>
          </cell>
          <cell r="G630" t="str">
            <v>24332000000112197034</v>
          </cell>
          <cell r="H630" t="str">
            <v>台州市康民电梯有限公司</v>
          </cell>
          <cell r="I630" t="str">
            <v>载货电梯</v>
          </cell>
          <cell r="J630" t="str">
            <v>含：恒达富士载货电梯变频控制软件V1.0</v>
          </cell>
          <cell r="K630">
            <v>79646.02</v>
          </cell>
          <cell r="L630">
            <v>10353.98</v>
          </cell>
          <cell r="M630">
            <v>90000</v>
          </cell>
          <cell r="N630">
            <v>90000</v>
          </cell>
          <cell r="O630">
            <v>1</v>
          </cell>
        </row>
        <row r="631">
          <cell r="B631" t="str">
            <v>2024-00922</v>
          </cell>
          <cell r="C631" t="e">
            <v>#N/A</v>
          </cell>
          <cell r="D631" t="e">
            <v>#N/A</v>
          </cell>
          <cell r="E631" t="str">
            <v>2024-04-23</v>
          </cell>
          <cell r="F631">
            <v>45393</v>
          </cell>
          <cell r="G631" t="str">
            <v>24332000000112169008</v>
          </cell>
          <cell r="H631" t="str">
            <v>山东省福如日升建筑工程有限公司</v>
          </cell>
          <cell r="I631" t="str">
            <v>乘客电梯</v>
          </cell>
          <cell r="J631" t="str">
            <v>含：恒达富士乘客电梯变频控制软件V1.0</v>
          </cell>
          <cell r="K631">
            <v>63805.31</v>
          </cell>
          <cell r="L631">
            <v>8294.69</v>
          </cell>
          <cell r="M631">
            <v>72100</v>
          </cell>
          <cell r="N631">
            <v>72100</v>
          </cell>
          <cell r="O631">
            <v>1</v>
          </cell>
        </row>
        <row r="632">
          <cell r="B632" t="str">
            <v>2024-00923</v>
          </cell>
          <cell r="C632" t="e">
            <v>#N/A</v>
          </cell>
          <cell r="D632" t="e">
            <v>#N/A</v>
          </cell>
          <cell r="E632" t="str">
            <v>2024-04-23</v>
          </cell>
          <cell r="F632">
            <v>45393</v>
          </cell>
          <cell r="G632" t="str">
            <v>24332000000112169008</v>
          </cell>
          <cell r="H632" t="str">
            <v>山东省福如日升建筑工程有限公司</v>
          </cell>
          <cell r="I632" t="str">
            <v>乘客电梯</v>
          </cell>
          <cell r="J632" t="str">
            <v>含：恒达富士乘客电梯变频控制软件V1.0</v>
          </cell>
          <cell r="K632">
            <v>63805.31</v>
          </cell>
          <cell r="L632">
            <v>8294.69</v>
          </cell>
          <cell r="M632">
            <v>72100</v>
          </cell>
          <cell r="N632">
            <v>72100</v>
          </cell>
          <cell r="O632">
            <v>1</v>
          </cell>
        </row>
        <row r="633">
          <cell r="B633" t="str">
            <v>2024-00924</v>
          </cell>
          <cell r="C633" t="e">
            <v>#N/A</v>
          </cell>
          <cell r="D633" t="e">
            <v>#N/A</v>
          </cell>
          <cell r="E633" t="str">
            <v>2024-04-23</v>
          </cell>
          <cell r="F633">
            <v>45393</v>
          </cell>
          <cell r="G633" t="str">
            <v>24332000000112169008</v>
          </cell>
          <cell r="H633" t="str">
            <v>山东省福如日升建筑工程有限公司</v>
          </cell>
          <cell r="I633" t="str">
            <v>乘客电梯</v>
          </cell>
          <cell r="J633" t="str">
            <v>含：恒达富士乘客电梯变频控制软件V1.0</v>
          </cell>
          <cell r="K633">
            <v>63805.31</v>
          </cell>
          <cell r="L633">
            <v>8294.69</v>
          </cell>
          <cell r="M633">
            <v>72100</v>
          </cell>
          <cell r="N633">
            <v>72100</v>
          </cell>
          <cell r="O633">
            <v>1</v>
          </cell>
        </row>
        <row r="634">
          <cell r="B634" t="str">
            <v>2024-00925</v>
          </cell>
          <cell r="C634" t="e">
            <v>#N/A</v>
          </cell>
          <cell r="D634" t="e">
            <v>#N/A</v>
          </cell>
          <cell r="E634" t="str">
            <v>2024-04-23</v>
          </cell>
          <cell r="F634">
            <v>45393</v>
          </cell>
          <cell r="G634" t="str">
            <v>24332000000112169008</v>
          </cell>
          <cell r="H634" t="str">
            <v>山东省福如日升建筑工程有限公司</v>
          </cell>
          <cell r="I634" t="str">
            <v>乘客电梯</v>
          </cell>
          <cell r="J634" t="str">
            <v>含：恒达富士乘客电梯变频控制软件V1.0</v>
          </cell>
          <cell r="K634">
            <v>63805.31</v>
          </cell>
          <cell r="L634">
            <v>8294.69</v>
          </cell>
          <cell r="M634">
            <v>72100</v>
          </cell>
          <cell r="N634">
            <v>72100</v>
          </cell>
          <cell r="O634">
            <v>1</v>
          </cell>
        </row>
        <row r="635">
          <cell r="B635" t="str">
            <v>2024-00926</v>
          </cell>
          <cell r="C635" t="e">
            <v>#N/A</v>
          </cell>
          <cell r="D635" t="e">
            <v>#N/A</v>
          </cell>
          <cell r="E635" t="str">
            <v>2024-04-23</v>
          </cell>
          <cell r="F635">
            <v>45393</v>
          </cell>
          <cell r="G635" t="str">
            <v>24332000000112169008</v>
          </cell>
          <cell r="H635" t="str">
            <v>山东省福如日升建筑工程有限公司</v>
          </cell>
          <cell r="I635" t="str">
            <v>乘客电梯</v>
          </cell>
          <cell r="J635" t="str">
            <v>含：恒达富士乘客电梯变频控制软件V1.0</v>
          </cell>
          <cell r="K635">
            <v>63805.31</v>
          </cell>
          <cell r="L635">
            <v>8294.69</v>
          </cell>
          <cell r="M635">
            <v>72100</v>
          </cell>
          <cell r="N635">
            <v>72100</v>
          </cell>
          <cell r="O635">
            <v>1</v>
          </cell>
        </row>
        <row r="636">
          <cell r="B636" t="str">
            <v>2024-00927</v>
          </cell>
          <cell r="C636" t="e">
            <v>#N/A</v>
          </cell>
          <cell r="D636" t="e">
            <v>#N/A</v>
          </cell>
          <cell r="E636" t="str">
            <v>2024-04-23</v>
          </cell>
          <cell r="F636">
            <v>45393</v>
          </cell>
          <cell r="G636" t="str">
            <v>24332000000112169008</v>
          </cell>
          <cell r="H636" t="str">
            <v>山东省福如日升建筑工程有限公司</v>
          </cell>
          <cell r="I636" t="str">
            <v>乘客电梯</v>
          </cell>
          <cell r="J636" t="str">
            <v>含：恒达富士乘客电梯变频控制软件V1.0</v>
          </cell>
          <cell r="K636">
            <v>63805.31</v>
          </cell>
          <cell r="L636">
            <v>8294.69</v>
          </cell>
          <cell r="M636">
            <v>72100</v>
          </cell>
          <cell r="N636">
            <v>72100</v>
          </cell>
          <cell r="O636">
            <v>1</v>
          </cell>
        </row>
        <row r="637">
          <cell r="B637" t="str">
            <v>2024-00928</v>
          </cell>
          <cell r="C637" t="e">
            <v>#N/A</v>
          </cell>
          <cell r="D637" t="e">
            <v>#N/A</v>
          </cell>
          <cell r="E637" t="str">
            <v>2024-04-23</v>
          </cell>
          <cell r="F637">
            <v>45393</v>
          </cell>
          <cell r="G637" t="str">
            <v>24332000000112169008</v>
          </cell>
          <cell r="H637" t="str">
            <v>山东省福如日升建筑工程有限公司</v>
          </cell>
          <cell r="I637" t="str">
            <v>乘客电梯</v>
          </cell>
          <cell r="J637" t="str">
            <v>含：恒达富士乘客电梯变频控制软件V1.0</v>
          </cell>
          <cell r="K637">
            <v>63805.31</v>
          </cell>
          <cell r="L637">
            <v>8294.69</v>
          </cell>
          <cell r="M637">
            <v>72100</v>
          </cell>
          <cell r="N637">
            <v>72100</v>
          </cell>
          <cell r="O637">
            <v>1</v>
          </cell>
        </row>
        <row r="638">
          <cell r="B638" t="str">
            <v>2024-00930</v>
          </cell>
          <cell r="C638" t="e">
            <v>#N/A</v>
          </cell>
          <cell r="D638" t="e">
            <v>#N/A</v>
          </cell>
          <cell r="E638" t="str">
            <v>2024-04-23</v>
          </cell>
          <cell r="F638">
            <v>45393</v>
          </cell>
          <cell r="G638" t="str">
            <v>24332000000112169008</v>
          </cell>
          <cell r="H638" t="str">
            <v>山东省福如日升建筑工程有限公司</v>
          </cell>
          <cell r="I638" t="str">
            <v>乘客电梯</v>
          </cell>
          <cell r="J638" t="str">
            <v>含：恒达富士乘客电梯变频控制软件V1.0</v>
          </cell>
          <cell r="K638">
            <v>63805.31</v>
          </cell>
          <cell r="L638">
            <v>8294.69</v>
          </cell>
          <cell r="M638">
            <v>72100</v>
          </cell>
          <cell r="N638">
            <v>72100</v>
          </cell>
          <cell r="O638">
            <v>1</v>
          </cell>
        </row>
        <row r="639">
          <cell r="B639" t="str">
            <v>2024-00931</v>
          </cell>
          <cell r="C639" t="e">
            <v>#N/A</v>
          </cell>
          <cell r="D639" t="e">
            <v>#N/A</v>
          </cell>
          <cell r="E639" t="str">
            <v>2024-04-23</v>
          </cell>
          <cell r="F639">
            <v>45393</v>
          </cell>
          <cell r="G639" t="str">
            <v>24332000000112169008</v>
          </cell>
          <cell r="H639" t="str">
            <v>山东省福如日升建筑工程有限公司</v>
          </cell>
          <cell r="I639" t="str">
            <v>乘客电梯</v>
          </cell>
          <cell r="J639" t="str">
            <v>含：恒达富士乘客电梯变频控制软件V1.0</v>
          </cell>
          <cell r="K639">
            <v>63805.31</v>
          </cell>
          <cell r="L639">
            <v>8294.69</v>
          </cell>
          <cell r="M639">
            <v>72100</v>
          </cell>
          <cell r="N639">
            <v>72100</v>
          </cell>
          <cell r="O639">
            <v>1</v>
          </cell>
        </row>
        <row r="640">
          <cell r="B640" t="str">
            <v>2024-00932</v>
          </cell>
          <cell r="C640" t="e">
            <v>#N/A</v>
          </cell>
          <cell r="D640" t="e">
            <v>#N/A</v>
          </cell>
          <cell r="E640" t="str">
            <v>2024-04-23</v>
          </cell>
          <cell r="F640">
            <v>45393</v>
          </cell>
          <cell r="G640" t="str">
            <v>24332000000112169008</v>
          </cell>
          <cell r="H640" t="str">
            <v>山东省福如日升建筑工程有限公司</v>
          </cell>
          <cell r="I640" t="str">
            <v>乘客电梯</v>
          </cell>
          <cell r="J640" t="str">
            <v>含：恒达富士乘客电梯变频控制软件V1.0</v>
          </cell>
          <cell r="K640">
            <v>63805.31</v>
          </cell>
          <cell r="L640">
            <v>8294.69</v>
          </cell>
          <cell r="M640">
            <v>72100</v>
          </cell>
          <cell r="N640">
            <v>72100</v>
          </cell>
          <cell r="O640">
            <v>1</v>
          </cell>
        </row>
        <row r="641">
          <cell r="B641" t="str">
            <v>2024-00933</v>
          </cell>
          <cell r="C641" t="e">
            <v>#N/A</v>
          </cell>
          <cell r="D641" t="e">
            <v>#N/A</v>
          </cell>
          <cell r="E641" t="str">
            <v>2024-04-23</v>
          </cell>
          <cell r="F641">
            <v>45393</v>
          </cell>
          <cell r="G641" t="str">
            <v>24332000000112169008</v>
          </cell>
          <cell r="H641" t="str">
            <v>山东省福如日升建筑工程有限公司</v>
          </cell>
          <cell r="I641" t="str">
            <v>乘客电梯</v>
          </cell>
          <cell r="J641" t="str">
            <v>含：恒达富士乘客电梯变频控制软件V1.0</v>
          </cell>
          <cell r="K641">
            <v>63805.31</v>
          </cell>
          <cell r="L641">
            <v>8294.69</v>
          </cell>
          <cell r="M641">
            <v>72100</v>
          </cell>
          <cell r="N641">
            <v>72100</v>
          </cell>
          <cell r="O641">
            <v>1</v>
          </cell>
        </row>
        <row r="642">
          <cell r="B642" t="str">
            <v>2024-00934</v>
          </cell>
          <cell r="C642" t="e">
            <v>#N/A</v>
          </cell>
          <cell r="D642" t="e">
            <v>#N/A</v>
          </cell>
          <cell r="E642" t="str">
            <v>2024-04-23</v>
          </cell>
          <cell r="F642">
            <v>45393</v>
          </cell>
          <cell r="G642" t="str">
            <v>24332000000112169008</v>
          </cell>
          <cell r="H642" t="str">
            <v>山东省福如日升建筑工程有限公司</v>
          </cell>
          <cell r="I642" t="str">
            <v>乘客电梯</v>
          </cell>
          <cell r="J642" t="str">
            <v>含：恒达富士乘客电梯变频控制软件V1.0</v>
          </cell>
          <cell r="K642">
            <v>63805.31</v>
          </cell>
          <cell r="L642">
            <v>8294.69</v>
          </cell>
          <cell r="M642">
            <v>72100</v>
          </cell>
          <cell r="N642">
            <v>72100</v>
          </cell>
          <cell r="O642">
            <v>1</v>
          </cell>
        </row>
        <row r="643">
          <cell r="B643" t="str">
            <v>2024-00935</v>
          </cell>
          <cell r="C643" t="e">
            <v>#N/A</v>
          </cell>
          <cell r="D643" t="e">
            <v>#N/A</v>
          </cell>
          <cell r="E643" t="str">
            <v>2024-04-23</v>
          </cell>
          <cell r="F643">
            <v>45393</v>
          </cell>
          <cell r="G643" t="str">
            <v>24332000000112169008</v>
          </cell>
          <cell r="H643" t="str">
            <v>山东省福如日升建筑工程有限公司</v>
          </cell>
          <cell r="I643" t="str">
            <v>乘客电梯</v>
          </cell>
          <cell r="J643" t="str">
            <v>含：恒达富士乘客电梯变频控制软件V1.0</v>
          </cell>
          <cell r="K643">
            <v>63805.31</v>
          </cell>
          <cell r="L643">
            <v>8294.69</v>
          </cell>
          <cell r="M643">
            <v>72100</v>
          </cell>
          <cell r="N643">
            <v>72100</v>
          </cell>
          <cell r="O643">
            <v>1</v>
          </cell>
        </row>
        <row r="644">
          <cell r="B644" t="str">
            <v>2024-00937</v>
          </cell>
          <cell r="C644" t="e">
            <v>#N/A</v>
          </cell>
          <cell r="D644" t="e">
            <v>#N/A</v>
          </cell>
          <cell r="E644" t="str">
            <v>2024-04-23</v>
          </cell>
          <cell r="F644">
            <v>45393</v>
          </cell>
          <cell r="G644" t="str">
            <v>24332000000112169008</v>
          </cell>
          <cell r="H644" t="str">
            <v>山东省福如日升建筑工程有限公司</v>
          </cell>
          <cell r="I644" t="str">
            <v>乘客电梯</v>
          </cell>
          <cell r="J644" t="str">
            <v>含：恒达富士乘客电梯变频控制软件V1.0</v>
          </cell>
          <cell r="K644">
            <v>63805.31</v>
          </cell>
          <cell r="L644">
            <v>8294.69</v>
          </cell>
          <cell r="M644">
            <v>72100</v>
          </cell>
          <cell r="N644">
            <v>72100</v>
          </cell>
          <cell r="O644">
            <v>1</v>
          </cell>
        </row>
        <row r="645">
          <cell r="B645" t="str">
            <v>2024-00939</v>
          </cell>
          <cell r="C645" t="e">
            <v>#N/A</v>
          </cell>
          <cell r="D645" t="e">
            <v>#N/A</v>
          </cell>
          <cell r="E645" t="str">
            <v>2024-04-23</v>
          </cell>
          <cell r="F645">
            <v>45393</v>
          </cell>
          <cell r="G645" t="str">
            <v>24332000000112169008</v>
          </cell>
          <cell r="H645" t="str">
            <v>山东省福如日升建筑工程有限公司</v>
          </cell>
          <cell r="I645" t="str">
            <v>乘客电梯</v>
          </cell>
          <cell r="J645" t="str">
            <v>含：恒达富士乘客电梯变频控制软件V1.0</v>
          </cell>
          <cell r="K645">
            <v>63805.31</v>
          </cell>
          <cell r="L645">
            <v>8294.69</v>
          </cell>
          <cell r="M645">
            <v>72100</v>
          </cell>
          <cell r="N645">
            <v>72100</v>
          </cell>
          <cell r="O645">
            <v>1</v>
          </cell>
        </row>
        <row r="646">
          <cell r="B646" t="str">
            <v>2024-00843</v>
          </cell>
          <cell r="C646" t="e">
            <v>#N/A</v>
          </cell>
          <cell r="D646" t="e">
            <v>#N/A</v>
          </cell>
          <cell r="E646" t="str">
            <v>2024-04-23</v>
          </cell>
          <cell r="F646">
            <v>45384</v>
          </cell>
          <cell r="G646" t="str">
            <v>24332000000112176763</v>
          </cell>
          <cell r="H646" t="str">
            <v>浙江成远机电设备有限公司</v>
          </cell>
          <cell r="I646" t="str">
            <v>载货电梯</v>
          </cell>
          <cell r="J646" t="str">
            <v>含：恒达富士载货电梯变频控制软件V1.0</v>
          </cell>
          <cell r="K646">
            <v>90265.49</v>
          </cell>
          <cell r="L646">
            <v>11734.51</v>
          </cell>
          <cell r="M646">
            <v>102000</v>
          </cell>
          <cell r="N646">
            <v>102000</v>
          </cell>
          <cell r="O646">
            <v>1</v>
          </cell>
        </row>
        <row r="647">
          <cell r="B647" t="str">
            <v>2022-04593</v>
          </cell>
          <cell r="C647" t="e">
            <v>#N/A</v>
          </cell>
          <cell r="D647" t="e">
            <v>#N/A</v>
          </cell>
          <cell r="E647" t="str">
            <v>2024-04-23</v>
          </cell>
          <cell r="F647">
            <v>45362</v>
          </cell>
          <cell r="G647" t="str">
            <v>24332000000112067429</v>
          </cell>
          <cell r="H647" t="str">
            <v>贵州指向针电梯有限公司</v>
          </cell>
          <cell r="I647" t="str">
            <v>乘客电梯</v>
          </cell>
          <cell r="J647" t="str">
            <v>含：恒达富士乘客电梯变频控制软件V1.0</v>
          </cell>
          <cell r="K647">
            <v>76017.7</v>
          </cell>
          <cell r="L647">
            <v>9882.3</v>
          </cell>
          <cell r="M647">
            <v>85900</v>
          </cell>
          <cell r="N647">
            <v>85900</v>
          </cell>
          <cell r="O647">
            <v>1</v>
          </cell>
        </row>
        <row r="648">
          <cell r="B648" t="str">
            <v>2022-04595</v>
          </cell>
          <cell r="C648" t="e">
            <v>#N/A</v>
          </cell>
          <cell r="D648" t="e">
            <v>#N/A</v>
          </cell>
          <cell r="E648" t="str">
            <v>2024-04-23</v>
          </cell>
          <cell r="F648">
            <v>45362</v>
          </cell>
          <cell r="G648" t="str">
            <v>24332000000112067429</v>
          </cell>
          <cell r="H648" t="str">
            <v>贵州指向针电梯有限公司</v>
          </cell>
          <cell r="I648" t="str">
            <v>乘客电梯</v>
          </cell>
          <cell r="J648" t="str">
            <v>含：恒达富士乘客电梯变频控制软件V1.0</v>
          </cell>
          <cell r="K648">
            <v>57964.6</v>
          </cell>
          <cell r="L648">
            <v>7535.4</v>
          </cell>
          <cell r="M648">
            <v>65500</v>
          </cell>
          <cell r="N648">
            <v>65500</v>
          </cell>
          <cell r="O648">
            <v>1</v>
          </cell>
        </row>
        <row r="649">
          <cell r="B649" t="str">
            <v>2024-00620</v>
          </cell>
          <cell r="C649" t="e">
            <v>#N/A</v>
          </cell>
          <cell r="D649" t="e">
            <v>#N/A</v>
          </cell>
          <cell r="E649" t="str">
            <v>2024-04-23</v>
          </cell>
          <cell r="F649">
            <v>45391</v>
          </cell>
          <cell r="G649" t="str">
            <v>24332000000112078898</v>
          </cell>
          <cell r="H649" t="str">
            <v>江苏世帆机电工程有限公司</v>
          </cell>
          <cell r="I649" t="str">
            <v>载货电梯</v>
          </cell>
          <cell r="J649" t="str">
            <v>含：恒达富士载货电梯变频控制软件V1.0</v>
          </cell>
          <cell r="K649">
            <v>88938.05</v>
          </cell>
          <cell r="L649">
            <v>11561.95</v>
          </cell>
          <cell r="M649">
            <v>100500</v>
          </cell>
          <cell r="N649">
            <v>100500</v>
          </cell>
          <cell r="O649">
            <v>1</v>
          </cell>
        </row>
        <row r="650">
          <cell r="B650" t="str">
            <v>2024-00621</v>
          </cell>
          <cell r="C650" t="e">
            <v>#N/A</v>
          </cell>
          <cell r="D650" t="e">
            <v>#N/A</v>
          </cell>
          <cell r="E650" t="str">
            <v>2024-04-23</v>
          </cell>
          <cell r="F650">
            <v>45391</v>
          </cell>
          <cell r="G650" t="str">
            <v>24332000000112078898</v>
          </cell>
          <cell r="H650" t="str">
            <v>江苏世帆机电工程有限公司</v>
          </cell>
          <cell r="I650" t="str">
            <v>载货电梯</v>
          </cell>
          <cell r="J650" t="str">
            <v>含：恒达富士载货电梯变频控制软件V1.0</v>
          </cell>
          <cell r="K650">
            <v>88938.05</v>
          </cell>
          <cell r="L650">
            <v>11561.95</v>
          </cell>
          <cell r="M650">
            <v>100500</v>
          </cell>
          <cell r="N650">
            <v>100500</v>
          </cell>
          <cell r="O650">
            <v>1</v>
          </cell>
        </row>
        <row r="651">
          <cell r="B651" t="str">
            <v>2024-00622</v>
          </cell>
          <cell r="C651" t="e">
            <v>#N/A</v>
          </cell>
          <cell r="D651" t="e">
            <v>#N/A</v>
          </cell>
          <cell r="E651" t="str">
            <v>2024-04-23</v>
          </cell>
          <cell r="F651">
            <v>45391</v>
          </cell>
          <cell r="G651" t="str">
            <v>24332000000112078898</v>
          </cell>
          <cell r="H651" t="str">
            <v>江苏世帆机电工程有限公司</v>
          </cell>
          <cell r="I651" t="str">
            <v>载货电梯</v>
          </cell>
          <cell r="J651" t="str">
            <v>含：恒达富士载货电梯变频控制软件V1.0</v>
          </cell>
          <cell r="K651">
            <v>84070.8</v>
          </cell>
          <cell r="L651">
            <v>10929.2</v>
          </cell>
          <cell r="M651">
            <v>95000</v>
          </cell>
          <cell r="N651">
            <v>95000</v>
          </cell>
          <cell r="O651">
            <v>1</v>
          </cell>
        </row>
        <row r="652">
          <cell r="B652" t="str">
            <v>2024-00623</v>
          </cell>
          <cell r="C652" t="e">
            <v>#N/A</v>
          </cell>
          <cell r="D652" t="e">
            <v>#N/A</v>
          </cell>
          <cell r="E652" t="str">
            <v>2024-04-23</v>
          </cell>
          <cell r="F652">
            <v>45391</v>
          </cell>
          <cell r="G652" t="str">
            <v>24332000000112078898</v>
          </cell>
          <cell r="H652" t="str">
            <v>江苏世帆机电工程有限公司</v>
          </cell>
          <cell r="I652" t="str">
            <v>载货电梯</v>
          </cell>
          <cell r="J652" t="str">
            <v>含：恒达富士载货电梯变频控制软件V1.0</v>
          </cell>
          <cell r="K652">
            <v>84070.8</v>
          </cell>
          <cell r="L652">
            <v>10929.2</v>
          </cell>
          <cell r="M652">
            <v>95000</v>
          </cell>
          <cell r="N652">
            <v>95000</v>
          </cell>
          <cell r="O652">
            <v>1</v>
          </cell>
        </row>
        <row r="653">
          <cell r="B653" t="str">
            <v>2024-00630</v>
          </cell>
          <cell r="C653" t="e">
            <v>#N/A</v>
          </cell>
          <cell r="D653" t="e">
            <v>#N/A</v>
          </cell>
          <cell r="E653" t="str">
            <v>2024-04-23</v>
          </cell>
          <cell r="F653">
            <v>45391</v>
          </cell>
          <cell r="G653" t="str">
            <v>24332000000112078898</v>
          </cell>
          <cell r="H653" t="str">
            <v>江苏世帆机电工程有限公司</v>
          </cell>
          <cell r="I653" t="str">
            <v>载货电梯</v>
          </cell>
          <cell r="J653" t="str">
            <v>含：恒达富士载货电梯变频控制软件V1.0</v>
          </cell>
          <cell r="K653">
            <v>84070.8</v>
          </cell>
          <cell r="L653">
            <v>10929.2</v>
          </cell>
          <cell r="M653">
            <v>95000</v>
          </cell>
          <cell r="N653">
            <v>95000</v>
          </cell>
          <cell r="O653">
            <v>1</v>
          </cell>
        </row>
        <row r="654">
          <cell r="B654" t="str">
            <v>2024-00631</v>
          </cell>
          <cell r="C654" t="e">
            <v>#N/A</v>
          </cell>
          <cell r="D654" t="e">
            <v>#N/A</v>
          </cell>
          <cell r="E654" t="str">
            <v>2024-04-23</v>
          </cell>
          <cell r="F654">
            <v>45391</v>
          </cell>
          <cell r="G654" t="str">
            <v>24332000000112078898</v>
          </cell>
          <cell r="H654" t="str">
            <v>江苏世帆机电工程有限公司</v>
          </cell>
          <cell r="I654" t="str">
            <v>载货电梯</v>
          </cell>
          <cell r="J654" t="str">
            <v>含：恒达富士载货电梯变频控制软件V1.0</v>
          </cell>
          <cell r="K654">
            <v>84070.8</v>
          </cell>
          <cell r="L654">
            <v>10929.2</v>
          </cell>
          <cell r="M654">
            <v>95000</v>
          </cell>
          <cell r="N654">
            <v>95000</v>
          </cell>
          <cell r="O654">
            <v>1</v>
          </cell>
        </row>
        <row r="655">
          <cell r="B655" t="str">
            <v>2023-03602</v>
          </cell>
          <cell r="C655" t="e">
            <v>#N/A</v>
          </cell>
          <cell r="D655" t="e">
            <v>#N/A</v>
          </cell>
          <cell r="E655" t="str">
            <v>2024-04-23</v>
          </cell>
          <cell r="F655">
            <v>45190</v>
          </cell>
          <cell r="G655" t="str">
            <v>24332000000112139736</v>
          </cell>
          <cell r="H655" t="str">
            <v>浙江隆跃生物科技有限公司</v>
          </cell>
          <cell r="I655" t="str">
            <v>乘客电梯</v>
          </cell>
          <cell r="J655" t="str">
            <v>含：恒达富士乘客电梯变频控制软件V1.0</v>
          </cell>
          <cell r="K655">
            <v>70353.98</v>
          </cell>
          <cell r="L655">
            <v>9146.02</v>
          </cell>
          <cell r="M655">
            <v>79500</v>
          </cell>
          <cell r="N655">
            <v>79500</v>
          </cell>
          <cell r="O655">
            <v>1</v>
          </cell>
        </row>
        <row r="656">
          <cell r="B656" t="str">
            <v>2023-03600</v>
          </cell>
          <cell r="C656" t="e">
            <v>#N/A</v>
          </cell>
          <cell r="D656" t="e">
            <v>#N/A</v>
          </cell>
          <cell r="E656" t="str">
            <v>2024-04-23</v>
          </cell>
          <cell r="F656">
            <v>45184</v>
          </cell>
          <cell r="G656" t="str">
            <v>24332000000112151094</v>
          </cell>
          <cell r="H656" t="str">
            <v>浙江隆跃生物科技有限公司</v>
          </cell>
          <cell r="I656" t="str">
            <v>载货电梯</v>
          </cell>
          <cell r="J656" t="str">
            <v>含：恒达富士载货电梯变频控制软件V1.0</v>
          </cell>
          <cell r="K656">
            <v>73451.33</v>
          </cell>
          <cell r="L656">
            <v>9548.67</v>
          </cell>
          <cell r="M656">
            <v>83000</v>
          </cell>
          <cell r="N656">
            <v>83000</v>
          </cell>
          <cell r="O656">
            <v>1</v>
          </cell>
        </row>
        <row r="657">
          <cell r="B657" t="str">
            <v>2023-03601</v>
          </cell>
          <cell r="C657" t="e">
            <v>#N/A</v>
          </cell>
          <cell r="D657" t="e">
            <v>#N/A</v>
          </cell>
          <cell r="E657" t="str">
            <v>2024-04-23</v>
          </cell>
          <cell r="F657">
            <v>45184</v>
          </cell>
          <cell r="G657" t="str">
            <v>24332000000112151094</v>
          </cell>
          <cell r="H657" t="str">
            <v>浙江隆跃生物科技有限公司</v>
          </cell>
          <cell r="I657" t="str">
            <v>载货电梯</v>
          </cell>
          <cell r="J657" t="str">
            <v>含：恒达富士载货电梯变频控制软件V1.0</v>
          </cell>
          <cell r="K657">
            <v>92920.35</v>
          </cell>
          <cell r="L657">
            <v>12079.65</v>
          </cell>
          <cell r="M657">
            <v>105000</v>
          </cell>
          <cell r="N657">
            <v>105000</v>
          </cell>
          <cell r="O657">
            <v>1</v>
          </cell>
        </row>
        <row r="658">
          <cell r="B658" t="str">
            <v>2023-06914</v>
          </cell>
          <cell r="C658" t="e">
            <v>#N/A</v>
          </cell>
          <cell r="D658" t="e">
            <v>#N/A</v>
          </cell>
          <cell r="E658" t="str">
            <v>2024-04-23</v>
          </cell>
          <cell r="F658">
            <v>45391</v>
          </cell>
          <cell r="G658" t="str">
            <v>24332000000112152279</v>
          </cell>
          <cell r="H658" t="str">
            <v>江西宏茂机电有限公司</v>
          </cell>
          <cell r="I658" t="str">
            <v>乘客电梯</v>
          </cell>
          <cell r="J658" t="str">
            <v>含：恒达富士乘客电梯变频控制软件V1.0</v>
          </cell>
          <cell r="K658">
            <v>97433.63</v>
          </cell>
          <cell r="L658">
            <v>12666.37</v>
          </cell>
          <cell r="M658">
            <v>110100</v>
          </cell>
          <cell r="N658">
            <v>110100</v>
          </cell>
          <cell r="O658">
            <v>1</v>
          </cell>
        </row>
        <row r="659">
          <cell r="B659" t="str">
            <v>2023-06915</v>
          </cell>
          <cell r="C659" t="e">
            <v>#N/A</v>
          </cell>
          <cell r="D659" t="e">
            <v>#N/A</v>
          </cell>
          <cell r="E659" t="str">
            <v>2024-04-23</v>
          </cell>
          <cell r="F659">
            <v>45391</v>
          </cell>
          <cell r="G659" t="str">
            <v>24332000000112152279</v>
          </cell>
          <cell r="H659" t="str">
            <v>江西宏茂机电有限公司</v>
          </cell>
          <cell r="I659" t="str">
            <v>乘客电梯</v>
          </cell>
          <cell r="J659" t="str">
            <v>含：恒达富士乘客电梯变频控制软件V1.0</v>
          </cell>
          <cell r="K659">
            <v>97433.63</v>
          </cell>
          <cell r="L659">
            <v>12666.37</v>
          </cell>
          <cell r="M659">
            <v>110100</v>
          </cell>
          <cell r="N659">
            <v>110100</v>
          </cell>
          <cell r="O659">
            <v>1</v>
          </cell>
        </row>
        <row r="660">
          <cell r="B660" t="str">
            <v>2023-08477</v>
          </cell>
          <cell r="C660" t="e">
            <v>#N/A</v>
          </cell>
          <cell r="D660" t="e">
            <v>#N/A</v>
          </cell>
          <cell r="E660" t="str">
            <v>2024-04-23</v>
          </cell>
          <cell r="F660">
            <v>45392</v>
          </cell>
          <cell r="G660" t="str">
            <v>24332000000112153093</v>
          </cell>
          <cell r="H660" t="str">
            <v>河南瀛安机电科技有限公司</v>
          </cell>
          <cell r="I660" t="str">
            <v>乘客电梯</v>
          </cell>
          <cell r="J660" t="str">
            <v>含：恒达富士乘客电梯变频控制软件V1.0</v>
          </cell>
          <cell r="K660">
            <v>52035.4</v>
          </cell>
          <cell r="L660">
            <v>6764.6</v>
          </cell>
          <cell r="M660">
            <v>58800</v>
          </cell>
          <cell r="N660">
            <v>58800</v>
          </cell>
          <cell r="O660">
            <v>1</v>
          </cell>
        </row>
        <row r="661">
          <cell r="B661" t="str">
            <v>2024-01094</v>
          </cell>
          <cell r="C661" t="e">
            <v>#N/A</v>
          </cell>
          <cell r="D661" t="e">
            <v>#N/A</v>
          </cell>
          <cell r="E661" t="str">
            <v>2024-04-24</v>
          </cell>
          <cell r="F661">
            <v>45398</v>
          </cell>
          <cell r="G661" t="str">
            <v>24332000000113096240</v>
          </cell>
          <cell r="H661" t="str">
            <v>安徽伟联机电科技有限公司</v>
          </cell>
          <cell r="I661" t="str">
            <v>乘客电梯</v>
          </cell>
          <cell r="J661" t="str">
            <v>含：恒达富士乘客电梯变频控制软件V1.0</v>
          </cell>
          <cell r="K661">
            <v>72123.9</v>
          </cell>
          <cell r="L661">
            <v>9376.1</v>
          </cell>
          <cell r="M661">
            <v>81500</v>
          </cell>
          <cell r="N661">
            <v>81500</v>
          </cell>
          <cell r="O661">
            <v>1</v>
          </cell>
        </row>
        <row r="662">
          <cell r="B662" t="str">
            <v>2024-01095</v>
          </cell>
          <cell r="C662" t="e">
            <v>#N/A</v>
          </cell>
          <cell r="D662" t="e">
            <v>#N/A</v>
          </cell>
          <cell r="E662" t="str">
            <v>2024-04-24</v>
          </cell>
          <cell r="F662">
            <v>45398</v>
          </cell>
          <cell r="G662" t="str">
            <v>24332000000113096240</v>
          </cell>
          <cell r="H662" t="str">
            <v>安徽伟联机电科技有限公司</v>
          </cell>
          <cell r="I662" t="str">
            <v>乘客电梯</v>
          </cell>
          <cell r="J662" t="str">
            <v>含：恒达富士乘客电梯变频控制软件V1.0</v>
          </cell>
          <cell r="K662">
            <v>72123.89</v>
          </cell>
          <cell r="L662">
            <v>9376.11</v>
          </cell>
          <cell r="M662">
            <v>81500</v>
          </cell>
          <cell r="N662">
            <v>81500</v>
          </cell>
          <cell r="O662">
            <v>1</v>
          </cell>
        </row>
        <row r="663">
          <cell r="B663" t="str">
            <v>2024-01096</v>
          </cell>
          <cell r="C663" t="e">
            <v>#N/A</v>
          </cell>
          <cell r="D663" t="e">
            <v>#N/A</v>
          </cell>
          <cell r="E663" t="str">
            <v>2024-04-24</v>
          </cell>
          <cell r="F663">
            <v>45398</v>
          </cell>
          <cell r="G663" t="str">
            <v>24332000000113096240</v>
          </cell>
          <cell r="H663" t="str">
            <v>安徽伟联机电科技有限公司</v>
          </cell>
          <cell r="I663" t="str">
            <v>乘客电梯</v>
          </cell>
          <cell r="J663" t="str">
            <v>含：恒达富士乘客电梯变频控制软件V1.0</v>
          </cell>
          <cell r="K663">
            <v>61504.43</v>
          </cell>
          <cell r="L663">
            <v>7995.57</v>
          </cell>
          <cell r="M663">
            <v>69500</v>
          </cell>
          <cell r="N663">
            <v>69500</v>
          </cell>
          <cell r="O663">
            <v>1</v>
          </cell>
        </row>
        <row r="664">
          <cell r="B664" t="str">
            <v>2024-01097</v>
          </cell>
          <cell r="C664" t="e">
            <v>#N/A</v>
          </cell>
          <cell r="D664" t="e">
            <v>#N/A</v>
          </cell>
          <cell r="E664" t="str">
            <v>2024-04-24</v>
          </cell>
          <cell r="F664">
            <v>45398</v>
          </cell>
          <cell r="G664" t="str">
            <v>24332000000113096240</v>
          </cell>
          <cell r="H664" t="str">
            <v>安徽伟联机电科技有限公司</v>
          </cell>
          <cell r="I664" t="str">
            <v>乘客电梯</v>
          </cell>
          <cell r="J664" t="str">
            <v>含：恒达富士乘客电梯变频控制软件V1.0</v>
          </cell>
          <cell r="K664">
            <v>61504.42</v>
          </cell>
          <cell r="L664">
            <v>7995.58</v>
          </cell>
          <cell r="M664">
            <v>69500</v>
          </cell>
          <cell r="N664">
            <v>69500</v>
          </cell>
          <cell r="O664">
            <v>1</v>
          </cell>
        </row>
        <row r="665">
          <cell r="B665" t="str">
            <v>2024-01176</v>
          </cell>
          <cell r="C665" t="e">
            <v>#N/A</v>
          </cell>
          <cell r="D665" t="e">
            <v>#N/A</v>
          </cell>
          <cell r="E665" t="str">
            <v>2024-04-24</v>
          </cell>
          <cell r="F665">
            <v>45400</v>
          </cell>
          <cell r="G665" t="str">
            <v>24332000000113094577</v>
          </cell>
          <cell r="H665" t="str">
            <v>上海中骋电梯有限公司</v>
          </cell>
          <cell r="I665" t="str">
            <v>载货电梯</v>
          </cell>
          <cell r="J665" t="str">
            <v>含：恒达富士载货电梯变频控制软件V1.0</v>
          </cell>
          <cell r="K665">
            <v>84070.8</v>
          </cell>
          <cell r="L665">
            <v>10929.2</v>
          </cell>
          <cell r="M665">
            <v>95000</v>
          </cell>
          <cell r="N665">
            <v>95000</v>
          </cell>
          <cell r="O665">
            <v>1</v>
          </cell>
        </row>
        <row r="666">
          <cell r="B666" t="str">
            <v>2024-01177</v>
          </cell>
          <cell r="C666" t="e">
            <v>#N/A</v>
          </cell>
          <cell r="D666" t="e">
            <v>#N/A</v>
          </cell>
          <cell r="E666" t="str">
            <v>2024-04-24</v>
          </cell>
          <cell r="F666">
            <v>45400</v>
          </cell>
          <cell r="G666" t="str">
            <v>24332000000113094577</v>
          </cell>
          <cell r="H666" t="str">
            <v>上海中骋电梯有限公司</v>
          </cell>
          <cell r="I666" t="str">
            <v>载货电梯</v>
          </cell>
          <cell r="J666" t="str">
            <v>含：恒达富士载货电梯变频控制软件V1.0</v>
          </cell>
          <cell r="K666">
            <v>84070.79</v>
          </cell>
          <cell r="L666">
            <v>10929.21</v>
          </cell>
          <cell r="M666">
            <v>95000</v>
          </cell>
          <cell r="N666">
            <v>95000</v>
          </cell>
          <cell r="O666">
            <v>1</v>
          </cell>
        </row>
        <row r="667">
          <cell r="B667" t="str">
            <v>2024-01179</v>
          </cell>
          <cell r="C667" t="e">
            <v>#N/A</v>
          </cell>
          <cell r="D667" t="e">
            <v>#N/A</v>
          </cell>
          <cell r="E667" t="str">
            <v>2024-04-24</v>
          </cell>
          <cell r="F667">
            <v>45400</v>
          </cell>
          <cell r="G667" t="str">
            <v>24332000000113094577</v>
          </cell>
          <cell r="H667" t="str">
            <v>上海中骋电梯有限公司</v>
          </cell>
          <cell r="I667" t="str">
            <v>载货电梯</v>
          </cell>
          <cell r="J667" t="str">
            <v>含：恒达富士载货电梯变频控制软件V1.0</v>
          </cell>
          <cell r="K667">
            <v>89380.53</v>
          </cell>
          <cell r="L667">
            <v>11619.47</v>
          </cell>
          <cell r="M667">
            <v>101000</v>
          </cell>
          <cell r="N667">
            <v>101000</v>
          </cell>
          <cell r="O667">
            <v>1</v>
          </cell>
        </row>
        <row r="668">
          <cell r="B668" t="str">
            <v>2024-01180</v>
          </cell>
          <cell r="C668" t="e">
            <v>#N/A</v>
          </cell>
          <cell r="D668" t="e">
            <v>#N/A</v>
          </cell>
          <cell r="E668" t="str">
            <v>2024-04-24</v>
          </cell>
          <cell r="F668">
            <v>45400</v>
          </cell>
          <cell r="G668" t="str">
            <v>24332000000113094577</v>
          </cell>
          <cell r="H668" t="str">
            <v>上海中骋电梯有限公司</v>
          </cell>
          <cell r="I668" t="str">
            <v>载货电梯</v>
          </cell>
          <cell r="J668" t="str">
            <v>含：恒达富士载货电梯变频控制软件V1.0</v>
          </cell>
          <cell r="K668">
            <v>89380.53</v>
          </cell>
          <cell r="L668">
            <v>11619.47</v>
          </cell>
          <cell r="M668">
            <v>101000</v>
          </cell>
          <cell r="N668">
            <v>101000</v>
          </cell>
          <cell r="O668">
            <v>1</v>
          </cell>
        </row>
        <row r="669">
          <cell r="B669" t="str">
            <v>2024-01175</v>
          </cell>
          <cell r="C669" t="e">
            <v>#N/A</v>
          </cell>
          <cell r="D669" t="e">
            <v>#N/A</v>
          </cell>
          <cell r="E669" t="str">
            <v>2024-04-24</v>
          </cell>
          <cell r="F669">
            <v>45397</v>
          </cell>
          <cell r="G669" t="str">
            <v>24332000000113056493</v>
          </cell>
          <cell r="H669" t="str">
            <v>上海中骋电梯有限公司</v>
          </cell>
          <cell r="I669" t="str">
            <v>乘客电梯</v>
          </cell>
          <cell r="J669" t="str">
            <v>含：恒达富士乘客电梯变频控制软件V1.0</v>
          </cell>
          <cell r="K669">
            <v>57522.12</v>
          </cell>
          <cell r="L669">
            <v>7477.88</v>
          </cell>
          <cell r="M669">
            <v>65000</v>
          </cell>
          <cell r="N669">
            <v>65000</v>
          </cell>
          <cell r="O669">
            <v>1</v>
          </cell>
        </row>
        <row r="670">
          <cell r="B670" t="str">
            <v>2024-01267</v>
          </cell>
          <cell r="C670" t="e">
            <v>#N/A</v>
          </cell>
          <cell r="D670" t="e">
            <v>#N/A</v>
          </cell>
          <cell r="E670" t="str">
            <v>2024-04-24</v>
          </cell>
          <cell r="F670">
            <v>45401</v>
          </cell>
          <cell r="G670" t="str">
            <v>24332000000113094223</v>
          </cell>
          <cell r="H670" t="str">
            <v>上海中骋电梯有限公司</v>
          </cell>
          <cell r="I670" t="str">
            <v>乘客电梯</v>
          </cell>
          <cell r="J670" t="str">
            <v>含：恒达富士乘客电梯变频控制软件V1.0</v>
          </cell>
          <cell r="K670">
            <v>53982.3</v>
          </cell>
          <cell r="L670">
            <v>7017.7</v>
          </cell>
          <cell r="M670">
            <v>61000</v>
          </cell>
          <cell r="N670">
            <v>61000</v>
          </cell>
          <cell r="O670">
            <v>1</v>
          </cell>
        </row>
        <row r="671">
          <cell r="B671" t="str">
            <v>2024-00774</v>
          </cell>
          <cell r="C671" t="e">
            <v>#N/A</v>
          </cell>
          <cell r="D671" t="e">
            <v>#N/A</v>
          </cell>
          <cell r="E671" t="str">
            <v>2024-04-24</v>
          </cell>
          <cell r="F671">
            <v>45400</v>
          </cell>
          <cell r="G671" t="str">
            <v>24332000000113740231</v>
          </cell>
          <cell r="H671" t="str">
            <v>马鞍山市鹏程电梯有限责任公司</v>
          </cell>
          <cell r="I671" t="str">
            <v>乘客电梯</v>
          </cell>
          <cell r="J671" t="str">
            <v>含：恒达富士乘客电梯变频控制软件V1.0</v>
          </cell>
          <cell r="K671">
            <v>61504.42</v>
          </cell>
          <cell r="L671">
            <v>7995.58</v>
          </cell>
          <cell r="M671">
            <v>69500</v>
          </cell>
          <cell r="N671">
            <v>69500</v>
          </cell>
          <cell r="O671">
            <v>1</v>
          </cell>
        </row>
        <row r="672">
          <cell r="B672" t="str">
            <v>2024-01126</v>
          </cell>
          <cell r="C672" t="e">
            <v>#N/A</v>
          </cell>
          <cell r="D672" t="e">
            <v>#N/A</v>
          </cell>
          <cell r="E672" t="str">
            <v>2024-04-24</v>
          </cell>
          <cell r="F672">
            <v>45397</v>
          </cell>
          <cell r="G672" t="str">
            <v>24332000000113373696</v>
          </cell>
          <cell r="H672" t="str">
            <v>江西振昌电梯有限公司</v>
          </cell>
          <cell r="I672" t="str">
            <v>乘客电梯</v>
          </cell>
          <cell r="J672" t="str">
            <v>含：恒达富士乘客电梯变频控制软件V1.0</v>
          </cell>
          <cell r="K672">
            <v>53716.81</v>
          </cell>
          <cell r="L672">
            <v>6983.19</v>
          </cell>
          <cell r="M672">
            <v>60700</v>
          </cell>
          <cell r="N672">
            <v>60700</v>
          </cell>
          <cell r="O672">
            <v>1</v>
          </cell>
        </row>
        <row r="673">
          <cell r="B673" t="str">
            <v>2024-01242</v>
          </cell>
          <cell r="C673" t="e">
            <v>#N/A</v>
          </cell>
          <cell r="D673" t="e">
            <v>#N/A</v>
          </cell>
          <cell r="E673" t="str">
            <v>2024-04-24</v>
          </cell>
          <cell r="F673">
            <v>45400</v>
          </cell>
          <cell r="G673" t="str">
            <v>24332000000113372992</v>
          </cell>
          <cell r="H673" t="str">
            <v>河南鸿坤电梯有限公司</v>
          </cell>
          <cell r="I673" t="str">
            <v>乘客电梯</v>
          </cell>
          <cell r="J673" t="str">
            <v>含：恒达富士乘客电梯变频控制软件V1.0</v>
          </cell>
          <cell r="K673">
            <v>45575.22</v>
          </cell>
          <cell r="L673">
            <v>5924.78</v>
          </cell>
          <cell r="M673">
            <v>51500</v>
          </cell>
          <cell r="N673">
            <v>51500</v>
          </cell>
          <cell r="O673">
            <v>1</v>
          </cell>
        </row>
        <row r="674">
          <cell r="B674" t="str">
            <v>2022-00646</v>
          </cell>
          <cell r="C674" t="e">
            <v>#N/A</v>
          </cell>
          <cell r="D674" t="e">
            <v>#N/A</v>
          </cell>
          <cell r="E674" t="str">
            <v>2024-04-24</v>
          </cell>
          <cell r="F674">
            <v>44642</v>
          </cell>
          <cell r="G674" t="str">
            <v>24332000000112880429</v>
          </cell>
          <cell r="H674" t="str">
            <v>宁波锡安卫浴实业有限公司</v>
          </cell>
          <cell r="I674" t="str">
            <v>乘客电梯</v>
          </cell>
          <cell r="J674" t="str">
            <v>含：恒达富士乘客电梯变频控制软件V1.0</v>
          </cell>
          <cell r="K674">
            <v>79646.02</v>
          </cell>
          <cell r="L674">
            <v>10353.98</v>
          </cell>
          <cell r="M674">
            <v>90000</v>
          </cell>
          <cell r="N674">
            <v>90000</v>
          </cell>
          <cell r="O674">
            <v>1</v>
          </cell>
        </row>
        <row r="675">
          <cell r="B675" t="str">
            <v>2024-01271</v>
          </cell>
          <cell r="C675" t="e">
            <v>#N/A</v>
          </cell>
          <cell r="D675" t="e">
            <v>#N/A</v>
          </cell>
          <cell r="E675" t="str">
            <v>2024-04-29</v>
          </cell>
          <cell r="F675">
            <v>45405</v>
          </cell>
          <cell r="G675" t="str">
            <v>24332000000121916704</v>
          </cell>
          <cell r="H675" t="str">
            <v>山东省福如日升建筑工程有限公司</v>
          </cell>
          <cell r="I675" t="str">
            <v>乘客电梯</v>
          </cell>
          <cell r="J675" t="str">
            <v>含：恒达富士乘客电梯变频控制软件V1.0</v>
          </cell>
          <cell r="K675">
            <v>80477.88</v>
          </cell>
          <cell r="L675">
            <v>10462.12</v>
          </cell>
          <cell r="M675">
            <v>90940</v>
          </cell>
          <cell r="N675">
            <v>90940</v>
          </cell>
          <cell r="O675">
            <v>1</v>
          </cell>
        </row>
        <row r="676">
          <cell r="B676" t="str">
            <v>2024-01272</v>
          </cell>
          <cell r="C676" t="e">
            <v>#N/A</v>
          </cell>
          <cell r="D676" t="e">
            <v>#N/A</v>
          </cell>
          <cell r="E676" t="str">
            <v>2024-04-29</v>
          </cell>
          <cell r="F676">
            <v>45405</v>
          </cell>
          <cell r="G676" t="str">
            <v>24332000000121916704</v>
          </cell>
          <cell r="H676" t="str">
            <v>山东省福如日升建筑工程有限公司</v>
          </cell>
          <cell r="I676" t="str">
            <v>乘客电梯</v>
          </cell>
          <cell r="J676" t="str">
            <v>含：恒达富士乘客电梯变频控制软件V1.0</v>
          </cell>
          <cell r="K676">
            <v>80477.88</v>
          </cell>
          <cell r="L676">
            <v>10462.12</v>
          </cell>
          <cell r="M676">
            <v>90940</v>
          </cell>
          <cell r="N676">
            <v>90940</v>
          </cell>
          <cell r="O676">
            <v>1</v>
          </cell>
        </row>
        <row r="677">
          <cell r="B677" t="str">
            <v>2024-01273</v>
          </cell>
          <cell r="C677" t="e">
            <v>#N/A</v>
          </cell>
          <cell r="D677" t="e">
            <v>#N/A</v>
          </cell>
          <cell r="E677" t="str">
            <v>2024-04-29</v>
          </cell>
          <cell r="F677">
            <v>45405</v>
          </cell>
          <cell r="G677" t="str">
            <v>24332000000121916704</v>
          </cell>
          <cell r="H677" t="str">
            <v>山东省福如日升建筑工程有限公司</v>
          </cell>
          <cell r="I677" t="str">
            <v>乘客电梯</v>
          </cell>
          <cell r="J677" t="str">
            <v>含：恒达富士乘客电梯变频控制软件V1.0</v>
          </cell>
          <cell r="K677">
            <v>80477.86</v>
          </cell>
          <cell r="L677">
            <v>10462.14</v>
          </cell>
          <cell r="M677">
            <v>90940</v>
          </cell>
          <cell r="N677">
            <v>90940</v>
          </cell>
          <cell r="O677">
            <v>1</v>
          </cell>
        </row>
        <row r="678">
          <cell r="B678" t="str">
            <v>2024-01274</v>
          </cell>
          <cell r="C678" t="e">
            <v>#N/A</v>
          </cell>
          <cell r="D678" t="e">
            <v>#N/A</v>
          </cell>
          <cell r="E678" t="str">
            <v>2024-04-29</v>
          </cell>
          <cell r="F678">
            <v>45405</v>
          </cell>
          <cell r="G678" t="str">
            <v>24332000000121916704</v>
          </cell>
          <cell r="H678" t="str">
            <v>山东省福如日升建筑工程有限公司</v>
          </cell>
          <cell r="I678" t="str">
            <v>乘客电梯</v>
          </cell>
          <cell r="J678" t="str">
            <v>含：恒达富士乘客电梯变频控制软件V1.0</v>
          </cell>
          <cell r="K678">
            <v>82247.79</v>
          </cell>
          <cell r="L678">
            <v>10692.21</v>
          </cell>
          <cell r="M678">
            <v>92940</v>
          </cell>
          <cell r="N678">
            <v>92940</v>
          </cell>
          <cell r="O678">
            <v>1</v>
          </cell>
        </row>
        <row r="679">
          <cell r="B679" t="str">
            <v>2024-01275</v>
          </cell>
          <cell r="C679" t="e">
            <v>#N/A</v>
          </cell>
          <cell r="D679" t="e">
            <v>#N/A</v>
          </cell>
          <cell r="E679" t="str">
            <v>2024-04-29</v>
          </cell>
          <cell r="F679">
            <v>45405</v>
          </cell>
          <cell r="G679" t="str">
            <v>24332000000121916704</v>
          </cell>
          <cell r="H679" t="str">
            <v>山东省福如日升建筑工程有限公司</v>
          </cell>
          <cell r="I679" t="str">
            <v>乘客电梯</v>
          </cell>
          <cell r="J679" t="str">
            <v>含：恒达富士乘客电梯变频控制软件V1.0</v>
          </cell>
          <cell r="K679">
            <v>75079.64</v>
          </cell>
          <cell r="L679">
            <v>9760.36</v>
          </cell>
          <cell r="M679">
            <v>84840</v>
          </cell>
          <cell r="N679">
            <v>84840</v>
          </cell>
          <cell r="O679">
            <v>1</v>
          </cell>
        </row>
        <row r="680">
          <cell r="B680" t="str">
            <v>2024-01276</v>
          </cell>
          <cell r="C680" t="e">
            <v>#N/A</v>
          </cell>
          <cell r="D680" t="e">
            <v>#N/A</v>
          </cell>
          <cell r="E680" t="str">
            <v>2024-04-29</v>
          </cell>
          <cell r="F680">
            <v>45405</v>
          </cell>
          <cell r="G680" t="str">
            <v>24332000000121916704</v>
          </cell>
          <cell r="H680" t="str">
            <v>山东省福如日升建筑工程有限公司</v>
          </cell>
          <cell r="I680" t="str">
            <v>乘客电梯</v>
          </cell>
          <cell r="J680" t="str">
            <v>含：恒达富士乘客电梯变频控制软件V1.0</v>
          </cell>
          <cell r="K680">
            <v>75079.66</v>
          </cell>
          <cell r="L680">
            <v>9760.34</v>
          </cell>
          <cell r="M680">
            <v>84840</v>
          </cell>
          <cell r="N680">
            <v>84840</v>
          </cell>
          <cell r="O680">
            <v>1</v>
          </cell>
        </row>
        <row r="681">
          <cell r="B681" t="str">
            <v>2024-01277</v>
          </cell>
          <cell r="C681" t="e">
            <v>#N/A</v>
          </cell>
          <cell r="D681" t="e">
            <v>#N/A</v>
          </cell>
          <cell r="E681" t="str">
            <v>2024-04-29</v>
          </cell>
          <cell r="F681">
            <v>45405</v>
          </cell>
          <cell r="G681" t="str">
            <v>24332000000121916704</v>
          </cell>
          <cell r="H681" t="str">
            <v>山东省福如日升建筑工程有限公司</v>
          </cell>
          <cell r="I681" t="str">
            <v>乘客电梯</v>
          </cell>
          <cell r="J681" t="str">
            <v>含：恒达富士乘客电梯变频控制软件V1.0</v>
          </cell>
          <cell r="K681">
            <v>76849.56</v>
          </cell>
          <cell r="L681">
            <v>9990.44</v>
          </cell>
          <cell r="M681">
            <v>86840</v>
          </cell>
          <cell r="N681">
            <v>86840</v>
          </cell>
          <cell r="O681">
            <v>1</v>
          </cell>
        </row>
        <row r="682">
          <cell r="B682" t="str">
            <v>2022-08093</v>
          </cell>
          <cell r="C682" t="e">
            <v>#N/A</v>
          </cell>
          <cell r="D682" t="e">
            <v>#N/A</v>
          </cell>
          <cell r="E682" t="str">
            <v>2024-04-28</v>
          </cell>
          <cell r="F682">
            <v>45026</v>
          </cell>
          <cell r="G682" t="str">
            <v>24332000000119618583</v>
          </cell>
          <cell r="H682" t="str">
            <v>浙江中屹建设集团有限公司</v>
          </cell>
          <cell r="I682" t="str">
            <v>乘客电梯</v>
          </cell>
          <cell r="J682" t="str">
            <v>含：恒达富士乘客电梯变频控制软件V1.0</v>
          </cell>
          <cell r="K682">
            <v>26017.68</v>
          </cell>
          <cell r="L682">
            <v>3382.32</v>
          </cell>
          <cell r="M682">
            <v>29400</v>
          </cell>
          <cell r="N682">
            <v>98000</v>
          </cell>
          <cell r="O682">
            <v>0.3</v>
          </cell>
        </row>
        <row r="683">
          <cell r="B683" t="str">
            <v>2022-08094</v>
          </cell>
          <cell r="C683" t="e">
            <v>#N/A</v>
          </cell>
          <cell r="D683" t="e">
            <v>#N/A</v>
          </cell>
          <cell r="E683" t="str">
            <v>2024-04-28</v>
          </cell>
          <cell r="F683">
            <v>45026</v>
          </cell>
          <cell r="G683" t="str">
            <v>24332000000119618583</v>
          </cell>
          <cell r="H683" t="str">
            <v>浙江中屹建设集团有限公司</v>
          </cell>
          <cell r="I683" t="str">
            <v>乘客电梯</v>
          </cell>
          <cell r="J683" t="str">
            <v>含：恒达富士乘客电梯变频控制软件V1.0</v>
          </cell>
          <cell r="K683">
            <v>26814.16</v>
          </cell>
          <cell r="L683">
            <v>3485.84</v>
          </cell>
          <cell r="M683">
            <v>30300</v>
          </cell>
          <cell r="N683">
            <v>101000</v>
          </cell>
          <cell r="O683">
            <v>0.3</v>
          </cell>
        </row>
        <row r="684">
          <cell r="B684" t="str">
            <v>2022-08095</v>
          </cell>
          <cell r="C684" t="e">
            <v>#N/A</v>
          </cell>
          <cell r="D684" t="e">
            <v>#N/A</v>
          </cell>
          <cell r="E684" t="str">
            <v>2024-04-28</v>
          </cell>
          <cell r="F684">
            <v>45026</v>
          </cell>
          <cell r="G684" t="str">
            <v>24332000000119618583</v>
          </cell>
          <cell r="H684" t="str">
            <v>浙江中屹建设集团有限公司</v>
          </cell>
          <cell r="I684" t="str">
            <v>乘客电梯</v>
          </cell>
          <cell r="J684" t="str">
            <v>含：恒达富士乘客电梯变频控制软件V1.0</v>
          </cell>
          <cell r="K684">
            <v>24955.75</v>
          </cell>
          <cell r="L684">
            <v>3244.25</v>
          </cell>
          <cell r="M684">
            <v>28200</v>
          </cell>
          <cell r="N684">
            <v>94000</v>
          </cell>
          <cell r="O684">
            <v>0.3</v>
          </cell>
        </row>
        <row r="685">
          <cell r="B685" t="str">
            <v>2022-08096</v>
          </cell>
          <cell r="C685" t="e">
            <v>#N/A</v>
          </cell>
          <cell r="D685" t="e">
            <v>#N/A</v>
          </cell>
          <cell r="E685" t="str">
            <v>2024-04-28</v>
          </cell>
          <cell r="F685">
            <v>45026</v>
          </cell>
          <cell r="G685" t="str">
            <v>24332000000119618583</v>
          </cell>
          <cell r="H685" t="str">
            <v>浙江中屹建设集团有限公司</v>
          </cell>
          <cell r="I685" t="str">
            <v>乘客电梯</v>
          </cell>
          <cell r="J685" t="str">
            <v>含：恒达富士乘客电梯变频控制软件V1.0</v>
          </cell>
          <cell r="K685">
            <v>25752.21</v>
          </cell>
          <cell r="L685">
            <v>3347.79</v>
          </cell>
          <cell r="M685">
            <v>29100</v>
          </cell>
          <cell r="N685">
            <v>97000</v>
          </cell>
          <cell r="O685">
            <v>0.3</v>
          </cell>
        </row>
        <row r="686">
          <cell r="B686" t="str">
            <v>2022-08097</v>
          </cell>
          <cell r="C686" t="e">
            <v>#N/A</v>
          </cell>
          <cell r="D686" t="e">
            <v>#N/A</v>
          </cell>
          <cell r="E686" t="str">
            <v>2024-04-28</v>
          </cell>
          <cell r="F686">
            <v>45026</v>
          </cell>
          <cell r="G686" t="str">
            <v>24332000000119618583</v>
          </cell>
          <cell r="H686" t="str">
            <v>浙江中屹建设集团有限公司</v>
          </cell>
          <cell r="I686" t="str">
            <v>乘客电梯</v>
          </cell>
          <cell r="J686" t="str">
            <v>含：恒达富士乘客电梯变频控制软件V1.0</v>
          </cell>
          <cell r="K686">
            <v>25486.73</v>
          </cell>
          <cell r="L686">
            <v>3313.27</v>
          </cell>
          <cell r="M686">
            <v>28800</v>
          </cell>
          <cell r="N686">
            <v>96000</v>
          </cell>
          <cell r="O686">
            <v>0.3</v>
          </cell>
        </row>
        <row r="687">
          <cell r="B687" t="str">
            <v>2022-08098</v>
          </cell>
          <cell r="C687" t="e">
            <v>#N/A</v>
          </cell>
          <cell r="D687" t="e">
            <v>#N/A</v>
          </cell>
          <cell r="E687" t="str">
            <v>2024-04-28</v>
          </cell>
          <cell r="F687">
            <v>45026</v>
          </cell>
          <cell r="G687" t="str">
            <v>24332000000119618583</v>
          </cell>
          <cell r="H687" t="str">
            <v>浙江中屹建设集团有限公司</v>
          </cell>
          <cell r="I687" t="str">
            <v>乘客电梯</v>
          </cell>
          <cell r="J687" t="str">
            <v>含：恒达富士乘客电梯变频控制软件V1.0</v>
          </cell>
          <cell r="K687">
            <v>26283.19</v>
          </cell>
          <cell r="L687">
            <v>3416.81</v>
          </cell>
          <cell r="M687">
            <v>29700</v>
          </cell>
          <cell r="N687">
            <v>99000</v>
          </cell>
          <cell r="O687">
            <v>0.3</v>
          </cell>
        </row>
        <row r="688">
          <cell r="B688" t="str">
            <v>2022-08099</v>
          </cell>
          <cell r="C688" t="e">
            <v>#N/A</v>
          </cell>
          <cell r="D688" t="e">
            <v>#N/A</v>
          </cell>
          <cell r="E688" t="str">
            <v>2024-04-28</v>
          </cell>
          <cell r="F688">
            <v>45026</v>
          </cell>
          <cell r="G688" t="str">
            <v>24332000000119618583</v>
          </cell>
          <cell r="H688" t="str">
            <v>浙江中屹建设集团有限公司</v>
          </cell>
          <cell r="I688" t="str">
            <v>乘客电梯</v>
          </cell>
          <cell r="J688" t="str">
            <v>含：恒达富士乘客电梯变频控制软件V1.0</v>
          </cell>
          <cell r="K688">
            <v>26017.7</v>
          </cell>
          <cell r="L688">
            <v>3382.3</v>
          </cell>
          <cell r="M688">
            <v>29400</v>
          </cell>
          <cell r="N688">
            <v>98000</v>
          </cell>
          <cell r="O688">
            <v>0.3</v>
          </cell>
        </row>
        <row r="689">
          <cell r="B689" t="str">
            <v>2022-08100</v>
          </cell>
          <cell r="C689" t="e">
            <v>#N/A</v>
          </cell>
          <cell r="D689" t="e">
            <v>#N/A</v>
          </cell>
          <cell r="E689" t="str">
            <v>2024-04-28</v>
          </cell>
          <cell r="F689">
            <v>45026</v>
          </cell>
          <cell r="G689" t="str">
            <v>24332000000119618583</v>
          </cell>
          <cell r="H689" t="str">
            <v>浙江中屹建设集团有限公司</v>
          </cell>
          <cell r="I689" t="str">
            <v>乘客电梯</v>
          </cell>
          <cell r="J689" t="str">
            <v>含：恒达富士乘客电梯变频控制软件V1.0</v>
          </cell>
          <cell r="K689">
            <v>26814.16</v>
          </cell>
          <cell r="L689">
            <v>3485.84</v>
          </cell>
          <cell r="M689">
            <v>30300</v>
          </cell>
          <cell r="N689">
            <v>101000</v>
          </cell>
          <cell r="O689">
            <v>0.3</v>
          </cell>
        </row>
        <row r="690">
          <cell r="B690" t="str">
            <v>2022-08101</v>
          </cell>
          <cell r="C690" t="e">
            <v>#N/A</v>
          </cell>
          <cell r="D690" t="e">
            <v>#N/A</v>
          </cell>
          <cell r="E690" t="str">
            <v>2024-04-28</v>
          </cell>
          <cell r="F690">
            <v>45026</v>
          </cell>
          <cell r="G690" t="str">
            <v>24332000000119618583</v>
          </cell>
          <cell r="H690" t="str">
            <v>浙江中屹建设集团有限公司</v>
          </cell>
          <cell r="I690" t="str">
            <v>乘客电梯</v>
          </cell>
          <cell r="J690" t="str">
            <v>含：恒达富士乘客电梯变频控制软件V1.0</v>
          </cell>
          <cell r="K690">
            <v>25486.73</v>
          </cell>
          <cell r="L690">
            <v>3313.27</v>
          </cell>
          <cell r="M690">
            <v>28800</v>
          </cell>
          <cell r="N690">
            <v>96000</v>
          </cell>
          <cell r="O690">
            <v>0.3</v>
          </cell>
        </row>
        <row r="691">
          <cell r="B691" t="str">
            <v>2022-08102</v>
          </cell>
          <cell r="C691" t="e">
            <v>#N/A</v>
          </cell>
          <cell r="D691" t="e">
            <v>#N/A</v>
          </cell>
          <cell r="E691" t="str">
            <v>2024-04-28</v>
          </cell>
          <cell r="F691">
            <v>45026</v>
          </cell>
          <cell r="G691" t="str">
            <v>24332000000119618583</v>
          </cell>
          <cell r="H691" t="str">
            <v>浙江中屹建设集团有限公司</v>
          </cell>
          <cell r="I691" t="str">
            <v>乘客电梯</v>
          </cell>
          <cell r="J691" t="str">
            <v>含：恒达富士乘客电梯变频控制软件V1.0</v>
          </cell>
          <cell r="K691">
            <v>25486.73</v>
          </cell>
          <cell r="L691">
            <v>3313.27</v>
          </cell>
          <cell r="M691">
            <v>28800</v>
          </cell>
          <cell r="N691">
            <v>96000</v>
          </cell>
          <cell r="O691">
            <v>0.3</v>
          </cell>
        </row>
        <row r="692">
          <cell r="B692" t="str">
            <v>2022-08103</v>
          </cell>
          <cell r="C692" t="e">
            <v>#N/A</v>
          </cell>
          <cell r="D692" t="e">
            <v>#N/A</v>
          </cell>
          <cell r="E692" t="str">
            <v>2024-04-28</v>
          </cell>
          <cell r="F692">
            <v>45026</v>
          </cell>
          <cell r="G692" t="str">
            <v>24332000000119618583</v>
          </cell>
          <cell r="H692" t="str">
            <v>浙江中屹建设集团有限公司</v>
          </cell>
          <cell r="I692" t="str">
            <v>乘客电梯</v>
          </cell>
          <cell r="J692" t="str">
            <v>含：恒达富士乘客电梯变频控制软件V1.0</v>
          </cell>
          <cell r="K692">
            <v>26283.19</v>
          </cell>
          <cell r="L692">
            <v>3416.81</v>
          </cell>
          <cell r="M692">
            <v>29700</v>
          </cell>
          <cell r="N692">
            <v>99000</v>
          </cell>
          <cell r="O692">
            <v>0.3</v>
          </cell>
        </row>
        <row r="693">
          <cell r="B693" t="str">
            <v>2022-08104</v>
          </cell>
          <cell r="C693" t="e">
            <v>#N/A</v>
          </cell>
          <cell r="D693" t="e">
            <v>#N/A</v>
          </cell>
          <cell r="E693" t="str">
            <v>2024-04-28</v>
          </cell>
          <cell r="F693">
            <v>45026</v>
          </cell>
          <cell r="G693" t="str">
            <v>24332000000119618583</v>
          </cell>
          <cell r="H693" t="str">
            <v>浙江中屹建设集团有限公司</v>
          </cell>
          <cell r="I693" t="str">
            <v>乘客电梯</v>
          </cell>
          <cell r="J693" t="str">
            <v>含：恒达富士乘客电梯变频控制软件V1.0</v>
          </cell>
          <cell r="K693">
            <v>26283.19</v>
          </cell>
          <cell r="L693">
            <v>3416.81</v>
          </cell>
          <cell r="M693">
            <v>29700</v>
          </cell>
          <cell r="N693">
            <v>99000</v>
          </cell>
          <cell r="O693">
            <v>0.3</v>
          </cell>
        </row>
        <row r="694">
          <cell r="B694" t="str">
            <v>2024-00894</v>
          </cell>
          <cell r="C694" t="e">
            <v>#N/A</v>
          </cell>
          <cell r="D694" t="e">
            <v>#N/A</v>
          </cell>
          <cell r="E694" t="str">
            <v>2024-04-24</v>
          </cell>
          <cell r="F694">
            <v>45398</v>
          </cell>
          <cell r="G694" t="str">
            <v>24332000000113063617</v>
          </cell>
          <cell r="H694" t="str">
            <v>平陆圣人富士电梯有限公司</v>
          </cell>
          <cell r="I694" t="str">
            <v>乘客电梯</v>
          </cell>
          <cell r="J694" t="str">
            <v>含：恒达富士乘客电梯变频控制软件V1.0</v>
          </cell>
          <cell r="K694">
            <v>55752.21</v>
          </cell>
          <cell r="L694">
            <v>7247.79</v>
          </cell>
          <cell r="M694">
            <v>63000</v>
          </cell>
          <cell r="N694">
            <v>63000</v>
          </cell>
          <cell r="O694">
            <v>1</v>
          </cell>
        </row>
        <row r="695">
          <cell r="B695" t="str">
            <v>2024-01270</v>
          </cell>
          <cell r="C695" t="e">
            <v>#N/A</v>
          </cell>
          <cell r="D695" t="e">
            <v>#N/A</v>
          </cell>
          <cell r="E695" t="str">
            <v>2024-04-25</v>
          </cell>
          <cell r="F695">
            <v>45404</v>
          </cell>
          <cell r="G695" t="str">
            <v>24332000000114546101</v>
          </cell>
          <cell r="H695" t="str">
            <v>河南昭开机电设备有限公司</v>
          </cell>
          <cell r="I695" t="str">
            <v>乘客电梯</v>
          </cell>
          <cell r="J695" t="str">
            <v>含：恒达富士乘客电梯变频控制软件V1.0</v>
          </cell>
          <cell r="K695">
            <v>53097.35</v>
          </cell>
          <cell r="L695">
            <v>6902.65</v>
          </cell>
          <cell r="M695">
            <v>60000</v>
          </cell>
          <cell r="N695">
            <v>60000</v>
          </cell>
          <cell r="O695">
            <v>1</v>
          </cell>
        </row>
        <row r="696">
          <cell r="B696" t="str">
            <v>2018-07240</v>
          </cell>
          <cell r="C696" t="e">
            <v>#N/A</v>
          </cell>
          <cell r="D696" t="e">
            <v>#N/A</v>
          </cell>
          <cell r="E696" t="str">
            <v>2024-04-24</v>
          </cell>
          <cell r="F696">
            <v>43398</v>
          </cell>
          <cell r="G696" t="str">
            <v>24332000000113485405</v>
          </cell>
          <cell r="H696" t="str">
            <v>都匀市碧远置业有限公司</v>
          </cell>
          <cell r="I696" t="str">
            <v>自动扶梯</v>
          </cell>
          <cell r="J696" t="str">
            <v>含：恒达富士自动扶梯旁路变频控制软件V1.0</v>
          </cell>
          <cell r="K696">
            <v>177876.11</v>
          </cell>
          <cell r="L696">
            <v>23123.89</v>
          </cell>
          <cell r="M696">
            <v>201000</v>
          </cell>
          <cell r="N696">
            <v>201000</v>
          </cell>
          <cell r="O696">
            <v>1</v>
          </cell>
        </row>
        <row r="697">
          <cell r="B697" t="str">
            <v>2018-07241</v>
          </cell>
          <cell r="C697" t="e">
            <v>#N/A</v>
          </cell>
          <cell r="D697" t="e">
            <v>#N/A</v>
          </cell>
          <cell r="E697" t="str">
            <v>2024-04-24</v>
          </cell>
          <cell r="F697">
            <v>43398</v>
          </cell>
          <cell r="G697" t="str">
            <v>24332000000113485405</v>
          </cell>
          <cell r="H697" t="str">
            <v>都匀市碧远置业有限公司</v>
          </cell>
          <cell r="I697" t="str">
            <v>自动扶梯</v>
          </cell>
          <cell r="J697" t="str">
            <v>含：恒达富士自动扶梯旁路变频控制软件V1.0</v>
          </cell>
          <cell r="K697">
            <v>177876.11</v>
          </cell>
          <cell r="L697">
            <v>23123.89</v>
          </cell>
          <cell r="M697">
            <v>201000</v>
          </cell>
          <cell r="N697">
            <v>201000</v>
          </cell>
          <cell r="O697">
            <v>1</v>
          </cell>
        </row>
        <row r="698">
          <cell r="B698" t="str">
            <v>2018-07242</v>
          </cell>
          <cell r="C698" t="e">
            <v>#N/A</v>
          </cell>
          <cell r="D698" t="e">
            <v>#N/A</v>
          </cell>
          <cell r="E698" t="str">
            <v>2024-04-24</v>
          </cell>
          <cell r="F698">
            <v>43398</v>
          </cell>
          <cell r="G698" t="str">
            <v>24332000000113485405</v>
          </cell>
          <cell r="H698" t="str">
            <v>都匀市碧远置业有限公司</v>
          </cell>
          <cell r="I698" t="str">
            <v>自动扶梯</v>
          </cell>
          <cell r="J698" t="str">
            <v>含：恒达富士自动扶梯旁路变频控制软件V1.0</v>
          </cell>
          <cell r="K698">
            <v>177876.11</v>
          </cell>
          <cell r="L698">
            <v>23123.89</v>
          </cell>
          <cell r="M698">
            <v>201000</v>
          </cell>
          <cell r="N698">
            <v>201000</v>
          </cell>
          <cell r="O698">
            <v>1</v>
          </cell>
        </row>
        <row r="699">
          <cell r="B699" t="str">
            <v>2018-07243</v>
          </cell>
          <cell r="C699" t="e">
            <v>#N/A</v>
          </cell>
          <cell r="D699" t="e">
            <v>#N/A</v>
          </cell>
          <cell r="E699" t="str">
            <v>2024-04-24</v>
          </cell>
          <cell r="F699">
            <v>43398</v>
          </cell>
          <cell r="G699" t="str">
            <v>24332000000113485405</v>
          </cell>
          <cell r="H699" t="str">
            <v>都匀市碧远置业有限公司</v>
          </cell>
          <cell r="I699" t="str">
            <v>自动扶梯</v>
          </cell>
          <cell r="J699" t="str">
            <v>含：恒达富士自动扶梯旁路变频控制软件V1.0</v>
          </cell>
          <cell r="K699">
            <v>177876.11</v>
          </cell>
          <cell r="L699">
            <v>23123.89</v>
          </cell>
          <cell r="M699">
            <v>201000</v>
          </cell>
          <cell r="N699">
            <v>201000</v>
          </cell>
          <cell r="O699">
            <v>1</v>
          </cell>
        </row>
        <row r="700">
          <cell r="B700" t="str">
            <v>2018-07244</v>
          </cell>
          <cell r="C700" t="e">
            <v>#N/A</v>
          </cell>
          <cell r="D700" t="e">
            <v>#N/A</v>
          </cell>
          <cell r="E700" t="str">
            <v>2024-04-24</v>
          </cell>
          <cell r="F700">
            <v>43398</v>
          </cell>
          <cell r="G700" t="str">
            <v>24332000000113485405</v>
          </cell>
          <cell r="H700" t="str">
            <v>都匀市碧远置业有限公司</v>
          </cell>
          <cell r="I700" t="str">
            <v>自动扶梯</v>
          </cell>
          <cell r="J700" t="str">
            <v>含：恒达富士自动扶梯旁路变频控制软件V1.0</v>
          </cell>
          <cell r="K700">
            <v>177876.11</v>
          </cell>
          <cell r="L700">
            <v>23123.89</v>
          </cell>
          <cell r="M700">
            <v>201000</v>
          </cell>
          <cell r="N700">
            <v>201000</v>
          </cell>
          <cell r="O700">
            <v>1</v>
          </cell>
        </row>
        <row r="701">
          <cell r="B701" t="str">
            <v>2018-07245</v>
          </cell>
          <cell r="C701" t="e">
            <v>#N/A</v>
          </cell>
          <cell r="D701" t="e">
            <v>#N/A</v>
          </cell>
          <cell r="E701" t="str">
            <v>2024-04-24</v>
          </cell>
          <cell r="F701">
            <v>43398</v>
          </cell>
          <cell r="G701" t="str">
            <v>24332000000113485405</v>
          </cell>
          <cell r="H701" t="str">
            <v>都匀市碧远置业有限公司</v>
          </cell>
          <cell r="I701" t="str">
            <v>自动扶梯</v>
          </cell>
          <cell r="J701" t="str">
            <v>含：恒达富士自动扶梯旁路变频控制软件V1.0</v>
          </cell>
          <cell r="K701">
            <v>177876.11</v>
          </cell>
          <cell r="L701">
            <v>23123.89</v>
          </cell>
          <cell r="M701">
            <v>201000</v>
          </cell>
          <cell r="N701">
            <v>201000</v>
          </cell>
          <cell r="O701">
            <v>1</v>
          </cell>
        </row>
        <row r="702">
          <cell r="B702" t="str">
            <v>2018-07246</v>
          </cell>
          <cell r="C702" t="e">
            <v>#N/A</v>
          </cell>
          <cell r="D702" t="e">
            <v>#N/A</v>
          </cell>
          <cell r="E702" t="str">
            <v>2024-04-24</v>
          </cell>
          <cell r="F702">
            <v>43398</v>
          </cell>
          <cell r="G702" t="str">
            <v>24332000000113485405</v>
          </cell>
          <cell r="H702" t="str">
            <v>都匀市碧远置业有限公司</v>
          </cell>
          <cell r="I702" t="str">
            <v>自动扶梯</v>
          </cell>
          <cell r="J702" t="str">
            <v>含：恒达富士自动扶梯旁路变频控制软件V1.0</v>
          </cell>
          <cell r="K702">
            <v>177876.11</v>
          </cell>
          <cell r="L702">
            <v>23123.89</v>
          </cell>
          <cell r="M702">
            <v>201000</v>
          </cell>
          <cell r="N702">
            <v>201000</v>
          </cell>
          <cell r="O702">
            <v>1</v>
          </cell>
        </row>
        <row r="703">
          <cell r="B703" t="str">
            <v>2018-07247</v>
          </cell>
          <cell r="C703" t="e">
            <v>#N/A</v>
          </cell>
          <cell r="D703" t="e">
            <v>#N/A</v>
          </cell>
          <cell r="E703" t="str">
            <v>2024-04-24</v>
          </cell>
          <cell r="F703">
            <v>43398</v>
          </cell>
          <cell r="G703" t="str">
            <v>24332000000113485405</v>
          </cell>
          <cell r="H703" t="str">
            <v>都匀市碧远置业有限公司</v>
          </cell>
          <cell r="I703" t="str">
            <v>自动扶梯</v>
          </cell>
          <cell r="J703" t="str">
            <v>含：恒达富士自动扶梯旁路变频控制软件V1.0</v>
          </cell>
          <cell r="K703">
            <v>177876.11</v>
          </cell>
          <cell r="L703">
            <v>23123.89</v>
          </cell>
          <cell r="M703">
            <v>201000</v>
          </cell>
          <cell r="N703">
            <v>201000</v>
          </cell>
          <cell r="O703">
            <v>1</v>
          </cell>
        </row>
        <row r="704">
          <cell r="B704" t="str">
            <v>2018-07248</v>
          </cell>
          <cell r="C704" t="e">
            <v>#N/A</v>
          </cell>
          <cell r="D704" t="e">
            <v>#N/A</v>
          </cell>
          <cell r="E704" t="str">
            <v>2024-04-24</v>
          </cell>
          <cell r="F704">
            <v>43398</v>
          </cell>
          <cell r="G704" t="str">
            <v>24332000000113485405</v>
          </cell>
          <cell r="H704" t="str">
            <v>都匀市碧远置业有限公司</v>
          </cell>
          <cell r="I704" t="str">
            <v>自动扶梯</v>
          </cell>
          <cell r="J704" t="str">
            <v>含：恒达富士自动扶梯旁路变频控制软件V1.0</v>
          </cell>
          <cell r="K704">
            <v>177876.11</v>
          </cell>
          <cell r="L704">
            <v>23123.89</v>
          </cell>
          <cell r="M704">
            <v>201000</v>
          </cell>
          <cell r="N704">
            <v>201000</v>
          </cell>
          <cell r="O704">
            <v>1</v>
          </cell>
        </row>
        <row r="705">
          <cell r="B705" t="str">
            <v>2018-07249</v>
          </cell>
          <cell r="C705" t="e">
            <v>#N/A</v>
          </cell>
          <cell r="D705" t="e">
            <v>#N/A</v>
          </cell>
          <cell r="E705" t="str">
            <v>2024-04-24</v>
          </cell>
          <cell r="F705">
            <v>43398</v>
          </cell>
          <cell r="G705" t="str">
            <v>24332000000113485405</v>
          </cell>
          <cell r="H705" t="str">
            <v>都匀市碧远置业有限公司</v>
          </cell>
          <cell r="I705" t="str">
            <v>自动扶梯</v>
          </cell>
          <cell r="J705" t="str">
            <v>含：恒达富士自动扶梯旁路变频控制软件V1.0</v>
          </cell>
          <cell r="K705">
            <v>177876.11</v>
          </cell>
          <cell r="L705">
            <v>23123.89</v>
          </cell>
          <cell r="M705">
            <v>201000</v>
          </cell>
          <cell r="N705">
            <v>201000</v>
          </cell>
          <cell r="O705">
            <v>1</v>
          </cell>
        </row>
        <row r="706">
          <cell r="B706" t="str">
            <v>2018-07237</v>
          </cell>
          <cell r="C706" t="e">
            <v>#N/A</v>
          </cell>
          <cell r="D706" t="e">
            <v>#N/A</v>
          </cell>
          <cell r="E706" t="str">
            <v>2024-04-24</v>
          </cell>
          <cell r="F706">
            <v>43398</v>
          </cell>
          <cell r="G706" t="str">
            <v>24332000000113485405</v>
          </cell>
          <cell r="H706" t="str">
            <v>都匀市碧远置业有限公司</v>
          </cell>
          <cell r="I706" t="str">
            <v>自动扶梯</v>
          </cell>
          <cell r="J706" t="str">
            <v>含：恒达富士自动扶梯旁路变频控制软件V1.0</v>
          </cell>
          <cell r="K706">
            <v>177876.11</v>
          </cell>
          <cell r="L706">
            <v>23123.89</v>
          </cell>
          <cell r="M706">
            <v>201000</v>
          </cell>
          <cell r="N706">
            <v>201000</v>
          </cell>
          <cell r="O706">
            <v>1</v>
          </cell>
        </row>
        <row r="707">
          <cell r="B707" t="str">
            <v>2018-07238</v>
          </cell>
          <cell r="C707" t="e">
            <v>#N/A</v>
          </cell>
          <cell r="D707" t="e">
            <v>#N/A</v>
          </cell>
          <cell r="E707" t="str">
            <v>2024-04-24</v>
          </cell>
          <cell r="F707">
            <v>43398</v>
          </cell>
          <cell r="G707" t="str">
            <v>24332000000113485405</v>
          </cell>
          <cell r="H707" t="str">
            <v>都匀市碧远置业有限公司</v>
          </cell>
          <cell r="I707" t="str">
            <v>自动扶梯</v>
          </cell>
          <cell r="J707" t="str">
            <v>含：恒达富士自动扶梯旁路变频控制软件V1.0</v>
          </cell>
          <cell r="K707">
            <v>177876.11</v>
          </cell>
          <cell r="L707">
            <v>23123.89</v>
          </cell>
          <cell r="M707">
            <v>201000</v>
          </cell>
          <cell r="N707">
            <v>201000</v>
          </cell>
          <cell r="O707">
            <v>1</v>
          </cell>
        </row>
        <row r="708">
          <cell r="B708" t="str">
            <v>2018-07239</v>
          </cell>
          <cell r="C708" t="e">
            <v>#N/A</v>
          </cell>
          <cell r="D708" t="e">
            <v>#N/A</v>
          </cell>
          <cell r="E708" t="str">
            <v>2024-04-24</v>
          </cell>
          <cell r="F708">
            <v>43398</v>
          </cell>
          <cell r="G708" t="str">
            <v>24332000000113485405</v>
          </cell>
          <cell r="H708" t="str">
            <v>都匀市碧远置业有限公司</v>
          </cell>
          <cell r="I708" t="str">
            <v>自动扶梯</v>
          </cell>
          <cell r="J708" t="str">
            <v>含：恒达富士自动扶梯旁路变频控制软件V1.0</v>
          </cell>
          <cell r="K708">
            <v>177876.06</v>
          </cell>
          <cell r="L708">
            <v>23123.94</v>
          </cell>
          <cell r="M708">
            <v>201000</v>
          </cell>
          <cell r="N708">
            <v>201000</v>
          </cell>
          <cell r="O708">
            <v>1</v>
          </cell>
        </row>
        <row r="709">
          <cell r="B709" t="str">
            <v>2018-07250</v>
          </cell>
          <cell r="C709" t="e">
            <v>#N/A</v>
          </cell>
          <cell r="D709" t="e">
            <v>#N/A</v>
          </cell>
          <cell r="E709" t="str">
            <v>2024-04-24</v>
          </cell>
          <cell r="F709">
            <v>43398</v>
          </cell>
          <cell r="G709" t="str">
            <v>24332000000113485405</v>
          </cell>
          <cell r="H709" t="str">
            <v>都匀市碧远置业有限公司</v>
          </cell>
          <cell r="I709" t="str">
            <v>自动扶梯</v>
          </cell>
          <cell r="J709" t="str">
            <v>含：恒达富士自动扶梯旁路变频控制软件V1.0</v>
          </cell>
          <cell r="K709">
            <v>170796.46</v>
          </cell>
          <cell r="L709">
            <v>22203.54</v>
          </cell>
          <cell r="M709">
            <v>193000</v>
          </cell>
          <cell r="N709">
            <v>193000</v>
          </cell>
          <cell r="O709">
            <v>1</v>
          </cell>
        </row>
        <row r="710">
          <cell r="B710" t="str">
            <v>2018-07251</v>
          </cell>
          <cell r="C710" t="e">
            <v>#N/A</v>
          </cell>
          <cell r="D710" t="e">
            <v>#N/A</v>
          </cell>
          <cell r="E710" t="str">
            <v>2024-04-24</v>
          </cell>
          <cell r="F710">
            <v>43398</v>
          </cell>
          <cell r="G710" t="str">
            <v>24332000000113485405</v>
          </cell>
          <cell r="H710" t="str">
            <v>都匀市碧远置业有限公司</v>
          </cell>
          <cell r="I710" t="str">
            <v>自动扶梯</v>
          </cell>
          <cell r="J710" t="str">
            <v>含：恒达富士自动扶梯旁路变频控制软件V1.0</v>
          </cell>
          <cell r="K710">
            <v>170796.46</v>
          </cell>
          <cell r="L710">
            <v>22203.54</v>
          </cell>
          <cell r="M710">
            <v>193000</v>
          </cell>
          <cell r="N710">
            <v>193000</v>
          </cell>
          <cell r="O710">
            <v>1</v>
          </cell>
        </row>
        <row r="711">
          <cell r="B711" t="str">
            <v>2018-02172</v>
          </cell>
          <cell r="C711" t="e">
            <v>#N/A</v>
          </cell>
          <cell r="D711" t="e">
            <v>#N/A</v>
          </cell>
          <cell r="E711" t="str">
            <v>2024-04-24</v>
          </cell>
          <cell r="F711">
            <v>44767</v>
          </cell>
          <cell r="G711" t="str">
            <v>24332000000113477576</v>
          </cell>
          <cell r="H711" t="str">
            <v>新安县发达建设投资集团有限公司</v>
          </cell>
          <cell r="I711" t="str">
            <v>乘客电梯</v>
          </cell>
          <cell r="J711" t="str">
            <v>含：恒达富士乘客电梯变频控制软件V1.0</v>
          </cell>
          <cell r="K711">
            <v>24513.31</v>
          </cell>
          <cell r="L711">
            <v>3186.69</v>
          </cell>
          <cell r="M711">
            <v>27700</v>
          </cell>
          <cell r="N711">
            <v>110800</v>
          </cell>
          <cell r="O711">
            <v>0.2123</v>
          </cell>
        </row>
        <row r="712">
          <cell r="B712" t="str">
            <v>2018-02173</v>
          </cell>
          <cell r="C712" t="e">
            <v>#N/A</v>
          </cell>
          <cell r="D712" t="e">
            <v>#N/A</v>
          </cell>
          <cell r="E712" t="str">
            <v>2024-04-24</v>
          </cell>
          <cell r="F712">
            <v>44767</v>
          </cell>
          <cell r="G712" t="str">
            <v>24332000000113477576</v>
          </cell>
          <cell r="H712" t="str">
            <v>新安县发达建设投资集团有限公司</v>
          </cell>
          <cell r="I712" t="str">
            <v>乘客电梯</v>
          </cell>
          <cell r="J712" t="str">
            <v>含：恒达富士乘客电梯变频控制软件V1.0</v>
          </cell>
          <cell r="K712">
            <v>24513.27</v>
          </cell>
          <cell r="L712">
            <v>3186.73</v>
          </cell>
          <cell r="M712">
            <v>27700</v>
          </cell>
          <cell r="N712">
            <v>110800</v>
          </cell>
          <cell r="O712">
            <v>0.2123</v>
          </cell>
        </row>
        <row r="713">
          <cell r="B713" t="str">
            <v>2018-02174</v>
          </cell>
          <cell r="C713" t="e">
            <v>#N/A</v>
          </cell>
          <cell r="D713" t="e">
            <v>#N/A</v>
          </cell>
          <cell r="E713" t="str">
            <v>2024-04-24</v>
          </cell>
          <cell r="F713">
            <v>44767</v>
          </cell>
          <cell r="G713" t="str">
            <v>24332000000113477576</v>
          </cell>
          <cell r="H713" t="str">
            <v>新安县发达建设投资集团有限公司</v>
          </cell>
          <cell r="I713" t="str">
            <v>乘客电梯</v>
          </cell>
          <cell r="J713" t="str">
            <v>含：恒达富士乘客电梯变频控制软件V1.0</v>
          </cell>
          <cell r="K713">
            <v>24513.27</v>
          </cell>
          <cell r="L713">
            <v>3186.73</v>
          </cell>
          <cell r="M713">
            <v>27700</v>
          </cell>
          <cell r="N713">
            <v>110800</v>
          </cell>
          <cell r="O713">
            <v>0.2123</v>
          </cell>
        </row>
        <row r="714">
          <cell r="B714" t="str">
            <v>2018-02175</v>
          </cell>
          <cell r="C714" t="e">
            <v>#N/A</v>
          </cell>
          <cell r="D714" t="e">
            <v>#N/A</v>
          </cell>
          <cell r="E714" t="str">
            <v>2024-04-24</v>
          </cell>
          <cell r="F714">
            <v>44767</v>
          </cell>
          <cell r="G714" t="str">
            <v>24332000000113477576</v>
          </cell>
          <cell r="H714" t="str">
            <v>新安县发达建设投资集团有限公司</v>
          </cell>
          <cell r="I714" t="str">
            <v>乘客电梯</v>
          </cell>
          <cell r="J714" t="str">
            <v>含：恒达富士乘客电梯变频控制软件V1.0</v>
          </cell>
          <cell r="K714">
            <v>24513.27</v>
          </cell>
          <cell r="L714">
            <v>3186.73</v>
          </cell>
          <cell r="M714">
            <v>27700</v>
          </cell>
          <cell r="N714">
            <v>110800</v>
          </cell>
          <cell r="O714">
            <v>0.2123</v>
          </cell>
        </row>
        <row r="715">
          <cell r="B715" t="str">
            <v>2018-02157</v>
          </cell>
          <cell r="C715" t="e">
            <v>#N/A</v>
          </cell>
          <cell r="D715" t="e">
            <v>#N/A</v>
          </cell>
          <cell r="E715" t="str">
            <v>2024-04-24</v>
          </cell>
          <cell r="F715">
            <v>44880</v>
          </cell>
          <cell r="G715" t="str">
            <v>24332000000113477576</v>
          </cell>
          <cell r="H715" t="str">
            <v>新安县发达建设投资集团有限公司</v>
          </cell>
          <cell r="I715" t="str">
            <v>乘客电梯</v>
          </cell>
          <cell r="J715" t="str">
            <v>含：恒达富士乘客电梯变频控制软件V1.0</v>
          </cell>
          <cell r="K715">
            <v>25870.21</v>
          </cell>
          <cell r="L715">
            <v>3363.13</v>
          </cell>
          <cell r="M715">
            <v>29233.34</v>
          </cell>
          <cell r="N715">
            <v>131600</v>
          </cell>
          <cell r="O715">
            <v>0.2123</v>
          </cell>
        </row>
        <row r="716">
          <cell r="B716" t="str">
            <v>2018-02158</v>
          </cell>
          <cell r="C716" t="e">
            <v>#N/A</v>
          </cell>
          <cell r="D716" t="e">
            <v>#N/A</v>
          </cell>
          <cell r="E716" t="str">
            <v>2024-04-24</v>
          </cell>
          <cell r="F716">
            <v>44880</v>
          </cell>
          <cell r="G716" t="str">
            <v>24332000000113477576</v>
          </cell>
          <cell r="H716" t="str">
            <v>新安县发达建设投资集团有限公司</v>
          </cell>
          <cell r="I716" t="str">
            <v>乘客电梯</v>
          </cell>
          <cell r="J716" t="str">
            <v>含：恒达富士乘客电梯变频控制软件V1.0</v>
          </cell>
          <cell r="K716">
            <v>25870.21</v>
          </cell>
          <cell r="L716">
            <v>3363.13</v>
          </cell>
          <cell r="M716">
            <v>29233.34</v>
          </cell>
          <cell r="N716">
            <v>131600</v>
          </cell>
          <cell r="O716">
            <v>0.2123</v>
          </cell>
        </row>
        <row r="717">
          <cell r="B717" t="str">
            <v>2018-02163</v>
          </cell>
          <cell r="C717" t="e">
            <v>#N/A</v>
          </cell>
          <cell r="D717" t="e">
            <v>#N/A</v>
          </cell>
          <cell r="E717" t="str">
            <v>2024-04-24</v>
          </cell>
          <cell r="F717">
            <v>44880</v>
          </cell>
          <cell r="G717" t="str">
            <v>24332000000113477576</v>
          </cell>
          <cell r="H717" t="str">
            <v>新安县发达建设投资集团有限公司</v>
          </cell>
          <cell r="I717" t="str">
            <v>乘客电梯</v>
          </cell>
          <cell r="J717" t="str">
            <v>含：恒达富士乘客电梯变频控制软件V1.0</v>
          </cell>
          <cell r="K717">
            <v>3277.9</v>
          </cell>
          <cell r="L717">
            <v>426.13</v>
          </cell>
          <cell r="M717">
            <v>3704.03</v>
          </cell>
          <cell r="N717">
            <v>150200</v>
          </cell>
          <cell r="O717">
            <v>0.2123</v>
          </cell>
        </row>
        <row r="718">
          <cell r="B718" t="str">
            <v>2018-02166</v>
          </cell>
          <cell r="C718" t="e">
            <v>#N/A</v>
          </cell>
          <cell r="D718" t="e">
            <v>#N/A</v>
          </cell>
          <cell r="E718" t="str">
            <v>2024-04-24</v>
          </cell>
          <cell r="F718">
            <v>44880</v>
          </cell>
          <cell r="G718" t="str">
            <v>24332000000113477576</v>
          </cell>
          <cell r="H718" t="str">
            <v>新安县发达建设投资集团有限公司</v>
          </cell>
          <cell r="I718" t="str">
            <v>乘客电梯</v>
          </cell>
          <cell r="J718" t="str">
            <v>含：恒达富士乘客电梯变频控制软件V1.0</v>
          </cell>
          <cell r="K718">
            <v>10260.2</v>
          </cell>
          <cell r="L718">
            <v>1333.83</v>
          </cell>
          <cell r="M718">
            <v>11594.03</v>
          </cell>
          <cell r="N718">
            <v>110800</v>
          </cell>
          <cell r="O718">
            <v>0.2123</v>
          </cell>
        </row>
        <row r="719">
          <cell r="B719" t="str">
            <v>2018-02167</v>
          </cell>
          <cell r="C719" t="e">
            <v>#N/A</v>
          </cell>
          <cell r="D719" t="e">
            <v>#N/A</v>
          </cell>
          <cell r="E719" t="str">
            <v>2024-04-24</v>
          </cell>
          <cell r="F719">
            <v>44880</v>
          </cell>
          <cell r="G719" t="str">
            <v>24332000000113477576</v>
          </cell>
          <cell r="H719" t="str">
            <v>新安县发达建设投资集团有限公司</v>
          </cell>
          <cell r="I719" t="str">
            <v>乘客电梯</v>
          </cell>
          <cell r="J719" t="str">
            <v>含：恒达富士乘客电梯变频控制软件V1.0</v>
          </cell>
          <cell r="K719">
            <v>24513.27</v>
          </cell>
          <cell r="L719">
            <v>3186.73</v>
          </cell>
          <cell r="M719">
            <v>27700</v>
          </cell>
          <cell r="N719">
            <v>110800</v>
          </cell>
          <cell r="O719">
            <v>0.2123</v>
          </cell>
        </row>
        <row r="720">
          <cell r="B720" t="str">
            <v>2018-02168</v>
          </cell>
          <cell r="C720" t="e">
            <v>#N/A</v>
          </cell>
          <cell r="D720" t="e">
            <v>#N/A</v>
          </cell>
          <cell r="E720" t="str">
            <v>2024-04-24</v>
          </cell>
          <cell r="F720">
            <v>44880</v>
          </cell>
          <cell r="G720" t="str">
            <v>24332000000113477576</v>
          </cell>
          <cell r="H720" t="str">
            <v>新安县发达建设投资集团有限公司</v>
          </cell>
          <cell r="I720" t="str">
            <v>乘客电梯</v>
          </cell>
          <cell r="J720" t="str">
            <v>含：恒达富士乘客电梯变频控制软件V1.0</v>
          </cell>
          <cell r="K720">
            <v>24513.27</v>
          </cell>
          <cell r="L720">
            <v>3186.73</v>
          </cell>
          <cell r="M720">
            <v>27700</v>
          </cell>
          <cell r="N720">
            <v>110800</v>
          </cell>
          <cell r="O720">
            <v>0.2123</v>
          </cell>
        </row>
        <row r="721">
          <cell r="B721" t="str">
            <v>2018-02169</v>
          </cell>
          <cell r="C721" t="e">
            <v>#N/A</v>
          </cell>
          <cell r="D721" t="e">
            <v>#N/A</v>
          </cell>
          <cell r="E721" t="str">
            <v>2024-04-24</v>
          </cell>
          <cell r="F721">
            <v>44880</v>
          </cell>
          <cell r="G721" t="str">
            <v>24332000000113477576</v>
          </cell>
          <cell r="H721" t="str">
            <v>新安县发达建设投资集团有限公司</v>
          </cell>
          <cell r="I721" t="str">
            <v>乘客电梯</v>
          </cell>
          <cell r="J721" t="str">
            <v>含：恒达富士乘客电梯变频控制软件V1.0</v>
          </cell>
          <cell r="K721">
            <v>24513.27</v>
          </cell>
          <cell r="L721">
            <v>3186.73</v>
          </cell>
          <cell r="M721">
            <v>27700</v>
          </cell>
          <cell r="N721">
            <v>110800</v>
          </cell>
          <cell r="O721">
            <v>0.2123</v>
          </cell>
        </row>
        <row r="722">
          <cell r="B722" t="str">
            <v>2018-02170</v>
          </cell>
          <cell r="C722" t="e">
            <v>#N/A</v>
          </cell>
          <cell r="D722" t="e">
            <v>#N/A</v>
          </cell>
          <cell r="E722" t="str">
            <v>2024-04-24</v>
          </cell>
          <cell r="F722">
            <v>44880</v>
          </cell>
          <cell r="G722" t="str">
            <v>24332000000113477576</v>
          </cell>
          <cell r="H722" t="str">
            <v>新安县发达建设投资集团有限公司</v>
          </cell>
          <cell r="I722" t="str">
            <v>乘客电梯</v>
          </cell>
          <cell r="J722" t="str">
            <v>含：恒达富士乘客电梯变频控制软件V1.0</v>
          </cell>
          <cell r="K722">
            <v>24513.27</v>
          </cell>
          <cell r="L722">
            <v>3186.73</v>
          </cell>
          <cell r="M722">
            <v>27700</v>
          </cell>
          <cell r="N722">
            <v>110800</v>
          </cell>
          <cell r="O722">
            <v>0.2123</v>
          </cell>
        </row>
        <row r="723">
          <cell r="B723" t="str">
            <v>2018-02171</v>
          </cell>
          <cell r="C723" t="e">
            <v>#N/A</v>
          </cell>
          <cell r="D723" t="e">
            <v>#N/A</v>
          </cell>
          <cell r="E723" t="str">
            <v>2024-04-24</v>
          </cell>
          <cell r="F723">
            <v>44880</v>
          </cell>
          <cell r="G723" t="str">
            <v>24332000000113477576</v>
          </cell>
          <cell r="H723" t="str">
            <v>新安县发达建设投资集团有限公司</v>
          </cell>
          <cell r="I723" t="str">
            <v>乘客电梯</v>
          </cell>
          <cell r="J723" t="str">
            <v>含：恒达富士乘客电梯变频控制软件V1.0</v>
          </cell>
          <cell r="K723">
            <v>24513.27</v>
          </cell>
          <cell r="L723">
            <v>3186.73</v>
          </cell>
          <cell r="M723">
            <v>27700</v>
          </cell>
          <cell r="N723">
            <v>110800</v>
          </cell>
          <cell r="O723">
            <v>0.2123</v>
          </cell>
        </row>
        <row r="724">
          <cell r="B724" t="str">
            <v>2021-06173</v>
          </cell>
          <cell r="C724" t="e">
            <v>#N/A</v>
          </cell>
          <cell r="D724" t="e">
            <v>#N/A</v>
          </cell>
          <cell r="E724" t="str">
            <v>2024-04-28</v>
          </cell>
          <cell r="F724">
            <v>44817</v>
          </cell>
          <cell r="G724" t="str">
            <v>24332000000113856096</v>
          </cell>
          <cell r="H724" t="str">
            <v>武陟县投资集团有限公司</v>
          </cell>
          <cell r="I724" t="str">
            <v>乘客电梯</v>
          </cell>
          <cell r="J724" t="str">
            <v>含：恒达富士乘客电梯变频控制软件V1.0</v>
          </cell>
          <cell r="K724">
            <v>88014.61</v>
          </cell>
          <cell r="L724">
            <v>11441.9</v>
          </cell>
          <cell r="M724">
            <v>99456.51</v>
          </cell>
          <cell r="N724">
            <v>142080.73</v>
          </cell>
          <cell r="O724">
            <v>0.7</v>
          </cell>
        </row>
        <row r="725">
          <cell r="B725" t="str">
            <v>2021-06174</v>
          </cell>
          <cell r="C725" t="e">
            <v>#N/A</v>
          </cell>
          <cell r="D725" t="e">
            <v>#N/A</v>
          </cell>
          <cell r="E725" t="str">
            <v>2024-04-28</v>
          </cell>
          <cell r="F725">
            <v>44817</v>
          </cell>
          <cell r="G725" t="str">
            <v>24332000000113856096</v>
          </cell>
          <cell r="H725" t="str">
            <v>武陟县投资集团有限公司</v>
          </cell>
          <cell r="I725" t="str">
            <v>乘客电梯</v>
          </cell>
          <cell r="J725" t="str">
            <v>含：恒达富士乘客电梯变频控制软件V1.0</v>
          </cell>
          <cell r="K725">
            <v>88014.61</v>
          </cell>
          <cell r="L725">
            <v>11441.9</v>
          </cell>
          <cell r="M725">
            <v>99456.51</v>
          </cell>
          <cell r="N725">
            <v>142080.73</v>
          </cell>
          <cell r="O725">
            <v>0.7</v>
          </cell>
        </row>
        <row r="726">
          <cell r="B726" t="str">
            <v>2021-06175</v>
          </cell>
          <cell r="C726" t="e">
            <v>#N/A</v>
          </cell>
          <cell r="D726" t="e">
            <v>#N/A</v>
          </cell>
          <cell r="E726" t="str">
            <v>2024-04-28</v>
          </cell>
          <cell r="F726">
            <v>44817</v>
          </cell>
          <cell r="G726" t="str">
            <v>24332000000113856096</v>
          </cell>
          <cell r="H726" t="str">
            <v>武陟县投资集团有限公司</v>
          </cell>
          <cell r="I726" t="str">
            <v>乘客电梯</v>
          </cell>
          <cell r="J726" t="str">
            <v>含：恒达富士乘客电梯变频控制软件V1.0</v>
          </cell>
          <cell r="K726">
            <v>88014.61</v>
          </cell>
          <cell r="L726">
            <v>11441.9</v>
          </cell>
          <cell r="M726">
            <v>99456.51</v>
          </cell>
          <cell r="N726">
            <v>142080.73</v>
          </cell>
          <cell r="O726">
            <v>0.7</v>
          </cell>
        </row>
        <row r="727">
          <cell r="B727" t="str">
            <v>2021-06176</v>
          </cell>
          <cell r="C727" t="e">
            <v>#N/A</v>
          </cell>
          <cell r="D727" t="e">
            <v>#N/A</v>
          </cell>
          <cell r="E727" t="str">
            <v>2024-04-28</v>
          </cell>
          <cell r="F727">
            <v>44817</v>
          </cell>
          <cell r="G727" t="str">
            <v>24332000000113856096</v>
          </cell>
          <cell r="H727" t="str">
            <v>武陟县投资集团有限公司</v>
          </cell>
          <cell r="I727" t="str">
            <v>乘客电梯</v>
          </cell>
          <cell r="J727" t="str">
            <v>含：恒达富士乘客电梯变频控制软件V1.0</v>
          </cell>
          <cell r="K727">
            <v>88014.61</v>
          </cell>
          <cell r="L727">
            <v>11441.9</v>
          </cell>
          <cell r="M727">
            <v>99456.51</v>
          </cell>
          <cell r="N727">
            <v>142080.73</v>
          </cell>
          <cell r="O727">
            <v>0.7</v>
          </cell>
        </row>
        <row r="728">
          <cell r="B728" t="str">
            <v>2021-06177</v>
          </cell>
          <cell r="C728" t="e">
            <v>#N/A</v>
          </cell>
          <cell r="D728" t="e">
            <v>#N/A</v>
          </cell>
          <cell r="E728" t="str">
            <v>2024-04-28</v>
          </cell>
          <cell r="F728">
            <v>44817</v>
          </cell>
          <cell r="G728" t="str">
            <v>24332000000113856096</v>
          </cell>
          <cell r="H728" t="str">
            <v>武陟县投资集团有限公司</v>
          </cell>
          <cell r="I728" t="str">
            <v>乘客电梯</v>
          </cell>
          <cell r="J728" t="str">
            <v>含：恒达富士乘客电梯变频控制软件V1.0</v>
          </cell>
          <cell r="K728">
            <v>88014.61</v>
          </cell>
          <cell r="L728">
            <v>11441.9</v>
          </cell>
          <cell r="M728">
            <v>99456.51</v>
          </cell>
          <cell r="N728">
            <v>142080.73</v>
          </cell>
          <cell r="O728">
            <v>0.7</v>
          </cell>
        </row>
        <row r="729">
          <cell r="B729" t="str">
            <v>2020-05707</v>
          </cell>
          <cell r="C729" t="e">
            <v>#N/A</v>
          </cell>
          <cell r="D729" t="e">
            <v>#N/A</v>
          </cell>
          <cell r="E729" t="str">
            <v>2024-04-24</v>
          </cell>
          <cell r="F729">
            <v>44762</v>
          </cell>
          <cell r="G729" t="str">
            <v>24332000000113580951</v>
          </cell>
          <cell r="H729" t="str">
            <v>中国建筑一局（集团）有限公司</v>
          </cell>
          <cell r="I729" t="str">
            <v>乘客电梯</v>
          </cell>
          <cell r="J729" t="str">
            <v>含：恒达富士乘客电梯变频控制软件V1.0</v>
          </cell>
          <cell r="K729">
            <v>11651.14</v>
          </cell>
          <cell r="L729">
            <v>1514.65</v>
          </cell>
          <cell r="M729">
            <v>13165.79</v>
          </cell>
          <cell r="N729">
            <v>142825.03</v>
          </cell>
          <cell r="O729">
            <v>0.0922</v>
          </cell>
        </row>
        <row r="730">
          <cell r="B730" t="str">
            <v>2022-06405</v>
          </cell>
          <cell r="C730" t="e">
            <v>#N/A</v>
          </cell>
          <cell r="D730" t="e">
            <v>#N/A</v>
          </cell>
          <cell r="E730" t="str">
            <v>2024-04-25</v>
          </cell>
          <cell r="F730">
            <v>45303</v>
          </cell>
          <cell r="G730" t="str">
            <v>24332000000114847382</v>
          </cell>
          <cell r="H730" t="str">
            <v>山东星卓建筑工程有限公司</v>
          </cell>
          <cell r="I730" t="str">
            <v>乘客电梯</v>
          </cell>
          <cell r="J730" t="str">
            <v>含：恒达富士乘客电梯变频控制软件V1.0</v>
          </cell>
          <cell r="K730">
            <v>70796.46</v>
          </cell>
          <cell r="L730">
            <v>9203.54</v>
          </cell>
          <cell r="M730">
            <v>80000</v>
          </cell>
          <cell r="N730">
            <v>80000</v>
          </cell>
          <cell r="O730">
            <v>1</v>
          </cell>
        </row>
        <row r="731">
          <cell r="B731" t="str">
            <v>2022-06406</v>
          </cell>
          <cell r="C731" t="e">
            <v>#N/A</v>
          </cell>
          <cell r="D731" t="e">
            <v>#N/A</v>
          </cell>
          <cell r="E731" t="str">
            <v>2024-04-25</v>
          </cell>
          <cell r="F731">
            <v>45303</v>
          </cell>
          <cell r="G731" t="str">
            <v>24332000000114847382</v>
          </cell>
          <cell r="H731" t="str">
            <v>山东星卓建筑工程有限公司</v>
          </cell>
          <cell r="I731" t="str">
            <v>乘客电梯</v>
          </cell>
          <cell r="J731" t="str">
            <v>含：恒达富士乘客电梯变频控制软件V1.0</v>
          </cell>
          <cell r="K731">
            <v>70796.46</v>
          </cell>
          <cell r="L731">
            <v>9203.54</v>
          </cell>
          <cell r="M731">
            <v>80000</v>
          </cell>
          <cell r="N731">
            <v>80000</v>
          </cell>
          <cell r="O731">
            <v>1</v>
          </cell>
        </row>
        <row r="732">
          <cell r="B732" t="str">
            <v>2022-06407</v>
          </cell>
          <cell r="C732" t="e">
            <v>#N/A</v>
          </cell>
          <cell r="D732" t="e">
            <v>#N/A</v>
          </cell>
          <cell r="E732" t="str">
            <v>2024-04-25</v>
          </cell>
          <cell r="F732">
            <v>45303</v>
          </cell>
          <cell r="G732" t="str">
            <v>24332000000114847382</v>
          </cell>
          <cell r="H732" t="str">
            <v>山东星卓建筑工程有限公司</v>
          </cell>
          <cell r="I732" t="str">
            <v>乘客电梯</v>
          </cell>
          <cell r="J732" t="str">
            <v>含：恒达富士乘客电梯变频控制软件V1.0</v>
          </cell>
          <cell r="K732">
            <v>78761.07</v>
          </cell>
          <cell r="L732">
            <v>10238.93</v>
          </cell>
          <cell r="M732">
            <v>89000</v>
          </cell>
          <cell r="N732">
            <v>89000</v>
          </cell>
          <cell r="O732">
            <v>1</v>
          </cell>
        </row>
        <row r="733">
          <cell r="B733" t="str">
            <v>2022-06408</v>
          </cell>
          <cell r="C733" t="e">
            <v>#N/A</v>
          </cell>
          <cell r="D733" t="e">
            <v>#N/A</v>
          </cell>
          <cell r="E733" t="str">
            <v>2024-04-25</v>
          </cell>
          <cell r="F733">
            <v>45303</v>
          </cell>
          <cell r="G733" t="str">
            <v>24332000000114847382</v>
          </cell>
          <cell r="H733" t="str">
            <v>山东星卓建筑工程有限公司</v>
          </cell>
          <cell r="I733" t="str">
            <v>乘客电梯</v>
          </cell>
          <cell r="J733" t="str">
            <v>含：恒达富士乘客电梯变频控制软件V1.0</v>
          </cell>
          <cell r="K733">
            <v>78761.06</v>
          </cell>
          <cell r="L733">
            <v>10238.94</v>
          </cell>
          <cell r="M733">
            <v>89000</v>
          </cell>
          <cell r="N733">
            <v>89000</v>
          </cell>
          <cell r="O733">
            <v>1</v>
          </cell>
        </row>
        <row r="734">
          <cell r="B734" t="str">
            <v>2022-06409</v>
          </cell>
          <cell r="C734" t="e">
            <v>#N/A</v>
          </cell>
          <cell r="D734" t="e">
            <v>#N/A</v>
          </cell>
          <cell r="E734" t="str">
            <v>2024-04-25</v>
          </cell>
          <cell r="F734">
            <v>45303</v>
          </cell>
          <cell r="G734" t="str">
            <v>24332000000114847382</v>
          </cell>
          <cell r="H734" t="str">
            <v>山东星卓建筑工程有限公司</v>
          </cell>
          <cell r="I734" t="str">
            <v>乘客电梯</v>
          </cell>
          <cell r="J734" t="str">
            <v>含：恒达富士乘客电梯变频控制软件V1.0</v>
          </cell>
          <cell r="K734">
            <v>78761.06</v>
          </cell>
          <cell r="L734">
            <v>10238.94</v>
          </cell>
          <cell r="M734">
            <v>89000</v>
          </cell>
          <cell r="N734">
            <v>89000</v>
          </cell>
          <cell r="O734">
            <v>1</v>
          </cell>
        </row>
        <row r="735">
          <cell r="B735" t="str">
            <v>2022-06410</v>
          </cell>
          <cell r="C735" t="e">
            <v>#N/A</v>
          </cell>
          <cell r="D735" t="e">
            <v>#N/A</v>
          </cell>
          <cell r="E735" t="str">
            <v>2024-04-25</v>
          </cell>
          <cell r="F735">
            <v>45303</v>
          </cell>
          <cell r="G735" t="str">
            <v>24332000000114847382</v>
          </cell>
          <cell r="H735" t="str">
            <v>山东星卓建筑工程有限公司</v>
          </cell>
          <cell r="I735" t="str">
            <v>乘客电梯</v>
          </cell>
          <cell r="J735" t="str">
            <v>含：恒达富士乘客电梯变频控制软件V1.0</v>
          </cell>
          <cell r="K735">
            <v>78761.06</v>
          </cell>
          <cell r="L735">
            <v>10238.94</v>
          </cell>
          <cell r="M735">
            <v>89000</v>
          </cell>
          <cell r="N735">
            <v>89000</v>
          </cell>
          <cell r="O735">
            <v>1</v>
          </cell>
        </row>
        <row r="736">
          <cell r="B736" t="str">
            <v>2022-06411</v>
          </cell>
          <cell r="C736" t="e">
            <v>#N/A</v>
          </cell>
          <cell r="D736" t="e">
            <v>#N/A</v>
          </cell>
          <cell r="E736" t="str">
            <v>2024-04-25</v>
          </cell>
          <cell r="F736">
            <v>45303</v>
          </cell>
          <cell r="G736" t="str">
            <v>24332000000114847382</v>
          </cell>
          <cell r="H736" t="str">
            <v>山东星卓建筑工程有限公司</v>
          </cell>
          <cell r="I736" t="str">
            <v>乘客电梯</v>
          </cell>
          <cell r="J736" t="str">
            <v>含：恒达富士乘客电梯变频控制软件V1.0</v>
          </cell>
          <cell r="K736">
            <v>78761.06</v>
          </cell>
          <cell r="L736">
            <v>10238.94</v>
          </cell>
          <cell r="M736">
            <v>89000</v>
          </cell>
          <cell r="N736">
            <v>89000</v>
          </cell>
          <cell r="O736">
            <v>1</v>
          </cell>
        </row>
        <row r="737">
          <cell r="B737" t="str">
            <v>2021-07696</v>
          </cell>
          <cell r="C737" t="e">
            <v>#N/A</v>
          </cell>
          <cell r="D737" t="e">
            <v>#N/A</v>
          </cell>
          <cell r="E737" t="str">
            <v>2024-04-25</v>
          </cell>
          <cell r="F737">
            <v>45035</v>
          </cell>
          <cell r="G737" t="str">
            <v>24332000000114830530</v>
          </cell>
          <cell r="H737" t="str">
            <v>广东省机场集团物流有限公司</v>
          </cell>
          <cell r="I737" t="str">
            <v>乘客电梯</v>
          </cell>
          <cell r="J737" t="str">
            <v>含：恒达富士乘客电梯变频控制软件V1.0</v>
          </cell>
          <cell r="K737">
            <v>25663.72</v>
          </cell>
          <cell r="L737">
            <v>3336.28</v>
          </cell>
          <cell r="M737">
            <v>29000</v>
          </cell>
          <cell r="N737">
            <v>145000</v>
          </cell>
          <cell r="O737">
            <v>0.2</v>
          </cell>
        </row>
        <row r="738">
          <cell r="B738" t="str">
            <v>2021-07692</v>
          </cell>
          <cell r="C738" t="e">
            <v>#N/A</v>
          </cell>
          <cell r="D738" t="e">
            <v>#N/A</v>
          </cell>
          <cell r="E738" t="str">
            <v>2024-04-25</v>
          </cell>
          <cell r="F738">
            <v>45035</v>
          </cell>
          <cell r="G738" t="str">
            <v>24332000000114870222</v>
          </cell>
          <cell r="H738" t="str">
            <v>广东省机场集团物流有限公司</v>
          </cell>
          <cell r="I738" t="str">
            <v>载货电梯</v>
          </cell>
          <cell r="J738" t="str">
            <v>含：恒达富士载货电梯变频控制软件V1.0</v>
          </cell>
          <cell r="K738">
            <v>40707.98</v>
          </cell>
          <cell r="L738">
            <v>5292.02</v>
          </cell>
          <cell r="M738">
            <v>46000</v>
          </cell>
          <cell r="N738">
            <v>230000</v>
          </cell>
          <cell r="O738">
            <v>0.2</v>
          </cell>
        </row>
        <row r="739">
          <cell r="B739" t="str">
            <v>2021-07693</v>
          </cell>
          <cell r="C739" t="e">
            <v>#N/A</v>
          </cell>
          <cell r="D739" t="e">
            <v>#N/A</v>
          </cell>
          <cell r="E739" t="str">
            <v>2024-04-25</v>
          </cell>
          <cell r="F739">
            <v>45035</v>
          </cell>
          <cell r="G739" t="str">
            <v>24332000000114870222</v>
          </cell>
          <cell r="H739" t="str">
            <v>广东省机场集团物流有限公司</v>
          </cell>
          <cell r="I739" t="str">
            <v>载货电梯</v>
          </cell>
          <cell r="J739" t="str">
            <v>含：恒达富士载货电梯变频控制软件V1.0</v>
          </cell>
          <cell r="K739">
            <v>40707.96</v>
          </cell>
          <cell r="L739">
            <v>5292.04</v>
          </cell>
          <cell r="M739">
            <v>46000</v>
          </cell>
          <cell r="N739">
            <v>230000</v>
          </cell>
          <cell r="O739">
            <v>0.2</v>
          </cell>
        </row>
        <row r="740">
          <cell r="B740" t="str">
            <v>2021-07694</v>
          </cell>
          <cell r="C740" t="e">
            <v>#N/A</v>
          </cell>
          <cell r="D740" t="e">
            <v>#N/A</v>
          </cell>
          <cell r="E740" t="str">
            <v>2024-04-25</v>
          </cell>
          <cell r="F740">
            <v>45035</v>
          </cell>
          <cell r="G740" t="str">
            <v>24332000000114870222</v>
          </cell>
          <cell r="H740" t="str">
            <v>广东省机场集团物流有限公司</v>
          </cell>
          <cell r="I740" t="str">
            <v>载货电梯</v>
          </cell>
          <cell r="J740" t="str">
            <v>含：恒达富士载货电梯变频控制软件V1.0</v>
          </cell>
          <cell r="K740">
            <v>40707.96</v>
          </cell>
          <cell r="L740">
            <v>5292.04</v>
          </cell>
          <cell r="M740">
            <v>46000</v>
          </cell>
          <cell r="N740">
            <v>230000</v>
          </cell>
          <cell r="O740">
            <v>0.2</v>
          </cell>
        </row>
        <row r="741">
          <cell r="B741" t="str">
            <v>2021-07695</v>
          </cell>
          <cell r="C741" t="e">
            <v>#N/A</v>
          </cell>
          <cell r="D741" t="e">
            <v>#N/A</v>
          </cell>
          <cell r="E741" t="str">
            <v>2024-04-25</v>
          </cell>
          <cell r="F741">
            <v>45035</v>
          </cell>
          <cell r="G741" t="str">
            <v>24332000000114870222</v>
          </cell>
          <cell r="H741" t="str">
            <v>广东省机场集团物流有限公司</v>
          </cell>
          <cell r="I741" t="str">
            <v>载货电梯</v>
          </cell>
          <cell r="J741" t="str">
            <v>含：恒达富士载货电梯变频控制软件V1.0</v>
          </cell>
          <cell r="K741">
            <v>40707.96</v>
          </cell>
          <cell r="L741">
            <v>5292.04</v>
          </cell>
          <cell r="M741">
            <v>46000</v>
          </cell>
          <cell r="N741">
            <v>230000</v>
          </cell>
          <cell r="O741">
            <v>0.2</v>
          </cell>
        </row>
        <row r="742">
          <cell r="B742" t="str">
            <v>2022-06745</v>
          </cell>
          <cell r="C742" t="e">
            <v>#N/A</v>
          </cell>
          <cell r="D742" t="e">
            <v>#N/A</v>
          </cell>
          <cell r="E742" t="str">
            <v>2024-04-25</v>
          </cell>
          <cell r="F742">
            <v>45042</v>
          </cell>
          <cell r="G742" t="str">
            <v>24332000000114890257</v>
          </cell>
          <cell r="H742" t="str">
            <v>中交一公局第二工程有限公司</v>
          </cell>
          <cell r="I742" t="str">
            <v>乘客电梯</v>
          </cell>
          <cell r="J742" t="str">
            <v>含：恒达富士乘客电梯变频控制软件V1.0</v>
          </cell>
          <cell r="K742">
            <v>107787.62</v>
          </cell>
          <cell r="L742">
            <v>14012.38</v>
          </cell>
          <cell r="M742">
            <v>121800</v>
          </cell>
          <cell r="N742">
            <v>121800</v>
          </cell>
          <cell r="O742">
            <v>1</v>
          </cell>
        </row>
        <row r="743">
          <cell r="B743" t="str">
            <v>2022-06746</v>
          </cell>
          <cell r="C743" t="e">
            <v>#N/A</v>
          </cell>
          <cell r="D743" t="e">
            <v>#N/A</v>
          </cell>
          <cell r="E743" t="str">
            <v>2024-04-25</v>
          </cell>
          <cell r="F743">
            <v>45042</v>
          </cell>
          <cell r="G743" t="str">
            <v>24332000000114890257</v>
          </cell>
          <cell r="H743" t="str">
            <v>中交一公局第二工程有限公司</v>
          </cell>
          <cell r="I743" t="str">
            <v>乘客电梯</v>
          </cell>
          <cell r="J743" t="str">
            <v>含：恒达富士乘客电梯变频控制软件V1.0</v>
          </cell>
          <cell r="K743">
            <v>107787.61</v>
          </cell>
          <cell r="L743">
            <v>14012.39</v>
          </cell>
          <cell r="M743">
            <v>121800</v>
          </cell>
          <cell r="N743">
            <v>121800</v>
          </cell>
          <cell r="O743">
            <v>1</v>
          </cell>
        </row>
        <row r="744">
          <cell r="B744" t="str">
            <v>2022-06747</v>
          </cell>
          <cell r="C744" t="e">
            <v>#N/A</v>
          </cell>
          <cell r="D744" t="e">
            <v>#N/A</v>
          </cell>
          <cell r="E744" t="str">
            <v>2024-04-25</v>
          </cell>
          <cell r="F744">
            <v>45042</v>
          </cell>
          <cell r="G744" t="str">
            <v>24332000000114890257</v>
          </cell>
          <cell r="H744" t="str">
            <v>中交一公局第二工程有限公司</v>
          </cell>
          <cell r="I744" t="str">
            <v>乘客电梯</v>
          </cell>
          <cell r="J744" t="str">
            <v>含：恒达富士乘客电梯变频控制软件V1.0</v>
          </cell>
          <cell r="K744">
            <v>106371.68</v>
          </cell>
          <cell r="L744">
            <v>13828.32</v>
          </cell>
          <cell r="M744">
            <v>120200</v>
          </cell>
          <cell r="N744">
            <v>120200</v>
          </cell>
          <cell r="O744">
            <v>1</v>
          </cell>
        </row>
        <row r="745">
          <cell r="B745" t="str">
            <v>2022-06748</v>
          </cell>
          <cell r="C745" t="e">
            <v>#N/A</v>
          </cell>
          <cell r="D745" t="e">
            <v>#N/A</v>
          </cell>
          <cell r="E745" t="str">
            <v>2024-04-25</v>
          </cell>
          <cell r="F745">
            <v>45042</v>
          </cell>
          <cell r="G745" t="str">
            <v>24332000000114890257</v>
          </cell>
          <cell r="H745" t="str">
            <v>中交一公局第二工程有限公司</v>
          </cell>
          <cell r="I745" t="str">
            <v>乘客电梯</v>
          </cell>
          <cell r="J745" t="str">
            <v>含：恒达富士乘客电梯变频控制软件V1.0</v>
          </cell>
          <cell r="K745">
            <v>106371.68</v>
          </cell>
          <cell r="L745">
            <v>13828.32</v>
          </cell>
          <cell r="M745">
            <v>120200</v>
          </cell>
          <cell r="N745">
            <v>120200</v>
          </cell>
          <cell r="O745">
            <v>1</v>
          </cell>
        </row>
        <row r="746">
          <cell r="B746" t="str">
            <v>2022-06749</v>
          </cell>
          <cell r="C746" t="e">
            <v>#N/A</v>
          </cell>
          <cell r="D746" t="e">
            <v>#N/A</v>
          </cell>
          <cell r="E746" t="str">
            <v>2024-04-25</v>
          </cell>
          <cell r="F746">
            <v>45042</v>
          </cell>
          <cell r="G746" t="str">
            <v>24332000000114890257</v>
          </cell>
          <cell r="H746" t="str">
            <v>中交一公局第二工程有限公司</v>
          </cell>
          <cell r="I746" t="str">
            <v>乘客电梯</v>
          </cell>
          <cell r="J746" t="str">
            <v>含：恒达富士乘客电梯变频控制软件V1.0</v>
          </cell>
          <cell r="K746">
            <v>96725.66</v>
          </cell>
          <cell r="L746">
            <v>12574.34</v>
          </cell>
          <cell r="M746">
            <v>109300</v>
          </cell>
          <cell r="N746">
            <v>109300</v>
          </cell>
          <cell r="O746">
            <v>1</v>
          </cell>
        </row>
        <row r="747">
          <cell r="B747" t="str">
            <v>2022-06750</v>
          </cell>
          <cell r="C747" t="e">
            <v>#N/A</v>
          </cell>
          <cell r="D747" t="e">
            <v>#N/A</v>
          </cell>
          <cell r="E747" t="str">
            <v>2024-04-25</v>
          </cell>
          <cell r="F747">
            <v>45042</v>
          </cell>
          <cell r="G747" t="str">
            <v>24332000000114890257</v>
          </cell>
          <cell r="H747" t="str">
            <v>中交一公局第二工程有限公司</v>
          </cell>
          <cell r="I747" t="str">
            <v>乘客电梯</v>
          </cell>
          <cell r="J747" t="str">
            <v>含：恒达富士乘客电梯变频控制软件V1.0</v>
          </cell>
          <cell r="K747">
            <v>96725.66</v>
          </cell>
          <cell r="L747">
            <v>12574.34</v>
          </cell>
          <cell r="M747">
            <v>109300</v>
          </cell>
          <cell r="N747">
            <v>109300</v>
          </cell>
          <cell r="O747">
            <v>1</v>
          </cell>
        </row>
        <row r="748">
          <cell r="B748" t="str">
            <v>2022-06751</v>
          </cell>
          <cell r="C748" t="e">
            <v>#N/A</v>
          </cell>
          <cell r="D748" t="e">
            <v>#N/A</v>
          </cell>
          <cell r="E748" t="str">
            <v>2024-04-25</v>
          </cell>
          <cell r="F748">
            <v>45042</v>
          </cell>
          <cell r="G748" t="str">
            <v>24332000000114890257</v>
          </cell>
          <cell r="H748" t="str">
            <v>中交一公局第二工程有限公司</v>
          </cell>
          <cell r="I748" t="str">
            <v>乘客电梯</v>
          </cell>
          <cell r="J748" t="str">
            <v>含：恒达富士乘客电梯变频控制软件V1.0</v>
          </cell>
          <cell r="K748">
            <v>94424.78</v>
          </cell>
          <cell r="L748">
            <v>12275.22</v>
          </cell>
          <cell r="M748">
            <v>106700</v>
          </cell>
          <cell r="N748">
            <v>106700</v>
          </cell>
          <cell r="O748">
            <v>1</v>
          </cell>
        </row>
        <row r="749">
          <cell r="B749" t="str">
            <v>2022-06752</v>
          </cell>
          <cell r="C749" t="e">
            <v>#N/A</v>
          </cell>
          <cell r="D749" t="e">
            <v>#N/A</v>
          </cell>
          <cell r="E749" t="str">
            <v>2024-04-25</v>
          </cell>
          <cell r="F749">
            <v>45042</v>
          </cell>
          <cell r="G749" t="str">
            <v>24332000000114890257</v>
          </cell>
          <cell r="H749" t="str">
            <v>中交一公局第二工程有限公司</v>
          </cell>
          <cell r="I749" t="str">
            <v>乘客电梯</v>
          </cell>
          <cell r="J749" t="str">
            <v>含：恒达富士乘客电梯变频控制软件V1.0</v>
          </cell>
          <cell r="K749">
            <v>94424.78</v>
          </cell>
          <cell r="L749">
            <v>12275.22</v>
          </cell>
          <cell r="M749">
            <v>106700</v>
          </cell>
          <cell r="N749">
            <v>106700</v>
          </cell>
          <cell r="O749">
            <v>1</v>
          </cell>
        </row>
        <row r="750">
          <cell r="B750" t="str">
            <v>2021-10104</v>
          </cell>
          <cell r="C750" t="e">
            <v>#N/A</v>
          </cell>
          <cell r="D750" t="e">
            <v>#N/A</v>
          </cell>
          <cell r="E750" t="str">
            <v>2024-04-25</v>
          </cell>
          <cell r="F750">
            <v>44831</v>
          </cell>
          <cell r="G750" t="str">
            <v>24332000000114784704</v>
          </cell>
          <cell r="H750" t="str">
            <v>亳州市启丞置业有限公司</v>
          </cell>
          <cell r="I750" t="str">
            <v>乘客电梯</v>
          </cell>
          <cell r="J750" t="str">
            <v>含：恒达富士乘客电梯变频控制软件V1.0</v>
          </cell>
          <cell r="K750">
            <v>5641.59</v>
          </cell>
          <cell r="L750">
            <v>733.41</v>
          </cell>
          <cell r="M750">
            <v>6375</v>
          </cell>
          <cell r="N750">
            <v>127500</v>
          </cell>
          <cell r="O750">
            <v>0.05</v>
          </cell>
        </row>
        <row r="751">
          <cell r="B751" t="str">
            <v>2021-10099</v>
          </cell>
          <cell r="C751" t="e">
            <v>#N/A</v>
          </cell>
          <cell r="D751" t="e">
            <v>#N/A</v>
          </cell>
          <cell r="E751" t="str">
            <v>2024-04-25</v>
          </cell>
          <cell r="F751">
            <v>44818</v>
          </cell>
          <cell r="G751" t="str">
            <v>24332000000114784704</v>
          </cell>
          <cell r="H751" t="str">
            <v>亳州市启丞置业有限公司</v>
          </cell>
          <cell r="I751" t="str">
            <v>乘客电梯</v>
          </cell>
          <cell r="J751" t="str">
            <v>含：恒达富士乘客电梯变频控制软件V1.0</v>
          </cell>
          <cell r="K751">
            <v>6172.57</v>
          </cell>
          <cell r="L751">
            <v>802.43</v>
          </cell>
          <cell r="M751">
            <v>6975</v>
          </cell>
          <cell r="N751">
            <v>139500</v>
          </cell>
          <cell r="O751">
            <v>0.05</v>
          </cell>
        </row>
        <row r="752">
          <cell r="B752" t="str">
            <v>2021-10100</v>
          </cell>
          <cell r="C752" t="e">
            <v>#N/A</v>
          </cell>
          <cell r="D752" t="e">
            <v>#N/A</v>
          </cell>
          <cell r="E752" t="str">
            <v>2024-04-25</v>
          </cell>
          <cell r="F752">
            <v>44818</v>
          </cell>
          <cell r="G752" t="str">
            <v>24332000000114784704</v>
          </cell>
          <cell r="H752" t="str">
            <v>亳州市启丞置业有限公司</v>
          </cell>
          <cell r="I752" t="str">
            <v>乘客电梯</v>
          </cell>
          <cell r="J752" t="str">
            <v>含：恒达富士乘客电梯变频控制软件V1.0</v>
          </cell>
          <cell r="K752">
            <v>6039.82</v>
          </cell>
          <cell r="L752">
            <v>785.18</v>
          </cell>
          <cell r="M752">
            <v>6825</v>
          </cell>
          <cell r="N752">
            <v>136500</v>
          </cell>
          <cell r="O752">
            <v>0.05</v>
          </cell>
        </row>
        <row r="753">
          <cell r="B753" t="str">
            <v>2021-10101</v>
          </cell>
          <cell r="C753" t="e">
            <v>#N/A</v>
          </cell>
          <cell r="D753" t="e">
            <v>#N/A</v>
          </cell>
          <cell r="E753" t="str">
            <v>2024-04-25</v>
          </cell>
          <cell r="F753">
            <v>44818</v>
          </cell>
          <cell r="G753" t="str">
            <v>24332000000114784704</v>
          </cell>
          <cell r="H753" t="str">
            <v>亳州市启丞置业有限公司</v>
          </cell>
          <cell r="I753" t="str">
            <v>乘客电梯</v>
          </cell>
          <cell r="J753" t="str">
            <v>含：恒达富士乘客电梯变频控制软件V1.0</v>
          </cell>
          <cell r="K753">
            <v>6039.82</v>
          </cell>
          <cell r="L753">
            <v>785.18</v>
          </cell>
          <cell r="M753">
            <v>6825</v>
          </cell>
          <cell r="N753">
            <v>136500</v>
          </cell>
          <cell r="O753">
            <v>0.05</v>
          </cell>
        </row>
        <row r="754">
          <cell r="B754" t="str">
            <v>2021-10102</v>
          </cell>
          <cell r="C754" t="e">
            <v>#N/A</v>
          </cell>
          <cell r="D754" t="e">
            <v>#N/A</v>
          </cell>
          <cell r="E754" t="str">
            <v>2024-04-25</v>
          </cell>
          <cell r="F754">
            <v>44818</v>
          </cell>
          <cell r="G754" t="str">
            <v>24332000000114784704</v>
          </cell>
          <cell r="H754" t="str">
            <v>亳州市启丞置业有限公司</v>
          </cell>
          <cell r="I754" t="str">
            <v>乘客电梯</v>
          </cell>
          <cell r="J754" t="str">
            <v>含：恒达富士乘客电梯变频控制软件V1.0</v>
          </cell>
          <cell r="K754">
            <v>5774.34</v>
          </cell>
          <cell r="L754">
            <v>750.66</v>
          </cell>
          <cell r="M754">
            <v>6525</v>
          </cell>
          <cell r="N754">
            <v>130500</v>
          </cell>
          <cell r="O754">
            <v>0.05</v>
          </cell>
        </row>
        <row r="755">
          <cell r="B755" t="str">
            <v>2021-10103</v>
          </cell>
          <cell r="C755" t="e">
            <v>#N/A</v>
          </cell>
          <cell r="D755" t="e">
            <v>#N/A</v>
          </cell>
          <cell r="E755" t="str">
            <v>2024-04-25</v>
          </cell>
          <cell r="F755">
            <v>44818</v>
          </cell>
          <cell r="G755" t="str">
            <v>24332000000114784704</v>
          </cell>
          <cell r="H755" t="str">
            <v>亳州市启丞置业有限公司</v>
          </cell>
          <cell r="I755" t="str">
            <v>乘客电梯</v>
          </cell>
          <cell r="J755" t="str">
            <v>含：恒达富士乘客电梯变频控制软件V1.0</v>
          </cell>
          <cell r="K755">
            <v>5641.59</v>
          </cell>
          <cell r="L755">
            <v>733.41</v>
          </cell>
          <cell r="M755">
            <v>6375</v>
          </cell>
          <cell r="N755">
            <v>127500</v>
          </cell>
          <cell r="O755">
            <v>0.05</v>
          </cell>
        </row>
        <row r="756">
          <cell r="B756" t="str">
            <v>2021-10117</v>
          </cell>
          <cell r="C756" t="e">
            <v>#N/A</v>
          </cell>
          <cell r="D756" t="e">
            <v>#N/A</v>
          </cell>
          <cell r="E756" t="str">
            <v>2024-04-25</v>
          </cell>
          <cell r="F756">
            <v>44818</v>
          </cell>
          <cell r="G756" t="str">
            <v>24332000000114784704</v>
          </cell>
          <cell r="H756" t="str">
            <v>亳州市启丞置业有限公司</v>
          </cell>
          <cell r="I756" t="str">
            <v>乘客电梯</v>
          </cell>
          <cell r="J756" t="str">
            <v>含：恒达富士乘客电梯变频控制软件V1.0</v>
          </cell>
          <cell r="K756">
            <v>6172.57</v>
          </cell>
          <cell r="L756">
            <v>802.43</v>
          </cell>
          <cell r="M756">
            <v>6975</v>
          </cell>
          <cell r="N756">
            <v>139500</v>
          </cell>
          <cell r="O756">
            <v>0.05</v>
          </cell>
        </row>
        <row r="757">
          <cell r="B757" t="str">
            <v>2021-10118</v>
          </cell>
          <cell r="C757" t="e">
            <v>#N/A</v>
          </cell>
          <cell r="D757" t="e">
            <v>#N/A</v>
          </cell>
          <cell r="E757" t="str">
            <v>2024-04-25</v>
          </cell>
          <cell r="F757">
            <v>44818</v>
          </cell>
          <cell r="G757" t="str">
            <v>24332000000114784704</v>
          </cell>
          <cell r="H757" t="str">
            <v>亳州市启丞置业有限公司</v>
          </cell>
          <cell r="I757" t="str">
            <v>乘客电梯</v>
          </cell>
          <cell r="J757" t="str">
            <v>含：恒达富士乘客电梯变频控制软件V1.0</v>
          </cell>
          <cell r="K757">
            <v>6039.82</v>
          </cell>
          <cell r="L757">
            <v>785.18</v>
          </cell>
          <cell r="M757">
            <v>6825</v>
          </cell>
          <cell r="N757">
            <v>136500</v>
          </cell>
          <cell r="O757">
            <v>0.05</v>
          </cell>
        </row>
        <row r="758">
          <cell r="B758" t="str">
            <v>2021-10119</v>
          </cell>
          <cell r="C758" t="e">
            <v>#N/A</v>
          </cell>
          <cell r="D758" t="e">
            <v>#N/A</v>
          </cell>
          <cell r="E758" t="str">
            <v>2024-04-25</v>
          </cell>
          <cell r="F758">
            <v>44818</v>
          </cell>
          <cell r="G758" t="str">
            <v>24332000000114784704</v>
          </cell>
          <cell r="H758" t="str">
            <v>亳州市启丞置业有限公司</v>
          </cell>
          <cell r="I758" t="str">
            <v>乘客电梯</v>
          </cell>
          <cell r="J758" t="str">
            <v>含：恒达富士乘客电梯变频控制软件V1.0</v>
          </cell>
          <cell r="K758">
            <v>6039.82</v>
          </cell>
          <cell r="L758">
            <v>785.18</v>
          </cell>
          <cell r="M758">
            <v>6825</v>
          </cell>
          <cell r="N758">
            <v>136500</v>
          </cell>
          <cell r="O758">
            <v>0.05</v>
          </cell>
        </row>
        <row r="759">
          <cell r="B759" t="str">
            <v>2021-10073</v>
          </cell>
          <cell r="C759" t="e">
            <v>#N/A</v>
          </cell>
          <cell r="D759" t="e">
            <v>#N/A</v>
          </cell>
          <cell r="E759" t="str">
            <v>2024-04-25</v>
          </cell>
          <cell r="F759">
            <v>45188</v>
          </cell>
          <cell r="G759" t="str">
            <v>24332000000114784704</v>
          </cell>
          <cell r="H759" t="str">
            <v>亳州市启丞置业有限公司</v>
          </cell>
          <cell r="I759" t="str">
            <v>乘客电梯</v>
          </cell>
          <cell r="J759" t="str">
            <v>含：恒达富士乘客电梯变频控制软件V1.0</v>
          </cell>
          <cell r="K759">
            <v>4269.91</v>
          </cell>
          <cell r="L759">
            <v>555.09</v>
          </cell>
          <cell r="M759">
            <v>4825</v>
          </cell>
          <cell r="N759">
            <v>96500</v>
          </cell>
          <cell r="O759">
            <v>0.05</v>
          </cell>
        </row>
        <row r="760">
          <cell r="B760" t="str">
            <v>2021-10074</v>
          </cell>
          <cell r="C760" t="e">
            <v>#N/A</v>
          </cell>
          <cell r="D760" t="e">
            <v>#N/A</v>
          </cell>
          <cell r="E760" t="str">
            <v>2024-04-25</v>
          </cell>
          <cell r="F760">
            <v>45188</v>
          </cell>
          <cell r="G760" t="str">
            <v>24332000000114784704</v>
          </cell>
          <cell r="H760" t="str">
            <v>亳州市启丞置业有限公司</v>
          </cell>
          <cell r="I760" t="str">
            <v>乘客电梯</v>
          </cell>
          <cell r="J760" t="str">
            <v>含：恒达富士乘客电梯变频控制软件V1.0</v>
          </cell>
          <cell r="K760">
            <v>4269.91</v>
          </cell>
          <cell r="L760">
            <v>555.09</v>
          </cell>
          <cell r="M760">
            <v>4825</v>
          </cell>
          <cell r="N760">
            <v>96500</v>
          </cell>
          <cell r="O760">
            <v>0.05</v>
          </cell>
        </row>
        <row r="761">
          <cell r="B761" t="str">
            <v>2021-10075</v>
          </cell>
          <cell r="C761" t="e">
            <v>#N/A</v>
          </cell>
          <cell r="D761" t="e">
            <v>#N/A</v>
          </cell>
          <cell r="E761" t="str">
            <v>2024-04-25</v>
          </cell>
          <cell r="F761">
            <v>45188</v>
          </cell>
          <cell r="G761" t="str">
            <v>24332000000114784704</v>
          </cell>
          <cell r="H761" t="str">
            <v>亳州市启丞置业有限公司</v>
          </cell>
          <cell r="I761" t="str">
            <v>乘客电梯</v>
          </cell>
          <cell r="J761" t="str">
            <v>含：恒达富士乘客电梯变频控制软件V1.0</v>
          </cell>
          <cell r="K761">
            <v>4225.66</v>
          </cell>
          <cell r="L761">
            <v>549.34</v>
          </cell>
          <cell r="M761">
            <v>4775</v>
          </cell>
          <cell r="N761">
            <v>95500</v>
          </cell>
          <cell r="O761">
            <v>0.05</v>
          </cell>
        </row>
        <row r="762">
          <cell r="B762" t="str">
            <v>2021-10076</v>
          </cell>
          <cell r="C762" t="e">
            <v>#N/A</v>
          </cell>
          <cell r="D762" t="e">
            <v>#N/A</v>
          </cell>
          <cell r="E762" t="str">
            <v>2024-04-25</v>
          </cell>
          <cell r="F762">
            <v>45188</v>
          </cell>
          <cell r="G762" t="str">
            <v>24332000000114784704</v>
          </cell>
          <cell r="H762" t="str">
            <v>亳州市启丞置业有限公司</v>
          </cell>
          <cell r="I762" t="str">
            <v>乘客电梯</v>
          </cell>
          <cell r="J762" t="str">
            <v>含：恒达富士乘客电梯变频控制软件V1.0</v>
          </cell>
          <cell r="K762">
            <v>4225.66</v>
          </cell>
          <cell r="L762">
            <v>549.34</v>
          </cell>
          <cell r="M762">
            <v>4775</v>
          </cell>
          <cell r="N762">
            <v>95500</v>
          </cell>
          <cell r="O762">
            <v>0.05</v>
          </cell>
        </row>
        <row r="763">
          <cell r="B763" t="str">
            <v>2021-10081</v>
          </cell>
          <cell r="C763" t="e">
            <v>#N/A</v>
          </cell>
          <cell r="D763" t="e">
            <v>#N/A</v>
          </cell>
          <cell r="E763" t="str">
            <v>2024-04-25</v>
          </cell>
          <cell r="F763">
            <v>45188</v>
          </cell>
          <cell r="G763" t="str">
            <v>24332000000114784704</v>
          </cell>
          <cell r="H763" t="str">
            <v>亳州市启丞置业有限公司</v>
          </cell>
          <cell r="I763" t="str">
            <v>乘客电梯</v>
          </cell>
          <cell r="J763" t="str">
            <v>含：恒达富士乘客电梯变频控制软件V1.0</v>
          </cell>
          <cell r="K763">
            <v>4004.42</v>
          </cell>
          <cell r="L763">
            <v>520.57</v>
          </cell>
          <cell r="M763">
            <v>4524.99</v>
          </cell>
          <cell r="N763">
            <v>90500</v>
          </cell>
          <cell r="O763">
            <v>0.05</v>
          </cell>
        </row>
        <row r="764">
          <cell r="B764" t="str">
            <v>2021-10082</v>
          </cell>
          <cell r="C764" t="e">
            <v>#N/A</v>
          </cell>
          <cell r="D764" t="e">
            <v>#N/A</v>
          </cell>
          <cell r="E764" t="str">
            <v>2024-04-25</v>
          </cell>
          <cell r="F764">
            <v>45188</v>
          </cell>
          <cell r="G764" t="str">
            <v>24332000000114784704</v>
          </cell>
          <cell r="H764" t="str">
            <v>亳州市启丞置业有限公司</v>
          </cell>
          <cell r="I764" t="str">
            <v>乘客电梯</v>
          </cell>
          <cell r="J764" t="str">
            <v>含：恒达富士乘客电梯变频控制软件V1.0</v>
          </cell>
          <cell r="K764">
            <v>4004.42</v>
          </cell>
          <cell r="L764">
            <v>520.57</v>
          </cell>
          <cell r="M764">
            <v>4524.99</v>
          </cell>
          <cell r="N764">
            <v>90500</v>
          </cell>
          <cell r="O764">
            <v>0.05</v>
          </cell>
        </row>
        <row r="765">
          <cell r="B765" t="str">
            <v>2021-10083</v>
          </cell>
          <cell r="C765" t="e">
            <v>#N/A</v>
          </cell>
          <cell r="D765" t="e">
            <v>#N/A</v>
          </cell>
          <cell r="E765" t="str">
            <v>2024-04-25</v>
          </cell>
          <cell r="F765">
            <v>45188</v>
          </cell>
          <cell r="G765" t="str">
            <v>24332000000114784704</v>
          </cell>
          <cell r="H765" t="str">
            <v>亳州市启丞置业有限公司</v>
          </cell>
          <cell r="I765" t="str">
            <v>乘客电梯</v>
          </cell>
          <cell r="J765" t="str">
            <v>含：恒达富士乘客电梯变频控制软件V1.0</v>
          </cell>
          <cell r="K765">
            <v>4269.91</v>
          </cell>
          <cell r="L765">
            <v>555.09</v>
          </cell>
          <cell r="M765">
            <v>4825</v>
          </cell>
          <cell r="N765">
            <v>96500</v>
          </cell>
          <cell r="O765">
            <v>0.05</v>
          </cell>
        </row>
        <row r="766">
          <cell r="B766" t="str">
            <v>2021-10084</v>
          </cell>
          <cell r="C766" t="e">
            <v>#N/A</v>
          </cell>
          <cell r="D766" t="e">
            <v>#N/A</v>
          </cell>
          <cell r="E766" t="str">
            <v>2024-04-25</v>
          </cell>
          <cell r="F766">
            <v>45188</v>
          </cell>
          <cell r="G766" t="str">
            <v>24332000000114784704</v>
          </cell>
          <cell r="H766" t="str">
            <v>亳州市启丞置业有限公司</v>
          </cell>
          <cell r="I766" t="str">
            <v>乘客电梯</v>
          </cell>
          <cell r="J766" t="str">
            <v>含：恒达富士乘客电梯变频控制软件V1.0</v>
          </cell>
          <cell r="K766">
            <v>4269.91</v>
          </cell>
          <cell r="L766">
            <v>555.09</v>
          </cell>
          <cell r="M766">
            <v>4825</v>
          </cell>
          <cell r="N766">
            <v>96500</v>
          </cell>
          <cell r="O766">
            <v>0.05</v>
          </cell>
        </row>
        <row r="767">
          <cell r="B767" t="str">
            <v>2021-10085</v>
          </cell>
          <cell r="C767" t="e">
            <v>#N/A</v>
          </cell>
          <cell r="D767" t="e">
            <v>#N/A</v>
          </cell>
          <cell r="E767" t="str">
            <v>2024-04-25</v>
          </cell>
          <cell r="F767">
            <v>45188</v>
          </cell>
          <cell r="G767" t="str">
            <v>24332000000114784704</v>
          </cell>
          <cell r="H767" t="str">
            <v>亳州市启丞置业有限公司</v>
          </cell>
          <cell r="I767" t="str">
            <v>乘客电梯</v>
          </cell>
          <cell r="J767" t="str">
            <v>含：恒达富士乘客电梯变频控制软件V1.0</v>
          </cell>
          <cell r="K767">
            <v>4225.66</v>
          </cell>
          <cell r="L767">
            <v>549.34</v>
          </cell>
          <cell r="M767">
            <v>4775</v>
          </cell>
          <cell r="N767">
            <v>95500</v>
          </cell>
          <cell r="O767">
            <v>0.05</v>
          </cell>
        </row>
        <row r="768">
          <cell r="B768" t="str">
            <v>2021-10086</v>
          </cell>
          <cell r="C768" t="e">
            <v>#N/A</v>
          </cell>
          <cell r="D768" t="e">
            <v>#N/A</v>
          </cell>
          <cell r="E768" t="str">
            <v>2024-04-25</v>
          </cell>
          <cell r="F768">
            <v>45188</v>
          </cell>
          <cell r="G768" t="str">
            <v>24332000000114784704</v>
          </cell>
          <cell r="H768" t="str">
            <v>亳州市启丞置业有限公司</v>
          </cell>
          <cell r="I768" t="str">
            <v>乘客电梯</v>
          </cell>
          <cell r="J768" t="str">
            <v>含：恒达富士乘客电梯变频控制软件V1.0</v>
          </cell>
          <cell r="K768">
            <v>4225.66</v>
          </cell>
          <cell r="L768">
            <v>549.34</v>
          </cell>
          <cell r="M768">
            <v>4775</v>
          </cell>
          <cell r="N768">
            <v>95500</v>
          </cell>
          <cell r="O768">
            <v>0.05</v>
          </cell>
        </row>
        <row r="769">
          <cell r="B769" t="str">
            <v>2021-10134</v>
          </cell>
          <cell r="C769" t="e">
            <v>#N/A</v>
          </cell>
          <cell r="D769" t="e">
            <v>#N/A</v>
          </cell>
          <cell r="E769" t="str">
            <v>2024-04-25</v>
          </cell>
          <cell r="F769">
            <v>45188</v>
          </cell>
          <cell r="G769" t="str">
            <v>24332000000114784704</v>
          </cell>
          <cell r="H769" t="str">
            <v>亳州市启丞置业有限公司</v>
          </cell>
          <cell r="I769" t="str">
            <v>乘客电梯</v>
          </cell>
          <cell r="J769" t="str">
            <v>含：恒达富士乘客电梯变频控制软件V1.0</v>
          </cell>
          <cell r="K769">
            <v>3101.81</v>
          </cell>
          <cell r="L769">
            <v>403.21</v>
          </cell>
          <cell r="M769">
            <v>3505.02</v>
          </cell>
          <cell r="N769">
            <v>70100</v>
          </cell>
          <cell r="O769">
            <v>0.05</v>
          </cell>
        </row>
        <row r="770">
          <cell r="B770" t="str">
            <v>2021-10135</v>
          </cell>
          <cell r="C770" t="e">
            <v>#N/A</v>
          </cell>
          <cell r="D770" t="e">
            <v>#N/A</v>
          </cell>
          <cell r="E770" t="str">
            <v>2024-04-25</v>
          </cell>
          <cell r="F770">
            <v>45188</v>
          </cell>
          <cell r="G770" t="str">
            <v>24332000000114784704</v>
          </cell>
          <cell r="H770" t="str">
            <v>亳州市启丞置业有限公司</v>
          </cell>
          <cell r="I770" t="str">
            <v>乘客电梯</v>
          </cell>
          <cell r="J770" t="str">
            <v>含：恒达富士乘客电梯变频控制软件V1.0</v>
          </cell>
          <cell r="K770">
            <v>3101.77</v>
          </cell>
          <cell r="L770">
            <v>403.23</v>
          </cell>
          <cell r="M770">
            <v>3505</v>
          </cell>
          <cell r="N770">
            <v>70100</v>
          </cell>
          <cell r="O770">
            <v>0.05</v>
          </cell>
        </row>
        <row r="771">
          <cell r="B771" t="str">
            <v>2021-10136</v>
          </cell>
          <cell r="C771" t="e">
            <v>#N/A</v>
          </cell>
          <cell r="D771" t="e">
            <v>#N/A</v>
          </cell>
          <cell r="E771" t="str">
            <v>2024-04-25</v>
          </cell>
          <cell r="F771">
            <v>45188</v>
          </cell>
          <cell r="G771" t="str">
            <v>24332000000114784704</v>
          </cell>
          <cell r="H771" t="str">
            <v>亳州市启丞置业有限公司</v>
          </cell>
          <cell r="I771" t="str">
            <v>乘客电梯</v>
          </cell>
          <cell r="J771" t="str">
            <v>含：恒达富士乘客电梯变频控制软件V1.0</v>
          </cell>
          <cell r="K771">
            <v>3101.77</v>
          </cell>
          <cell r="L771">
            <v>403.23</v>
          </cell>
          <cell r="M771">
            <v>3505</v>
          </cell>
          <cell r="N771">
            <v>70100</v>
          </cell>
          <cell r="O771">
            <v>0.05</v>
          </cell>
        </row>
        <row r="772">
          <cell r="B772" t="str">
            <v>2021-10137</v>
          </cell>
          <cell r="C772" t="e">
            <v>#N/A</v>
          </cell>
          <cell r="D772" t="e">
            <v>#N/A</v>
          </cell>
          <cell r="E772" t="str">
            <v>2024-04-25</v>
          </cell>
          <cell r="F772">
            <v>45188</v>
          </cell>
          <cell r="G772" t="str">
            <v>24332000000114784704</v>
          </cell>
          <cell r="H772" t="str">
            <v>亳州市启丞置业有限公司</v>
          </cell>
          <cell r="I772" t="str">
            <v>乘客电梯</v>
          </cell>
          <cell r="J772" t="str">
            <v>含：恒达富士乘客电梯变频控制软件V1.0</v>
          </cell>
          <cell r="K772">
            <v>3101.77</v>
          </cell>
          <cell r="L772">
            <v>403.23</v>
          </cell>
          <cell r="M772">
            <v>3505</v>
          </cell>
          <cell r="N772">
            <v>70100</v>
          </cell>
          <cell r="O772">
            <v>0.05</v>
          </cell>
        </row>
        <row r="773">
          <cell r="B773" t="str">
            <v>2021-10140</v>
          </cell>
          <cell r="C773" t="e">
            <v>#N/A</v>
          </cell>
          <cell r="D773" t="e">
            <v>#N/A</v>
          </cell>
          <cell r="E773" t="str">
            <v>2024-04-25</v>
          </cell>
          <cell r="F773">
            <v>45188</v>
          </cell>
          <cell r="G773" t="str">
            <v>24332000000114784704</v>
          </cell>
          <cell r="H773" t="str">
            <v>亳州市启丞置业有限公司</v>
          </cell>
          <cell r="I773" t="str">
            <v>乘客电梯</v>
          </cell>
          <cell r="J773" t="str">
            <v>含：恒达富士乘客电梯变频控制软件V1.0</v>
          </cell>
          <cell r="K773">
            <v>3101.77</v>
          </cell>
          <cell r="L773">
            <v>403.23</v>
          </cell>
          <cell r="M773">
            <v>3505</v>
          </cell>
          <cell r="N773">
            <v>70100</v>
          </cell>
          <cell r="O773">
            <v>0.05</v>
          </cell>
        </row>
        <row r="774">
          <cell r="B774" t="str">
            <v>2021-10141</v>
          </cell>
          <cell r="C774" t="e">
            <v>#N/A</v>
          </cell>
          <cell r="D774" t="e">
            <v>#N/A</v>
          </cell>
          <cell r="E774" t="str">
            <v>2024-04-25</v>
          </cell>
          <cell r="F774">
            <v>45188</v>
          </cell>
          <cell r="G774" t="str">
            <v>24332000000114784704</v>
          </cell>
          <cell r="H774" t="str">
            <v>亳州市启丞置业有限公司</v>
          </cell>
          <cell r="I774" t="str">
            <v>乘客电梯</v>
          </cell>
          <cell r="J774" t="str">
            <v>含：恒达富士乘客电梯变频控制软件V1.0</v>
          </cell>
          <cell r="K774">
            <v>3101.77</v>
          </cell>
          <cell r="L774">
            <v>403.23</v>
          </cell>
          <cell r="M774">
            <v>3505</v>
          </cell>
          <cell r="N774">
            <v>70100</v>
          </cell>
          <cell r="O774">
            <v>0.05</v>
          </cell>
        </row>
        <row r="775">
          <cell r="B775" t="str">
            <v>2021-10142</v>
          </cell>
          <cell r="C775" t="e">
            <v>#N/A</v>
          </cell>
          <cell r="D775" t="e">
            <v>#N/A</v>
          </cell>
          <cell r="E775" t="str">
            <v>2024-04-25</v>
          </cell>
          <cell r="F775">
            <v>45188</v>
          </cell>
          <cell r="G775" t="str">
            <v>24332000000114784704</v>
          </cell>
          <cell r="H775" t="str">
            <v>亳州市启丞置业有限公司</v>
          </cell>
          <cell r="I775" t="str">
            <v>乘客电梯</v>
          </cell>
          <cell r="J775" t="str">
            <v>含：恒达富士乘客电梯变频控制软件V1.0</v>
          </cell>
          <cell r="K775">
            <v>3101.77</v>
          </cell>
          <cell r="L775">
            <v>403.23</v>
          </cell>
          <cell r="M775">
            <v>3505</v>
          </cell>
          <cell r="N775">
            <v>70100</v>
          </cell>
          <cell r="O775">
            <v>0.05</v>
          </cell>
        </row>
        <row r="776">
          <cell r="B776" t="str">
            <v>2021-10143</v>
          </cell>
          <cell r="C776" t="e">
            <v>#N/A</v>
          </cell>
          <cell r="D776" t="e">
            <v>#N/A</v>
          </cell>
          <cell r="E776" t="str">
            <v>2024-04-25</v>
          </cell>
          <cell r="F776">
            <v>45188</v>
          </cell>
          <cell r="G776" t="str">
            <v>24332000000114784704</v>
          </cell>
          <cell r="H776" t="str">
            <v>亳州市启丞置业有限公司</v>
          </cell>
          <cell r="I776" t="str">
            <v>乘客电梯</v>
          </cell>
          <cell r="J776" t="str">
            <v>含：恒达富士乘客电梯变频控制软件V1.0</v>
          </cell>
          <cell r="K776">
            <v>3101.77</v>
          </cell>
          <cell r="L776">
            <v>403.23</v>
          </cell>
          <cell r="M776">
            <v>3505</v>
          </cell>
          <cell r="N776">
            <v>70100</v>
          </cell>
          <cell r="O776">
            <v>0.05</v>
          </cell>
        </row>
        <row r="777">
          <cell r="B777" t="str">
            <v>2021-10144</v>
          </cell>
          <cell r="C777" t="e">
            <v>#N/A</v>
          </cell>
          <cell r="D777" t="e">
            <v>#N/A</v>
          </cell>
          <cell r="E777" t="str">
            <v>2024-04-25</v>
          </cell>
          <cell r="F777">
            <v>45188</v>
          </cell>
          <cell r="G777" t="str">
            <v>24332000000114784704</v>
          </cell>
          <cell r="H777" t="str">
            <v>亳州市启丞置业有限公司</v>
          </cell>
          <cell r="I777" t="str">
            <v>乘客电梯</v>
          </cell>
          <cell r="J777" t="str">
            <v>含：恒达富士乘客电梯变频控制软件V1.0</v>
          </cell>
          <cell r="K777">
            <v>3101.77</v>
          </cell>
          <cell r="L777">
            <v>403.23</v>
          </cell>
          <cell r="M777">
            <v>3505</v>
          </cell>
          <cell r="N777">
            <v>70100</v>
          </cell>
          <cell r="O777">
            <v>0.05</v>
          </cell>
        </row>
        <row r="778">
          <cell r="B778" t="str">
            <v>2023-03796</v>
          </cell>
          <cell r="C778" t="e">
            <v>#N/A</v>
          </cell>
          <cell r="D778" t="e">
            <v>#N/A</v>
          </cell>
          <cell r="E778" t="str">
            <v>2024-04-25</v>
          </cell>
          <cell r="F778">
            <v>45140</v>
          </cell>
          <cell r="G778" t="str">
            <v>24332000000115189104</v>
          </cell>
          <cell r="H778" t="str">
            <v>罗山县交运置业有限公司</v>
          </cell>
          <cell r="I778" t="str">
            <v>乘客电梯</v>
          </cell>
          <cell r="J778" t="str">
            <v>含：恒达富士乘客电梯变频控制软件V1.0</v>
          </cell>
          <cell r="K778">
            <v>4127.15</v>
          </cell>
          <cell r="L778">
            <v>536.55</v>
          </cell>
          <cell r="M778">
            <v>4663.7</v>
          </cell>
          <cell r="N778">
            <v>156500</v>
          </cell>
          <cell r="O778">
            <v>0.05</v>
          </cell>
        </row>
        <row r="779">
          <cell r="B779" t="str">
            <v>2023-03797</v>
          </cell>
          <cell r="C779" t="e">
            <v>#N/A</v>
          </cell>
          <cell r="D779" t="e">
            <v>#N/A</v>
          </cell>
          <cell r="E779" t="str">
            <v>2024-04-25</v>
          </cell>
          <cell r="F779">
            <v>45140</v>
          </cell>
          <cell r="G779" t="str">
            <v>24332000000115189104</v>
          </cell>
          <cell r="H779" t="str">
            <v>罗山县交运置业有限公司</v>
          </cell>
          <cell r="I779" t="str">
            <v>乘客电梯</v>
          </cell>
          <cell r="J779" t="str">
            <v>含：恒达富士乘客电梯变频控制软件V1.0</v>
          </cell>
          <cell r="K779">
            <v>8711.39</v>
          </cell>
          <cell r="L779">
            <v>1132.48</v>
          </cell>
          <cell r="M779">
            <v>9843.87</v>
          </cell>
          <cell r="N779">
            <v>156500</v>
          </cell>
          <cell r="O779">
            <v>0.05</v>
          </cell>
        </row>
        <row r="780">
          <cell r="B780" t="str">
            <v>2023-03800</v>
          </cell>
          <cell r="C780" t="e">
            <v>#N/A</v>
          </cell>
          <cell r="D780" t="e">
            <v>#N/A</v>
          </cell>
          <cell r="E780" t="str">
            <v>2024-04-25</v>
          </cell>
          <cell r="F780">
            <v>45140</v>
          </cell>
          <cell r="G780" t="str">
            <v>24332000000115189104</v>
          </cell>
          <cell r="H780" t="str">
            <v>罗山县交运置业有限公司</v>
          </cell>
          <cell r="I780" t="str">
            <v>乘客电梯</v>
          </cell>
          <cell r="J780" t="str">
            <v>含：恒达富士乘客电梯变频控制软件V1.0</v>
          </cell>
          <cell r="K780">
            <v>4127.17</v>
          </cell>
          <cell r="L780">
            <v>536.53</v>
          </cell>
          <cell r="M780">
            <v>4663.7</v>
          </cell>
          <cell r="N780">
            <v>156500</v>
          </cell>
          <cell r="O780">
            <v>0.05</v>
          </cell>
        </row>
        <row r="781">
          <cell r="B781" t="str">
            <v>2023-03801</v>
          </cell>
          <cell r="C781" t="e">
            <v>#N/A</v>
          </cell>
          <cell r="D781" t="e">
            <v>#N/A</v>
          </cell>
          <cell r="E781" t="str">
            <v>2024-04-25</v>
          </cell>
          <cell r="F781">
            <v>45140</v>
          </cell>
          <cell r="G781" t="str">
            <v>24332000000115189104</v>
          </cell>
          <cell r="H781" t="str">
            <v>罗山县交运置业有限公司</v>
          </cell>
          <cell r="I781" t="str">
            <v>乘客电梯</v>
          </cell>
          <cell r="J781" t="str">
            <v>含：恒达富士乘客电梯变频控制软件V1.0</v>
          </cell>
          <cell r="K781">
            <v>8711.36</v>
          </cell>
          <cell r="L781">
            <v>1132.48</v>
          </cell>
          <cell r="M781">
            <v>9843.84</v>
          </cell>
          <cell r="N781">
            <v>156500</v>
          </cell>
          <cell r="O781">
            <v>0.05</v>
          </cell>
        </row>
        <row r="782">
          <cell r="B782" t="str">
            <v>2023-03804</v>
          </cell>
          <cell r="C782" t="e">
            <v>#N/A</v>
          </cell>
          <cell r="D782" t="e">
            <v>#N/A</v>
          </cell>
          <cell r="E782" t="str">
            <v>2024-04-25</v>
          </cell>
          <cell r="F782">
            <v>45140</v>
          </cell>
          <cell r="G782" t="str">
            <v>24332000000115189104</v>
          </cell>
          <cell r="H782" t="str">
            <v>罗山县交运置业有限公司</v>
          </cell>
          <cell r="I782" t="str">
            <v>乘客电梯</v>
          </cell>
          <cell r="J782" t="str">
            <v>含：恒达富士乘客电梯变频控制软件V1.0</v>
          </cell>
          <cell r="K782">
            <v>4127.17</v>
          </cell>
          <cell r="L782">
            <v>536.53</v>
          </cell>
          <cell r="M782">
            <v>4663.7</v>
          </cell>
          <cell r="N782">
            <v>156500</v>
          </cell>
          <cell r="O782">
            <v>0.05</v>
          </cell>
        </row>
        <row r="783">
          <cell r="B783" t="str">
            <v>2023-03805</v>
          </cell>
          <cell r="C783" t="e">
            <v>#N/A</v>
          </cell>
          <cell r="D783" t="e">
            <v>#N/A</v>
          </cell>
          <cell r="E783" t="str">
            <v>2024-04-25</v>
          </cell>
          <cell r="F783">
            <v>45140</v>
          </cell>
          <cell r="G783" t="str">
            <v>24332000000115189104</v>
          </cell>
          <cell r="H783" t="str">
            <v>罗山县交运置业有限公司</v>
          </cell>
          <cell r="I783" t="str">
            <v>乘客电梯</v>
          </cell>
          <cell r="J783" t="str">
            <v>含：恒达富士乘客电梯变频控制软件V1.0</v>
          </cell>
          <cell r="K783">
            <v>8711.36</v>
          </cell>
          <cell r="L783">
            <v>1132.48</v>
          </cell>
          <cell r="M783">
            <v>9843.84</v>
          </cell>
          <cell r="N783">
            <v>156500</v>
          </cell>
          <cell r="O783">
            <v>0.05</v>
          </cell>
        </row>
        <row r="784">
          <cell r="B784" t="str">
            <v>2023-03808</v>
          </cell>
          <cell r="C784" t="e">
            <v>#N/A</v>
          </cell>
          <cell r="D784" t="e">
            <v>#N/A</v>
          </cell>
          <cell r="E784" t="str">
            <v>2024-04-25</v>
          </cell>
          <cell r="F784">
            <v>45140</v>
          </cell>
          <cell r="G784" t="str">
            <v>24332000000115189104</v>
          </cell>
          <cell r="H784" t="str">
            <v>罗山县交运置业有限公司</v>
          </cell>
          <cell r="I784" t="str">
            <v>乘客电梯</v>
          </cell>
          <cell r="J784" t="str">
            <v>含：恒达富士乘客电梯变频控制软件V1.0</v>
          </cell>
          <cell r="K784">
            <v>4127.17</v>
          </cell>
          <cell r="L784">
            <v>536.53</v>
          </cell>
          <cell r="M784">
            <v>4663.7</v>
          </cell>
          <cell r="N784">
            <v>156500</v>
          </cell>
          <cell r="O784">
            <v>0.05</v>
          </cell>
        </row>
        <row r="785">
          <cell r="B785" t="str">
            <v>2023-03812</v>
          </cell>
          <cell r="C785" t="e">
            <v>#N/A</v>
          </cell>
          <cell r="D785" t="e">
            <v>#N/A</v>
          </cell>
          <cell r="E785" t="str">
            <v>2024-04-25</v>
          </cell>
          <cell r="F785">
            <v>45140</v>
          </cell>
          <cell r="G785" t="str">
            <v>24332000000115189104</v>
          </cell>
          <cell r="H785" t="str">
            <v>罗山县交运置业有限公司</v>
          </cell>
          <cell r="I785" t="str">
            <v>乘客电梯</v>
          </cell>
          <cell r="J785" t="str">
            <v>含：恒达富士乘客电梯变频控制软件V1.0</v>
          </cell>
          <cell r="K785">
            <v>4127.17</v>
          </cell>
          <cell r="L785">
            <v>536.53</v>
          </cell>
          <cell r="M785">
            <v>4663.7</v>
          </cell>
          <cell r="N785">
            <v>156500</v>
          </cell>
          <cell r="O785">
            <v>0.05</v>
          </cell>
        </row>
        <row r="786">
          <cell r="B786" t="str">
            <v>2023-03816</v>
          </cell>
          <cell r="C786" t="e">
            <v>#N/A</v>
          </cell>
          <cell r="D786" t="e">
            <v>#N/A</v>
          </cell>
          <cell r="E786" t="str">
            <v>2024-04-25</v>
          </cell>
          <cell r="F786">
            <v>45140</v>
          </cell>
          <cell r="G786" t="str">
            <v>24332000000115189104</v>
          </cell>
          <cell r="H786" t="str">
            <v>罗山县交运置业有限公司</v>
          </cell>
          <cell r="I786" t="str">
            <v>乘客电梯</v>
          </cell>
          <cell r="J786" t="str">
            <v>含：恒达富士乘客电梯变频控制软件V1.0</v>
          </cell>
          <cell r="K786">
            <v>4127.17</v>
          </cell>
          <cell r="L786">
            <v>536.53</v>
          </cell>
          <cell r="M786">
            <v>4663.7</v>
          </cell>
          <cell r="N786">
            <v>156500</v>
          </cell>
          <cell r="O786">
            <v>0.05</v>
          </cell>
        </row>
        <row r="787">
          <cell r="B787" t="str">
            <v>2023-03820</v>
          </cell>
          <cell r="C787" t="e">
            <v>#N/A</v>
          </cell>
          <cell r="D787" t="e">
            <v>#N/A</v>
          </cell>
          <cell r="E787" t="str">
            <v>2024-04-25</v>
          </cell>
          <cell r="F787">
            <v>45140</v>
          </cell>
          <cell r="G787" t="str">
            <v>24332000000115189104</v>
          </cell>
          <cell r="H787" t="str">
            <v>罗山县交运置业有限公司</v>
          </cell>
          <cell r="I787" t="str">
            <v>乘客电梯</v>
          </cell>
          <cell r="J787" t="str">
            <v>含：恒达富士乘客电梯变频控制软件V1.0</v>
          </cell>
          <cell r="K787">
            <v>4077.7</v>
          </cell>
          <cell r="L787">
            <v>530.1</v>
          </cell>
          <cell r="M787">
            <v>4607.8</v>
          </cell>
          <cell r="N787">
            <v>157000</v>
          </cell>
          <cell r="O787">
            <v>0.05</v>
          </cell>
        </row>
        <row r="788">
          <cell r="B788" t="str">
            <v>2023-03798</v>
          </cell>
          <cell r="C788" t="e">
            <v>#N/A</v>
          </cell>
          <cell r="D788" t="e">
            <v>#N/A</v>
          </cell>
          <cell r="E788" t="str">
            <v>2024-04-25</v>
          </cell>
          <cell r="F788">
            <v>45153</v>
          </cell>
          <cell r="G788" t="str">
            <v>24332000000115189104</v>
          </cell>
          <cell r="H788" t="str">
            <v>罗山县交运置业有限公司</v>
          </cell>
          <cell r="I788" t="str">
            <v>乘客电梯</v>
          </cell>
          <cell r="J788" t="str">
            <v>含：恒达富士乘客电梯变频控制软件V1.0</v>
          </cell>
          <cell r="K788">
            <v>3955.75</v>
          </cell>
          <cell r="L788">
            <v>514.25</v>
          </cell>
          <cell r="M788">
            <v>4470</v>
          </cell>
          <cell r="N788">
            <v>150000</v>
          </cell>
          <cell r="O788">
            <v>0.05</v>
          </cell>
        </row>
        <row r="789">
          <cell r="B789" t="str">
            <v>2023-03799</v>
          </cell>
          <cell r="C789" t="e">
            <v>#N/A</v>
          </cell>
          <cell r="D789" t="e">
            <v>#N/A</v>
          </cell>
          <cell r="E789" t="str">
            <v>2024-04-25</v>
          </cell>
          <cell r="F789">
            <v>45153</v>
          </cell>
          <cell r="G789" t="str">
            <v>24332000000115189104</v>
          </cell>
          <cell r="H789" t="str">
            <v>罗山县交运置业有限公司</v>
          </cell>
          <cell r="I789" t="str">
            <v>乘客电梯</v>
          </cell>
          <cell r="J789" t="str">
            <v>含：恒达富士乘客电梯变频控制软件V1.0</v>
          </cell>
          <cell r="K789">
            <v>8349.56</v>
          </cell>
          <cell r="L789">
            <v>1085.44</v>
          </cell>
          <cell r="M789">
            <v>9435</v>
          </cell>
          <cell r="N789">
            <v>150000</v>
          </cell>
          <cell r="O789">
            <v>0.05</v>
          </cell>
        </row>
        <row r="790">
          <cell r="B790" t="str">
            <v>2023-03806</v>
          </cell>
          <cell r="C790" t="e">
            <v>#N/A</v>
          </cell>
          <cell r="D790" t="e">
            <v>#N/A</v>
          </cell>
          <cell r="E790" t="str">
            <v>2024-04-25</v>
          </cell>
          <cell r="F790">
            <v>45153</v>
          </cell>
          <cell r="G790" t="str">
            <v>24332000000115189104</v>
          </cell>
          <cell r="H790" t="str">
            <v>罗山县交运置业有限公司</v>
          </cell>
          <cell r="I790" t="str">
            <v>乘客电梯</v>
          </cell>
          <cell r="J790" t="str">
            <v>含：恒达富士乘客电梯变频控制软件V1.0</v>
          </cell>
          <cell r="K790">
            <v>3955.75</v>
          </cell>
          <cell r="L790">
            <v>514.25</v>
          </cell>
          <cell r="M790">
            <v>4470</v>
          </cell>
          <cell r="N790">
            <v>150000</v>
          </cell>
          <cell r="O790">
            <v>0.05</v>
          </cell>
        </row>
        <row r="791">
          <cell r="B791" t="str">
            <v>2023-03807</v>
          </cell>
          <cell r="C791" t="e">
            <v>#N/A</v>
          </cell>
          <cell r="D791" t="e">
            <v>#N/A</v>
          </cell>
          <cell r="E791" t="str">
            <v>2024-04-25</v>
          </cell>
          <cell r="F791">
            <v>45153</v>
          </cell>
          <cell r="G791" t="str">
            <v>24332000000115189104</v>
          </cell>
          <cell r="H791" t="str">
            <v>罗山县交运置业有限公司</v>
          </cell>
          <cell r="I791" t="str">
            <v>乘客电梯</v>
          </cell>
          <cell r="J791" t="str">
            <v>含：恒达富士乘客电梯变频控制软件V1.0</v>
          </cell>
          <cell r="K791">
            <v>8349.56</v>
          </cell>
          <cell r="L791">
            <v>1085.44</v>
          </cell>
          <cell r="M791">
            <v>9435</v>
          </cell>
          <cell r="N791">
            <v>150000</v>
          </cell>
          <cell r="O791">
            <v>0.05</v>
          </cell>
        </row>
        <row r="792">
          <cell r="B792" t="str">
            <v>2023-03810</v>
          </cell>
          <cell r="C792" t="e">
            <v>#N/A</v>
          </cell>
          <cell r="D792" t="e">
            <v>#N/A</v>
          </cell>
          <cell r="E792" t="str">
            <v>2024-04-25</v>
          </cell>
          <cell r="F792">
            <v>45153</v>
          </cell>
          <cell r="G792" t="str">
            <v>24332000000115189104</v>
          </cell>
          <cell r="H792" t="str">
            <v>罗山县交运置业有限公司</v>
          </cell>
          <cell r="I792" t="str">
            <v>乘客电梯</v>
          </cell>
          <cell r="J792" t="str">
            <v>含：恒达富士乘客电梯变频控制软件V1.0</v>
          </cell>
          <cell r="K792">
            <v>8349.56</v>
          </cell>
          <cell r="L792">
            <v>1085.44</v>
          </cell>
          <cell r="M792">
            <v>9435</v>
          </cell>
          <cell r="N792">
            <v>150000</v>
          </cell>
          <cell r="O792">
            <v>0.05</v>
          </cell>
        </row>
        <row r="793">
          <cell r="B793" t="str">
            <v>2023-03811</v>
          </cell>
          <cell r="C793" t="e">
            <v>#N/A</v>
          </cell>
          <cell r="D793" t="e">
            <v>#N/A</v>
          </cell>
          <cell r="E793" t="str">
            <v>2024-04-25</v>
          </cell>
          <cell r="F793">
            <v>45153</v>
          </cell>
          <cell r="G793" t="str">
            <v>24332000000115189104</v>
          </cell>
          <cell r="H793" t="str">
            <v>罗山县交运置业有限公司</v>
          </cell>
          <cell r="I793" t="str">
            <v>乘客电梯</v>
          </cell>
          <cell r="J793" t="str">
            <v>含：恒达富士乘客电梯变频控制软件V1.0</v>
          </cell>
          <cell r="K793">
            <v>8349.56</v>
          </cell>
          <cell r="L793">
            <v>1085.44</v>
          </cell>
          <cell r="M793">
            <v>9435</v>
          </cell>
          <cell r="N793">
            <v>150000</v>
          </cell>
          <cell r="O793">
            <v>0.05</v>
          </cell>
        </row>
        <row r="794">
          <cell r="B794" t="str">
            <v>2023-03814</v>
          </cell>
          <cell r="C794" t="e">
            <v>#N/A</v>
          </cell>
          <cell r="D794" t="e">
            <v>#N/A</v>
          </cell>
          <cell r="E794" t="str">
            <v>2024-04-25</v>
          </cell>
          <cell r="F794">
            <v>45153</v>
          </cell>
          <cell r="G794" t="str">
            <v>24332000000115189104</v>
          </cell>
          <cell r="H794" t="str">
            <v>罗山县交运置业有限公司</v>
          </cell>
          <cell r="I794" t="str">
            <v>乘客电梯</v>
          </cell>
          <cell r="J794" t="str">
            <v>含：恒达富士乘客电梯变频控制软件V1.0</v>
          </cell>
          <cell r="K794">
            <v>8349.56</v>
          </cell>
          <cell r="L794">
            <v>1085.44</v>
          </cell>
          <cell r="M794">
            <v>9435</v>
          </cell>
          <cell r="N794">
            <v>150000</v>
          </cell>
          <cell r="O794">
            <v>0.05</v>
          </cell>
        </row>
        <row r="795">
          <cell r="B795" t="str">
            <v>2023-03818</v>
          </cell>
          <cell r="C795" t="e">
            <v>#N/A</v>
          </cell>
          <cell r="D795" t="e">
            <v>#N/A</v>
          </cell>
          <cell r="E795" t="str">
            <v>2024-04-25</v>
          </cell>
          <cell r="F795">
            <v>45153</v>
          </cell>
          <cell r="G795" t="str">
            <v>24332000000115189104</v>
          </cell>
          <cell r="H795" t="str">
            <v>罗山县交运置业有限公司</v>
          </cell>
          <cell r="I795" t="str">
            <v>乘客电梯</v>
          </cell>
          <cell r="J795" t="str">
            <v>含：恒达富士乘客电梯变频控制软件V1.0</v>
          </cell>
          <cell r="K795">
            <v>8349.56</v>
          </cell>
          <cell r="L795">
            <v>1085.44</v>
          </cell>
          <cell r="M795">
            <v>9435</v>
          </cell>
          <cell r="N795">
            <v>150000</v>
          </cell>
          <cell r="O795">
            <v>0.05</v>
          </cell>
        </row>
        <row r="796">
          <cell r="B796" t="str">
            <v>2023-03821</v>
          </cell>
          <cell r="C796" t="e">
            <v>#N/A</v>
          </cell>
          <cell r="D796" t="e">
            <v>#N/A</v>
          </cell>
          <cell r="E796" t="str">
            <v>2024-04-25</v>
          </cell>
          <cell r="F796">
            <v>45153</v>
          </cell>
          <cell r="G796" t="str">
            <v>24332000000115189104</v>
          </cell>
          <cell r="H796" t="str">
            <v>罗山县交运置业有限公司</v>
          </cell>
          <cell r="I796" t="str">
            <v>乘客电梯</v>
          </cell>
          <cell r="J796" t="str">
            <v>含：恒达富士乘客电梯变频控制软件V1.0</v>
          </cell>
          <cell r="K796">
            <v>8249.47</v>
          </cell>
          <cell r="L796">
            <v>1072.43</v>
          </cell>
          <cell r="M796">
            <v>9321.9</v>
          </cell>
          <cell r="N796">
            <v>151000</v>
          </cell>
          <cell r="O796">
            <v>0.05</v>
          </cell>
        </row>
        <row r="797">
          <cell r="B797" t="str">
            <v>2023-03802</v>
          </cell>
          <cell r="C797" t="e">
            <v>#N/A</v>
          </cell>
          <cell r="D797" t="e">
            <v>#N/A</v>
          </cell>
          <cell r="E797" t="str">
            <v>2024-04-25</v>
          </cell>
          <cell r="F797">
            <v>45152</v>
          </cell>
          <cell r="G797" t="str">
            <v>24332000000115189104</v>
          </cell>
          <cell r="H797" t="str">
            <v>罗山县交运置业有限公司</v>
          </cell>
          <cell r="I797" t="str">
            <v>乘客电梯</v>
          </cell>
          <cell r="J797" t="str">
            <v>含：恒达富士乘客电梯变频控制软件V1.0</v>
          </cell>
          <cell r="K797">
            <v>3955.75</v>
          </cell>
          <cell r="L797">
            <v>514.25</v>
          </cell>
          <cell r="M797">
            <v>4470</v>
          </cell>
          <cell r="N797">
            <v>150000</v>
          </cell>
          <cell r="O797">
            <v>0.05</v>
          </cell>
        </row>
        <row r="798">
          <cell r="B798" t="str">
            <v>2023-03803</v>
          </cell>
          <cell r="C798" t="e">
            <v>#N/A</v>
          </cell>
          <cell r="D798" t="e">
            <v>#N/A</v>
          </cell>
          <cell r="E798" t="str">
            <v>2024-04-25</v>
          </cell>
          <cell r="F798">
            <v>45152</v>
          </cell>
          <cell r="G798" t="str">
            <v>24332000000115189104</v>
          </cell>
          <cell r="H798" t="str">
            <v>罗山县交运置业有限公司</v>
          </cell>
          <cell r="I798" t="str">
            <v>乘客电梯</v>
          </cell>
          <cell r="J798" t="str">
            <v>含：恒达富士乘客电梯变频控制软件V1.0</v>
          </cell>
          <cell r="K798">
            <v>8349.56</v>
          </cell>
          <cell r="L798">
            <v>1085.44</v>
          </cell>
          <cell r="M798">
            <v>9435</v>
          </cell>
          <cell r="N798">
            <v>150000</v>
          </cell>
          <cell r="O798">
            <v>0.05</v>
          </cell>
        </row>
        <row r="799">
          <cell r="B799" t="str">
            <v>2023-03809</v>
          </cell>
          <cell r="C799" t="e">
            <v>#N/A</v>
          </cell>
          <cell r="D799" t="e">
            <v>#N/A</v>
          </cell>
          <cell r="E799" t="str">
            <v>2024-04-25</v>
          </cell>
          <cell r="F799">
            <v>45152</v>
          </cell>
          <cell r="G799" t="str">
            <v>24332000000115189104</v>
          </cell>
          <cell r="H799" t="str">
            <v>罗山县交运置业有限公司</v>
          </cell>
          <cell r="I799" t="str">
            <v>乘客电梯</v>
          </cell>
          <cell r="J799" t="str">
            <v>含：恒达富士乘客电梯变频控制软件V1.0</v>
          </cell>
          <cell r="K799">
            <v>8711.37</v>
          </cell>
          <cell r="L799">
            <v>1132.48</v>
          </cell>
          <cell r="M799">
            <v>9843.85</v>
          </cell>
          <cell r="N799">
            <v>156500</v>
          </cell>
          <cell r="O799">
            <v>0.05</v>
          </cell>
        </row>
        <row r="800">
          <cell r="B800" t="str">
            <v>2023-03813</v>
          </cell>
          <cell r="C800" t="e">
            <v>#N/A</v>
          </cell>
          <cell r="D800" t="e">
            <v>#N/A</v>
          </cell>
          <cell r="E800" t="str">
            <v>2024-04-25</v>
          </cell>
          <cell r="F800">
            <v>45152</v>
          </cell>
          <cell r="G800" t="str">
            <v>24332000000115189104</v>
          </cell>
          <cell r="H800" t="str">
            <v>罗山县交运置业有限公司</v>
          </cell>
          <cell r="I800" t="str">
            <v>乘客电梯</v>
          </cell>
          <cell r="J800" t="str">
            <v>含：恒达富士乘客电梯变频控制软件V1.0</v>
          </cell>
          <cell r="K800">
            <v>8711.37</v>
          </cell>
          <cell r="L800">
            <v>1132.48</v>
          </cell>
          <cell r="M800">
            <v>9843.85</v>
          </cell>
          <cell r="N800">
            <v>156500</v>
          </cell>
          <cell r="O800">
            <v>0.05</v>
          </cell>
        </row>
        <row r="801">
          <cell r="B801" t="str">
            <v>2023-03815</v>
          </cell>
          <cell r="C801" t="e">
            <v>#N/A</v>
          </cell>
          <cell r="D801" t="e">
            <v>#N/A</v>
          </cell>
          <cell r="E801" t="str">
            <v>2024-04-25</v>
          </cell>
          <cell r="F801">
            <v>45152</v>
          </cell>
          <cell r="G801" t="str">
            <v>24332000000115189104</v>
          </cell>
          <cell r="H801" t="str">
            <v>罗山县交运置业有限公司</v>
          </cell>
          <cell r="I801" t="str">
            <v>乘客电梯</v>
          </cell>
          <cell r="J801" t="str">
            <v>含：恒达富士乘客电梯变频控制软件V1.0</v>
          </cell>
          <cell r="K801">
            <v>8349.56</v>
          </cell>
          <cell r="L801">
            <v>1085.44</v>
          </cell>
          <cell r="M801">
            <v>9435</v>
          </cell>
          <cell r="N801">
            <v>150000</v>
          </cell>
          <cell r="O801">
            <v>0.05</v>
          </cell>
        </row>
        <row r="802">
          <cell r="B802" t="str">
            <v>2023-03817</v>
          </cell>
          <cell r="C802" t="e">
            <v>#N/A</v>
          </cell>
          <cell r="D802" t="e">
            <v>#N/A</v>
          </cell>
          <cell r="E802" t="str">
            <v>2024-04-25</v>
          </cell>
          <cell r="F802">
            <v>45152</v>
          </cell>
          <cell r="G802" t="str">
            <v>24332000000115189104</v>
          </cell>
          <cell r="H802" t="str">
            <v>罗山县交运置业有限公司</v>
          </cell>
          <cell r="I802" t="str">
            <v>乘客电梯</v>
          </cell>
          <cell r="J802" t="str">
            <v>含：恒达富士乘客电梯变频控制软件V1.0</v>
          </cell>
          <cell r="K802">
            <v>8711.37</v>
          </cell>
          <cell r="L802">
            <v>1132.48</v>
          </cell>
          <cell r="M802">
            <v>9843.85</v>
          </cell>
          <cell r="N802">
            <v>156500</v>
          </cell>
          <cell r="O802">
            <v>0.05</v>
          </cell>
        </row>
        <row r="803">
          <cell r="B803" t="str">
            <v>2023-03819</v>
          </cell>
          <cell r="C803" t="e">
            <v>#N/A</v>
          </cell>
          <cell r="D803" t="e">
            <v>#N/A</v>
          </cell>
          <cell r="E803" t="str">
            <v>2024-04-25</v>
          </cell>
          <cell r="F803">
            <v>45152</v>
          </cell>
          <cell r="G803" t="str">
            <v>24332000000115189104</v>
          </cell>
          <cell r="H803" t="str">
            <v>罗山县交运置业有限公司</v>
          </cell>
          <cell r="I803" t="str">
            <v>乘客电梯</v>
          </cell>
          <cell r="J803" t="str">
            <v>含：恒达富士乘客电梯变频控制软件V1.0</v>
          </cell>
          <cell r="K803">
            <v>8349.56</v>
          </cell>
          <cell r="L803">
            <v>1085.44</v>
          </cell>
          <cell r="M803">
            <v>9435</v>
          </cell>
          <cell r="N803">
            <v>150000</v>
          </cell>
          <cell r="O803">
            <v>0.05</v>
          </cell>
        </row>
        <row r="804">
          <cell r="B804" t="str">
            <v>2023-00776</v>
          </cell>
          <cell r="C804" t="e">
            <v>#N/A</v>
          </cell>
          <cell r="D804" t="e">
            <v>#N/A</v>
          </cell>
          <cell r="E804" t="str">
            <v>2024-04-25</v>
          </cell>
          <cell r="F804">
            <v>45009</v>
          </cell>
          <cell r="G804" t="str">
            <v>24332000000115216706</v>
          </cell>
          <cell r="H804" t="str">
            <v>山东单养千秋实业集团有限公司</v>
          </cell>
          <cell r="I804" t="str">
            <v>载货电梯</v>
          </cell>
          <cell r="J804" t="str">
            <v>含：恒达富士载货电梯变频控制软件V1.0</v>
          </cell>
          <cell r="K804">
            <v>90707.97</v>
          </cell>
          <cell r="L804">
            <v>11792.03</v>
          </cell>
          <cell r="M804">
            <v>102500</v>
          </cell>
          <cell r="N804">
            <v>102500</v>
          </cell>
          <cell r="O804">
            <v>1</v>
          </cell>
        </row>
        <row r="805">
          <cell r="B805" t="str">
            <v>2023-00777</v>
          </cell>
          <cell r="C805" t="e">
            <v>#N/A</v>
          </cell>
          <cell r="D805" t="e">
            <v>#N/A</v>
          </cell>
          <cell r="E805" t="str">
            <v>2024-04-25</v>
          </cell>
          <cell r="F805">
            <v>45009</v>
          </cell>
          <cell r="G805" t="str">
            <v>24332000000115216706</v>
          </cell>
          <cell r="H805" t="str">
            <v>山东单养千秋实业集团有限公司</v>
          </cell>
          <cell r="I805" t="str">
            <v>载货电梯</v>
          </cell>
          <cell r="J805" t="str">
            <v>含：恒达富士载货电梯变频控制软件V1.0</v>
          </cell>
          <cell r="K805">
            <v>90707.96</v>
          </cell>
          <cell r="L805">
            <v>11792.04</v>
          </cell>
          <cell r="M805">
            <v>102500</v>
          </cell>
          <cell r="N805">
            <v>102500</v>
          </cell>
          <cell r="O805">
            <v>1</v>
          </cell>
        </row>
        <row r="806">
          <cell r="B806" t="str">
            <v>2023-00779</v>
          </cell>
          <cell r="C806" t="e">
            <v>#N/A</v>
          </cell>
          <cell r="D806" t="e">
            <v>#N/A</v>
          </cell>
          <cell r="E806" t="str">
            <v>2024-04-25</v>
          </cell>
          <cell r="F806">
            <v>45009</v>
          </cell>
          <cell r="G806" t="str">
            <v>24332000000115216706</v>
          </cell>
          <cell r="H806" t="str">
            <v>山东单养千秋实业集团有限公司</v>
          </cell>
          <cell r="I806" t="str">
            <v>载货电梯</v>
          </cell>
          <cell r="J806" t="str">
            <v>含：恒达富士载货电梯变频控制软件V1.0</v>
          </cell>
          <cell r="K806">
            <v>122566.37</v>
          </cell>
          <cell r="L806">
            <v>15933.63</v>
          </cell>
          <cell r="M806">
            <v>138500</v>
          </cell>
          <cell r="N806">
            <v>138500</v>
          </cell>
          <cell r="O806">
            <v>1</v>
          </cell>
        </row>
        <row r="807">
          <cell r="B807" t="str">
            <v>2023-00780</v>
          </cell>
          <cell r="C807" t="e">
            <v>#N/A</v>
          </cell>
          <cell r="D807" t="e">
            <v>#N/A</v>
          </cell>
          <cell r="E807" t="str">
            <v>2024-04-25</v>
          </cell>
          <cell r="F807">
            <v>45009</v>
          </cell>
          <cell r="G807" t="str">
            <v>24332000000115216706</v>
          </cell>
          <cell r="H807" t="str">
            <v>山东单养千秋实业集团有限公司</v>
          </cell>
          <cell r="I807" t="str">
            <v>载货电梯</v>
          </cell>
          <cell r="J807" t="str">
            <v>含：恒达富士载货电梯变频控制软件V1.0</v>
          </cell>
          <cell r="K807">
            <v>122566.37</v>
          </cell>
          <cell r="L807">
            <v>15933.63</v>
          </cell>
          <cell r="M807">
            <v>138500</v>
          </cell>
          <cell r="N807">
            <v>138500</v>
          </cell>
          <cell r="O807">
            <v>1</v>
          </cell>
        </row>
        <row r="808">
          <cell r="B808" t="str">
            <v>2023-00781</v>
          </cell>
          <cell r="C808" t="e">
            <v>#N/A</v>
          </cell>
          <cell r="D808" t="e">
            <v>#N/A</v>
          </cell>
          <cell r="E808" t="str">
            <v>2024-04-25</v>
          </cell>
          <cell r="F808">
            <v>45009</v>
          </cell>
          <cell r="G808" t="str">
            <v>24332000000115216706</v>
          </cell>
          <cell r="H808" t="str">
            <v>山东单养千秋实业集团有限公司</v>
          </cell>
          <cell r="I808" t="str">
            <v>载货电梯</v>
          </cell>
          <cell r="J808" t="str">
            <v>含：恒达富士载货电梯变频控制软件V1.0</v>
          </cell>
          <cell r="K808">
            <v>90707.96</v>
          </cell>
          <cell r="L808">
            <v>11792.04</v>
          </cell>
          <cell r="M808">
            <v>102500</v>
          </cell>
          <cell r="N808">
            <v>102500</v>
          </cell>
          <cell r="O808">
            <v>1</v>
          </cell>
        </row>
        <row r="809">
          <cell r="B809" t="str">
            <v>2023-00778</v>
          </cell>
          <cell r="C809" t="e">
            <v>#N/A</v>
          </cell>
          <cell r="D809" t="e">
            <v>#N/A</v>
          </cell>
          <cell r="E809" t="str">
            <v>2024-04-25</v>
          </cell>
          <cell r="F809">
            <v>45009</v>
          </cell>
          <cell r="G809" t="str">
            <v>24332000000115217155</v>
          </cell>
          <cell r="H809" t="str">
            <v>山东单养千秋实业集团有限公司</v>
          </cell>
          <cell r="I809" t="str">
            <v>乘客电梯</v>
          </cell>
          <cell r="J809" t="str">
            <v>含：恒达富士乘客电梯变频控制软件V1.0</v>
          </cell>
          <cell r="K809">
            <v>73451.33</v>
          </cell>
          <cell r="L809">
            <v>9548.67</v>
          </cell>
          <cell r="M809">
            <v>83000</v>
          </cell>
          <cell r="N809">
            <v>83000</v>
          </cell>
          <cell r="O809">
            <v>1</v>
          </cell>
        </row>
        <row r="810">
          <cell r="B810" t="str">
            <v>2023-00782</v>
          </cell>
          <cell r="C810" t="e">
            <v>#N/A</v>
          </cell>
          <cell r="D810" t="e">
            <v>#N/A</v>
          </cell>
          <cell r="E810" t="str">
            <v>2024-04-25</v>
          </cell>
          <cell r="F810">
            <v>45009</v>
          </cell>
          <cell r="G810" t="str">
            <v>24332000000115217155</v>
          </cell>
          <cell r="H810" t="str">
            <v>山东单养千秋实业集团有限公司</v>
          </cell>
          <cell r="I810" t="str">
            <v>乘客电梯</v>
          </cell>
          <cell r="J810" t="str">
            <v>含：恒达富士乘客电梯变频控制软件V1.0</v>
          </cell>
          <cell r="K810">
            <v>70796.46</v>
          </cell>
          <cell r="L810">
            <v>9203.54</v>
          </cell>
          <cell r="M810">
            <v>80000</v>
          </cell>
          <cell r="N810">
            <v>80000</v>
          </cell>
          <cell r="O810">
            <v>1</v>
          </cell>
        </row>
        <row r="811">
          <cell r="B811" t="str">
            <v>2021-04730</v>
          </cell>
          <cell r="C811" t="e">
            <v>#N/A</v>
          </cell>
          <cell r="D811" t="e">
            <v>#N/A</v>
          </cell>
          <cell r="E811" t="str">
            <v>2024-04-24</v>
          </cell>
          <cell r="F811">
            <v>44769</v>
          </cell>
          <cell r="G811" t="str">
            <v>24332000000113615233</v>
          </cell>
          <cell r="H811" t="str">
            <v>中国建筑第七工程局有限公司</v>
          </cell>
          <cell r="I811" t="str">
            <v>乘客电梯</v>
          </cell>
          <cell r="J811" t="str">
            <v>含：恒达富士乘客电梯变频控制软件V1.0</v>
          </cell>
          <cell r="K811">
            <v>69347.79</v>
          </cell>
          <cell r="L811">
            <v>9015.21</v>
          </cell>
          <cell r="M811">
            <v>78363</v>
          </cell>
          <cell r="N811">
            <v>221000</v>
          </cell>
          <cell r="O811">
            <v>0.3948</v>
          </cell>
        </row>
        <row r="812">
          <cell r="B812" t="str">
            <v>2021-04733</v>
          </cell>
          <cell r="C812" t="e">
            <v>#N/A</v>
          </cell>
          <cell r="D812" t="e">
            <v>#N/A</v>
          </cell>
          <cell r="E812" t="str">
            <v>2024-04-24</v>
          </cell>
          <cell r="F812">
            <v>44769</v>
          </cell>
          <cell r="G812" t="str">
            <v>24332000000113615233</v>
          </cell>
          <cell r="H812" t="str">
            <v>中国建筑第七工程局有限公司</v>
          </cell>
          <cell r="I812" t="str">
            <v>乘客电梯</v>
          </cell>
          <cell r="J812" t="str">
            <v>含：恒达富士乘客电梯变频控制软件V1.0</v>
          </cell>
          <cell r="K812">
            <v>67778.83</v>
          </cell>
          <cell r="L812">
            <v>8811.25</v>
          </cell>
          <cell r="M812">
            <v>76590.08</v>
          </cell>
          <cell r="N812">
            <v>216000</v>
          </cell>
          <cell r="O812">
            <v>0.3948</v>
          </cell>
        </row>
        <row r="813">
          <cell r="B813" t="str">
            <v>2021-04734</v>
          </cell>
          <cell r="C813" t="e">
            <v>#N/A</v>
          </cell>
          <cell r="D813" t="e">
            <v>#N/A</v>
          </cell>
          <cell r="E813" t="str">
            <v>2024-04-24</v>
          </cell>
          <cell r="F813">
            <v>44769</v>
          </cell>
          <cell r="G813" t="str">
            <v>24332000000113615233</v>
          </cell>
          <cell r="H813" t="str">
            <v>中国建筑第七工程局有限公司</v>
          </cell>
          <cell r="I813" t="str">
            <v>乘客电梯</v>
          </cell>
          <cell r="J813" t="str">
            <v>含：恒达富士乘客电梯变频控制软件V1.0</v>
          </cell>
          <cell r="K813">
            <v>76460.18</v>
          </cell>
          <cell r="L813">
            <v>9939.82</v>
          </cell>
          <cell r="M813">
            <v>86400</v>
          </cell>
          <cell r="N813">
            <v>216000</v>
          </cell>
          <cell r="O813">
            <v>0.3948</v>
          </cell>
        </row>
        <row r="814">
          <cell r="B814" t="str">
            <v>2021-04738</v>
          </cell>
          <cell r="C814" t="e">
            <v>#N/A</v>
          </cell>
          <cell r="D814" t="e">
            <v>#N/A</v>
          </cell>
          <cell r="E814" t="str">
            <v>2024-04-24</v>
          </cell>
          <cell r="F814">
            <v>44769</v>
          </cell>
          <cell r="G814" t="str">
            <v>24332000000113615233</v>
          </cell>
          <cell r="H814" t="str">
            <v>中国建筑第七工程局有限公司</v>
          </cell>
          <cell r="I814" t="str">
            <v>乘客电梯</v>
          </cell>
          <cell r="J814" t="str">
            <v>含：恒达富士乘客电梯变频控制软件V1.0</v>
          </cell>
          <cell r="K814">
            <v>73982.3</v>
          </cell>
          <cell r="L814">
            <v>9617.7</v>
          </cell>
          <cell r="M814">
            <v>83600</v>
          </cell>
          <cell r="N814">
            <v>209000</v>
          </cell>
          <cell r="O814">
            <v>0.3948</v>
          </cell>
        </row>
        <row r="815">
          <cell r="B815" t="str">
            <v>2021-04749</v>
          </cell>
          <cell r="C815" t="e">
            <v>#N/A</v>
          </cell>
          <cell r="D815" t="e">
            <v>#N/A</v>
          </cell>
          <cell r="E815" t="str">
            <v>2024-04-24</v>
          </cell>
          <cell r="F815">
            <v>44769</v>
          </cell>
          <cell r="G815" t="str">
            <v>24332000000113615233</v>
          </cell>
          <cell r="H815" t="str">
            <v>中国建筑第七工程局有限公司</v>
          </cell>
          <cell r="I815" t="str">
            <v>乘客电梯</v>
          </cell>
          <cell r="J815" t="str">
            <v>含：恒达富士乘客电梯变频控制软件V1.0</v>
          </cell>
          <cell r="K815">
            <v>75398.23</v>
          </cell>
          <cell r="L815">
            <v>9801.77</v>
          </cell>
          <cell r="M815">
            <v>85200</v>
          </cell>
          <cell r="N815">
            <v>213000</v>
          </cell>
          <cell r="O815">
            <v>0.3948</v>
          </cell>
        </row>
        <row r="816">
          <cell r="B816" t="str">
            <v>2021-04750</v>
          </cell>
          <cell r="C816" t="e">
            <v>#N/A</v>
          </cell>
          <cell r="D816" t="e">
            <v>#N/A</v>
          </cell>
          <cell r="E816" t="str">
            <v>2024-04-24</v>
          </cell>
          <cell r="F816">
            <v>44769</v>
          </cell>
          <cell r="G816" t="str">
            <v>24332000000113615233</v>
          </cell>
          <cell r="H816" t="str">
            <v>中国建筑第七工程局有限公司</v>
          </cell>
          <cell r="I816" t="str">
            <v>乘客电梯</v>
          </cell>
          <cell r="J816" t="str">
            <v>含：恒达富士乘客电梯变频控制软件V1.0</v>
          </cell>
          <cell r="K816">
            <v>75398.23</v>
          </cell>
          <cell r="L816">
            <v>9801.77</v>
          </cell>
          <cell r="M816">
            <v>85200</v>
          </cell>
          <cell r="N816">
            <v>213000</v>
          </cell>
          <cell r="O816">
            <v>0.3948</v>
          </cell>
        </row>
        <row r="817">
          <cell r="B817" t="str">
            <v>2021-04731</v>
          </cell>
          <cell r="C817" t="e">
            <v>#N/A</v>
          </cell>
          <cell r="D817" t="e">
            <v>#N/A</v>
          </cell>
          <cell r="E817" t="str">
            <v>2024-04-24</v>
          </cell>
          <cell r="F817">
            <v>45229</v>
          </cell>
          <cell r="G817" t="str">
            <v>24332000000113615233</v>
          </cell>
          <cell r="H817" t="str">
            <v>中国建筑第七工程局有限公司</v>
          </cell>
          <cell r="I817" t="str">
            <v>乘客电梯</v>
          </cell>
          <cell r="J817" t="str">
            <v>含：恒达富士乘客电梯变频控制软件V1.0</v>
          </cell>
          <cell r="K817">
            <v>78230.09</v>
          </cell>
          <cell r="L817">
            <v>10169.91</v>
          </cell>
          <cell r="M817">
            <v>88400</v>
          </cell>
          <cell r="N817">
            <v>221000</v>
          </cell>
          <cell r="O817">
            <v>0.3948</v>
          </cell>
        </row>
        <row r="818">
          <cell r="B818" t="str">
            <v>2021-04735</v>
          </cell>
          <cell r="C818" t="e">
            <v>#N/A</v>
          </cell>
          <cell r="D818" t="e">
            <v>#N/A</v>
          </cell>
          <cell r="E818" t="str">
            <v>2024-04-24</v>
          </cell>
          <cell r="F818">
            <v>45229</v>
          </cell>
          <cell r="G818" t="str">
            <v>24332000000113615233</v>
          </cell>
          <cell r="H818" t="str">
            <v>中国建筑第七工程局有限公司</v>
          </cell>
          <cell r="I818" t="str">
            <v>乘客电梯</v>
          </cell>
          <cell r="J818" t="str">
            <v>含：恒达富士乘客电梯变频控制软件V1.0</v>
          </cell>
          <cell r="K818">
            <v>75044.25</v>
          </cell>
          <cell r="L818">
            <v>9755.75</v>
          </cell>
          <cell r="M818">
            <v>84800</v>
          </cell>
          <cell r="N818">
            <v>212000</v>
          </cell>
          <cell r="O818">
            <v>0.3948</v>
          </cell>
        </row>
        <row r="819">
          <cell r="B819" t="str">
            <v>2021-04736</v>
          </cell>
          <cell r="C819" t="e">
            <v>#N/A</v>
          </cell>
          <cell r="D819" t="e">
            <v>#N/A</v>
          </cell>
          <cell r="E819" t="str">
            <v>2024-04-24</v>
          </cell>
          <cell r="F819">
            <v>45229</v>
          </cell>
          <cell r="G819" t="str">
            <v>24332000000113615233</v>
          </cell>
          <cell r="H819" t="str">
            <v>中国建筑第七工程局有限公司</v>
          </cell>
          <cell r="I819" t="str">
            <v>乘客电梯</v>
          </cell>
          <cell r="J819" t="str">
            <v>含：恒达富士乘客电梯变频控制软件V1.0</v>
          </cell>
          <cell r="K819">
            <v>75044.25</v>
          </cell>
          <cell r="L819">
            <v>9755.75</v>
          </cell>
          <cell r="M819">
            <v>84800</v>
          </cell>
          <cell r="N819">
            <v>212000</v>
          </cell>
          <cell r="O819">
            <v>0.3948</v>
          </cell>
        </row>
        <row r="820">
          <cell r="B820" t="str">
            <v>2021-04737</v>
          </cell>
          <cell r="C820" t="e">
            <v>#N/A</v>
          </cell>
          <cell r="D820" t="e">
            <v>#N/A</v>
          </cell>
          <cell r="E820" t="str">
            <v>2024-04-24</v>
          </cell>
          <cell r="F820">
            <v>45229</v>
          </cell>
          <cell r="G820" t="str">
            <v>24332000000113615233</v>
          </cell>
          <cell r="H820" t="str">
            <v>中国建筑第七工程局有限公司</v>
          </cell>
          <cell r="I820" t="str">
            <v>乘客电梯</v>
          </cell>
          <cell r="J820" t="str">
            <v>含：恒达富士乘客电梯变频控制软件V1.0</v>
          </cell>
          <cell r="K820">
            <v>73982.3</v>
          </cell>
          <cell r="L820">
            <v>9617.7</v>
          </cell>
          <cell r="M820">
            <v>83600</v>
          </cell>
          <cell r="N820">
            <v>209000</v>
          </cell>
          <cell r="O820">
            <v>0.3948</v>
          </cell>
        </row>
        <row r="821">
          <cell r="B821" t="str">
            <v>2021-04743</v>
          </cell>
          <cell r="C821" t="e">
            <v>#N/A</v>
          </cell>
          <cell r="D821" t="e">
            <v>#N/A</v>
          </cell>
          <cell r="E821" t="str">
            <v>2024-04-24</v>
          </cell>
          <cell r="F821">
            <v>45229</v>
          </cell>
          <cell r="G821" t="str">
            <v>24332000000113615233</v>
          </cell>
          <cell r="H821" t="str">
            <v>中国建筑第七工程局有限公司</v>
          </cell>
          <cell r="I821" t="str">
            <v>乘客电梯</v>
          </cell>
          <cell r="J821" t="str">
            <v>含：恒达富士乘客电梯变频控制软件V1.0</v>
          </cell>
          <cell r="K821">
            <v>77168.14</v>
          </cell>
          <cell r="L821">
            <v>10031.86</v>
          </cell>
          <cell r="M821">
            <v>87200</v>
          </cell>
          <cell r="N821">
            <v>218000</v>
          </cell>
          <cell r="O821">
            <v>0.3948</v>
          </cell>
        </row>
        <row r="822">
          <cell r="B822" t="str">
            <v>2021-04744</v>
          </cell>
          <cell r="C822" t="e">
            <v>#N/A</v>
          </cell>
          <cell r="D822" t="e">
            <v>#N/A</v>
          </cell>
          <cell r="E822" t="str">
            <v>2024-04-24</v>
          </cell>
          <cell r="F822">
            <v>45229</v>
          </cell>
          <cell r="G822" t="str">
            <v>24332000000113615233</v>
          </cell>
          <cell r="H822" t="str">
            <v>中国建筑第七工程局有限公司</v>
          </cell>
          <cell r="I822" t="str">
            <v>乘客电梯</v>
          </cell>
          <cell r="J822" t="str">
            <v>含：恒达富士乘客电梯变频控制软件V1.0</v>
          </cell>
          <cell r="K822">
            <v>77168.14</v>
          </cell>
          <cell r="L822">
            <v>10031.86</v>
          </cell>
          <cell r="M822">
            <v>87200</v>
          </cell>
          <cell r="N822">
            <v>218000</v>
          </cell>
          <cell r="O822">
            <v>0.3948</v>
          </cell>
        </row>
        <row r="823">
          <cell r="B823" t="str">
            <v>2021-04751</v>
          </cell>
          <cell r="C823" t="e">
            <v>#N/A</v>
          </cell>
          <cell r="D823" t="e">
            <v>#N/A</v>
          </cell>
          <cell r="E823" t="str">
            <v>2024-04-24</v>
          </cell>
          <cell r="F823">
            <v>45229</v>
          </cell>
          <cell r="G823" t="str">
            <v>24332000000113615233</v>
          </cell>
          <cell r="H823" t="str">
            <v>中国建筑第七工程局有限公司</v>
          </cell>
          <cell r="I823" t="str">
            <v>乘客电梯</v>
          </cell>
          <cell r="J823" t="str">
            <v>含：恒达富士乘客电梯变频控制软件V1.0</v>
          </cell>
          <cell r="K823">
            <v>79955.75</v>
          </cell>
          <cell r="L823">
            <v>10394.25</v>
          </cell>
          <cell r="M823">
            <v>90350</v>
          </cell>
          <cell r="N823">
            <v>219000</v>
          </cell>
          <cell r="O823">
            <v>0.3948</v>
          </cell>
        </row>
        <row r="824">
          <cell r="B824" t="str">
            <v>2021-04752</v>
          </cell>
          <cell r="C824" t="e">
            <v>#N/A</v>
          </cell>
          <cell r="D824" t="e">
            <v>#N/A</v>
          </cell>
          <cell r="E824" t="str">
            <v>2024-04-24</v>
          </cell>
          <cell r="F824">
            <v>45229</v>
          </cell>
          <cell r="G824" t="str">
            <v>24332000000113615233</v>
          </cell>
          <cell r="H824" t="str">
            <v>中国建筑第七工程局有限公司</v>
          </cell>
          <cell r="I824" t="str">
            <v>乘客电梯</v>
          </cell>
          <cell r="J824" t="str">
            <v>含：恒达富士乘客电梯变频控制软件V1.0</v>
          </cell>
          <cell r="K824">
            <v>79955.75</v>
          </cell>
          <cell r="L824">
            <v>10394.25</v>
          </cell>
          <cell r="M824">
            <v>90350</v>
          </cell>
          <cell r="N824">
            <v>219000</v>
          </cell>
          <cell r="O824">
            <v>0.3948</v>
          </cell>
        </row>
        <row r="825">
          <cell r="B825" t="str">
            <v>2021-04753</v>
          </cell>
          <cell r="C825" t="e">
            <v>#N/A</v>
          </cell>
          <cell r="D825" t="e">
            <v>#N/A</v>
          </cell>
          <cell r="E825" t="str">
            <v>2024-04-24</v>
          </cell>
          <cell r="F825">
            <v>45229</v>
          </cell>
          <cell r="G825" t="str">
            <v>24332000000113615233</v>
          </cell>
          <cell r="H825" t="str">
            <v>中国建筑第七工程局有限公司</v>
          </cell>
          <cell r="I825" t="str">
            <v>乘客电梯</v>
          </cell>
          <cell r="J825" t="str">
            <v>含：恒达富士乘客电梯变频控制软件V1.0</v>
          </cell>
          <cell r="K825">
            <v>73318.58</v>
          </cell>
          <cell r="L825">
            <v>9531.42</v>
          </cell>
          <cell r="M825">
            <v>82850</v>
          </cell>
          <cell r="N825">
            <v>214000</v>
          </cell>
          <cell r="O825">
            <v>0.3948</v>
          </cell>
        </row>
        <row r="826">
          <cell r="B826" t="str">
            <v>2021-04754</v>
          </cell>
          <cell r="C826" t="e">
            <v>#N/A</v>
          </cell>
          <cell r="D826" t="e">
            <v>#N/A</v>
          </cell>
          <cell r="E826" t="str">
            <v>2024-04-24</v>
          </cell>
          <cell r="F826">
            <v>45229</v>
          </cell>
          <cell r="G826" t="str">
            <v>24332000000113615233</v>
          </cell>
          <cell r="H826" t="str">
            <v>中国建筑第七工程局有限公司</v>
          </cell>
          <cell r="I826" t="str">
            <v>乘客电梯</v>
          </cell>
          <cell r="J826" t="str">
            <v>含：恒达富士乘客电梯变频控制软件V1.0</v>
          </cell>
          <cell r="K826">
            <v>73318.58</v>
          </cell>
          <cell r="L826">
            <v>9531.42</v>
          </cell>
          <cell r="M826">
            <v>82850</v>
          </cell>
          <cell r="N826">
            <v>214000</v>
          </cell>
          <cell r="O826">
            <v>0.3948</v>
          </cell>
        </row>
        <row r="827">
          <cell r="B827" t="str">
            <v>2021-04755</v>
          </cell>
          <cell r="C827" t="e">
            <v>#N/A</v>
          </cell>
          <cell r="D827" t="e">
            <v>#N/A</v>
          </cell>
          <cell r="E827" t="str">
            <v>2024-04-24</v>
          </cell>
          <cell r="F827">
            <v>45229</v>
          </cell>
          <cell r="G827" t="str">
            <v>24332000000113615233</v>
          </cell>
          <cell r="H827" t="str">
            <v>中国建筑第七工程局有限公司</v>
          </cell>
          <cell r="I827" t="str">
            <v>乘客电梯</v>
          </cell>
          <cell r="J827" t="str">
            <v>含：恒达富士乘客电梯变频控制软件V1.0</v>
          </cell>
          <cell r="K827">
            <v>72920.35</v>
          </cell>
          <cell r="L827">
            <v>9479.65</v>
          </cell>
          <cell r="M827">
            <v>82400</v>
          </cell>
          <cell r="N827">
            <v>206000</v>
          </cell>
          <cell r="O827">
            <v>0.3948</v>
          </cell>
        </row>
        <row r="828">
          <cell r="B828" t="str">
            <v>2021-04756</v>
          </cell>
          <cell r="C828" t="e">
            <v>#N/A</v>
          </cell>
          <cell r="D828" t="e">
            <v>#N/A</v>
          </cell>
          <cell r="E828" t="str">
            <v>2024-04-24</v>
          </cell>
          <cell r="F828">
            <v>45229</v>
          </cell>
          <cell r="G828" t="str">
            <v>24332000000113615233</v>
          </cell>
          <cell r="H828" t="str">
            <v>中国建筑第七工程局有限公司</v>
          </cell>
          <cell r="I828" t="str">
            <v>乘客电梯</v>
          </cell>
          <cell r="J828" t="str">
            <v>含：恒达富士乘客电梯变频控制软件V1.0</v>
          </cell>
          <cell r="K828">
            <v>71150.45</v>
          </cell>
          <cell r="L828">
            <v>9249.55</v>
          </cell>
          <cell r="M828">
            <v>80400</v>
          </cell>
          <cell r="N828">
            <v>201000</v>
          </cell>
          <cell r="O828">
            <v>0.3948</v>
          </cell>
        </row>
        <row r="829">
          <cell r="B829" t="str">
            <v>2023-01182</v>
          </cell>
          <cell r="C829" t="e">
            <v>#N/A</v>
          </cell>
          <cell r="D829" t="e">
            <v>#N/A</v>
          </cell>
          <cell r="E829" t="str">
            <v>2024-04-25</v>
          </cell>
          <cell r="F829">
            <v>45075</v>
          </cell>
          <cell r="G829" t="str">
            <v>24332000000114848534</v>
          </cell>
          <cell r="H829" t="str">
            <v>临沂市兰山区柳青街道洪家店村民委员会</v>
          </cell>
          <cell r="I829" t="str">
            <v>乘客电梯</v>
          </cell>
          <cell r="J829" t="str">
            <v>含：恒达富士乘客电梯变频控制软件V1.0</v>
          </cell>
          <cell r="K829">
            <v>27823.01</v>
          </cell>
          <cell r="L829">
            <v>3616.99</v>
          </cell>
          <cell r="M829">
            <v>31440</v>
          </cell>
          <cell r="N829">
            <v>157200</v>
          </cell>
          <cell r="O829">
            <v>0.2</v>
          </cell>
        </row>
        <row r="830">
          <cell r="B830" t="str">
            <v>2023-01183</v>
          </cell>
          <cell r="C830" t="e">
            <v>#N/A</v>
          </cell>
          <cell r="D830" t="e">
            <v>#N/A</v>
          </cell>
          <cell r="E830" t="str">
            <v>2024-04-25</v>
          </cell>
          <cell r="F830">
            <v>45075</v>
          </cell>
          <cell r="G830" t="str">
            <v>24332000000114848534</v>
          </cell>
          <cell r="H830" t="str">
            <v>临沂市兰山区柳青街道洪家店村民委员会</v>
          </cell>
          <cell r="I830" t="str">
            <v>乘客电梯</v>
          </cell>
          <cell r="J830" t="str">
            <v>含：恒达富士乘客电梯变频控制软件V1.0</v>
          </cell>
          <cell r="K830">
            <v>27823.01</v>
          </cell>
          <cell r="L830">
            <v>3616.99</v>
          </cell>
          <cell r="M830">
            <v>31440</v>
          </cell>
          <cell r="N830">
            <v>157200</v>
          </cell>
          <cell r="O830">
            <v>0.2</v>
          </cell>
        </row>
        <row r="831">
          <cell r="B831" t="str">
            <v>2023-01184</v>
          </cell>
          <cell r="C831" t="e">
            <v>#N/A</v>
          </cell>
          <cell r="D831" t="e">
            <v>#N/A</v>
          </cell>
          <cell r="E831" t="str">
            <v>2024-04-25</v>
          </cell>
          <cell r="F831">
            <v>45075</v>
          </cell>
          <cell r="G831" t="str">
            <v>24332000000114848534</v>
          </cell>
          <cell r="H831" t="str">
            <v>临沂市兰山区柳青街道洪家店村民委员会</v>
          </cell>
          <cell r="I831" t="str">
            <v>乘客电梯</v>
          </cell>
          <cell r="J831" t="str">
            <v>含：恒达富士乘客电梯变频控制软件V1.0</v>
          </cell>
          <cell r="K831">
            <v>27493.81</v>
          </cell>
          <cell r="L831">
            <v>3574.19</v>
          </cell>
          <cell r="M831">
            <v>31068</v>
          </cell>
          <cell r="N831">
            <v>155340</v>
          </cell>
          <cell r="O831">
            <v>0.2</v>
          </cell>
        </row>
        <row r="832">
          <cell r="B832" t="str">
            <v>2023-01185</v>
          </cell>
          <cell r="C832" t="e">
            <v>#N/A</v>
          </cell>
          <cell r="D832" t="e">
            <v>#N/A</v>
          </cell>
          <cell r="E832" t="str">
            <v>2024-04-25</v>
          </cell>
          <cell r="F832">
            <v>45075</v>
          </cell>
          <cell r="G832" t="str">
            <v>24332000000114848534</v>
          </cell>
          <cell r="H832" t="str">
            <v>临沂市兰山区柳青街道洪家店村民委员会</v>
          </cell>
          <cell r="I832" t="str">
            <v>乘客电梯</v>
          </cell>
          <cell r="J832" t="str">
            <v>含：恒达富士乘客电梯变频控制软件V1.0</v>
          </cell>
          <cell r="K832">
            <v>27493.81</v>
          </cell>
          <cell r="L832">
            <v>3574.19</v>
          </cell>
          <cell r="M832">
            <v>31068</v>
          </cell>
          <cell r="N832">
            <v>155340</v>
          </cell>
          <cell r="O832">
            <v>0.2</v>
          </cell>
        </row>
        <row r="833">
          <cell r="B833" t="str">
            <v>2023-01186</v>
          </cell>
          <cell r="C833" t="e">
            <v>#N/A</v>
          </cell>
          <cell r="D833" t="e">
            <v>#N/A</v>
          </cell>
          <cell r="E833" t="str">
            <v>2024-04-25</v>
          </cell>
          <cell r="F833">
            <v>45075</v>
          </cell>
          <cell r="G833" t="str">
            <v>24332000000114848534</v>
          </cell>
          <cell r="H833" t="str">
            <v>临沂市兰山区柳青街道洪家店村民委员会</v>
          </cell>
          <cell r="I833" t="str">
            <v>乘客电梯</v>
          </cell>
          <cell r="J833" t="str">
            <v>含：恒达富士乘客电梯变频控制软件V1.0</v>
          </cell>
          <cell r="K833">
            <v>28707.96</v>
          </cell>
          <cell r="L833">
            <v>3732.04</v>
          </cell>
          <cell r="M833">
            <v>32440</v>
          </cell>
          <cell r="N833">
            <v>162200</v>
          </cell>
          <cell r="O833">
            <v>0.2</v>
          </cell>
        </row>
        <row r="834">
          <cell r="B834" t="str">
            <v>2023-01187</v>
          </cell>
          <cell r="C834" t="e">
            <v>#N/A</v>
          </cell>
          <cell r="D834" t="e">
            <v>#N/A</v>
          </cell>
          <cell r="E834" t="str">
            <v>2024-04-25</v>
          </cell>
          <cell r="F834">
            <v>45075</v>
          </cell>
          <cell r="G834" t="str">
            <v>24332000000114848534</v>
          </cell>
          <cell r="H834" t="str">
            <v>临沂市兰山区柳青街道洪家店村民委员会</v>
          </cell>
          <cell r="I834" t="str">
            <v>乘客电梯</v>
          </cell>
          <cell r="J834" t="str">
            <v>含：恒达富士乘客电梯变频控制软件V1.0</v>
          </cell>
          <cell r="K834">
            <v>28707.96</v>
          </cell>
          <cell r="L834">
            <v>3732.04</v>
          </cell>
          <cell r="M834">
            <v>32440</v>
          </cell>
          <cell r="N834">
            <v>162200</v>
          </cell>
          <cell r="O834">
            <v>0.2</v>
          </cell>
        </row>
        <row r="835">
          <cell r="B835" t="str">
            <v>2023-01188</v>
          </cell>
          <cell r="C835" t="e">
            <v>#N/A</v>
          </cell>
          <cell r="D835" t="e">
            <v>#N/A</v>
          </cell>
          <cell r="E835" t="str">
            <v>2024-04-25</v>
          </cell>
          <cell r="F835">
            <v>45075</v>
          </cell>
          <cell r="G835" t="str">
            <v>24332000000114848534</v>
          </cell>
          <cell r="H835" t="str">
            <v>临沂市兰山区柳青街道洪家店村民委员会</v>
          </cell>
          <cell r="I835" t="str">
            <v>乘客电梯</v>
          </cell>
          <cell r="J835" t="str">
            <v>含：恒达富士乘客电梯变频控制软件V1.0</v>
          </cell>
          <cell r="K835">
            <v>28378.76</v>
          </cell>
          <cell r="L835">
            <v>3689.24</v>
          </cell>
          <cell r="M835">
            <v>32068</v>
          </cell>
          <cell r="N835">
            <v>160340</v>
          </cell>
          <cell r="O835">
            <v>0.2</v>
          </cell>
        </row>
        <row r="836">
          <cell r="B836" t="str">
            <v>2023-01189</v>
          </cell>
          <cell r="C836" t="e">
            <v>#N/A</v>
          </cell>
          <cell r="D836" t="e">
            <v>#N/A</v>
          </cell>
          <cell r="E836" t="str">
            <v>2024-04-25</v>
          </cell>
          <cell r="F836">
            <v>45075</v>
          </cell>
          <cell r="G836" t="str">
            <v>24332000000114848534</v>
          </cell>
          <cell r="H836" t="str">
            <v>临沂市兰山区柳青街道洪家店村民委员会</v>
          </cell>
          <cell r="I836" t="str">
            <v>乘客电梯</v>
          </cell>
          <cell r="J836" t="str">
            <v>含：恒达富士乘客电梯变频控制软件V1.0</v>
          </cell>
          <cell r="K836">
            <v>28378.76</v>
          </cell>
          <cell r="L836">
            <v>3689.24</v>
          </cell>
          <cell r="M836">
            <v>32068</v>
          </cell>
          <cell r="N836">
            <v>160340</v>
          </cell>
          <cell r="O836">
            <v>0.2</v>
          </cell>
        </row>
        <row r="837">
          <cell r="B837" t="str">
            <v>2023-01190</v>
          </cell>
          <cell r="C837" t="e">
            <v>#N/A</v>
          </cell>
          <cell r="D837" t="e">
            <v>#N/A</v>
          </cell>
          <cell r="E837" t="str">
            <v>2024-04-25</v>
          </cell>
          <cell r="F837">
            <v>45075</v>
          </cell>
          <cell r="G837" t="str">
            <v>24332000000114848534</v>
          </cell>
          <cell r="H837" t="str">
            <v>临沂市兰山区柳青街道洪家店村民委员会</v>
          </cell>
          <cell r="I837" t="str">
            <v>乘客电梯</v>
          </cell>
          <cell r="J837" t="str">
            <v>含：恒达富士乘客电梯变频控制软件V1.0</v>
          </cell>
          <cell r="K837">
            <v>28176.99</v>
          </cell>
          <cell r="L837">
            <v>3663.01</v>
          </cell>
          <cell r="M837">
            <v>31840</v>
          </cell>
          <cell r="N837">
            <v>159200</v>
          </cell>
          <cell r="O837">
            <v>0.2</v>
          </cell>
        </row>
        <row r="838">
          <cell r="B838" t="str">
            <v>2023-01191</v>
          </cell>
          <cell r="C838" t="e">
            <v>#N/A</v>
          </cell>
          <cell r="D838" t="e">
            <v>#N/A</v>
          </cell>
          <cell r="E838" t="str">
            <v>2024-04-25</v>
          </cell>
          <cell r="F838">
            <v>45075</v>
          </cell>
          <cell r="G838" t="str">
            <v>24332000000114848534</v>
          </cell>
          <cell r="H838" t="str">
            <v>临沂市兰山区柳青街道洪家店村民委员会</v>
          </cell>
          <cell r="I838" t="str">
            <v>乘客电梯</v>
          </cell>
          <cell r="J838" t="str">
            <v>含：恒达富士乘客电梯变频控制软件V1.0</v>
          </cell>
          <cell r="K838">
            <v>28176.99</v>
          </cell>
          <cell r="L838">
            <v>3663.01</v>
          </cell>
          <cell r="M838">
            <v>31840</v>
          </cell>
          <cell r="N838">
            <v>159200</v>
          </cell>
          <cell r="O838">
            <v>0.2</v>
          </cell>
        </row>
        <row r="839">
          <cell r="B839" t="str">
            <v>2023-01192</v>
          </cell>
          <cell r="C839" t="e">
            <v>#N/A</v>
          </cell>
          <cell r="D839" t="e">
            <v>#N/A</v>
          </cell>
          <cell r="E839" t="str">
            <v>2024-04-25</v>
          </cell>
          <cell r="F839">
            <v>45075</v>
          </cell>
          <cell r="G839" t="str">
            <v>24332000000114848534</v>
          </cell>
          <cell r="H839" t="str">
            <v>临沂市兰山区柳青街道洪家店村民委员会</v>
          </cell>
          <cell r="I839" t="str">
            <v>乘客电梯</v>
          </cell>
          <cell r="J839" t="str">
            <v>含：恒达富士乘客电梯变频控制软件V1.0</v>
          </cell>
          <cell r="K839">
            <v>28378.76</v>
          </cell>
          <cell r="L839">
            <v>3689.24</v>
          </cell>
          <cell r="M839">
            <v>32068</v>
          </cell>
          <cell r="N839">
            <v>160340</v>
          </cell>
          <cell r="O839">
            <v>0.2</v>
          </cell>
        </row>
        <row r="840">
          <cell r="B840" t="str">
            <v>2023-01193</v>
          </cell>
          <cell r="C840" t="e">
            <v>#N/A</v>
          </cell>
          <cell r="D840" t="e">
            <v>#N/A</v>
          </cell>
          <cell r="E840" t="str">
            <v>2024-04-25</v>
          </cell>
          <cell r="F840">
            <v>45075</v>
          </cell>
          <cell r="G840" t="str">
            <v>24332000000114848534</v>
          </cell>
          <cell r="H840" t="str">
            <v>临沂市兰山区柳青街道洪家店村民委员会</v>
          </cell>
          <cell r="I840" t="str">
            <v>乘客电梯</v>
          </cell>
          <cell r="J840" t="str">
            <v>含：恒达富士乘客电梯变频控制软件V1.0</v>
          </cell>
          <cell r="K840">
            <v>28378.76</v>
          </cell>
          <cell r="L840">
            <v>3689.24</v>
          </cell>
          <cell r="M840">
            <v>32068</v>
          </cell>
          <cell r="N840">
            <v>160340</v>
          </cell>
          <cell r="O840">
            <v>0.2</v>
          </cell>
        </row>
        <row r="841">
          <cell r="B841" t="str">
            <v>2023-01194</v>
          </cell>
          <cell r="C841" t="e">
            <v>#N/A</v>
          </cell>
          <cell r="D841" t="e">
            <v>#N/A</v>
          </cell>
          <cell r="E841" t="str">
            <v>2024-04-25</v>
          </cell>
          <cell r="F841">
            <v>45075</v>
          </cell>
          <cell r="G841" t="str">
            <v>24332000000114848534</v>
          </cell>
          <cell r="H841" t="str">
            <v>临沂市兰山区柳青街道洪家店村民委员会</v>
          </cell>
          <cell r="I841" t="str">
            <v>乘客电梯</v>
          </cell>
          <cell r="J841" t="str">
            <v>含：恒达富士乘客电梯变频控制软件V1.0</v>
          </cell>
          <cell r="K841">
            <v>30566.37</v>
          </cell>
          <cell r="L841">
            <v>3973.63</v>
          </cell>
          <cell r="M841">
            <v>34540</v>
          </cell>
          <cell r="N841">
            <v>172700</v>
          </cell>
          <cell r="O841">
            <v>0.2</v>
          </cell>
        </row>
        <row r="842">
          <cell r="B842" t="str">
            <v>2023-01195</v>
          </cell>
          <cell r="C842" t="e">
            <v>#N/A</v>
          </cell>
          <cell r="D842" t="e">
            <v>#N/A</v>
          </cell>
          <cell r="E842" t="str">
            <v>2024-04-25</v>
          </cell>
          <cell r="F842">
            <v>45075</v>
          </cell>
          <cell r="G842" t="str">
            <v>24332000000114848534</v>
          </cell>
          <cell r="H842" t="str">
            <v>临沂市兰山区柳青街道洪家店村民委员会</v>
          </cell>
          <cell r="I842" t="str">
            <v>乘客电梯</v>
          </cell>
          <cell r="J842" t="str">
            <v>含：恒达富士乘客电梯变频控制软件V1.0</v>
          </cell>
          <cell r="K842">
            <v>31299.12</v>
          </cell>
          <cell r="L842">
            <v>4068.88</v>
          </cell>
          <cell r="M842">
            <v>35368</v>
          </cell>
          <cell r="N842">
            <v>176840</v>
          </cell>
          <cell r="O842">
            <v>0.2</v>
          </cell>
        </row>
        <row r="843">
          <cell r="B843" t="str">
            <v>2021-09291</v>
          </cell>
          <cell r="C843" t="e">
            <v>#N/A</v>
          </cell>
          <cell r="D843" t="e">
            <v>#N/A</v>
          </cell>
          <cell r="E843" t="str">
            <v>2024-04-24</v>
          </cell>
          <cell r="F843">
            <v>44875</v>
          </cell>
          <cell r="G843" t="str">
            <v>24332000000113922179</v>
          </cell>
          <cell r="H843" t="str">
            <v>昌乐县城市建设投资开发有限公司</v>
          </cell>
          <cell r="I843" t="str">
            <v>乘客电梯</v>
          </cell>
          <cell r="J843" t="str">
            <v>含：恒达富士乘客电梯变频控制软件V1.0</v>
          </cell>
          <cell r="K843">
            <v>40752.22</v>
          </cell>
          <cell r="L843">
            <v>5297.78</v>
          </cell>
          <cell r="M843">
            <v>46050</v>
          </cell>
          <cell r="N843">
            <v>153500</v>
          </cell>
          <cell r="O843">
            <v>0.3</v>
          </cell>
        </row>
        <row r="844">
          <cell r="B844" t="str">
            <v>2021-09292</v>
          </cell>
          <cell r="C844" t="e">
            <v>#N/A</v>
          </cell>
          <cell r="D844" t="e">
            <v>#N/A</v>
          </cell>
          <cell r="E844" t="str">
            <v>2024-04-24</v>
          </cell>
          <cell r="F844">
            <v>44875</v>
          </cell>
          <cell r="G844" t="str">
            <v>24332000000113922179</v>
          </cell>
          <cell r="H844" t="str">
            <v>昌乐县城市建设投资开发有限公司</v>
          </cell>
          <cell r="I844" t="str">
            <v>乘客电梯</v>
          </cell>
          <cell r="J844" t="str">
            <v>含：恒达富士乘客电梯变频控制软件V1.0</v>
          </cell>
          <cell r="K844">
            <v>40752.21</v>
          </cell>
          <cell r="L844">
            <v>5297.79</v>
          </cell>
          <cell r="M844">
            <v>46050</v>
          </cell>
          <cell r="N844">
            <v>153500</v>
          </cell>
          <cell r="O844">
            <v>0.3</v>
          </cell>
        </row>
        <row r="845">
          <cell r="B845" t="str">
            <v>2021-09293</v>
          </cell>
          <cell r="C845" t="e">
            <v>#N/A</v>
          </cell>
          <cell r="D845" t="e">
            <v>#N/A</v>
          </cell>
          <cell r="E845" t="str">
            <v>2024-04-24</v>
          </cell>
          <cell r="F845">
            <v>44875</v>
          </cell>
          <cell r="G845" t="str">
            <v>24332000000113922179</v>
          </cell>
          <cell r="H845" t="str">
            <v>昌乐县城市建设投资开发有限公司</v>
          </cell>
          <cell r="I845" t="str">
            <v>乘客电梯</v>
          </cell>
          <cell r="J845" t="str">
            <v>含：恒达富士乘客电梯变频控制软件V1.0</v>
          </cell>
          <cell r="K845">
            <v>40752.21</v>
          </cell>
          <cell r="L845">
            <v>5297.79</v>
          </cell>
          <cell r="M845">
            <v>46050</v>
          </cell>
          <cell r="N845">
            <v>153500</v>
          </cell>
          <cell r="O845">
            <v>0.3</v>
          </cell>
        </row>
        <row r="846">
          <cell r="B846" t="str">
            <v>2021-09294</v>
          </cell>
          <cell r="C846" t="e">
            <v>#N/A</v>
          </cell>
          <cell r="D846" t="e">
            <v>#N/A</v>
          </cell>
          <cell r="E846" t="str">
            <v>2024-04-24</v>
          </cell>
          <cell r="F846">
            <v>44875</v>
          </cell>
          <cell r="G846" t="str">
            <v>24332000000113922179</v>
          </cell>
          <cell r="H846" t="str">
            <v>昌乐县城市建设投资开发有限公司</v>
          </cell>
          <cell r="I846" t="str">
            <v>乘客电梯</v>
          </cell>
          <cell r="J846" t="str">
            <v>含：恒达富士乘客电梯变频控制软件V1.0</v>
          </cell>
          <cell r="K846">
            <v>40752.21</v>
          </cell>
          <cell r="L846">
            <v>5297.79</v>
          </cell>
          <cell r="M846">
            <v>46050</v>
          </cell>
          <cell r="N846">
            <v>153500</v>
          </cell>
          <cell r="O846">
            <v>0.3</v>
          </cell>
        </row>
        <row r="847">
          <cell r="B847" t="str">
            <v>2021-09295</v>
          </cell>
          <cell r="C847" t="e">
            <v>#N/A</v>
          </cell>
          <cell r="D847" t="e">
            <v>#N/A</v>
          </cell>
          <cell r="E847" t="str">
            <v>2024-04-24</v>
          </cell>
          <cell r="F847">
            <v>44875</v>
          </cell>
          <cell r="G847" t="str">
            <v>24332000000113922179</v>
          </cell>
          <cell r="H847" t="str">
            <v>昌乐县城市建设投资开发有限公司</v>
          </cell>
          <cell r="I847" t="str">
            <v>乘客电梯</v>
          </cell>
          <cell r="J847" t="str">
            <v>含：恒达富士乘客电梯变频控制软件V1.0</v>
          </cell>
          <cell r="K847">
            <v>40752.21</v>
          </cell>
          <cell r="L847">
            <v>5297.79</v>
          </cell>
          <cell r="M847">
            <v>46050</v>
          </cell>
          <cell r="N847">
            <v>153500</v>
          </cell>
          <cell r="O847">
            <v>0.3</v>
          </cell>
        </row>
        <row r="848">
          <cell r="B848" t="str">
            <v>2021-09296</v>
          </cell>
          <cell r="C848" t="e">
            <v>#N/A</v>
          </cell>
          <cell r="D848" t="e">
            <v>#N/A</v>
          </cell>
          <cell r="E848" t="str">
            <v>2024-04-24</v>
          </cell>
          <cell r="F848">
            <v>44875</v>
          </cell>
          <cell r="G848" t="str">
            <v>24332000000113922179</v>
          </cell>
          <cell r="H848" t="str">
            <v>昌乐县城市建设投资开发有限公司</v>
          </cell>
          <cell r="I848" t="str">
            <v>乘客电梯</v>
          </cell>
          <cell r="J848" t="str">
            <v>含：恒达富士乘客电梯变频控制软件V1.0</v>
          </cell>
          <cell r="K848">
            <v>40752.21</v>
          </cell>
          <cell r="L848">
            <v>5297.79</v>
          </cell>
          <cell r="M848">
            <v>46050</v>
          </cell>
          <cell r="N848">
            <v>153500</v>
          </cell>
          <cell r="O848">
            <v>0.3</v>
          </cell>
        </row>
        <row r="849">
          <cell r="B849" t="str">
            <v>2021-09297</v>
          </cell>
          <cell r="C849" t="e">
            <v>#N/A</v>
          </cell>
          <cell r="D849" t="e">
            <v>#N/A</v>
          </cell>
          <cell r="E849" t="str">
            <v>2024-04-24</v>
          </cell>
          <cell r="F849">
            <v>44875</v>
          </cell>
          <cell r="G849" t="str">
            <v>24332000000113922179</v>
          </cell>
          <cell r="H849" t="str">
            <v>昌乐县城市建设投资开发有限公司</v>
          </cell>
          <cell r="I849" t="str">
            <v>乘客电梯</v>
          </cell>
          <cell r="J849" t="str">
            <v>含：恒达富士乘客电梯变频控制软件V1.0</v>
          </cell>
          <cell r="K849">
            <v>39159.3</v>
          </cell>
          <cell r="L849">
            <v>5090.7</v>
          </cell>
          <cell r="M849">
            <v>44250</v>
          </cell>
          <cell r="N849">
            <v>147500</v>
          </cell>
          <cell r="O849">
            <v>0.3</v>
          </cell>
        </row>
        <row r="850">
          <cell r="B850" t="str">
            <v>2021-09298</v>
          </cell>
          <cell r="C850" t="e">
            <v>#N/A</v>
          </cell>
          <cell r="D850" t="e">
            <v>#N/A</v>
          </cell>
          <cell r="E850" t="str">
            <v>2024-04-24</v>
          </cell>
          <cell r="F850">
            <v>44875</v>
          </cell>
          <cell r="G850" t="str">
            <v>24332000000113922179</v>
          </cell>
          <cell r="H850" t="str">
            <v>昌乐县城市建设投资开发有限公司</v>
          </cell>
          <cell r="I850" t="str">
            <v>乘客电梯</v>
          </cell>
          <cell r="J850" t="str">
            <v>含：恒达富士乘客电梯变频控制软件V1.0</v>
          </cell>
          <cell r="K850">
            <v>39159.29</v>
          </cell>
          <cell r="L850">
            <v>5090.71</v>
          </cell>
          <cell r="M850">
            <v>44250</v>
          </cell>
          <cell r="N850">
            <v>147500</v>
          </cell>
          <cell r="O850">
            <v>0.3</v>
          </cell>
        </row>
        <row r="851">
          <cell r="B851" t="str">
            <v>2021-09299</v>
          </cell>
          <cell r="C851" t="e">
            <v>#N/A</v>
          </cell>
          <cell r="D851" t="e">
            <v>#N/A</v>
          </cell>
          <cell r="E851" t="str">
            <v>2024-04-24</v>
          </cell>
          <cell r="F851">
            <v>44875</v>
          </cell>
          <cell r="G851" t="str">
            <v>24332000000113922179</v>
          </cell>
          <cell r="H851" t="str">
            <v>昌乐县城市建设投资开发有限公司</v>
          </cell>
          <cell r="I851" t="str">
            <v>乘客电梯</v>
          </cell>
          <cell r="J851" t="str">
            <v>含：恒达富士乘客电梯变频控制软件V1.0</v>
          </cell>
          <cell r="K851">
            <v>39159.29</v>
          </cell>
          <cell r="L851">
            <v>5090.71</v>
          </cell>
          <cell r="M851">
            <v>44250</v>
          </cell>
          <cell r="N851">
            <v>147500</v>
          </cell>
          <cell r="O851">
            <v>0.3</v>
          </cell>
        </row>
        <row r="852">
          <cell r="B852" t="str">
            <v>2021-09300</v>
          </cell>
          <cell r="C852" t="e">
            <v>#N/A</v>
          </cell>
          <cell r="D852" t="e">
            <v>#N/A</v>
          </cell>
          <cell r="E852" t="str">
            <v>2024-04-24</v>
          </cell>
          <cell r="F852">
            <v>44875</v>
          </cell>
          <cell r="G852" t="str">
            <v>24332000000113922179</v>
          </cell>
          <cell r="H852" t="str">
            <v>昌乐县城市建设投资开发有限公司</v>
          </cell>
          <cell r="I852" t="str">
            <v>乘客电梯</v>
          </cell>
          <cell r="J852" t="str">
            <v>含：恒达富士乘客电梯变频控制软件V1.0</v>
          </cell>
          <cell r="K852">
            <v>39159.29</v>
          </cell>
          <cell r="L852">
            <v>5090.71</v>
          </cell>
          <cell r="M852">
            <v>44250</v>
          </cell>
          <cell r="N852">
            <v>147500</v>
          </cell>
          <cell r="O852">
            <v>0.3</v>
          </cell>
        </row>
        <row r="853">
          <cell r="B853" t="str">
            <v>2021-09301</v>
          </cell>
          <cell r="C853" t="e">
            <v>#N/A</v>
          </cell>
          <cell r="D853" t="e">
            <v>#N/A</v>
          </cell>
          <cell r="E853" t="str">
            <v>2024-04-24</v>
          </cell>
          <cell r="F853">
            <v>44875</v>
          </cell>
          <cell r="G853" t="str">
            <v>24332000000113922179</v>
          </cell>
          <cell r="H853" t="str">
            <v>昌乐县城市建设投资开发有限公司</v>
          </cell>
          <cell r="I853" t="str">
            <v>乘客电梯</v>
          </cell>
          <cell r="J853" t="str">
            <v>含：恒达富士乘客电梯变频控制软件V1.0</v>
          </cell>
          <cell r="K853">
            <v>39159.29</v>
          </cell>
          <cell r="L853">
            <v>5090.71</v>
          </cell>
          <cell r="M853">
            <v>44250</v>
          </cell>
          <cell r="N853">
            <v>147500</v>
          </cell>
          <cell r="O853">
            <v>0.3</v>
          </cell>
        </row>
        <row r="854">
          <cell r="B854" t="str">
            <v>2021-09302</v>
          </cell>
          <cell r="C854" t="e">
            <v>#N/A</v>
          </cell>
          <cell r="D854" t="e">
            <v>#N/A</v>
          </cell>
          <cell r="E854" t="str">
            <v>2024-04-24</v>
          </cell>
          <cell r="F854">
            <v>44875</v>
          </cell>
          <cell r="G854" t="str">
            <v>24332000000113922179</v>
          </cell>
          <cell r="H854" t="str">
            <v>昌乐县城市建设投资开发有限公司</v>
          </cell>
          <cell r="I854" t="str">
            <v>乘客电梯</v>
          </cell>
          <cell r="J854" t="str">
            <v>含：恒达富士乘客电梯变频控制软件V1.0</v>
          </cell>
          <cell r="K854">
            <v>39159.29</v>
          </cell>
          <cell r="L854">
            <v>5090.71</v>
          </cell>
          <cell r="M854">
            <v>44250</v>
          </cell>
          <cell r="N854">
            <v>147500</v>
          </cell>
          <cell r="O854">
            <v>0.3</v>
          </cell>
        </row>
        <row r="855">
          <cell r="B855" t="str">
            <v>2023-02453</v>
          </cell>
          <cell r="C855" t="e">
            <v>#N/A</v>
          </cell>
          <cell r="D855" t="e">
            <v>#N/A</v>
          </cell>
          <cell r="E855" t="str">
            <v>2024-04-26</v>
          </cell>
          <cell r="F855">
            <v>45106</v>
          </cell>
          <cell r="G855" t="str">
            <v>24332000000116351150</v>
          </cell>
          <cell r="H855" t="str">
            <v>江西建工第二建筑有限责任公司</v>
          </cell>
          <cell r="I855" t="str">
            <v>乘客电梯</v>
          </cell>
          <cell r="J855" t="str">
            <v>含：恒达富士乘客电梯变频控制软件V1.0</v>
          </cell>
          <cell r="K855">
            <v>5519.96</v>
          </cell>
          <cell r="L855">
            <v>717.59</v>
          </cell>
          <cell r="M855">
            <v>6237.55</v>
          </cell>
          <cell r="N855">
            <v>103100</v>
          </cell>
          <cell r="O855">
            <v>0.0573</v>
          </cell>
        </row>
        <row r="856">
          <cell r="B856" t="str">
            <v>2023-02454</v>
          </cell>
          <cell r="C856" t="e">
            <v>#N/A</v>
          </cell>
          <cell r="D856" t="e">
            <v>#N/A</v>
          </cell>
          <cell r="E856" t="str">
            <v>2024-04-26</v>
          </cell>
          <cell r="F856">
            <v>45106</v>
          </cell>
          <cell r="G856" t="str">
            <v>24332000000116351150</v>
          </cell>
          <cell r="H856" t="str">
            <v>江西建工第二建筑有限责任公司</v>
          </cell>
          <cell r="I856" t="str">
            <v>乘客电梯</v>
          </cell>
          <cell r="J856" t="str">
            <v>含：恒达富士乘客电梯变频控制软件V1.0</v>
          </cell>
          <cell r="K856">
            <v>5555.8</v>
          </cell>
          <cell r="L856">
            <v>722.25</v>
          </cell>
          <cell r="M856">
            <v>6278.05</v>
          </cell>
          <cell r="N856">
            <v>103100</v>
          </cell>
          <cell r="O856">
            <v>0.0573</v>
          </cell>
        </row>
        <row r="857">
          <cell r="B857" t="str">
            <v>2024-01224</v>
          </cell>
          <cell r="C857" t="e">
            <v>#N/A</v>
          </cell>
          <cell r="D857" t="e">
            <v>#N/A</v>
          </cell>
          <cell r="E857" t="str">
            <v>2024-04-29</v>
          </cell>
          <cell r="F857">
            <v>45408</v>
          </cell>
          <cell r="G857" t="str">
            <v>24332000000121388714</v>
          </cell>
          <cell r="H857" t="str">
            <v>新疆青航楼宇智能设备有限公司</v>
          </cell>
          <cell r="I857" t="str">
            <v>乘客电梯</v>
          </cell>
          <cell r="J857" t="str">
            <v>含：恒达富士乘客电梯变频控制软件V1.0</v>
          </cell>
          <cell r="K857">
            <v>68141.59</v>
          </cell>
          <cell r="L857">
            <v>8858.41</v>
          </cell>
          <cell r="M857">
            <v>77000</v>
          </cell>
          <cell r="N857">
            <v>77000</v>
          </cell>
          <cell r="O857">
            <v>1</v>
          </cell>
        </row>
        <row r="858">
          <cell r="B858" t="str">
            <v>2024-01392</v>
          </cell>
          <cell r="C858" t="e">
            <v>#N/A</v>
          </cell>
          <cell r="D858" t="e">
            <v>#N/A</v>
          </cell>
          <cell r="E858" t="str">
            <v>2024-04-28</v>
          </cell>
          <cell r="F858">
            <v>45407</v>
          </cell>
          <cell r="G858" t="str">
            <v>24332000000119443142</v>
          </cell>
          <cell r="H858" t="str">
            <v>金华市捷通电梯有限公司</v>
          </cell>
          <cell r="I858" t="str">
            <v>乘客电梯</v>
          </cell>
          <cell r="J858" t="str">
            <v>含：恒达富士乘客电梯变频控制软件V1.0</v>
          </cell>
          <cell r="K858">
            <v>53097.35</v>
          </cell>
          <cell r="L858">
            <v>6902.65</v>
          </cell>
          <cell r="M858">
            <v>60000</v>
          </cell>
          <cell r="N858">
            <v>60000</v>
          </cell>
          <cell r="O858">
            <v>1</v>
          </cell>
        </row>
        <row r="859">
          <cell r="B859" t="str">
            <v>2024-01393</v>
          </cell>
          <cell r="C859" t="e">
            <v>#N/A</v>
          </cell>
          <cell r="D859" t="e">
            <v>#N/A</v>
          </cell>
          <cell r="E859" t="str">
            <v>2024-04-28</v>
          </cell>
          <cell r="F859">
            <v>45407</v>
          </cell>
          <cell r="G859" t="str">
            <v>24332000000119443142</v>
          </cell>
          <cell r="H859" t="str">
            <v>金华市捷通电梯有限公司</v>
          </cell>
          <cell r="I859" t="str">
            <v>乘客电梯</v>
          </cell>
          <cell r="J859" t="str">
            <v>含：恒达富士乘客电梯变频控制软件V1.0</v>
          </cell>
          <cell r="K859">
            <v>54424.78</v>
          </cell>
          <cell r="L859">
            <v>7075.22</v>
          </cell>
          <cell r="M859">
            <v>61500</v>
          </cell>
          <cell r="N859">
            <v>61500</v>
          </cell>
          <cell r="O859">
            <v>1</v>
          </cell>
        </row>
        <row r="860">
          <cell r="B860" t="str">
            <v>2022-07271</v>
          </cell>
          <cell r="C860" t="e">
            <v>#N/A</v>
          </cell>
          <cell r="D860" t="e">
            <v>#N/A</v>
          </cell>
          <cell r="E860" t="str">
            <v>2024-04-28</v>
          </cell>
          <cell r="F860">
            <v>45407</v>
          </cell>
          <cell r="G860" t="str">
            <v>24332000000119493378</v>
          </cell>
          <cell r="H860" t="str">
            <v>长春市吉嘉电梯有限公司</v>
          </cell>
          <cell r="I860" t="str">
            <v>载货电梯</v>
          </cell>
          <cell r="J860" t="str">
            <v>含：恒达富士载货电梯变频控制软件V1.0</v>
          </cell>
          <cell r="K860">
            <v>94955.75</v>
          </cell>
          <cell r="L860">
            <v>12344.25</v>
          </cell>
          <cell r="M860">
            <v>107300</v>
          </cell>
          <cell r="N860">
            <v>107300</v>
          </cell>
          <cell r="O860">
            <v>1</v>
          </cell>
        </row>
        <row r="861">
          <cell r="B861" t="str">
            <v>2022-08169</v>
          </cell>
          <cell r="C861" t="e">
            <v>#N/A</v>
          </cell>
          <cell r="D861" t="e">
            <v>#N/A</v>
          </cell>
          <cell r="E861" t="str">
            <v>2024-04-28</v>
          </cell>
          <cell r="F861">
            <v>44987</v>
          </cell>
          <cell r="G861" t="str">
            <v>24332000000119639586</v>
          </cell>
          <cell r="H861" t="str">
            <v>华煜建设集团有限公司</v>
          </cell>
          <cell r="I861" t="str">
            <v>乘客电梯</v>
          </cell>
          <cell r="J861" t="str">
            <v>含：恒达富士乘客电梯变频控制软件V1.0</v>
          </cell>
          <cell r="K861">
            <v>68141.59</v>
          </cell>
          <cell r="L861">
            <v>8858.41</v>
          </cell>
          <cell r="M861">
            <v>77000</v>
          </cell>
          <cell r="N861">
            <v>77000</v>
          </cell>
          <cell r="O861">
            <v>1</v>
          </cell>
        </row>
        <row r="862">
          <cell r="B862" t="str">
            <v>2022-08170</v>
          </cell>
          <cell r="C862" t="e">
            <v>#N/A</v>
          </cell>
          <cell r="D862" t="e">
            <v>#N/A</v>
          </cell>
          <cell r="E862" t="str">
            <v>2024-04-28</v>
          </cell>
          <cell r="F862">
            <v>44987</v>
          </cell>
          <cell r="G862" t="str">
            <v>24332000000119639586</v>
          </cell>
          <cell r="H862" t="str">
            <v>华煜建设集团有限公司</v>
          </cell>
          <cell r="I862" t="str">
            <v>乘客电梯</v>
          </cell>
          <cell r="J862" t="str">
            <v>含：恒达富士乘客电梯变频控制软件V1.0</v>
          </cell>
          <cell r="K862">
            <v>67256.64</v>
          </cell>
          <cell r="L862">
            <v>8743.36</v>
          </cell>
          <cell r="M862">
            <v>76000</v>
          </cell>
          <cell r="N862">
            <v>76000</v>
          </cell>
          <cell r="O862">
            <v>1</v>
          </cell>
        </row>
        <row r="863">
          <cell r="B863" t="str">
            <v>2022-08165</v>
          </cell>
          <cell r="C863" t="e">
            <v>#N/A</v>
          </cell>
          <cell r="D863" t="e">
            <v>#N/A</v>
          </cell>
          <cell r="E863" t="str">
            <v>2024-04-28</v>
          </cell>
          <cell r="F863">
            <v>45016</v>
          </cell>
          <cell r="G863" t="str">
            <v>24332000000119639586</v>
          </cell>
          <cell r="H863" t="str">
            <v>华煜建设集团有限公司</v>
          </cell>
          <cell r="I863" t="str">
            <v>乘客电梯</v>
          </cell>
          <cell r="J863" t="str">
            <v>含：恒达富士乘客电梯变频控制软件V1.0</v>
          </cell>
          <cell r="K863">
            <v>59911.5</v>
          </cell>
          <cell r="L863">
            <v>7788.5</v>
          </cell>
          <cell r="M863">
            <v>67700</v>
          </cell>
          <cell r="N863">
            <v>67700</v>
          </cell>
          <cell r="O863">
            <v>1</v>
          </cell>
        </row>
        <row r="864">
          <cell r="B864" t="str">
            <v>2022-08166</v>
          </cell>
          <cell r="C864" t="e">
            <v>#N/A</v>
          </cell>
          <cell r="D864" t="e">
            <v>#N/A</v>
          </cell>
          <cell r="E864" t="str">
            <v>2024-04-28</v>
          </cell>
          <cell r="F864">
            <v>45016</v>
          </cell>
          <cell r="G864" t="str">
            <v>24332000000119639586</v>
          </cell>
          <cell r="H864" t="str">
            <v>华煜建设集团有限公司</v>
          </cell>
          <cell r="I864" t="str">
            <v>乘客电梯</v>
          </cell>
          <cell r="J864" t="str">
            <v>含：恒达富士乘客电梯变频控制软件V1.0</v>
          </cell>
          <cell r="K864">
            <v>53716.81</v>
          </cell>
          <cell r="L864">
            <v>6983.19</v>
          </cell>
          <cell r="M864">
            <v>60700</v>
          </cell>
          <cell r="N864">
            <v>60700</v>
          </cell>
          <cell r="O864">
            <v>1</v>
          </cell>
        </row>
        <row r="865">
          <cell r="B865" t="str">
            <v>2022-08167</v>
          </cell>
          <cell r="C865" t="e">
            <v>#N/A</v>
          </cell>
          <cell r="D865" t="e">
            <v>#N/A</v>
          </cell>
          <cell r="E865" t="str">
            <v>2024-04-28</v>
          </cell>
          <cell r="F865">
            <v>45051</v>
          </cell>
          <cell r="G865" t="str">
            <v>24332000000119639586</v>
          </cell>
          <cell r="H865" t="str">
            <v>华煜建设集团有限公司</v>
          </cell>
          <cell r="I865" t="str">
            <v>乘客电梯</v>
          </cell>
          <cell r="J865" t="str">
            <v>含：恒达富士乘客电梯变频控制软件V1.0</v>
          </cell>
          <cell r="K865">
            <v>49380.53</v>
          </cell>
          <cell r="L865">
            <v>6419.47</v>
          </cell>
          <cell r="M865">
            <v>55800</v>
          </cell>
          <cell r="N865">
            <v>55800</v>
          </cell>
          <cell r="O865">
            <v>1</v>
          </cell>
        </row>
        <row r="866">
          <cell r="B866" t="str">
            <v>2022-03205</v>
          </cell>
          <cell r="C866" t="e">
            <v>#N/A</v>
          </cell>
          <cell r="D866" t="e">
            <v>#N/A</v>
          </cell>
          <cell r="E866" t="str">
            <v>2024-04-28</v>
          </cell>
          <cell r="F866">
            <v>44741</v>
          </cell>
          <cell r="G866" t="str">
            <v>24332000000120260775</v>
          </cell>
          <cell r="H866" t="str">
            <v>沈永明</v>
          </cell>
          <cell r="I866" t="str">
            <v>乘客电梯</v>
          </cell>
          <cell r="J866" t="str">
            <v>含：恒达富士乘客电梯变频控制软件V1.0</v>
          </cell>
          <cell r="K866">
            <v>64601.77</v>
          </cell>
          <cell r="L866">
            <v>8398.23</v>
          </cell>
          <cell r="M866">
            <v>73000</v>
          </cell>
          <cell r="N866">
            <v>73000</v>
          </cell>
          <cell r="O866">
            <v>1</v>
          </cell>
        </row>
        <row r="867">
          <cell r="B867" t="str">
            <v>2022-07474</v>
          </cell>
          <cell r="C867" t="e">
            <v>#N/A</v>
          </cell>
          <cell r="D867" t="e">
            <v>#N/A</v>
          </cell>
          <cell r="E867" t="str">
            <v>2024-04-28</v>
          </cell>
          <cell r="F867">
            <v>45071</v>
          </cell>
          <cell r="G867" t="str">
            <v>24332000000119977163</v>
          </cell>
          <cell r="H867" t="str">
            <v>中国人民警察大学（广州）</v>
          </cell>
          <cell r="I867" t="str">
            <v>乘客电梯</v>
          </cell>
          <cell r="J867" t="str">
            <v>含：恒达富士乘客电梯变频控制软件V1.0</v>
          </cell>
          <cell r="K867">
            <v>78734.52</v>
          </cell>
          <cell r="L867">
            <v>10235.48</v>
          </cell>
          <cell r="M867">
            <v>88970</v>
          </cell>
          <cell r="N867">
            <v>127100</v>
          </cell>
          <cell r="O867">
            <v>0.7</v>
          </cell>
        </row>
        <row r="868">
          <cell r="B868" t="str">
            <v>2022-07475</v>
          </cell>
          <cell r="C868" t="e">
            <v>#N/A</v>
          </cell>
          <cell r="D868" t="e">
            <v>#N/A</v>
          </cell>
          <cell r="E868" t="str">
            <v>2024-04-28</v>
          </cell>
          <cell r="F868">
            <v>45071</v>
          </cell>
          <cell r="G868" t="str">
            <v>24332000000119977163</v>
          </cell>
          <cell r="H868" t="str">
            <v>中国人民警察大学（广州）</v>
          </cell>
          <cell r="I868" t="str">
            <v>乘客电梯</v>
          </cell>
          <cell r="J868" t="str">
            <v>含：恒达富士乘客电梯变频控制软件V1.0</v>
          </cell>
          <cell r="K868">
            <v>78734.51</v>
          </cell>
          <cell r="L868">
            <v>10235.49</v>
          </cell>
          <cell r="M868">
            <v>88970</v>
          </cell>
          <cell r="N868">
            <v>127100</v>
          </cell>
          <cell r="O868">
            <v>0.7</v>
          </cell>
        </row>
        <row r="869">
          <cell r="B869" t="str">
            <v>2022-07476</v>
          </cell>
          <cell r="C869" t="e">
            <v>#N/A</v>
          </cell>
          <cell r="D869" t="e">
            <v>#N/A</v>
          </cell>
          <cell r="E869" t="str">
            <v>2024-04-28</v>
          </cell>
          <cell r="F869">
            <v>45071</v>
          </cell>
          <cell r="G869" t="str">
            <v>24332000000119977163</v>
          </cell>
          <cell r="H869" t="str">
            <v>中国人民警察大学（广州）</v>
          </cell>
          <cell r="I869" t="str">
            <v>乘客电梯</v>
          </cell>
          <cell r="J869" t="str">
            <v>含：恒达富士乘客电梯变频控制软件V1.0</v>
          </cell>
          <cell r="K869">
            <v>78734.51</v>
          </cell>
          <cell r="L869">
            <v>10235.49</v>
          </cell>
          <cell r="M869">
            <v>88970</v>
          </cell>
          <cell r="N869">
            <v>127100</v>
          </cell>
          <cell r="O869">
            <v>0.7</v>
          </cell>
        </row>
        <row r="870">
          <cell r="B870" t="str">
            <v>2022-07477</v>
          </cell>
          <cell r="C870" t="e">
            <v>#N/A</v>
          </cell>
          <cell r="D870" t="e">
            <v>#N/A</v>
          </cell>
          <cell r="E870" t="str">
            <v>2024-04-28</v>
          </cell>
          <cell r="F870">
            <v>45071</v>
          </cell>
          <cell r="G870" t="str">
            <v>24332000000119977163</v>
          </cell>
          <cell r="H870" t="str">
            <v>中国人民警察大学（广州）</v>
          </cell>
          <cell r="I870" t="str">
            <v>乘客电梯</v>
          </cell>
          <cell r="J870" t="str">
            <v>含：恒达富士乘客电梯变频控制软件V1.0</v>
          </cell>
          <cell r="K870">
            <v>76194.69</v>
          </cell>
          <cell r="L870">
            <v>9905.31</v>
          </cell>
          <cell r="M870">
            <v>86100</v>
          </cell>
          <cell r="N870">
            <v>123000</v>
          </cell>
          <cell r="O870">
            <v>0.7</v>
          </cell>
        </row>
        <row r="871">
          <cell r="B871" t="str">
            <v>2022-07478</v>
          </cell>
          <cell r="C871" t="e">
            <v>#N/A</v>
          </cell>
          <cell r="D871" t="e">
            <v>#N/A</v>
          </cell>
          <cell r="E871" t="str">
            <v>2024-04-28</v>
          </cell>
          <cell r="F871">
            <v>45071</v>
          </cell>
          <cell r="G871" t="str">
            <v>24332000000119977163</v>
          </cell>
          <cell r="H871" t="str">
            <v>中国人民警察大学（广州）</v>
          </cell>
          <cell r="I871" t="str">
            <v>乘客电梯</v>
          </cell>
          <cell r="J871" t="str">
            <v>含：恒达富士乘客电梯变频控制软件V1.0</v>
          </cell>
          <cell r="K871">
            <v>76194.69</v>
          </cell>
          <cell r="L871">
            <v>9905.31</v>
          </cell>
          <cell r="M871">
            <v>86100</v>
          </cell>
          <cell r="N871">
            <v>123000</v>
          </cell>
          <cell r="O871">
            <v>0.7</v>
          </cell>
        </row>
        <row r="872">
          <cell r="B872" t="str">
            <v>2023-00982</v>
          </cell>
          <cell r="C872" t="e">
            <v>#N/A</v>
          </cell>
          <cell r="D872" t="e">
            <v>#N/A</v>
          </cell>
          <cell r="E872" t="str">
            <v>2024-04-28</v>
          </cell>
          <cell r="F872">
            <v>45044</v>
          </cell>
          <cell r="G872" t="str">
            <v>24332000000120012952</v>
          </cell>
          <cell r="H872" t="str">
            <v>浙江亿达建设有限公司桐乡分公司</v>
          </cell>
          <cell r="I872" t="str">
            <v>乘客电梯</v>
          </cell>
          <cell r="J872" t="str">
            <v>含：恒达富士乘客电梯变频控制软件V1.0</v>
          </cell>
          <cell r="K872">
            <v>56495.58</v>
          </cell>
          <cell r="L872">
            <v>7344.42</v>
          </cell>
          <cell r="M872">
            <v>63840</v>
          </cell>
          <cell r="N872">
            <v>91200</v>
          </cell>
          <cell r="O872">
            <v>0.7</v>
          </cell>
        </row>
        <row r="873">
          <cell r="B873" t="str">
            <v>2023-00983</v>
          </cell>
          <cell r="C873" t="e">
            <v>#N/A</v>
          </cell>
          <cell r="D873" t="e">
            <v>#N/A</v>
          </cell>
          <cell r="E873" t="str">
            <v>2024-04-28</v>
          </cell>
          <cell r="F873">
            <v>45044</v>
          </cell>
          <cell r="G873" t="str">
            <v>24332000000120012952</v>
          </cell>
          <cell r="H873" t="str">
            <v>浙江亿达建设有限公司桐乡分公司</v>
          </cell>
          <cell r="I873" t="str">
            <v>乘客电梯</v>
          </cell>
          <cell r="J873" t="str">
            <v>含：恒达富士乘客电梯变频控制软件V1.0</v>
          </cell>
          <cell r="K873">
            <v>56495.58</v>
          </cell>
          <cell r="L873">
            <v>7344.42</v>
          </cell>
          <cell r="M873">
            <v>63840</v>
          </cell>
          <cell r="N873">
            <v>91200</v>
          </cell>
          <cell r="O873">
            <v>0.7</v>
          </cell>
        </row>
        <row r="874">
          <cell r="B874" t="str">
            <v>2023-00984</v>
          </cell>
          <cell r="C874" t="e">
            <v>#N/A</v>
          </cell>
          <cell r="D874" t="e">
            <v>#N/A</v>
          </cell>
          <cell r="E874" t="str">
            <v>2024-04-28</v>
          </cell>
          <cell r="F874">
            <v>45044</v>
          </cell>
          <cell r="G874" t="str">
            <v>24332000000120012952</v>
          </cell>
          <cell r="H874" t="str">
            <v>浙江亿达建设有限公司桐乡分公司</v>
          </cell>
          <cell r="I874" t="str">
            <v>乘客电梯</v>
          </cell>
          <cell r="J874" t="str">
            <v>含：恒达富士乘客电梯变频控制软件V1.0</v>
          </cell>
          <cell r="K874">
            <v>56495.58</v>
          </cell>
          <cell r="L874">
            <v>7344.42</v>
          </cell>
          <cell r="M874">
            <v>63840</v>
          </cell>
          <cell r="N874">
            <v>91200</v>
          </cell>
          <cell r="O874">
            <v>0.7</v>
          </cell>
        </row>
        <row r="875">
          <cell r="B875" t="str">
            <v>2023-00985</v>
          </cell>
          <cell r="C875" t="e">
            <v>#N/A</v>
          </cell>
          <cell r="D875" t="e">
            <v>#N/A</v>
          </cell>
          <cell r="E875" t="str">
            <v>2024-04-28</v>
          </cell>
          <cell r="F875">
            <v>45044</v>
          </cell>
          <cell r="G875" t="str">
            <v>24332000000120012952</v>
          </cell>
          <cell r="H875" t="str">
            <v>浙江亿达建设有限公司桐乡分公司</v>
          </cell>
          <cell r="I875" t="str">
            <v>乘客电梯</v>
          </cell>
          <cell r="J875" t="str">
            <v>含：恒达富士乘客电梯变频控制软件V1.0</v>
          </cell>
          <cell r="K875">
            <v>56495.56</v>
          </cell>
          <cell r="L875">
            <v>7344.44</v>
          </cell>
          <cell r="M875">
            <v>63840</v>
          </cell>
          <cell r="N875">
            <v>91200</v>
          </cell>
          <cell r="O875">
            <v>0.7</v>
          </cell>
        </row>
        <row r="876">
          <cell r="B876" t="str">
            <v>2023-00996</v>
          </cell>
          <cell r="C876" t="e">
            <v>#N/A</v>
          </cell>
          <cell r="D876" t="e">
            <v>#N/A</v>
          </cell>
          <cell r="E876" t="str">
            <v>2024-04-28</v>
          </cell>
          <cell r="F876">
            <v>45036</v>
          </cell>
          <cell r="G876" t="str">
            <v>24332000000120013329</v>
          </cell>
          <cell r="H876" t="str">
            <v>浙江亿达建设有限公司桐乡分公司</v>
          </cell>
          <cell r="I876" t="str">
            <v>载货电梯</v>
          </cell>
          <cell r="J876" t="str">
            <v>含：恒达富士载货电梯变频控制软件V1.0</v>
          </cell>
          <cell r="K876">
            <v>116336.3</v>
          </cell>
          <cell r="L876">
            <v>15123.7</v>
          </cell>
          <cell r="M876">
            <v>131460</v>
          </cell>
          <cell r="N876">
            <v>187800</v>
          </cell>
          <cell r="O876">
            <v>0.7</v>
          </cell>
        </row>
        <row r="877">
          <cell r="B877" t="str">
            <v>2023-00997</v>
          </cell>
          <cell r="C877" t="e">
            <v>#N/A</v>
          </cell>
          <cell r="D877" t="e">
            <v>#N/A</v>
          </cell>
          <cell r="E877" t="str">
            <v>2024-04-28</v>
          </cell>
          <cell r="F877">
            <v>45036</v>
          </cell>
          <cell r="G877" t="str">
            <v>24332000000120013329</v>
          </cell>
          <cell r="H877" t="str">
            <v>浙江亿达建设有限公司桐乡分公司</v>
          </cell>
          <cell r="I877" t="str">
            <v>载货电梯</v>
          </cell>
          <cell r="J877" t="str">
            <v>含：恒达富士载货电梯变频控制软件V1.0</v>
          </cell>
          <cell r="K877">
            <v>116336.28</v>
          </cell>
          <cell r="L877">
            <v>15123.72</v>
          </cell>
          <cell r="M877">
            <v>131460</v>
          </cell>
          <cell r="N877">
            <v>187800</v>
          </cell>
          <cell r="O877">
            <v>0.7</v>
          </cell>
        </row>
        <row r="878">
          <cell r="B878" t="str">
            <v>2023-00998</v>
          </cell>
          <cell r="C878" t="e">
            <v>#N/A</v>
          </cell>
          <cell r="D878" t="e">
            <v>#N/A</v>
          </cell>
          <cell r="E878" t="str">
            <v>2024-04-28</v>
          </cell>
          <cell r="F878">
            <v>45036</v>
          </cell>
          <cell r="G878" t="str">
            <v>24332000000120013329</v>
          </cell>
          <cell r="H878" t="str">
            <v>浙江亿达建设有限公司桐乡分公司</v>
          </cell>
          <cell r="I878" t="str">
            <v>载货电梯</v>
          </cell>
          <cell r="J878" t="str">
            <v>含：恒达富士载货电梯变频控制软件V1.0</v>
          </cell>
          <cell r="K878">
            <v>116336.28</v>
          </cell>
          <cell r="L878">
            <v>15123.72</v>
          </cell>
          <cell r="M878">
            <v>131460</v>
          </cell>
          <cell r="N878">
            <v>187800</v>
          </cell>
          <cell r="O878">
            <v>0.7</v>
          </cell>
        </row>
        <row r="879">
          <cell r="B879" t="str">
            <v>2023-00999</v>
          </cell>
          <cell r="C879" t="e">
            <v>#N/A</v>
          </cell>
          <cell r="D879" t="e">
            <v>#N/A</v>
          </cell>
          <cell r="E879" t="str">
            <v>2024-04-28</v>
          </cell>
          <cell r="F879">
            <v>45036</v>
          </cell>
          <cell r="G879" t="str">
            <v>24332000000120013329</v>
          </cell>
          <cell r="H879" t="str">
            <v>浙江亿达建设有限公司桐乡分公司</v>
          </cell>
          <cell r="I879" t="str">
            <v>载货电梯</v>
          </cell>
          <cell r="J879" t="str">
            <v>含：恒达富士载货电梯变频控制软件V1.0</v>
          </cell>
          <cell r="K879">
            <v>116336.28</v>
          </cell>
          <cell r="L879">
            <v>15123.72</v>
          </cell>
          <cell r="M879">
            <v>131460</v>
          </cell>
          <cell r="N879">
            <v>187800</v>
          </cell>
          <cell r="O879">
            <v>0.7</v>
          </cell>
        </row>
        <row r="880">
          <cell r="B880" t="str">
            <v>2023-00988</v>
          </cell>
          <cell r="C880" t="e">
            <v>#N/A</v>
          </cell>
          <cell r="D880" t="e">
            <v>#N/A</v>
          </cell>
          <cell r="E880" t="str">
            <v>2024-04-28</v>
          </cell>
          <cell r="F880">
            <v>45112</v>
          </cell>
          <cell r="G880" t="str">
            <v>24332000000120013329</v>
          </cell>
          <cell r="H880" t="str">
            <v>浙江亿达建设有限公司桐乡分公司</v>
          </cell>
          <cell r="I880" t="str">
            <v>载货电梯</v>
          </cell>
          <cell r="J880" t="str">
            <v>含：恒达富士载货电梯变频控制软件V1.0</v>
          </cell>
          <cell r="K880">
            <v>116336.28</v>
          </cell>
          <cell r="L880">
            <v>15123.72</v>
          </cell>
          <cell r="M880">
            <v>131460</v>
          </cell>
          <cell r="N880">
            <v>187800</v>
          </cell>
          <cell r="O880">
            <v>0.7</v>
          </cell>
        </row>
        <row r="881">
          <cell r="B881" t="str">
            <v>2023-00989</v>
          </cell>
          <cell r="C881" t="e">
            <v>#N/A</v>
          </cell>
          <cell r="D881" t="e">
            <v>#N/A</v>
          </cell>
          <cell r="E881" t="str">
            <v>2024-04-28</v>
          </cell>
          <cell r="F881">
            <v>45112</v>
          </cell>
          <cell r="G881" t="str">
            <v>24332000000120013329</v>
          </cell>
          <cell r="H881" t="str">
            <v>浙江亿达建设有限公司桐乡分公司</v>
          </cell>
          <cell r="I881" t="str">
            <v>载货电梯</v>
          </cell>
          <cell r="J881" t="str">
            <v>含：恒达富士载货电梯变频控制软件V1.0</v>
          </cell>
          <cell r="K881">
            <v>67460.18</v>
          </cell>
          <cell r="L881">
            <v>8769.82</v>
          </cell>
          <cell r="M881">
            <v>76230</v>
          </cell>
          <cell r="N881">
            <v>108900</v>
          </cell>
          <cell r="O881">
            <v>0.7</v>
          </cell>
        </row>
        <row r="882">
          <cell r="B882" t="str">
            <v>2023-00990</v>
          </cell>
          <cell r="C882" t="e">
            <v>#N/A</v>
          </cell>
          <cell r="D882" t="e">
            <v>#N/A</v>
          </cell>
          <cell r="E882" t="str">
            <v>2024-04-28</v>
          </cell>
          <cell r="F882">
            <v>45112</v>
          </cell>
          <cell r="G882" t="str">
            <v>24332000000120013329</v>
          </cell>
          <cell r="H882" t="str">
            <v>浙江亿达建设有限公司桐乡分公司</v>
          </cell>
          <cell r="I882" t="str">
            <v>载货电梯</v>
          </cell>
          <cell r="J882" t="str">
            <v>含：恒达富士载货电梯变频控制软件V1.0</v>
          </cell>
          <cell r="K882">
            <v>67460.18</v>
          </cell>
          <cell r="L882">
            <v>8769.82</v>
          </cell>
          <cell r="M882">
            <v>76230</v>
          </cell>
          <cell r="N882">
            <v>108900</v>
          </cell>
          <cell r="O882">
            <v>0.7</v>
          </cell>
        </row>
        <row r="883">
          <cell r="B883" t="str">
            <v>2023-00991</v>
          </cell>
          <cell r="C883" t="e">
            <v>#N/A</v>
          </cell>
          <cell r="D883" t="e">
            <v>#N/A</v>
          </cell>
          <cell r="E883" t="str">
            <v>2024-04-28</v>
          </cell>
          <cell r="F883">
            <v>45112</v>
          </cell>
          <cell r="G883" t="str">
            <v>24332000000120013329</v>
          </cell>
          <cell r="H883" t="str">
            <v>浙江亿达建设有限公司桐乡分公司</v>
          </cell>
          <cell r="I883" t="str">
            <v>载货电梯</v>
          </cell>
          <cell r="J883" t="str">
            <v>含：恒达富士载货电梯变频控制软件V1.0</v>
          </cell>
          <cell r="K883">
            <v>116336.28</v>
          </cell>
          <cell r="L883">
            <v>15123.72</v>
          </cell>
          <cell r="M883">
            <v>131460</v>
          </cell>
          <cell r="N883">
            <v>187800</v>
          </cell>
          <cell r="O883">
            <v>0.7</v>
          </cell>
        </row>
        <row r="884">
          <cell r="B884" t="str">
            <v>2023-00992</v>
          </cell>
          <cell r="C884" t="e">
            <v>#N/A</v>
          </cell>
          <cell r="D884" t="e">
            <v>#N/A</v>
          </cell>
          <cell r="E884" t="str">
            <v>2024-04-28</v>
          </cell>
          <cell r="F884">
            <v>45062</v>
          </cell>
          <cell r="G884" t="str">
            <v>24332000000120013329</v>
          </cell>
          <cell r="H884" t="str">
            <v>浙江亿达建设有限公司桐乡分公司</v>
          </cell>
          <cell r="I884" t="str">
            <v>载货电梯</v>
          </cell>
          <cell r="J884" t="str">
            <v>含：恒达富士载货电梯变频控制软件V1.0</v>
          </cell>
          <cell r="K884">
            <v>67460.18</v>
          </cell>
          <cell r="L884">
            <v>8769.82</v>
          </cell>
          <cell r="M884">
            <v>76230</v>
          </cell>
          <cell r="N884">
            <v>108900</v>
          </cell>
          <cell r="O884">
            <v>0.7</v>
          </cell>
        </row>
        <row r="885">
          <cell r="B885" t="str">
            <v>2023-00993</v>
          </cell>
          <cell r="C885" t="e">
            <v>#N/A</v>
          </cell>
          <cell r="D885" t="e">
            <v>#N/A</v>
          </cell>
          <cell r="E885" t="str">
            <v>2024-04-28</v>
          </cell>
          <cell r="F885">
            <v>45062</v>
          </cell>
          <cell r="G885" t="str">
            <v>24332000000120013329</v>
          </cell>
          <cell r="H885" t="str">
            <v>浙江亿达建设有限公司桐乡分公司</v>
          </cell>
          <cell r="I885" t="str">
            <v>载货电梯</v>
          </cell>
          <cell r="J885" t="str">
            <v>含：恒达富士载货电梯变频控制软件V1.0</v>
          </cell>
          <cell r="K885">
            <v>116336.28</v>
          </cell>
          <cell r="L885">
            <v>15123.72</v>
          </cell>
          <cell r="M885">
            <v>131460</v>
          </cell>
          <cell r="N885">
            <v>187800</v>
          </cell>
          <cell r="O885">
            <v>0.7</v>
          </cell>
        </row>
        <row r="886">
          <cell r="B886" t="str">
            <v>2023-00994</v>
          </cell>
          <cell r="C886" t="e">
            <v>#N/A</v>
          </cell>
          <cell r="D886" t="e">
            <v>#N/A</v>
          </cell>
          <cell r="E886" t="str">
            <v>2024-04-28</v>
          </cell>
          <cell r="F886">
            <v>45062</v>
          </cell>
          <cell r="G886" t="str">
            <v>24332000000120013329</v>
          </cell>
          <cell r="H886" t="str">
            <v>浙江亿达建设有限公司桐乡分公司</v>
          </cell>
          <cell r="I886" t="str">
            <v>载货电梯</v>
          </cell>
          <cell r="J886" t="str">
            <v>含：恒达富士载货电梯变频控制软件V1.0</v>
          </cell>
          <cell r="K886">
            <v>53495.58</v>
          </cell>
          <cell r="L886">
            <v>6954.43</v>
          </cell>
          <cell r="M886">
            <v>60450.01</v>
          </cell>
          <cell r="N886">
            <v>108900</v>
          </cell>
          <cell r="O886">
            <v>0.7</v>
          </cell>
        </row>
        <row r="887">
          <cell r="B887" t="str">
            <v>2023-00995</v>
          </cell>
          <cell r="C887" t="e">
            <v>#N/A</v>
          </cell>
          <cell r="D887" t="e">
            <v>#N/A</v>
          </cell>
          <cell r="E887" t="str">
            <v>2024-04-28</v>
          </cell>
          <cell r="F887">
            <v>45062</v>
          </cell>
          <cell r="G887" t="str">
            <v>24332000000120013329</v>
          </cell>
          <cell r="H887" t="str">
            <v>浙江亿达建设有限公司桐乡分公司</v>
          </cell>
          <cell r="I887" t="str">
            <v>载货电梯</v>
          </cell>
          <cell r="J887" t="str">
            <v>含：恒达富士载货电梯变频控制软件V1.0</v>
          </cell>
          <cell r="K887">
            <v>130300.88</v>
          </cell>
          <cell r="L887">
            <v>16939.11</v>
          </cell>
          <cell r="M887">
            <v>147239.99</v>
          </cell>
          <cell r="N887">
            <v>187800</v>
          </cell>
          <cell r="O887">
            <v>0.7</v>
          </cell>
        </row>
        <row r="888">
          <cell r="B888" t="str">
            <v>2023-04153</v>
          </cell>
          <cell r="C888" t="e">
            <v>#N/A</v>
          </cell>
          <cell r="D888" t="e">
            <v>#N/A</v>
          </cell>
          <cell r="E888" t="str">
            <v>2024-04-29</v>
          </cell>
          <cell r="F888">
            <v>45140</v>
          </cell>
          <cell r="G888" t="str">
            <v>24332000000121542430</v>
          </cell>
          <cell r="H888" t="str">
            <v>漯河经济开发区投资发展有限公司</v>
          </cell>
          <cell r="I888" t="str">
            <v>载货电梯</v>
          </cell>
          <cell r="J888" t="str">
            <v>含：恒达富士载货电梯变频控制软件V1.0</v>
          </cell>
          <cell r="K888">
            <v>45796.46</v>
          </cell>
          <cell r="L888">
            <v>5953.54</v>
          </cell>
          <cell r="M888">
            <v>51750</v>
          </cell>
          <cell r="N888">
            <v>141500</v>
          </cell>
          <cell r="O888">
            <v>0.3657</v>
          </cell>
        </row>
        <row r="889">
          <cell r="B889" t="str">
            <v>2023-04154</v>
          </cell>
          <cell r="C889" t="e">
            <v>#N/A</v>
          </cell>
          <cell r="D889" t="e">
            <v>#N/A</v>
          </cell>
          <cell r="E889" t="str">
            <v>2024-04-29</v>
          </cell>
          <cell r="F889">
            <v>45140</v>
          </cell>
          <cell r="G889" t="str">
            <v>24332000000121542430</v>
          </cell>
          <cell r="H889" t="str">
            <v>漯河经济开发区投资发展有限公司</v>
          </cell>
          <cell r="I889" t="str">
            <v>载货电梯</v>
          </cell>
          <cell r="J889" t="str">
            <v>含：恒达富士载货电梯变频控制软件V1.0</v>
          </cell>
          <cell r="K889">
            <v>45796.46</v>
          </cell>
          <cell r="L889">
            <v>5953.54</v>
          </cell>
          <cell r="M889">
            <v>51750</v>
          </cell>
          <cell r="N889">
            <v>141500</v>
          </cell>
          <cell r="O889">
            <v>0.3657</v>
          </cell>
        </row>
        <row r="890">
          <cell r="B890" t="str">
            <v>2023-05127</v>
          </cell>
          <cell r="C890" t="e">
            <v>#N/A</v>
          </cell>
          <cell r="D890" t="e">
            <v>#N/A</v>
          </cell>
          <cell r="E890" t="str">
            <v>2024-04-29</v>
          </cell>
          <cell r="F890">
            <v>45175</v>
          </cell>
          <cell r="G890" t="str">
            <v>24332000000121247751</v>
          </cell>
          <cell r="H890" t="str">
            <v>张承炮</v>
          </cell>
          <cell r="I890" t="str">
            <v>乘客电梯</v>
          </cell>
          <cell r="J890" t="str">
            <v>含：恒达富士乘客电梯变频控制软件V1.0</v>
          </cell>
          <cell r="K890">
            <v>72566.37</v>
          </cell>
          <cell r="L890">
            <v>9433.63</v>
          </cell>
          <cell r="M890">
            <v>82000</v>
          </cell>
          <cell r="N890">
            <v>82000</v>
          </cell>
          <cell r="O890">
            <v>1</v>
          </cell>
        </row>
        <row r="891">
          <cell r="B891" t="str">
            <v>2023-04064</v>
          </cell>
          <cell r="C891" t="e">
            <v>#N/A</v>
          </cell>
          <cell r="D891" t="e">
            <v>#N/A</v>
          </cell>
          <cell r="E891" t="str">
            <v>2024-04-29</v>
          </cell>
          <cell r="F891">
            <v>45170</v>
          </cell>
          <cell r="G891" t="str">
            <v>24332000000121182815</v>
          </cell>
          <cell r="H891" t="str">
            <v>浙江三环建设有限公司</v>
          </cell>
          <cell r="I891" t="str">
            <v>乘客电梯</v>
          </cell>
          <cell r="J891" t="str">
            <v>含：恒达富士乘客电梯变频控制软件V1.0</v>
          </cell>
          <cell r="K891">
            <v>6522.13</v>
          </cell>
          <cell r="L891">
            <v>847.87</v>
          </cell>
          <cell r="M891">
            <v>7370</v>
          </cell>
          <cell r="N891">
            <v>73700</v>
          </cell>
          <cell r="O891">
            <v>0.1</v>
          </cell>
        </row>
        <row r="892">
          <cell r="B892" t="str">
            <v>2023-04065</v>
          </cell>
          <cell r="C892" t="e">
            <v>#N/A</v>
          </cell>
          <cell r="D892" t="e">
            <v>#N/A</v>
          </cell>
          <cell r="E892" t="str">
            <v>2024-04-29</v>
          </cell>
          <cell r="F892">
            <v>45170</v>
          </cell>
          <cell r="G892" t="str">
            <v>24332000000121182815</v>
          </cell>
          <cell r="H892" t="str">
            <v>浙江三环建设有限公司</v>
          </cell>
          <cell r="I892" t="str">
            <v>乘客电梯</v>
          </cell>
          <cell r="J892" t="str">
            <v>含：恒达富士乘客电梯变频控制软件V1.0</v>
          </cell>
          <cell r="K892">
            <v>6522.12</v>
          </cell>
          <cell r="L892">
            <v>847.88</v>
          </cell>
          <cell r="M892">
            <v>7370</v>
          </cell>
          <cell r="N892">
            <v>73700</v>
          </cell>
          <cell r="O892">
            <v>0.1</v>
          </cell>
        </row>
        <row r="893">
          <cell r="B893" t="str">
            <v>2023-04066</v>
          </cell>
          <cell r="C893" t="e">
            <v>#N/A</v>
          </cell>
          <cell r="D893" t="e">
            <v>#N/A</v>
          </cell>
          <cell r="E893" t="str">
            <v>2024-04-29</v>
          </cell>
          <cell r="F893">
            <v>45170</v>
          </cell>
          <cell r="G893" t="str">
            <v>24332000000121182815</v>
          </cell>
          <cell r="H893" t="str">
            <v>浙江三环建设有限公司</v>
          </cell>
          <cell r="I893" t="str">
            <v>乘客电梯</v>
          </cell>
          <cell r="J893" t="str">
            <v>含：恒达富士乘客电梯变频控制软件V1.0</v>
          </cell>
          <cell r="K893">
            <v>7141.6</v>
          </cell>
          <cell r="L893">
            <v>928.4</v>
          </cell>
          <cell r="M893">
            <v>8070</v>
          </cell>
          <cell r="N893">
            <v>80700</v>
          </cell>
          <cell r="O893">
            <v>0.1</v>
          </cell>
        </row>
        <row r="894">
          <cell r="B894" t="str">
            <v>2023-04067</v>
          </cell>
          <cell r="C894" t="e">
            <v>#N/A</v>
          </cell>
          <cell r="D894" t="e">
            <v>#N/A</v>
          </cell>
          <cell r="E894" t="str">
            <v>2024-04-29</v>
          </cell>
          <cell r="F894">
            <v>45170</v>
          </cell>
          <cell r="G894" t="str">
            <v>24332000000121182815</v>
          </cell>
          <cell r="H894" t="str">
            <v>浙江三环建设有限公司</v>
          </cell>
          <cell r="I894" t="str">
            <v>乘客电梯</v>
          </cell>
          <cell r="J894" t="str">
            <v>含：恒达富士乘客电梯变频控制软件V1.0</v>
          </cell>
          <cell r="K894">
            <v>7141.59</v>
          </cell>
          <cell r="L894">
            <v>928.41</v>
          </cell>
          <cell r="M894">
            <v>8070</v>
          </cell>
          <cell r="N894">
            <v>80700</v>
          </cell>
          <cell r="O894">
            <v>0.1</v>
          </cell>
        </row>
        <row r="895">
          <cell r="B895" t="str">
            <v>2023-01333</v>
          </cell>
          <cell r="C895" t="e">
            <v>#N/A</v>
          </cell>
          <cell r="D895" t="e">
            <v>#N/A</v>
          </cell>
          <cell r="E895" t="str">
            <v>2024-04-29</v>
          </cell>
          <cell r="F895">
            <v>45040</v>
          </cell>
          <cell r="G895" t="str">
            <v>24332000000121145277</v>
          </cell>
          <cell r="H895" t="str">
            <v>毛训杨</v>
          </cell>
          <cell r="I895" t="str">
            <v>乘客电梯</v>
          </cell>
          <cell r="J895" t="str">
            <v>含：恒达富士乘客电梯变频控制软件V1.0</v>
          </cell>
          <cell r="K895">
            <v>88495.58</v>
          </cell>
          <cell r="L895">
            <v>11504.42</v>
          </cell>
          <cell r="M895">
            <v>100000</v>
          </cell>
          <cell r="N895">
            <v>100000</v>
          </cell>
          <cell r="O895">
            <v>1</v>
          </cell>
        </row>
        <row r="896">
          <cell r="B896" t="str">
            <v>2023-00954</v>
          </cell>
          <cell r="C896" t="e">
            <v>#N/A</v>
          </cell>
          <cell r="D896" t="e">
            <v>#N/A</v>
          </cell>
          <cell r="E896" t="str">
            <v>2024-04-29</v>
          </cell>
          <cell r="F896">
            <v>45034</v>
          </cell>
          <cell r="G896" t="str">
            <v>24332000000121103844</v>
          </cell>
          <cell r="H896" t="str">
            <v>广西宁铁建筑有限公司</v>
          </cell>
          <cell r="I896" t="str">
            <v>乘客电梯</v>
          </cell>
          <cell r="J896" t="str">
            <v>含：恒达富士乘客电梯变频控制软件V1.0</v>
          </cell>
          <cell r="K896">
            <v>141593</v>
          </cell>
          <cell r="L896">
            <v>18407.09</v>
          </cell>
          <cell r="M896">
            <v>160000.09</v>
          </cell>
          <cell r="N896">
            <v>160000.09</v>
          </cell>
          <cell r="O896">
            <v>1</v>
          </cell>
        </row>
        <row r="897">
          <cell r="B897" t="str">
            <v>2023-01157</v>
          </cell>
          <cell r="C897" t="e">
            <v>#N/A</v>
          </cell>
          <cell r="D897" t="e">
            <v>#N/A</v>
          </cell>
          <cell r="E897" t="str">
            <v>2024-04-29</v>
          </cell>
          <cell r="F897">
            <v>45126</v>
          </cell>
          <cell r="G897" t="str">
            <v>24332000000121084870</v>
          </cell>
          <cell r="H897" t="str">
            <v>中国邮政集团有限公司佛山市分公司</v>
          </cell>
          <cell r="I897" t="str">
            <v>乘客电梯</v>
          </cell>
          <cell r="J897" t="str">
            <v>含：恒达富士乘客电梯变频控制软件V1.0</v>
          </cell>
          <cell r="K897">
            <v>79646.02</v>
          </cell>
          <cell r="L897">
            <v>10353.98</v>
          </cell>
          <cell r="M897">
            <v>90000</v>
          </cell>
          <cell r="N897">
            <v>90000</v>
          </cell>
          <cell r="O897">
            <v>1</v>
          </cell>
        </row>
        <row r="898">
          <cell r="B898" t="str">
            <v>2023-00738</v>
          </cell>
          <cell r="C898" t="e">
            <v>#N/A</v>
          </cell>
          <cell r="D898" t="e">
            <v>#N/A</v>
          </cell>
          <cell r="E898" t="str">
            <v>2024-04-29</v>
          </cell>
          <cell r="F898">
            <v>45093</v>
          </cell>
          <cell r="G898" t="str">
            <v>24332000000121045569</v>
          </cell>
          <cell r="H898" t="str">
            <v>浙江华昌建设有限公司人民路分公司</v>
          </cell>
          <cell r="I898" t="str">
            <v>乘客电梯</v>
          </cell>
          <cell r="J898" t="str">
            <v>含：恒达富士乘客电梯变频控制软件V1.0</v>
          </cell>
          <cell r="K898">
            <v>7079.65</v>
          </cell>
          <cell r="L898">
            <v>920.35</v>
          </cell>
          <cell r="M898">
            <v>8000</v>
          </cell>
          <cell r="N898">
            <v>80000</v>
          </cell>
          <cell r="O898">
            <v>0.1</v>
          </cell>
        </row>
        <row r="899">
          <cell r="B899" t="str">
            <v>2023-00739</v>
          </cell>
          <cell r="C899" t="e">
            <v>#N/A</v>
          </cell>
          <cell r="D899" t="e">
            <v>#N/A</v>
          </cell>
          <cell r="E899" t="str">
            <v>2024-04-29</v>
          </cell>
          <cell r="F899">
            <v>45093</v>
          </cell>
          <cell r="G899" t="str">
            <v>24332000000121045569</v>
          </cell>
          <cell r="H899" t="str">
            <v>浙江华昌建设有限公司人民路分公司</v>
          </cell>
          <cell r="I899" t="str">
            <v>乘客电梯</v>
          </cell>
          <cell r="J899" t="str">
            <v>含：恒达富士乘客电梯变频控制软件V1.0</v>
          </cell>
          <cell r="K899">
            <v>7079.65</v>
          </cell>
          <cell r="L899">
            <v>920.35</v>
          </cell>
          <cell r="M899">
            <v>8000</v>
          </cell>
          <cell r="N899">
            <v>80000</v>
          </cell>
          <cell r="O899">
            <v>0.1</v>
          </cell>
        </row>
        <row r="900">
          <cell r="B900" t="str">
            <v>2023-00740</v>
          </cell>
          <cell r="C900" t="e">
            <v>#N/A</v>
          </cell>
          <cell r="D900" t="e">
            <v>#N/A</v>
          </cell>
          <cell r="E900" t="str">
            <v>2024-04-29</v>
          </cell>
          <cell r="F900">
            <v>45093</v>
          </cell>
          <cell r="G900" t="str">
            <v>24332000000121045569</v>
          </cell>
          <cell r="H900" t="str">
            <v>浙江华昌建设有限公司人民路分公司</v>
          </cell>
          <cell r="I900" t="str">
            <v>乘客电梯</v>
          </cell>
          <cell r="J900" t="str">
            <v>含：恒达富士乘客电梯变频控制软件V1.0</v>
          </cell>
          <cell r="K900">
            <v>7079.64</v>
          </cell>
          <cell r="L900">
            <v>920.36</v>
          </cell>
          <cell r="M900">
            <v>8000</v>
          </cell>
          <cell r="N900">
            <v>80000</v>
          </cell>
          <cell r="O900">
            <v>0.1</v>
          </cell>
        </row>
        <row r="901">
          <cell r="B901" t="str">
            <v>2023-00741</v>
          </cell>
          <cell r="C901" t="e">
            <v>#N/A</v>
          </cell>
          <cell r="D901" t="e">
            <v>#N/A</v>
          </cell>
          <cell r="E901" t="str">
            <v>2024-04-29</v>
          </cell>
          <cell r="F901">
            <v>45093</v>
          </cell>
          <cell r="G901" t="str">
            <v>24332000000121045569</v>
          </cell>
          <cell r="H901" t="str">
            <v>浙江华昌建设有限公司人民路分公司</v>
          </cell>
          <cell r="I901" t="str">
            <v>乘客电梯</v>
          </cell>
          <cell r="J901" t="str">
            <v>含：恒达富士乘客电梯变频控制软件V1.0</v>
          </cell>
          <cell r="K901">
            <v>7345.13</v>
          </cell>
          <cell r="L901">
            <v>954.87</v>
          </cell>
          <cell r="M901">
            <v>8300</v>
          </cell>
          <cell r="N901">
            <v>83000</v>
          </cell>
          <cell r="O901">
            <v>0.1</v>
          </cell>
        </row>
        <row r="902">
          <cell r="B902" t="str">
            <v>2023-00742</v>
          </cell>
          <cell r="C902" t="e">
            <v>#N/A</v>
          </cell>
          <cell r="D902" t="e">
            <v>#N/A</v>
          </cell>
          <cell r="E902" t="str">
            <v>2024-04-29</v>
          </cell>
          <cell r="F902">
            <v>45093</v>
          </cell>
          <cell r="G902" t="str">
            <v>24332000000121045569</v>
          </cell>
          <cell r="H902" t="str">
            <v>浙江华昌建设有限公司人民路分公司</v>
          </cell>
          <cell r="I902" t="str">
            <v>乘客电梯</v>
          </cell>
          <cell r="J902" t="str">
            <v>含：恒达富士乘客电梯变频控制软件V1.0</v>
          </cell>
          <cell r="K902">
            <v>7079.64</v>
          </cell>
          <cell r="L902">
            <v>920.36</v>
          </cell>
          <cell r="M902">
            <v>8000</v>
          </cell>
          <cell r="N902">
            <v>80000</v>
          </cell>
          <cell r="O902">
            <v>0.1</v>
          </cell>
        </row>
        <row r="903">
          <cell r="B903" t="str">
            <v>2023-00743</v>
          </cell>
          <cell r="C903" t="e">
            <v>#N/A</v>
          </cell>
          <cell r="D903" t="e">
            <v>#N/A</v>
          </cell>
          <cell r="E903" t="str">
            <v>2024-04-29</v>
          </cell>
          <cell r="F903">
            <v>45093</v>
          </cell>
          <cell r="G903" t="str">
            <v>24332000000121045569</v>
          </cell>
          <cell r="H903" t="str">
            <v>浙江华昌建设有限公司人民路分公司</v>
          </cell>
          <cell r="I903" t="str">
            <v>乘客电梯</v>
          </cell>
          <cell r="J903" t="str">
            <v>含：恒达富士乘客电梯变频控制软件V1.0</v>
          </cell>
          <cell r="K903">
            <v>5929.2</v>
          </cell>
          <cell r="L903">
            <v>770.8</v>
          </cell>
          <cell r="M903">
            <v>6700</v>
          </cell>
          <cell r="N903">
            <v>67000</v>
          </cell>
          <cell r="O903">
            <v>0.1</v>
          </cell>
        </row>
        <row r="904">
          <cell r="B904" t="str">
            <v>2022-07050</v>
          </cell>
          <cell r="C904" t="e">
            <v>#N/A</v>
          </cell>
          <cell r="D904" t="e">
            <v>#N/A</v>
          </cell>
          <cell r="E904" t="str">
            <v>2024-04-29</v>
          </cell>
          <cell r="F904">
            <v>45022</v>
          </cell>
          <cell r="G904" t="str">
            <v>24332000000121070260</v>
          </cell>
          <cell r="H904" t="str">
            <v>浙江中屹建设集团有限公司</v>
          </cell>
          <cell r="I904" t="str">
            <v>乘客电梯</v>
          </cell>
          <cell r="J904" t="str">
            <v>含：恒达富士乘客电梯变频控制软件V1.0</v>
          </cell>
          <cell r="K904">
            <v>21504.42</v>
          </cell>
          <cell r="L904">
            <v>2795.58</v>
          </cell>
          <cell r="M904">
            <v>24300</v>
          </cell>
          <cell r="N904">
            <v>81000</v>
          </cell>
          <cell r="O904">
            <v>0.3</v>
          </cell>
        </row>
        <row r="905">
          <cell r="B905" t="str">
            <v>2022-07051</v>
          </cell>
          <cell r="C905" t="e">
            <v>#N/A</v>
          </cell>
          <cell r="D905" t="e">
            <v>#N/A</v>
          </cell>
          <cell r="E905" t="str">
            <v>2024-04-29</v>
          </cell>
          <cell r="F905">
            <v>45022</v>
          </cell>
          <cell r="G905" t="str">
            <v>24332000000121070260</v>
          </cell>
          <cell r="H905" t="str">
            <v>浙江中屹建设集团有限公司</v>
          </cell>
          <cell r="I905" t="str">
            <v>乘客电梯</v>
          </cell>
          <cell r="J905" t="str">
            <v>含：恒达富士乘客电梯变频控制软件V1.0</v>
          </cell>
          <cell r="K905">
            <v>21504.42</v>
          </cell>
          <cell r="L905">
            <v>2795.58</v>
          </cell>
          <cell r="M905">
            <v>24300</v>
          </cell>
          <cell r="N905">
            <v>81000</v>
          </cell>
          <cell r="O905">
            <v>0.3</v>
          </cell>
        </row>
        <row r="906">
          <cell r="B906" t="str">
            <v>2022-07052</v>
          </cell>
          <cell r="C906" t="e">
            <v>#N/A</v>
          </cell>
          <cell r="D906" t="e">
            <v>#N/A</v>
          </cell>
          <cell r="E906" t="str">
            <v>2024-04-29</v>
          </cell>
          <cell r="F906">
            <v>45022</v>
          </cell>
          <cell r="G906" t="str">
            <v>24332000000121070260</v>
          </cell>
          <cell r="H906" t="str">
            <v>浙江中屹建设集团有限公司</v>
          </cell>
          <cell r="I906" t="str">
            <v>乘客电梯</v>
          </cell>
          <cell r="J906" t="str">
            <v>含：恒达富士乘客电梯变频控制软件V1.0</v>
          </cell>
          <cell r="K906">
            <v>21504.42</v>
          </cell>
          <cell r="L906">
            <v>2795.58</v>
          </cell>
          <cell r="M906">
            <v>24300</v>
          </cell>
          <cell r="N906">
            <v>81000</v>
          </cell>
          <cell r="O906">
            <v>0.3</v>
          </cell>
        </row>
        <row r="907">
          <cell r="B907" t="str">
            <v>2022-07053</v>
          </cell>
          <cell r="C907" t="e">
            <v>#N/A</v>
          </cell>
          <cell r="D907" t="e">
            <v>#N/A</v>
          </cell>
          <cell r="E907" t="str">
            <v>2024-04-29</v>
          </cell>
          <cell r="F907">
            <v>45022</v>
          </cell>
          <cell r="G907" t="str">
            <v>24332000000121070260</v>
          </cell>
          <cell r="H907" t="str">
            <v>浙江中屹建设集团有限公司</v>
          </cell>
          <cell r="I907" t="str">
            <v>乘客电梯</v>
          </cell>
          <cell r="J907" t="str">
            <v>含：恒达富士乘客电梯变频控制软件V1.0</v>
          </cell>
          <cell r="K907">
            <v>21504.42</v>
          </cell>
          <cell r="L907">
            <v>2795.58</v>
          </cell>
          <cell r="M907">
            <v>24300</v>
          </cell>
          <cell r="N907">
            <v>81000</v>
          </cell>
          <cell r="O907">
            <v>0.3</v>
          </cell>
        </row>
        <row r="908">
          <cell r="B908" t="str">
            <v>2022-07054</v>
          </cell>
          <cell r="C908" t="e">
            <v>#N/A</v>
          </cell>
          <cell r="D908" t="e">
            <v>#N/A</v>
          </cell>
          <cell r="E908" t="str">
            <v>2024-04-29</v>
          </cell>
          <cell r="F908">
            <v>45022</v>
          </cell>
          <cell r="G908" t="str">
            <v>24332000000121070260</v>
          </cell>
          <cell r="H908" t="str">
            <v>浙江中屹建设集团有限公司</v>
          </cell>
          <cell r="I908" t="str">
            <v>乘客电梯</v>
          </cell>
          <cell r="J908" t="str">
            <v>含：恒达富士乘客电梯变频控制软件V1.0</v>
          </cell>
          <cell r="K908">
            <v>19911.53</v>
          </cell>
          <cell r="L908">
            <v>2588.47</v>
          </cell>
          <cell r="M908">
            <v>22500</v>
          </cell>
          <cell r="N908">
            <v>75000</v>
          </cell>
          <cell r="O908">
            <v>0.3</v>
          </cell>
        </row>
        <row r="909">
          <cell r="B909" t="str">
            <v>2022-07055</v>
          </cell>
          <cell r="C909" t="e">
            <v>#N/A</v>
          </cell>
          <cell r="D909" t="e">
            <v>#N/A</v>
          </cell>
          <cell r="E909" t="str">
            <v>2024-04-29</v>
          </cell>
          <cell r="F909">
            <v>45022</v>
          </cell>
          <cell r="G909" t="str">
            <v>24332000000121070260</v>
          </cell>
          <cell r="H909" t="str">
            <v>浙江中屹建设集团有限公司</v>
          </cell>
          <cell r="I909" t="str">
            <v>乘客电梯</v>
          </cell>
          <cell r="J909" t="str">
            <v>含：恒达富士乘客电梯变频控制软件V1.0</v>
          </cell>
          <cell r="K909">
            <v>19911.5</v>
          </cell>
          <cell r="L909">
            <v>2588.5</v>
          </cell>
          <cell r="M909">
            <v>22500</v>
          </cell>
          <cell r="N909">
            <v>75000</v>
          </cell>
          <cell r="O909">
            <v>0.3</v>
          </cell>
        </row>
        <row r="910">
          <cell r="B910" t="str">
            <v>2022-07056</v>
          </cell>
          <cell r="C910" t="e">
            <v>#N/A</v>
          </cell>
          <cell r="D910" t="e">
            <v>#N/A</v>
          </cell>
          <cell r="E910" t="str">
            <v>2024-04-29</v>
          </cell>
          <cell r="F910">
            <v>45022</v>
          </cell>
          <cell r="G910" t="str">
            <v>24332000000121070260</v>
          </cell>
          <cell r="H910" t="str">
            <v>浙江中屹建设集团有限公司</v>
          </cell>
          <cell r="I910" t="str">
            <v>乘客电梯</v>
          </cell>
          <cell r="J910" t="str">
            <v>含：恒达富士乘客电梯变频控制软件V1.0</v>
          </cell>
          <cell r="K910">
            <v>19911.5</v>
          </cell>
          <cell r="L910">
            <v>2588.5</v>
          </cell>
          <cell r="M910">
            <v>22500</v>
          </cell>
          <cell r="N910">
            <v>75000</v>
          </cell>
          <cell r="O910">
            <v>0.3</v>
          </cell>
        </row>
        <row r="911">
          <cell r="B911" t="str">
            <v>2022-07057</v>
          </cell>
          <cell r="C911" t="e">
            <v>#N/A</v>
          </cell>
          <cell r="D911" t="e">
            <v>#N/A</v>
          </cell>
          <cell r="E911" t="str">
            <v>2024-04-29</v>
          </cell>
          <cell r="F911">
            <v>45022</v>
          </cell>
          <cell r="G911" t="str">
            <v>24332000000121070260</v>
          </cell>
          <cell r="H911" t="str">
            <v>浙江中屹建设集团有限公司</v>
          </cell>
          <cell r="I911" t="str">
            <v>乘客电梯</v>
          </cell>
          <cell r="J911" t="str">
            <v>含：恒达富士乘客电梯变频控制软件V1.0</v>
          </cell>
          <cell r="K911">
            <v>19911.5</v>
          </cell>
          <cell r="L911">
            <v>2588.5</v>
          </cell>
          <cell r="M911">
            <v>22500</v>
          </cell>
          <cell r="N911">
            <v>75000</v>
          </cell>
          <cell r="O911">
            <v>0.3</v>
          </cell>
        </row>
        <row r="912">
          <cell r="B912" t="str">
            <v>2022-07058</v>
          </cell>
          <cell r="C912" t="e">
            <v>#N/A</v>
          </cell>
          <cell r="D912" t="e">
            <v>#N/A</v>
          </cell>
          <cell r="E912" t="str">
            <v>2024-04-29</v>
          </cell>
          <cell r="F912">
            <v>45022</v>
          </cell>
          <cell r="G912" t="str">
            <v>24332000000121070260</v>
          </cell>
          <cell r="H912" t="str">
            <v>浙江中屹建设集团有限公司</v>
          </cell>
          <cell r="I912" t="str">
            <v>乘客电梯</v>
          </cell>
          <cell r="J912" t="str">
            <v>含：恒达富士乘客电梯变频控制软件V1.0</v>
          </cell>
          <cell r="K912">
            <v>19911.5</v>
          </cell>
          <cell r="L912">
            <v>2588.5</v>
          </cell>
          <cell r="M912">
            <v>22500</v>
          </cell>
          <cell r="N912">
            <v>75000</v>
          </cell>
          <cell r="O912">
            <v>0.3</v>
          </cell>
        </row>
        <row r="913">
          <cell r="B913" t="str">
            <v>2022-07059</v>
          </cell>
          <cell r="C913" t="e">
            <v>#N/A</v>
          </cell>
          <cell r="D913" t="e">
            <v>#N/A</v>
          </cell>
          <cell r="E913" t="str">
            <v>2024-04-29</v>
          </cell>
          <cell r="F913">
            <v>45022</v>
          </cell>
          <cell r="G913" t="str">
            <v>24332000000121070260</v>
          </cell>
          <cell r="H913" t="str">
            <v>浙江中屹建设集团有限公司</v>
          </cell>
          <cell r="I913" t="str">
            <v>乘客电梯</v>
          </cell>
          <cell r="J913" t="str">
            <v>含：恒达富士乘客电梯变频控制软件V1.0</v>
          </cell>
          <cell r="K913">
            <v>19911.5</v>
          </cell>
          <cell r="L913">
            <v>2588.5</v>
          </cell>
          <cell r="M913">
            <v>22500</v>
          </cell>
          <cell r="N913">
            <v>75000</v>
          </cell>
          <cell r="O913">
            <v>0.3</v>
          </cell>
        </row>
        <row r="914">
          <cell r="B914" t="str">
            <v>2022-07060</v>
          </cell>
          <cell r="C914" t="e">
            <v>#N/A</v>
          </cell>
          <cell r="D914" t="e">
            <v>#N/A</v>
          </cell>
          <cell r="E914" t="str">
            <v>2024-04-29</v>
          </cell>
          <cell r="F914">
            <v>45022</v>
          </cell>
          <cell r="G914" t="str">
            <v>24332000000121070260</v>
          </cell>
          <cell r="H914" t="str">
            <v>浙江中屹建设集团有限公司</v>
          </cell>
          <cell r="I914" t="str">
            <v>乘客电梯</v>
          </cell>
          <cell r="J914" t="str">
            <v>含：恒达富士乘客电梯变频控制软件V1.0</v>
          </cell>
          <cell r="K914">
            <v>19911.5</v>
          </cell>
          <cell r="L914">
            <v>2588.5</v>
          </cell>
          <cell r="M914">
            <v>22500</v>
          </cell>
          <cell r="N914">
            <v>75000</v>
          </cell>
          <cell r="O914">
            <v>0.3</v>
          </cell>
        </row>
        <row r="915">
          <cell r="B915" t="str">
            <v>2022-07061</v>
          </cell>
          <cell r="C915" t="e">
            <v>#N/A</v>
          </cell>
          <cell r="D915" t="e">
            <v>#N/A</v>
          </cell>
          <cell r="E915" t="str">
            <v>2024-04-29</v>
          </cell>
          <cell r="F915">
            <v>45022</v>
          </cell>
          <cell r="G915" t="str">
            <v>24332000000121070260</v>
          </cell>
          <cell r="H915" t="str">
            <v>浙江中屹建设集团有限公司</v>
          </cell>
          <cell r="I915" t="str">
            <v>乘客电梯</v>
          </cell>
          <cell r="J915" t="str">
            <v>含：恒达富士乘客电梯变频控制软件V1.0</v>
          </cell>
          <cell r="K915">
            <v>21504.45</v>
          </cell>
          <cell r="L915">
            <v>2795.55</v>
          </cell>
          <cell r="M915">
            <v>24300</v>
          </cell>
          <cell r="N915">
            <v>81000</v>
          </cell>
          <cell r="O915">
            <v>0.3</v>
          </cell>
        </row>
        <row r="916">
          <cell r="B916" t="str">
            <v>2022-07062</v>
          </cell>
          <cell r="C916" t="e">
            <v>#N/A</v>
          </cell>
          <cell r="D916" t="e">
            <v>#N/A</v>
          </cell>
          <cell r="E916" t="str">
            <v>2024-04-29</v>
          </cell>
          <cell r="F916">
            <v>45022</v>
          </cell>
          <cell r="G916" t="str">
            <v>24332000000121070260</v>
          </cell>
          <cell r="H916" t="str">
            <v>浙江中屹建设集团有限公司</v>
          </cell>
          <cell r="I916" t="str">
            <v>乘客电梯</v>
          </cell>
          <cell r="J916" t="str">
            <v>含：恒达富士乘客电梯变频控制软件V1.0</v>
          </cell>
          <cell r="K916">
            <v>21504.42</v>
          </cell>
          <cell r="L916">
            <v>2795.58</v>
          </cell>
          <cell r="M916">
            <v>24300</v>
          </cell>
          <cell r="N916">
            <v>81000</v>
          </cell>
          <cell r="O916">
            <v>0.3</v>
          </cell>
        </row>
        <row r="917">
          <cell r="B917" t="str">
            <v>2023-04663</v>
          </cell>
          <cell r="C917" t="e">
            <v>#N/A</v>
          </cell>
          <cell r="D917" t="e">
            <v>#N/A</v>
          </cell>
          <cell r="E917" t="str">
            <v>2024-04-29</v>
          </cell>
          <cell r="F917">
            <v>45159</v>
          </cell>
          <cell r="G917" t="str">
            <v>24332000000121604147</v>
          </cell>
          <cell r="H917" t="str">
            <v>乌鲁木齐恒霄旅游开发有限公司</v>
          </cell>
          <cell r="I917" t="str">
            <v>乘客电梯</v>
          </cell>
          <cell r="J917" t="str">
            <v>含：恒达富士乘客电梯变频控制软件V1.0</v>
          </cell>
          <cell r="K917">
            <v>12392</v>
          </cell>
          <cell r="L917">
            <v>1610.95</v>
          </cell>
          <cell r="M917">
            <v>14002.95</v>
          </cell>
          <cell r="N917">
            <v>140029.59</v>
          </cell>
          <cell r="O917">
            <v>0.1</v>
          </cell>
        </row>
        <row r="918">
          <cell r="B918" t="str">
            <v>2023-04664</v>
          </cell>
          <cell r="C918" t="e">
            <v>#N/A</v>
          </cell>
          <cell r="D918" t="e">
            <v>#N/A</v>
          </cell>
          <cell r="E918" t="str">
            <v>2024-04-29</v>
          </cell>
          <cell r="F918">
            <v>45159</v>
          </cell>
          <cell r="G918" t="str">
            <v>24332000000121604147</v>
          </cell>
          <cell r="H918" t="str">
            <v>乌鲁木齐恒霄旅游开发有限公司</v>
          </cell>
          <cell r="I918" t="str">
            <v>乘客电梯</v>
          </cell>
          <cell r="J918" t="str">
            <v>含：恒达富士乘客电梯变频控制软件V1.0</v>
          </cell>
          <cell r="K918">
            <v>12773.56</v>
          </cell>
          <cell r="L918">
            <v>1660.56</v>
          </cell>
          <cell r="M918">
            <v>14434.12</v>
          </cell>
          <cell r="N918">
            <v>144341.23</v>
          </cell>
          <cell r="O918">
            <v>0.1</v>
          </cell>
        </row>
        <row r="919">
          <cell r="B919" t="str">
            <v>2023-04665</v>
          </cell>
          <cell r="C919" t="e">
            <v>#N/A</v>
          </cell>
          <cell r="D919" t="e">
            <v>#N/A</v>
          </cell>
          <cell r="E919" t="str">
            <v>2024-04-29</v>
          </cell>
          <cell r="F919">
            <v>45159</v>
          </cell>
          <cell r="G919" t="str">
            <v>24332000000121604147</v>
          </cell>
          <cell r="H919" t="str">
            <v>乌鲁木齐恒霄旅游开发有限公司</v>
          </cell>
          <cell r="I919" t="str">
            <v>乘客电梯</v>
          </cell>
          <cell r="J919" t="str">
            <v>含：恒达富士乘客电梯变频控制软件V1.0</v>
          </cell>
          <cell r="K919">
            <v>12392</v>
          </cell>
          <cell r="L919">
            <v>1610.96</v>
          </cell>
          <cell r="M919">
            <v>14002.96</v>
          </cell>
          <cell r="N919">
            <v>140029.59</v>
          </cell>
          <cell r="O919">
            <v>0.1</v>
          </cell>
        </row>
        <row r="920">
          <cell r="B920" t="str">
            <v>2023-04666</v>
          </cell>
          <cell r="C920" t="e">
            <v>#N/A</v>
          </cell>
          <cell r="D920" t="e">
            <v>#N/A</v>
          </cell>
          <cell r="E920" t="str">
            <v>2024-04-29</v>
          </cell>
          <cell r="F920">
            <v>45159</v>
          </cell>
          <cell r="G920" t="str">
            <v>24332000000121604147</v>
          </cell>
          <cell r="H920" t="str">
            <v>乌鲁木齐恒霄旅游开发有限公司</v>
          </cell>
          <cell r="I920" t="str">
            <v>乘客电梯</v>
          </cell>
          <cell r="J920" t="str">
            <v>含：恒达富士乘客电梯变频控制软件V1.0</v>
          </cell>
          <cell r="K920">
            <v>12773.56</v>
          </cell>
          <cell r="L920">
            <v>1660.56</v>
          </cell>
          <cell r="M920">
            <v>14434.12</v>
          </cell>
          <cell r="N920">
            <v>144341.23</v>
          </cell>
          <cell r="O920">
            <v>0.1</v>
          </cell>
        </row>
        <row r="921">
          <cell r="B921" t="str">
            <v>2023-04667</v>
          </cell>
          <cell r="C921" t="e">
            <v>#N/A</v>
          </cell>
          <cell r="D921" t="e">
            <v>#N/A</v>
          </cell>
          <cell r="E921" t="str">
            <v>2024-04-29</v>
          </cell>
          <cell r="F921">
            <v>45159</v>
          </cell>
          <cell r="G921" t="str">
            <v>24332000000121604147</v>
          </cell>
          <cell r="H921" t="str">
            <v>乌鲁木齐恒霄旅游开发有限公司</v>
          </cell>
          <cell r="I921" t="str">
            <v>乘客电梯</v>
          </cell>
          <cell r="J921" t="str">
            <v>含：恒达富士乘客电梯变频控制软件V1.0</v>
          </cell>
          <cell r="K921">
            <v>12392</v>
          </cell>
          <cell r="L921">
            <v>1610.96</v>
          </cell>
          <cell r="M921">
            <v>14002.96</v>
          </cell>
          <cell r="N921">
            <v>140029.59</v>
          </cell>
          <cell r="O921">
            <v>0.1</v>
          </cell>
        </row>
        <row r="922">
          <cell r="B922" t="str">
            <v>2023-04668</v>
          </cell>
          <cell r="C922" t="e">
            <v>#N/A</v>
          </cell>
          <cell r="D922" t="e">
            <v>#N/A</v>
          </cell>
          <cell r="E922" t="str">
            <v>2024-04-29</v>
          </cell>
          <cell r="F922">
            <v>45159</v>
          </cell>
          <cell r="G922" t="str">
            <v>24332000000121604147</v>
          </cell>
          <cell r="H922" t="str">
            <v>乌鲁木齐恒霄旅游开发有限公司</v>
          </cell>
          <cell r="I922" t="str">
            <v>乘客电梯</v>
          </cell>
          <cell r="J922" t="str">
            <v>含：恒达富士乘客电梯变频控制软件V1.0</v>
          </cell>
          <cell r="K922">
            <v>12773.56</v>
          </cell>
          <cell r="L922">
            <v>1660.56</v>
          </cell>
          <cell r="M922">
            <v>14434.12</v>
          </cell>
          <cell r="N922">
            <v>144341.23</v>
          </cell>
          <cell r="O922">
            <v>0.1</v>
          </cell>
        </row>
        <row r="923">
          <cell r="B923" t="str">
            <v>2023-04669</v>
          </cell>
          <cell r="C923" t="e">
            <v>#N/A</v>
          </cell>
          <cell r="D923" t="e">
            <v>#N/A</v>
          </cell>
          <cell r="E923" t="str">
            <v>2024-04-29</v>
          </cell>
          <cell r="F923">
            <v>45159</v>
          </cell>
          <cell r="G923" t="str">
            <v>24332000000121604147</v>
          </cell>
          <cell r="H923" t="str">
            <v>乌鲁木齐恒霄旅游开发有限公司</v>
          </cell>
          <cell r="I923" t="str">
            <v>乘客电梯</v>
          </cell>
          <cell r="J923" t="str">
            <v>含：恒达富士乘客电梯变频控制软件V1.0</v>
          </cell>
          <cell r="K923">
            <v>12413.44</v>
          </cell>
          <cell r="L923">
            <v>1613.75</v>
          </cell>
          <cell r="M923">
            <v>14027.19</v>
          </cell>
          <cell r="N923">
            <v>140271.89</v>
          </cell>
          <cell r="O923">
            <v>0.1</v>
          </cell>
        </row>
        <row r="924">
          <cell r="B924" t="str">
            <v>2023-04670</v>
          </cell>
          <cell r="C924" t="e">
            <v>#N/A</v>
          </cell>
          <cell r="D924" t="e">
            <v>#N/A</v>
          </cell>
          <cell r="E924" t="str">
            <v>2024-04-29</v>
          </cell>
          <cell r="F924">
            <v>45159</v>
          </cell>
          <cell r="G924" t="str">
            <v>24332000000121604147</v>
          </cell>
          <cell r="H924" t="str">
            <v>乌鲁木齐恒霄旅游开发有限公司</v>
          </cell>
          <cell r="I924" t="str">
            <v>乘客电梯</v>
          </cell>
          <cell r="J924" t="str">
            <v>含：恒达富士乘客电梯变频控制软件V1.0</v>
          </cell>
          <cell r="K924">
            <v>12795</v>
          </cell>
          <cell r="L924">
            <v>1663.35</v>
          </cell>
          <cell r="M924">
            <v>14458.35</v>
          </cell>
          <cell r="N924">
            <v>144583.53</v>
          </cell>
          <cell r="O924">
            <v>0.1</v>
          </cell>
        </row>
        <row r="925">
          <cell r="B925" t="str">
            <v>2023-04671</v>
          </cell>
          <cell r="C925" t="e">
            <v>#N/A</v>
          </cell>
          <cell r="D925" t="e">
            <v>#N/A</v>
          </cell>
          <cell r="E925" t="str">
            <v>2024-04-29</v>
          </cell>
          <cell r="F925">
            <v>45159</v>
          </cell>
          <cell r="G925" t="str">
            <v>24332000000121604147</v>
          </cell>
          <cell r="H925" t="str">
            <v>乌鲁木齐恒霄旅游开发有限公司</v>
          </cell>
          <cell r="I925" t="str">
            <v>乘客电梯</v>
          </cell>
          <cell r="J925" t="str">
            <v>含：恒达富士乘客电梯变频控制软件V1.0</v>
          </cell>
          <cell r="K925">
            <v>12632.58</v>
          </cell>
          <cell r="L925">
            <v>1642.24</v>
          </cell>
          <cell r="M925">
            <v>14274.82</v>
          </cell>
          <cell r="N925">
            <v>142748.09</v>
          </cell>
          <cell r="O925">
            <v>0.1</v>
          </cell>
        </row>
        <row r="926">
          <cell r="B926" t="str">
            <v>2023-04672</v>
          </cell>
          <cell r="C926" t="e">
            <v>#N/A</v>
          </cell>
          <cell r="D926" t="e">
            <v>#N/A</v>
          </cell>
          <cell r="E926" t="str">
            <v>2024-04-29</v>
          </cell>
          <cell r="F926">
            <v>45159</v>
          </cell>
          <cell r="G926" t="str">
            <v>24332000000121604147</v>
          </cell>
          <cell r="H926" t="str">
            <v>乌鲁木齐恒霄旅游开发有限公司</v>
          </cell>
          <cell r="I926" t="str">
            <v>乘客电梯</v>
          </cell>
          <cell r="J926" t="str">
            <v>含：恒达富士乘客电梯变频控制软件V1.0</v>
          </cell>
          <cell r="K926">
            <v>13016.73</v>
          </cell>
          <cell r="L926">
            <v>1692.17</v>
          </cell>
          <cell r="M926">
            <v>14708.9</v>
          </cell>
          <cell r="N926">
            <v>147089.16</v>
          </cell>
          <cell r="O926">
            <v>0.1</v>
          </cell>
        </row>
        <row r="927">
          <cell r="B927" t="str">
            <v>2023-04673</v>
          </cell>
          <cell r="C927" t="e">
            <v>#N/A</v>
          </cell>
          <cell r="D927" t="e">
            <v>#N/A</v>
          </cell>
          <cell r="E927" t="str">
            <v>2024-04-29</v>
          </cell>
          <cell r="F927">
            <v>45159</v>
          </cell>
          <cell r="G927" t="str">
            <v>24332000000121604147</v>
          </cell>
          <cell r="H927" t="str">
            <v>乌鲁木齐恒霄旅游开发有限公司</v>
          </cell>
          <cell r="I927" t="str">
            <v>乘客电梯</v>
          </cell>
          <cell r="J927" t="str">
            <v>含：恒达富士乘客电梯变频控制软件V1.0</v>
          </cell>
          <cell r="K927">
            <v>12429.04</v>
          </cell>
          <cell r="L927">
            <v>1615.78</v>
          </cell>
          <cell r="M927">
            <v>14044.82</v>
          </cell>
          <cell r="N927">
            <v>140448.11</v>
          </cell>
          <cell r="O927">
            <v>0.1</v>
          </cell>
        </row>
        <row r="928">
          <cell r="B928" t="str">
            <v>2023-04674</v>
          </cell>
          <cell r="C928" t="e">
            <v>#N/A</v>
          </cell>
          <cell r="D928" t="e">
            <v>#N/A</v>
          </cell>
          <cell r="E928" t="str">
            <v>2024-04-29</v>
          </cell>
          <cell r="F928">
            <v>45159</v>
          </cell>
          <cell r="G928" t="str">
            <v>24332000000121604147</v>
          </cell>
          <cell r="H928" t="str">
            <v>乌鲁木齐恒霄旅游开发有限公司</v>
          </cell>
          <cell r="I928" t="str">
            <v>乘客电梯</v>
          </cell>
          <cell r="J928" t="str">
            <v>含：恒达富士乘客电梯变频控制软件V1.0</v>
          </cell>
          <cell r="K928">
            <v>12810.59</v>
          </cell>
          <cell r="L928">
            <v>1665.38</v>
          </cell>
          <cell r="M928">
            <v>14475.97</v>
          </cell>
          <cell r="N928">
            <v>144759.75</v>
          </cell>
          <cell r="O928">
            <v>0.1</v>
          </cell>
        </row>
        <row r="929">
          <cell r="B929" t="str">
            <v>2023-04675</v>
          </cell>
          <cell r="C929" t="e">
            <v>#N/A</v>
          </cell>
          <cell r="D929" t="e">
            <v>#N/A</v>
          </cell>
          <cell r="E929" t="str">
            <v>2024-04-29</v>
          </cell>
          <cell r="F929">
            <v>45159</v>
          </cell>
          <cell r="G929" t="str">
            <v>24332000000121604147</v>
          </cell>
          <cell r="H929" t="str">
            <v>乌鲁木齐恒霄旅游开发有限公司</v>
          </cell>
          <cell r="I929" t="str">
            <v>乘客电梯</v>
          </cell>
          <cell r="J929" t="str">
            <v>含：恒达富士乘客电梯变频控制软件V1.0</v>
          </cell>
          <cell r="K929">
            <v>12640.38</v>
          </cell>
          <cell r="L929">
            <v>1643.25</v>
          </cell>
          <cell r="M929">
            <v>14283.63</v>
          </cell>
          <cell r="N929">
            <v>142836.19</v>
          </cell>
          <cell r="O929">
            <v>0.1</v>
          </cell>
        </row>
        <row r="930">
          <cell r="B930" t="str">
            <v>2023-04676</v>
          </cell>
          <cell r="C930" t="e">
            <v>#N/A</v>
          </cell>
          <cell r="D930" t="e">
            <v>#N/A</v>
          </cell>
          <cell r="E930" t="str">
            <v>2024-04-29</v>
          </cell>
          <cell r="F930">
            <v>45159</v>
          </cell>
          <cell r="G930" t="str">
            <v>24332000000121604147</v>
          </cell>
          <cell r="H930" t="str">
            <v>乌鲁木齐恒霄旅游开发有限公司</v>
          </cell>
          <cell r="I930" t="str">
            <v>乘客电梯</v>
          </cell>
          <cell r="J930" t="str">
            <v>含：恒达富士乘客电梯变频控制软件V1.0</v>
          </cell>
          <cell r="K930">
            <v>13024.54</v>
          </cell>
          <cell r="L930">
            <v>1693.19</v>
          </cell>
          <cell r="M930">
            <v>14717.73</v>
          </cell>
          <cell r="N930">
            <v>147177.27</v>
          </cell>
          <cell r="O930">
            <v>0.1</v>
          </cell>
        </row>
        <row r="931">
          <cell r="B931" t="str">
            <v>2023-04677</v>
          </cell>
          <cell r="C931" t="e">
            <v>#N/A</v>
          </cell>
          <cell r="D931" t="e">
            <v>#N/A</v>
          </cell>
          <cell r="E931" t="str">
            <v>2024-04-29</v>
          </cell>
          <cell r="F931">
            <v>45159</v>
          </cell>
          <cell r="G931" t="str">
            <v>24332000000121604147</v>
          </cell>
          <cell r="H931" t="str">
            <v>乌鲁木齐恒霄旅游开发有限公司</v>
          </cell>
          <cell r="I931" t="str">
            <v>乘客电梯</v>
          </cell>
          <cell r="J931" t="str">
            <v>含：恒达富士乘客电梯变频控制软件V1.0</v>
          </cell>
          <cell r="K931">
            <v>12413.44</v>
          </cell>
          <cell r="L931">
            <v>1613.75</v>
          </cell>
          <cell r="M931">
            <v>14027.19</v>
          </cell>
          <cell r="N931">
            <v>140271.89</v>
          </cell>
          <cell r="O931">
            <v>0.1</v>
          </cell>
        </row>
        <row r="932">
          <cell r="B932" t="str">
            <v>2023-04678</v>
          </cell>
          <cell r="C932" t="e">
            <v>#N/A</v>
          </cell>
          <cell r="D932" t="e">
            <v>#N/A</v>
          </cell>
          <cell r="E932" t="str">
            <v>2024-04-29</v>
          </cell>
          <cell r="F932">
            <v>45159</v>
          </cell>
          <cell r="G932" t="str">
            <v>24332000000121604147</v>
          </cell>
          <cell r="H932" t="str">
            <v>乌鲁木齐恒霄旅游开发有限公司</v>
          </cell>
          <cell r="I932" t="str">
            <v>乘客电梯</v>
          </cell>
          <cell r="J932" t="str">
            <v>含：恒达富士乘客电梯变频控制软件V1.0</v>
          </cell>
          <cell r="K932">
            <v>12795</v>
          </cell>
          <cell r="L932">
            <v>1663.35</v>
          </cell>
          <cell r="M932">
            <v>14458.35</v>
          </cell>
          <cell r="N932">
            <v>144583.53</v>
          </cell>
          <cell r="O932">
            <v>0.1</v>
          </cell>
        </row>
        <row r="933">
          <cell r="B933" t="str">
            <v>2023-04679</v>
          </cell>
          <cell r="C933" t="e">
            <v>#N/A</v>
          </cell>
          <cell r="D933" t="e">
            <v>#N/A</v>
          </cell>
          <cell r="E933" t="str">
            <v>2024-04-29</v>
          </cell>
          <cell r="F933">
            <v>45159</v>
          </cell>
          <cell r="G933" t="str">
            <v>24332000000121604147</v>
          </cell>
          <cell r="H933" t="str">
            <v>乌鲁木齐恒霄旅游开发有限公司</v>
          </cell>
          <cell r="I933" t="str">
            <v>乘客电梯</v>
          </cell>
          <cell r="J933" t="str">
            <v>含：恒达富士乘客电梯变频控制软件V1.0</v>
          </cell>
          <cell r="K933">
            <v>12384.19</v>
          </cell>
          <cell r="L933">
            <v>1609.94</v>
          </cell>
          <cell r="M933">
            <v>13994.13</v>
          </cell>
          <cell r="N933">
            <v>139941.48</v>
          </cell>
          <cell r="O933">
            <v>0.1</v>
          </cell>
        </row>
        <row r="934">
          <cell r="B934" t="str">
            <v>2023-04680</v>
          </cell>
          <cell r="C934" t="e">
            <v>#N/A</v>
          </cell>
          <cell r="D934" t="e">
            <v>#N/A</v>
          </cell>
          <cell r="E934" t="str">
            <v>2024-04-29</v>
          </cell>
          <cell r="F934">
            <v>45159</v>
          </cell>
          <cell r="G934" t="str">
            <v>24332000000121604147</v>
          </cell>
          <cell r="H934" t="str">
            <v>乌鲁木齐恒霄旅游开发有限公司</v>
          </cell>
          <cell r="I934" t="str">
            <v>乘客电梯</v>
          </cell>
          <cell r="J934" t="str">
            <v>含：恒达富士乘客电梯变频控制软件V1.0</v>
          </cell>
          <cell r="K934">
            <v>12765.77</v>
          </cell>
          <cell r="L934">
            <v>1659.55</v>
          </cell>
          <cell r="M934">
            <v>14425.32</v>
          </cell>
          <cell r="N934">
            <v>144253.12</v>
          </cell>
          <cell r="O934">
            <v>0.1</v>
          </cell>
        </row>
        <row r="935">
          <cell r="B935" t="str">
            <v>2023-04681</v>
          </cell>
          <cell r="C935" t="e">
            <v>#N/A</v>
          </cell>
          <cell r="D935" t="e">
            <v>#N/A</v>
          </cell>
          <cell r="E935" t="str">
            <v>2024-04-29</v>
          </cell>
          <cell r="F935">
            <v>45159</v>
          </cell>
          <cell r="G935" t="str">
            <v>24332000000121604147</v>
          </cell>
          <cell r="H935" t="str">
            <v>乌鲁木齐恒霄旅游开发有限公司</v>
          </cell>
          <cell r="I935" t="str">
            <v>乘客电梯</v>
          </cell>
          <cell r="J935" t="str">
            <v>含：恒达富士乘客电梯变频控制软件V1.0</v>
          </cell>
          <cell r="K935">
            <v>12632.58</v>
          </cell>
          <cell r="L935">
            <v>1642.24</v>
          </cell>
          <cell r="M935">
            <v>14274.82</v>
          </cell>
          <cell r="N935">
            <v>142748.09</v>
          </cell>
          <cell r="O935">
            <v>0.1</v>
          </cell>
        </row>
        <row r="936">
          <cell r="B936" t="str">
            <v>2023-04682</v>
          </cell>
          <cell r="C936" t="e">
            <v>#N/A</v>
          </cell>
          <cell r="D936" t="e">
            <v>#N/A</v>
          </cell>
          <cell r="E936" t="str">
            <v>2024-04-29</v>
          </cell>
          <cell r="F936">
            <v>45159</v>
          </cell>
          <cell r="G936" t="str">
            <v>24332000000121604147</v>
          </cell>
          <cell r="H936" t="str">
            <v>乌鲁木齐恒霄旅游开发有限公司</v>
          </cell>
          <cell r="I936" t="str">
            <v>乘客电梯</v>
          </cell>
          <cell r="J936" t="str">
            <v>含：恒达富士乘客电梯变频控制软件V1.0</v>
          </cell>
          <cell r="K936">
            <v>13016.73</v>
          </cell>
          <cell r="L936">
            <v>1692.17</v>
          </cell>
          <cell r="M936">
            <v>14708.9</v>
          </cell>
          <cell r="N936">
            <v>147089.16</v>
          </cell>
          <cell r="O936">
            <v>0.1</v>
          </cell>
        </row>
        <row r="937">
          <cell r="B937" t="str">
            <v>2023-04683</v>
          </cell>
          <cell r="C937" t="e">
            <v>#N/A</v>
          </cell>
          <cell r="D937" t="e">
            <v>#N/A</v>
          </cell>
          <cell r="E937" t="str">
            <v>2024-04-29</v>
          </cell>
          <cell r="F937">
            <v>45160</v>
          </cell>
          <cell r="G937" t="str">
            <v>24332000000121604147</v>
          </cell>
          <cell r="H937" t="str">
            <v>乌鲁木齐恒霄旅游开发有限公司</v>
          </cell>
          <cell r="I937" t="str">
            <v>乘客电梯</v>
          </cell>
          <cell r="J937" t="str">
            <v>含：恒达富士乘客电梯变频控制软件V1.0</v>
          </cell>
          <cell r="K937">
            <v>12632.58</v>
          </cell>
          <cell r="L937">
            <v>1642.24</v>
          </cell>
          <cell r="M937">
            <v>14274.82</v>
          </cell>
          <cell r="N937">
            <v>142748.09</v>
          </cell>
          <cell r="O937">
            <v>0.1</v>
          </cell>
        </row>
        <row r="938">
          <cell r="B938" t="str">
            <v>2023-04684</v>
          </cell>
          <cell r="C938" t="e">
            <v>#N/A</v>
          </cell>
          <cell r="D938" t="e">
            <v>#N/A</v>
          </cell>
          <cell r="E938" t="str">
            <v>2024-04-29</v>
          </cell>
          <cell r="F938">
            <v>45160</v>
          </cell>
          <cell r="G938" t="str">
            <v>24332000000121604147</v>
          </cell>
          <cell r="H938" t="str">
            <v>乌鲁木齐恒霄旅游开发有限公司</v>
          </cell>
          <cell r="I938" t="str">
            <v>乘客电梯</v>
          </cell>
          <cell r="J938" t="str">
            <v>含：恒达富士乘客电梯变频控制软件V1.0</v>
          </cell>
          <cell r="K938">
            <v>13016.73</v>
          </cell>
          <cell r="L938">
            <v>1692.17</v>
          </cell>
          <cell r="M938">
            <v>14708.9</v>
          </cell>
          <cell r="N938">
            <v>147089.16</v>
          </cell>
          <cell r="O938">
            <v>0.1</v>
          </cell>
        </row>
        <row r="939">
          <cell r="B939" t="str">
            <v>2023-04685</v>
          </cell>
          <cell r="C939" t="e">
            <v>#N/A</v>
          </cell>
          <cell r="D939" t="e">
            <v>#N/A</v>
          </cell>
          <cell r="E939" t="str">
            <v>2024-04-29</v>
          </cell>
          <cell r="F939">
            <v>45160</v>
          </cell>
          <cell r="G939" t="str">
            <v>24332000000121604147</v>
          </cell>
          <cell r="H939" t="str">
            <v>乌鲁木齐恒霄旅游开发有限公司</v>
          </cell>
          <cell r="I939" t="str">
            <v>乘客电梯</v>
          </cell>
          <cell r="J939" t="str">
            <v>含：恒达富士乘客电梯变频控制软件V1.0</v>
          </cell>
          <cell r="K939">
            <v>12632.58</v>
          </cell>
          <cell r="L939">
            <v>1642.24</v>
          </cell>
          <cell r="M939">
            <v>14274.82</v>
          </cell>
          <cell r="N939">
            <v>142748.09</v>
          </cell>
          <cell r="O939">
            <v>0.1</v>
          </cell>
        </row>
        <row r="940">
          <cell r="B940" t="str">
            <v>2023-04686</v>
          </cell>
          <cell r="C940" t="e">
            <v>#N/A</v>
          </cell>
          <cell r="D940" t="e">
            <v>#N/A</v>
          </cell>
          <cell r="E940" t="str">
            <v>2024-04-29</v>
          </cell>
          <cell r="F940">
            <v>45160</v>
          </cell>
          <cell r="G940" t="str">
            <v>24332000000121604147</v>
          </cell>
          <cell r="H940" t="str">
            <v>乌鲁木齐恒霄旅游开发有限公司</v>
          </cell>
          <cell r="I940" t="str">
            <v>乘客电梯</v>
          </cell>
          <cell r="J940" t="str">
            <v>含：恒达富士乘客电梯变频控制软件V1.0</v>
          </cell>
          <cell r="K940">
            <v>13016.73</v>
          </cell>
          <cell r="L940">
            <v>1692.17</v>
          </cell>
          <cell r="M940">
            <v>14708.9</v>
          </cell>
          <cell r="N940">
            <v>147089.16</v>
          </cell>
          <cell r="O940">
            <v>0.1</v>
          </cell>
        </row>
        <row r="941">
          <cell r="B941" t="str">
            <v>2023-04687</v>
          </cell>
          <cell r="C941" t="e">
            <v>#N/A</v>
          </cell>
          <cell r="D941" t="e">
            <v>#N/A</v>
          </cell>
          <cell r="E941" t="str">
            <v>2024-04-29</v>
          </cell>
          <cell r="F941">
            <v>45160</v>
          </cell>
          <cell r="G941" t="str">
            <v>24332000000121604147</v>
          </cell>
          <cell r="H941" t="str">
            <v>乌鲁木齐恒霄旅游开发有限公司</v>
          </cell>
          <cell r="I941" t="str">
            <v>乘客电梯</v>
          </cell>
          <cell r="J941" t="str">
            <v>含：恒达富士乘客电梯变频控制软件V1.0</v>
          </cell>
          <cell r="K941">
            <v>12413.43</v>
          </cell>
          <cell r="L941">
            <v>1613.75</v>
          </cell>
          <cell r="M941">
            <v>14027.18</v>
          </cell>
          <cell r="N941">
            <v>140271.89</v>
          </cell>
          <cell r="O941">
            <v>0.1</v>
          </cell>
        </row>
        <row r="942">
          <cell r="B942" t="str">
            <v>2023-04688</v>
          </cell>
          <cell r="C942" t="e">
            <v>#N/A</v>
          </cell>
          <cell r="D942" t="e">
            <v>#N/A</v>
          </cell>
          <cell r="E942" t="str">
            <v>2024-04-29</v>
          </cell>
          <cell r="F942">
            <v>45160</v>
          </cell>
          <cell r="G942" t="str">
            <v>24332000000121604147</v>
          </cell>
          <cell r="H942" t="str">
            <v>乌鲁木齐恒霄旅游开发有限公司</v>
          </cell>
          <cell r="I942" t="str">
            <v>乘客电梯</v>
          </cell>
          <cell r="J942" t="str">
            <v>含：恒达富士乘客电梯变频控制软件V1.0</v>
          </cell>
          <cell r="K942">
            <v>12795.02</v>
          </cell>
          <cell r="L942">
            <v>1663.35</v>
          </cell>
          <cell r="M942">
            <v>14458.37</v>
          </cell>
          <cell r="N942">
            <v>144583.53</v>
          </cell>
          <cell r="O942">
            <v>0.1</v>
          </cell>
        </row>
        <row r="943">
          <cell r="B943" t="str">
            <v>2023-04689</v>
          </cell>
          <cell r="C943" t="e">
            <v>#N/A</v>
          </cell>
          <cell r="D943" t="e">
            <v>#N/A</v>
          </cell>
          <cell r="E943" t="str">
            <v>2024-04-29</v>
          </cell>
          <cell r="F943">
            <v>45160</v>
          </cell>
          <cell r="G943" t="str">
            <v>24332000000121604147</v>
          </cell>
          <cell r="H943" t="str">
            <v>乌鲁木齐恒霄旅游开发有限公司</v>
          </cell>
          <cell r="I943" t="str">
            <v>乘客电梯</v>
          </cell>
          <cell r="J943" t="str">
            <v>含：恒达富士乘客电梯变频控制软件V1.0</v>
          </cell>
          <cell r="K943">
            <v>12429.04</v>
          </cell>
          <cell r="L943">
            <v>1615.78</v>
          </cell>
          <cell r="M943">
            <v>14044.82</v>
          </cell>
          <cell r="N943">
            <v>140448.11</v>
          </cell>
          <cell r="O943">
            <v>0.1</v>
          </cell>
        </row>
        <row r="944">
          <cell r="B944" t="str">
            <v>2023-04690</v>
          </cell>
          <cell r="C944" t="e">
            <v>#N/A</v>
          </cell>
          <cell r="D944" t="e">
            <v>#N/A</v>
          </cell>
          <cell r="E944" t="str">
            <v>2024-04-29</v>
          </cell>
          <cell r="F944">
            <v>45160</v>
          </cell>
          <cell r="G944" t="str">
            <v>24332000000121604147</v>
          </cell>
          <cell r="H944" t="str">
            <v>乌鲁木齐恒霄旅游开发有限公司</v>
          </cell>
          <cell r="I944" t="str">
            <v>乘客电梯</v>
          </cell>
          <cell r="J944" t="str">
            <v>含：恒达富士乘客电梯变频控制软件V1.0</v>
          </cell>
          <cell r="K944">
            <v>12810.6</v>
          </cell>
          <cell r="L944">
            <v>1665.38</v>
          </cell>
          <cell r="M944">
            <v>14475.98</v>
          </cell>
          <cell r="N944">
            <v>144759.75</v>
          </cell>
          <cell r="O944">
            <v>0.1</v>
          </cell>
        </row>
        <row r="945">
          <cell r="B945" t="str">
            <v>2023-04691</v>
          </cell>
          <cell r="C945" t="e">
            <v>#N/A</v>
          </cell>
          <cell r="D945" t="e">
            <v>#N/A</v>
          </cell>
          <cell r="E945" t="str">
            <v>2024-04-29</v>
          </cell>
          <cell r="F945">
            <v>45160</v>
          </cell>
          <cell r="G945" t="str">
            <v>24332000000121604147</v>
          </cell>
          <cell r="H945" t="str">
            <v>乌鲁木齐恒霄旅游开发有限公司</v>
          </cell>
          <cell r="I945" t="str">
            <v>乘客电梯</v>
          </cell>
          <cell r="J945" t="str">
            <v>含：恒达富士乘客电梯变频控制软件V1.0</v>
          </cell>
          <cell r="K945">
            <v>10168.01</v>
          </cell>
          <cell r="L945">
            <v>1321.84</v>
          </cell>
          <cell r="M945">
            <v>11489.85</v>
          </cell>
          <cell r="N945">
            <v>114898.42</v>
          </cell>
          <cell r="O945">
            <v>0.1</v>
          </cell>
        </row>
        <row r="946">
          <cell r="B946" t="str">
            <v>2023-04692</v>
          </cell>
          <cell r="C946" t="e">
            <v>#N/A</v>
          </cell>
          <cell r="D946" t="e">
            <v>#N/A</v>
          </cell>
          <cell r="E946" t="str">
            <v>2024-04-29</v>
          </cell>
          <cell r="F946">
            <v>45160</v>
          </cell>
          <cell r="G946" t="str">
            <v>24332000000121604147</v>
          </cell>
          <cell r="H946" t="str">
            <v>乌鲁木齐恒霄旅游开发有限公司</v>
          </cell>
          <cell r="I946" t="str">
            <v>乘客电梯</v>
          </cell>
          <cell r="J946" t="str">
            <v>含：恒达富士乘客电梯变频控制软件V1.0</v>
          </cell>
          <cell r="K946">
            <v>9963.81</v>
          </cell>
          <cell r="L946">
            <v>1295.3</v>
          </cell>
          <cell r="M946">
            <v>11259.11</v>
          </cell>
          <cell r="N946">
            <v>112591.03</v>
          </cell>
          <cell r="O946">
            <v>0.1</v>
          </cell>
        </row>
        <row r="947">
          <cell r="B947" t="str">
            <v>2023-04693</v>
          </cell>
          <cell r="C947" t="e">
            <v>#N/A</v>
          </cell>
          <cell r="D947" t="e">
            <v>#N/A</v>
          </cell>
          <cell r="E947" t="str">
            <v>2024-04-29</v>
          </cell>
          <cell r="F947">
            <v>45160</v>
          </cell>
          <cell r="G947" t="str">
            <v>24332000000121604147</v>
          </cell>
          <cell r="H947" t="str">
            <v>乌鲁木齐恒霄旅游开发有限公司</v>
          </cell>
          <cell r="I947" t="str">
            <v>乘客电梯</v>
          </cell>
          <cell r="J947" t="str">
            <v>含：恒达富士乘客电梯变频控制软件V1.0</v>
          </cell>
          <cell r="K947">
            <v>9963.81</v>
          </cell>
          <cell r="L947">
            <v>1295.3</v>
          </cell>
          <cell r="M947">
            <v>11259.11</v>
          </cell>
          <cell r="N947">
            <v>112591.03</v>
          </cell>
          <cell r="O947">
            <v>0.1</v>
          </cell>
        </row>
        <row r="948">
          <cell r="B948" t="str">
            <v>2023-04694</v>
          </cell>
          <cell r="C948" t="e">
            <v>#N/A</v>
          </cell>
          <cell r="D948" t="e">
            <v>#N/A</v>
          </cell>
          <cell r="E948" t="str">
            <v>2024-04-29</v>
          </cell>
          <cell r="F948">
            <v>45160</v>
          </cell>
          <cell r="G948" t="str">
            <v>24332000000121604147</v>
          </cell>
          <cell r="H948" t="str">
            <v>乌鲁木齐恒霄旅游开发有限公司</v>
          </cell>
          <cell r="I948" t="str">
            <v>乘客电梯</v>
          </cell>
          <cell r="J948" t="str">
            <v>含：恒达富士乘客电梯变频控制软件V1.0</v>
          </cell>
          <cell r="K948">
            <v>9963.81</v>
          </cell>
          <cell r="L948">
            <v>1295.3</v>
          </cell>
          <cell r="M948">
            <v>11259.11</v>
          </cell>
          <cell r="N948">
            <v>112591.03</v>
          </cell>
          <cell r="O948">
            <v>0.1</v>
          </cell>
        </row>
        <row r="949">
          <cell r="B949" t="str">
            <v>2023-04695</v>
          </cell>
          <cell r="C949" t="e">
            <v>#N/A</v>
          </cell>
          <cell r="D949" t="e">
            <v>#N/A</v>
          </cell>
          <cell r="E949" t="str">
            <v>2024-04-29</v>
          </cell>
          <cell r="F949">
            <v>45160</v>
          </cell>
          <cell r="G949" t="str">
            <v>24332000000121604147</v>
          </cell>
          <cell r="H949" t="str">
            <v>乌鲁木齐恒霄旅游开发有限公司</v>
          </cell>
          <cell r="I949" t="str">
            <v>乘客电梯</v>
          </cell>
          <cell r="J949" t="str">
            <v>含：恒达富士乘客电梯变频控制软件V1.0</v>
          </cell>
          <cell r="K949">
            <v>7500</v>
          </cell>
          <cell r="L949">
            <v>975</v>
          </cell>
          <cell r="M949">
            <v>8475</v>
          </cell>
          <cell r="N949">
            <v>84750</v>
          </cell>
          <cell r="O949">
            <v>0.1</v>
          </cell>
        </row>
        <row r="950">
          <cell r="B950" t="str">
            <v>2023-04696</v>
          </cell>
          <cell r="C950" t="e">
            <v>#N/A</v>
          </cell>
          <cell r="D950" t="e">
            <v>#N/A</v>
          </cell>
          <cell r="E950" t="str">
            <v>2024-04-29</v>
          </cell>
          <cell r="F950">
            <v>45160</v>
          </cell>
          <cell r="G950" t="str">
            <v>24332000000121604147</v>
          </cell>
          <cell r="H950" t="str">
            <v>乌鲁木齐恒霄旅游开发有限公司</v>
          </cell>
          <cell r="I950" t="str">
            <v>乘客电梯</v>
          </cell>
          <cell r="J950" t="str">
            <v>含：恒达富士乘客电梯变频控制软件V1.0</v>
          </cell>
          <cell r="K950">
            <v>7500</v>
          </cell>
          <cell r="L950">
            <v>975</v>
          </cell>
          <cell r="M950">
            <v>8475</v>
          </cell>
          <cell r="N950">
            <v>84750</v>
          </cell>
          <cell r="O950">
            <v>0.1</v>
          </cell>
        </row>
        <row r="951">
          <cell r="B951" t="str">
            <v>2023-04697</v>
          </cell>
          <cell r="C951" t="e">
            <v>#N/A</v>
          </cell>
          <cell r="D951" t="e">
            <v>#N/A</v>
          </cell>
          <cell r="E951" t="str">
            <v>2024-04-29</v>
          </cell>
          <cell r="F951">
            <v>45160</v>
          </cell>
          <cell r="G951" t="str">
            <v>24332000000121604147</v>
          </cell>
          <cell r="H951" t="str">
            <v>乌鲁木齐恒霄旅游开发有限公司</v>
          </cell>
          <cell r="I951" t="str">
            <v>乘客电梯</v>
          </cell>
          <cell r="J951" t="str">
            <v>含：恒达富士乘客电梯变频控制软件V1.0</v>
          </cell>
          <cell r="K951">
            <v>12225.54</v>
          </cell>
          <cell r="L951">
            <v>1589.32</v>
          </cell>
          <cell r="M951">
            <v>13814.86</v>
          </cell>
          <cell r="N951">
            <v>138148.57</v>
          </cell>
          <cell r="O951">
            <v>0.1</v>
          </cell>
        </row>
        <row r="952">
          <cell r="B952" t="str">
            <v>2023-04698</v>
          </cell>
          <cell r="C952" t="e">
            <v>#N/A</v>
          </cell>
          <cell r="D952" t="e">
            <v>#N/A</v>
          </cell>
          <cell r="E952" t="str">
            <v>2024-04-29</v>
          </cell>
          <cell r="F952">
            <v>45160</v>
          </cell>
          <cell r="G952" t="str">
            <v>24332000000121604147</v>
          </cell>
          <cell r="H952" t="str">
            <v>乌鲁木齐恒霄旅游开发有限公司</v>
          </cell>
          <cell r="I952" t="str">
            <v>乘客电梯</v>
          </cell>
          <cell r="J952" t="str">
            <v>含：恒达富士乘客电梯变频控制软件V1.0</v>
          </cell>
          <cell r="K952">
            <v>12021.34</v>
          </cell>
          <cell r="L952">
            <v>1562.77</v>
          </cell>
          <cell r="M952">
            <v>13584.11</v>
          </cell>
          <cell r="N952">
            <v>135841.18</v>
          </cell>
          <cell r="O952">
            <v>0.1</v>
          </cell>
        </row>
        <row r="953">
          <cell r="B953" t="str">
            <v>2024-01539</v>
          </cell>
          <cell r="C953" t="e">
            <v>#N/A</v>
          </cell>
          <cell r="D953" t="e">
            <v>#N/A</v>
          </cell>
          <cell r="E953" t="str">
            <v>2024-04-29</v>
          </cell>
          <cell r="F953">
            <v>45410</v>
          </cell>
          <cell r="G953" t="str">
            <v>24332000000121391755</v>
          </cell>
          <cell r="H953" t="str">
            <v>徐州市利达电梯销售安装工程有限公司</v>
          </cell>
          <cell r="I953" t="str">
            <v>载货电梯</v>
          </cell>
          <cell r="J953" t="str">
            <v>含：恒达富士载货电梯变频控制软件V1.0</v>
          </cell>
          <cell r="K953">
            <v>89380.53</v>
          </cell>
          <cell r="L953">
            <v>11619.47</v>
          </cell>
          <cell r="M953">
            <v>101000</v>
          </cell>
          <cell r="N953">
            <v>101000</v>
          </cell>
          <cell r="O953">
            <v>1</v>
          </cell>
        </row>
        <row r="954">
          <cell r="B954" t="str">
            <v>2024-00868</v>
          </cell>
          <cell r="C954" t="e">
            <v>#N/A</v>
          </cell>
          <cell r="D954" t="e">
            <v>#N/A</v>
          </cell>
          <cell r="E954" t="str">
            <v>2024-04-09</v>
          </cell>
          <cell r="F954">
            <v>45383</v>
          </cell>
          <cell r="G954" t="str">
            <v>24332000000094696537</v>
          </cell>
          <cell r="H954" t="str">
            <v>瑞丽市地腾电梯销售有限公司</v>
          </cell>
          <cell r="I954" t="str">
            <v>乘客电梯</v>
          </cell>
          <cell r="J954" t="str">
            <v>含：恒达富士乘客电梯变频控制软件V1.0</v>
          </cell>
          <cell r="K954">
            <v>70796.46</v>
          </cell>
          <cell r="L954">
            <v>9203.54</v>
          </cell>
          <cell r="M954">
            <v>80000</v>
          </cell>
          <cell r="N954">
            <v>80000</v>
          </cell>
          <cell r="O954">
            <v>1</v>
          </cell>
        </row>
        <row r="955">
          <cell r="B955" t="str">
            <v>2024-00393</v>
          </cell>
          <cell r="C955" t="e">
            <v>#N/A</v>
          </cell>
          <cell r="D955" t="e">
            <v>#N/A</v>
          </cell>
          <cell r="E955" t="str">
            <v>2024-04-11</v>
          </cell>
          <cell r="F955">
            <v>45390</v>
          </cell>
          <cell r="G955" t="str">
            <v>24332000000096953639</v>
          </cell>
          <cell r="H955" t="str">
            <v>南通富士电梯有限公司</v>
          </cell>
          <cell r="I955" t="str">
            <v>载货电梯</v>
          </cell>
          <cell r="J955" t="str">
            <v>含：恒达富士载货电梯变频控制软件V1.0</v>
          </cell>
          <cell r="K955">
            <v>143672.57</v>
          </cell>
          <cell r="L955">
            <v>18677.43</v>
          </cell>
          <cell r="M955">
            <v>162350</v>
          </cell>
          <cell r="N955">
            <v>162350</v>
          </cell>
          <cell r="O955">
            <v>1</v>
          </cell>
        </row>
        <row r="956">
          <cell r="B956" t="str">
            <v>2023-03758</v>
          </cell>
          <cell r="C956" t="e">
            <v>#N/A</v>
          </cell>
          <cell r="D956" t="e">
            <v>#N/A</v>
          </cell>
          <cell r="E956" t="str">
            <v>2024-04-11</v>
          </cell>
          <cell r="F956">
            <v>45384</v>
          </cell>
          <cell r="G956" t="str">
            <v>24332000000096848514</v>
          </cell>
          <cell r="H956" t="str">
            <v>南通富士电梯有限公司</v>
          </cell>
          <cell r="I956" t="str">
            <v>乘客电梯</v>
          </cell>
          <cell r="J956" t="str">
            <v>含：恒达富士乘客电梯变频控制软件V1.0</v>
          </cell>
          <cell r="K956">
            <v>59026.55</v>
          </cell>
          <cell r="L956">
            <v>7673.45</v>
          </cell>
          <cell r="M956">
            <v>66700</v>
          </cell>
          <cell r="N956">
            <v>66700</v>
          </cell>
          <cell r="O956">
            <v>1</v>
          </cell>
        </row>
        <row r="957">
          <cell r="B957" t="str">
            <v>2023-03759</v>
          </cell>
          <cell r="C957" t="e">
            <v>#N/A</v>
          </cell>
          <cell r="D957" t="e">
            <v>#N/A</v>
          </cell>
          <cell r="E957" t="str">
            <v>2024-04-11</v>
          </cell>
          <cell r="F957">
            <v>45384</v>
          </cell>
          <cell r="G957" t="str">
            <v>24332000000096952806</v>
          </cell>
          <cell r="H957" t="str">
            <v>南通富士电梯有限公司</v>
          </cell>
          <cell r="I957" t="str">
            <v>乘客电梯</v>
          </cell>
          <cell r="J957" t="str">
            <v>含：恒达富士乘客电梯变频控制软件V1.0</v>
          </cell>
          <cell r="K957">
            <v>69115.05</v>
          </cell>
          <cell r="L957">
            <v>8984.95</v>
          </cell>
          <cell r="M957">
            <v>78100</v>
          </cell>
          <cell r="N957">
            <v>78100</v>
          </cell>
          <cell r="O957">
            <v>1</v>
          </cell>
        </row>
        <row r="958">
          <cell r="B958" t="str">
            <v>2023-03760</v>
          </cell>
          <cell r="C958" t="e">
            <v>#N/A</v>
          </cell>
          <cell r="D958" t="e">
            <v>#N/A</v>
          </cell>
          <cell r="E958" t="str">
            <v>2024-04-11</v>
          </cell>
          <cell r="F958">
            <v>45384</v>
          </cell>
          <cell r="G958" t="str">
            <v>24332000000096952806</v>
          </cell>
          <cell r="H958" t="str">
            <v>南通富士电梯有限公司</v>
          </cell>
          <cell r="I958" t="str">
            <v>乘客电梯</v>
          </cell>
          <cell r="J958" t="str">
            <v>含：恒达富士乘客电梯变频控制软件V1.0</v>
          </cell>
          <cell r="K958">
            <v>69115.04</v>
          </cell>
          <cell r="L958">
            <v>8984.96</v>
          </cell>
          <cell r="M958">
            <v>78100</v>
          </cell>
          <cell r="N958">
            <v>78100</v>
          </cell>
          <cell r="O958">
            <v>1</v>
          </cell>
        </row>
        <row r="959">
          <cell r="B959" t="str">
            <v>2024-00394</v>
          </cell>
          <cell r="C959" t="e">
            <v>#N/A</v>
          </cell>
          <cell r="D959" t="e">
            <v>#N/A</v>
          </cell>
          <cell r="E959" t="str">
            <v>2024-04-11</v>
          </cell>
          <cell r="F959">
            <v>45390</v>
          </cell>
          <cell r="G959" t="str">
            <v>24332000000096954260</v>
          </cell>
          <cell r="H959" t="str">
            <v>南通富士电梯有限公司</v>
          </cell>
          <cell r="I959" t="str">
            <v>载货电梯</v>
          </cell>
          <cell r="J959" t="str">
            <v>含：恒达富士载货电梯变频控制软件V1.0</v>
          </cell>
          <cell r="K959">
            <v>146601.77</v>
          </cell>
          <cell r="L959">
            <v>19058.23</v>
          </cell>
          <cell r="M959">
            <v>165660</v>
          </cell>
          <cell r="N959">
            <v>165660</v>
          </cell>
          <cell r="O959">
            <v>1</v>
          </cell>
        </row>
        <row r="960">
          <cell r="B960" t="str">
            <v>2024-00184</v>
          </cell>
          <cell r="C960" t="e">
            <v>#N/A</v>
          </cell>
          <cell r="D960" t="e">
            <v>#N/A</v>
          </cell>
          <cell r="E960" t="str">
            <v>2024-04-11</v>
          </cell>
          <cell r="F960">
            <v>45383</v>
          </cell>
          <cell r="G960" t="str">
            <v>24332000000096953256</v>
          </cell>
          <cell r="H960" t="str">
            <v>南通富士电梯有限公司</v>
          </cell>
          <cell r="I960" t="str">
            <v>乘客电梯</v>
          </cell>
          <cell r="J960" t="str">
            <v>含：恒达富士乘客电梯变频控制软件V1.0</v>
          </cell>
          <cell r="K960">
            <v>49575.22</v>
          </cell>
          <cell r="L960">
            <v>6444.78</v>
          </cell>
          <cell r="M960">
            <v>56020</v>
          </cell>
          <cell r="N960">
            <v>56020</v>
          </cell>
          <cell r="O960">
            <v>1</v>
          </cell>
        </row>
        <row r="961">
          <cell r="B961" t="str">
            <v>2024-00335</v>
          </cell>
          <cell r="C961" t="e">
            <v>#N/A</v>
          </cell>
          <cell r="D961" t="e">
            <v>#N/A</v>
          </cell>
          <cell r="E961" t="str">
            <v>2024-04-11</v>
          </cell>
          <cell r="F961">
            <v>45383</v>
          </cell>
          <cell r="G961" t="str">
            <v>24332000000096857169</v>
          </cell>
          <cell r="H961" t="str">
            <v>南通富士电梯有限公司</v>
          </cell>
          <cell r="I961" t="str">
            <v>乘客电梯</v>
          </cell>
          <cell r="J961" t="str">
            <v>含：恒达富士乘客电梯变频控制软件V1.0</v>
          </cell>
          <cell r="K961">
            <v>54867.26</v>
          </cell>
          <cell r="L961">
            <v>7132.74</v>
          </cell>
          <cell r="M961">
            <v>62000</v>
          </cell>
          <cell r="N961">
            <v>62000</v>
          </cell>
          <cell r="O961">
            <v>1</v>
          </cell>
        </row>
        <row r="962">
          <cell r="B962" t="str">
            <v>2024-00720</v>
          </cell>
          <cell r="C962" t="e">
            <v>#N/A</v>
          </cell>
          <cell r="D962" t="e">
            <v>#N/A</v>
          </cell>
          <cell r="E962" t="str">
            <v>2024-04-11</v>
          </cell>
          <cell r="F962">
            <v>45391</v>
          </cell>
          <cell r="G962" t="str">
            <v>24332000000096834239</v>
          </cell>
          <cell r="H962" t="str">
            <v>新疆三佳进出口贸易有限公司</v>
          </cell>
          <cell r="I962" t="str">
            <v>乘客电梯</v>
          </cell>
          <cell r="J962" t="str">
            <v>含：恒达富士乘客电梯变频控制软件V1.0</v>
          </cell>
          <cell r="K962">
            <v>68407.08</v>
          </cell>
          <cell r="L962">
            <v>8892.92</v>
          </cell>
          <cell r="M962">
            <v>77300</v>
          </cell>
          <cell r="N962">
            <v>77300</v>
          </cell>
          <cell r="O962">
            <v>1</v>
          </cell>
        </row>
        <row r="963">
          <cell r="B963" t="str">
            <v>2024-00721</v>
          </cell>
          <cell r="C963" t="e">
            <v>#N/A</v>
          </cell>
          <cell r="D963" t="e">
            <v>#N/A</v>
          </cell>
          <cell r="E963" t="str">
            <v>2024-04-11</v>
          </cell>
          <cell r="F963">
            <v>45391</v>
          </cell>
          <cell r="G963" t="str">
            <v>24332000000096834239</v>
          </cell>
          <cell r="H963" t="str">
            <v>新疆三佳进出口贸易有限公司</v>
          </cell>
          <cell r="I963" t="str">
            <v>乘客电梯</v>
          </cell>
          <cell r="J963" t="str">
            <v>含：恒达富士乘客电梯变频控制软件V1.0</v>
          </cell>
          <cell r="K963">
            <v>68407.08</v>
          </cell>
          <cell r="L963">
            <v>8892.92</v>
          </cell>
          <cell r="M963">
            <v>77300</v>
          </cell>
          <cell r="N963">
            <v>77300</v>
          </cell>
          <cell r="O963">
            <v>1</v>
          </cell>
        </row>
        <row r="964">
          <cell r="B964" t="str">
            <v>2024-00722</v>
          </cell>
          <cell r="C964" t="e">
            <v>#N/A</v>
          </cell>
          <cell r="D964" t="e">
            <v>#N/A</v>
          </cell>
          <cell r="E964" t="str">
            <v>2024-04-11</v>
          </cell>
          <cell r="F964">
            <v>45391</v>
          </cell>
          <cell r="G964" t="str">
            <v>24332000000096834239</v>
          </cell>
          <cell r="H964" t="str">
            <v>新疆三佳进出口贸易有限公司</v>
          </cell>
          <cell r="I964" t="str">
            <v>乘客电梯</v>
          </cell>
          <cell r="J964" t="str">
            <v>含：恒达富士乘客电梯变频控制软件V1.0</v>
          </cell>
          <cell r="K964">
            <v>68407.08</v>
          </cell>
          <cell r="L964">
            <v>8892.92</v>
          </cell>
          <cell r="M964">
            <v>77300</v>
          </cell>
          <cell r="N964">
            <v>77300</v>
          </cell>
          <cell r="O964">
            <v>1</v>
          </cell>
        </row>
        <row r="965">
          <cell r="B965" t="str">
            <v>2022-04592</v>
          </cell>
          <cell r="C965" t="e">
            <v>#N/A</v>
          </cell>
          <cell r="D965" t="e">
            <v>#N/A</v>
          </cell>
          <cell r="E965" t="str">
            <v>2024-04-10</v>
          </cell>
          <cell r="F965">
            <v>45362</v>
          </cell>
          <cell r="G965" t="str">
            <v>24332000000096137160</v>
          </cell>
          <cell r="H965" t="str">
            <v>贵州指向针电梯有限公司</v>
          </cell>
          <cell r="I965" t="str">
            <v>乘客电梯</v>
          </cell>
          <cell r="J965" t="str">
            <v>含：恒达富士乘客电梯变频控制软件V1.0</v>
          </cell>
          <cell r="K965">
            <v>76017.7</v>
          </cell>
          <cell r="L965">
            <v>9882.3</v>
          </cell>
          <cell r="M965">
            <v>85900</v>
          </cell>
          <cell r="N965">
            <v>85900</v>
          </cell>
          <cell r="O965">
            <v>1</v>
          </cell>
        </row>
        <row r="966">
          <cell r="B966" t="str">
            <v>2022-04594</v>
          </cell>
          <cell r="C966" t="e">
            <v>#N/A</v>
          </cell>
          <cell r="D966" t="e">
            <v>#N/A</v>
          </cell>
          <cell r="E966" t="str">
            <v>2024-04-10</v>
          </cell>
          <cell r="F966">
            <v>45362</v>
          </cell>
          <cell r="G966" t="str">
            <v>24332000000096137160</v>
          </cell>
          <cell r="H966" t="str">
            <v>贵州指向针电梯有限公司</v>
          </cell>
          <cell r="I966" t="str">
            <v>乘客电梯</v>
          </cell>
          <cell r="J966" t="str">
            <v>含：恒达富士乘客电梯变频控制软件V1.0</v>
          </cell>
          <cell r="K966">
            <v>57964.6</v>
          </cell>
          <cell r="L966">
            <v>7535.4</v>
          </cell>
          <cell r="M966">
            <v>65500</v>
          </cell>
          <cell r="N966">
            <v>65500</v>
          </cell>
          <cell r="O966">
            <v>1</v>
          </cell>
        </row>
        <row r="967">
          <cell r="B967" t="str">
            <v>2023-07552</v>
          </cell>
          <cell r="C967" t="e">
            <v>#N/A</v>
          </cell>
          <cell r="D967" t="e">
            <v>#N/A</v>
          </cell>
          <cell r="E967" t="str">
            <v>2024-04-11</v>
          </cell>
          <cell r="F967">
            <v>45379</v>
          </cell>
          <cell r="G967" t="str">
            <v>24332000000097680338</v>
          </cell>
          <cell r="H967" t="str">
            <v>商丘市顺达电梯销售有限公司</v>
          </cell>
          <cell r="I967" t="str">
            <v>乘客电梯</v>
          </cell>
          <cell r="J967" t="str">
            <v>含：恒达富士乘客电梯变频控制软件V1.0</v>
          </cell>
          <cell r="K967">
            <v>45132.85</v>
          </cell>
          <cell r="L967">
            <v>5867.15</v>
          </cell>
          <cell r="M967">
            <v>51000</v>
          </cell>
          <cell r="N967">
            <v>51000</v>
          </cell>
          <cell r="O967">
            <v>1</v>
          </cell>
        </row>
        <row r="968">
          <cell r="B968" t="str">
            <v>2023-07553</v>
          </cell>
          <cell r="C968" t="e">
            <v>#N/A</v>
          </cell>
          <cell r="D968" t="e">
            <v>#N/A</v>
          </cell>
          <cell r="E968" t="str">
            <v>2024-04-11</v>
          </cell>
          <cell r="F968">
            <v>45379</v>
          </cell>
          <cell r="G968" t="str">
            <v>24332000000097680338</v>
          </cell>
          <cell r="H968" t="str">
            <v>商丘市顺达电梯销售有限公司</v>
          </cell>
          <cell r="I968" t="str">
            <v>乘客电梯</v>
          </cell>
          <cell r="J968" t="str">
            <v>含：恒达富士乘客电梯变频控制软件V1.0</v>
          </cell>
          <cell r="K968">
            <v>45132.74</v>
          </cell>
          <cell r="L968">
            <v>5867.26</v>
          </cell>
          <cell r="M968">
            <v>51000</v>
          </cell>
          <cell r="N968">
            <v>51000</v>
          </cell>
          <cell r="O968">
            <v>1</v>
          </cell>
        </row>
        <row r="969">
          <cell r="B969" t="str">
            <v>2023-07554</v>
          </cell>
          <cell r="C969" t="e">
            <v>#N/A</v>
          </cell>
          <cell r="D969" t="e">
            <v>#N/A</v>
          </cell>
          <cell r="E969" t="str">
            <v>2024-04-11</v>
          </cell>
          <cell r="F969">
            <v>45379</v>
          </cell>
          <cell r="G969" t="str">
            <v>24332000000097680338</v>
          </cell>
          <cell r="H969" t="str">
            <v>商丘市顺达电梯销售有限公司</v>
          </cell>
          <cell r="I969" t="str">
            <v>乘客电梯</v>
          </cell>
          <cell r="J969" t="str">
            <v>含：恒达富士乘客电梯变频控制软件V1.0</v>
          </cell>
          <cell r="K969">
            <v>45132.74</v>
          </cell>
          <cell r="L969">
            <v>5867.26</v>
          </cell>
          <cell r="M969">
            <v>51000</v>
          </cell>
          <cell r="N969">
            <v>51000</v>
          </cell>
          <cell r="O969">
            <v>1</v>
          </cell>
        </row>
        <row r="970">
          <cell r="B970" t="str">
            <v>2023-07555</v>
          </cell>
          <cell r="C970" t="e">
            <v>#N/A</v>
          </cell>
          <cell r="D970" t="e">
            <v>#N/A</v>
          </cell>
          <cell r="E970" t="str">
            <v>2024-04-11</v>
          </cell>
          <cell r="F970">
            <v>45379</v>
          </cell>
          <cell r="G970" t="str">
            <v>24332000000097680338</v>
          </cell>
          <cell r="H970" t="str">
            <v>商丘市顺达电梯销售有限公司</v>
          </cell>
          <cell r="I970" t="str">
            <v>乘客电梯</v>
          </cell>
          <cell r="J970" t="str">
            <v>含：恒达富士乘客电梯变频控制软件V1.0</v>
          </cell>
          <cell r="K970">
            <v>45132.74</v>
          </cell>
          <cell r="L970">
            <v>5867.26</v>
          </cell>
          <cell r="M970">
            <v>51000</v>
          </cell>
          <cell r="N970">
            <v>51000</v>
          </cell>
          <cell r="O970">
            <v>1</v>
          </cell>
        </row>
        <row r="971">
          <cell r="B971" t="str">
            <v>2023-07556</v>
          </cell>
          <cell r="C971" t="e">
            <v>#N/A</v>
          </cell>
          <cell r="D971" t="e">
            <v>#N/A</v>
          </cell>
          <cell r="E971" t="str">
            <v>2024-04-11</v>
          </cell>
          <cell r="F971">
            <v>45379</v>
          </cell>
          <cell r="G971" t="str">
            <v>24332000000097680338</v>
          </cell>
          <cell r="H971" t="str">
            <v>商丘市顺达电梯销售有限公司</v>
          </cell>
          <cell r="I971" t="str">
            <v>乘客电梯</v>
          </cell>
          <cell r="J971" t="str">
            <v>含：恒达富士乘客电梯变频控制软件V1.0</v>
          </cell>
          <cell r="K971">
            <v>45132.74</v>
          </cell>
          <cell r="L971">
            <v>5867.26</v>
          </cell>
          <cell r="M971">
            <v>51000</v>
          </cell>
          <cell r="N971">
            <v>51000</v>
          </cell>
          <cell r="O971">
            <v>1</v>
          </cell>
        </row>
        <row r="972">
          <cell r="B972" t="str">
            <v>2023-07557</v>
          </cell>
          <cell r="C972" t="e">
            <v>#N/A</v>
          </cell>
          <cell r="D972" t="e">
            <v>#N/A</v>
          </cell>
          <cell r="E972" t="str">
            <v>2024-04-11</v>
          </cell>
          <cell r="F972">
            <v>45379</v>
          </cell>
          <cell r="G972" t="str">
            <v>24332000000097680338</v>
          </cell>
          <cell r="H972" t="str">
            <v>商丘市顺达电梯销售有限公司</v>
          </cell>
          <cell r="I972" t="str">
            <v>乘客电梯</v>
          </cell>
          <cell r="J972" t="str">
            <v>含：恒达富士乘客电梯变频控制软件V1.0</v>
          </cell>
          <cell r="K972">
            <v>45132.74</v>
          </cell>
          <cell r="L972">
            <v>5867.26</v>
          </cell>
          <cell r="M972">
            <v>51000</v>
          </cell>
          <cell r="N972">
            <v>51000</v>
          </cell>
          <cell r="O972">
            <v>1</v>
          </cell>
        </row>
        <row r="973">
          <cell r="B973" t="str">
            <v>2023-07558</v>
          </cell>
          <cell r="C973" t="e">
            <v>#N/A</v>
          </cell>
          <cell r="D973" t="e">
            <v>#N/A</v>
          </cell>
          <cell r="E973" t="str">
            <v>2024-04-11</v>
          </cell>
          <cell r="F973">
            <v>45379</v>
          </cell>
          <cell r="G973" t="str">
            <v>24332000000097680338</v>
          </cell>
          <cell r="H973" t="str">
            <v>商丘市顺达电梯销售有限公司</v>
          </cell>
          <cell r="I973" t="str">
            <v>乘客电梯</v>
          </cell>
          <cell r="J973" t="str">
            <v>含：恒达富士乘客电梯变频控制软件V1.0</v>
          </cell>
          <cell r="K973">
            <v>45132.74</v>
          </cell>
          <cell r="L973">
            <v>5867.26</v>
          </cell>
          <cell r="M973">
            <v>51000</v>
          </cell>
          <cell r="N973">
            <v>51000</v>
          </cell>
          <cell r="O973">
            <v>1</v>
          </cell>
        </row>
        <row r="974">
          <cell r="B974" t="str">
            <v>2023-07559</v>
          </cell>
          <cell r="C974" t="e">
            <v>#N/A</v>
          </cell>
          <cell r="D974" t="e">
            <v>#N/A</v>
          </cell>
          <cell r="E974" t="str">
            <v>2024-04-11</v>
          </cell>
          <cell r="F974">
            <v>45379</v>
          </cell>
          <cell r="G974" t="str">
            <v>24332000000097680338</v>
          </cell>
          <cell r="H974" t="str">
            <v>商丘市顺达电梯销售有限公司</v>
          </cell>
          <cell r="I974" t="str">
            <v>乘客电梯</v>
          </cell>
          <cell r="J974" t="str">
            <v>含：恒达富士乘客电梯变频控制软件V1.0</v>
          </cell>
          <cell r="K974">
            <v>45132.74</v>
          </cell>
          <cell r="L974">
            <v>5867.26</v>
          </cell>
          <cell r="M974">
            <v>51000</v>
          </cell>
          <cell r="N974">
            <v>51000</v>
          </cell>
          <cell r="O974">
            <v>1</v>
          </cell>
        </row>
        <row r="975">
          <cell r="B975" t="str">
            <v>2023-07560</v>
          </cell>
          <cell r="C975" t="e">
            <v>#N/A</v>
          </cell>
          <cell r="D975" t="e">
            <v>#N/A</v>
          </cell>
          <cell r="E975" t="str">
            <v>2024-04-11</v>
          </cell>
          <cell r="F975">
            <v>45379</v>
          </cell>
          <cell r="G975" t="str">
            <v>24332000000097680338</v>
          </cell>
          <cell r="H975" t="str">
            <v>商丘市顺达电梯销售有限公司</v>
          </cell>
          <cell r="I975" t="str">
            <v>乘客电梯</v>
          </cell>
          <cell r="J975" t="str">
            <v>含：恒达富士乘客电梯变频控制软件V1.0</v>
          </cell>
          <cell r="K975">
            <v>45132.74</v>
          </cell>
          <cell r="L975">
            <v>5867.26</v>
          </cell>
          <cell r="M975">
            <v>51000</v>
          </cell>
          <cell r="N975">
            <v>51000</v>
          </cell>
          <cell r="O975">
            <v>1</v>
          </cell>
        </row>
        <row r="976">
          <cell r="B976" t="str">
            <v>2023-07561</v>
          </cell>
          <cell r="C976" t="e">
            <v>#N/A</v>
          </cell>
          <cell r="D976" t="e">
            <v>#N/A</v>
          </cell>
          <cell r="E976" t="str">
            <v>2024-04-11</v>
          </cell>
          <cell r="F976">
            <v>45379</v>
          </cell>
          <cell r="G976" t="str">
            <v>24332000000097680338</v>
          </cell>
          <cell r="H976" t="str">
            <v>商丘市顺达电梯销售有限公司</v>
          </cell>
          <cell r="I976" t="str">
            <v>乘客电梯</v>
          </cell>
          <cell r="J976" t="str">
            <v>含：恒达富士乘客电梯变频控制软件V1.0</v>
          </cell>
          <cell r="K976">
            <v>45132.74</v>
          </cell>
          <cell r="L976">
            <v>5867.26</v>
          </cell>
          <cell r="M976">
            <v>51000</v>
          </cell>
          <cell r="N976">
            <v>51000</v>
          </cell>
          <cell r="O976">
            <v>1</v>
          </cell>
        </row>
        <row r="977">
          <cell r="B977" t="str">
            <v>2023-07562</v>
          </cell>
          <cell r="C977" t="e">
            <v>#N/A</v>
          </cell>
          <cell r="D977" t="e">
            <v>#N/A</v>
          </cell>
          <cell r="E977" t="str">
            <v>2024-04-11</v>
          </cell>
          <cell r="F977">
            <v>45379</v>
          </cell>
          <cell r="G977" t="str">
            <v>24332000000097680338</v>
          </cell>
          <cell r="H977" t="str">
            <v>商丘市顺达电梯销售有限公司</v>
          </cell>
          <cell r="I977" t="str">
            <v>乘客电梯</v>
          </cell>
          <cell r="J977" t="str">
            <v>含：恒达富士乘客电梯变频控制软件V1.0</v>
          </cell>
          <cell r="K977">
            <v>45132.74</v>
          </cell>
          <cell r="L977">
            <v>5867.26</v>
          </cell>
          <cell r="M977">
            <v>51000</v>
          </cell>
          <cell r="N977">
            <v>51000</v>
          </cell>
          <cell r="O977">
            <v>1</v>
          </cell>
        </row>
        <row r="978">
          <cell r="B978" t="str">
            <v>2023-07563</v>
          </cell>
          <cell r="C978" t="e">
            <v>#N/A</v>
          </cell>
          <cell r="D978" t="e">
            <v>#N/A</v>
          </cell>
          <cell r="E978" t="str">
            <v>2024-04-11</v>
          </cell>
          <cell r="F978">
            <v>45379</v>
          </cell>
          <cell r="G978" t="str">
            <v>24332000000097680338</v>
          </cell>
          <cell r="H978" t="str">
            <v>商丘市顺达电梯销售有限公司</v>
          </cell>
          <cell r="I978" t="str">
            <v>乘客电梯</v>
          </cell>
          <cell r="J978" t="str">
            <v>含：恒达富士乘客电梯变频控制软件V1.0</v>
          </cell>
          <cell r="K978">
            <v>45132.74</v>
          </cell>
          <cell r="L978">
            <v>5867.26</v>
          </cell>
          <cell r="M978">
            <v>51000</v>
          </cell>
          <cell r="N978">
            <v>51000</v>
          </cell>
          <cell r="O978">
            <v>1</v>
          </cell>
        </row>
        <row r="979">
          <cell r="B979" t="str">
            <v>2023-07564</v>
          </cell>
          <cell r="C979" t="e">
            <v>#N/A</v>
          </cell>
          <cell r="D979" t="e">
            <v>#N/A</v>
          </cell>
          <cell r="E979" t="str">
            <v>2024-04-11</v>
          </cell>
          <cell r="F979">
            <v>45379</v>
          </cell>
          <cell r="G979" t="str">
            <v>24332000000097680338</v>
          </cell>
          <cell r="H979" t="str">
            <v>商丘市顺达电梯销售有限公司</v>
          </cell>
          <cell r="I979" t="str">
            <v>乘客电梯</v>
          </cell>
          <cell r="J979" t="str">
            <v>含：恒达富士乘客电梯变频控制软件V1.0</v>
          </cell>
          <cell r="K979">
            <v>45132.74</v>
          </cell>
          <cell r="L979">
            <v>5867.26</v>
          </cell>
          <cell r="M979">
            <v>51000</v>
          </cell>
          <cell r="N979">
            <v>51000</v>
          </cell>
          <cell r="O979">
            <v>1</v>
          </cell>
        </row>
        <row r="980">
          <cell r="B980" t="str">
            <v>2023-07565</v>
          </cell>
          <cell r="C980" t="e">
            <v>#N/A</v>
          </cell>
          <cell r="D980" t="e">
            <v>#N/A</v>
          </cell>
          <cell r="E980" t="str">
            <v>2024-04-11</v>
          </cell>
          <cell r="F980">
            <v>45379</v>
          </cell>
          <cell r="G980" t="str">
            <v>24332000000097680338</v>
          </cell>
          <cell r="H980" t="str">
            <v>商丘市顺达电梯销售有限公司</v>
          </cell>
          <cell r="I980" t="str">
            <v>乘客电梯</v>
          </cell>
          <cell r="J980" t="str">
            <v>含：恒达富士乘客电梯变频控制软件V1.0</v>
          </cell>
          <cell r="K980">
            <v>45132.74</v>
          </cell>
          <cell r="L980">
            <v>5867.26</v>
          </cell>
          <cell r="M980">
            <v>51000</v>
          </cell>
          <cell r="N980">
            <v>51000</v>
          </cell>
          <cell r="O980">
            <v>1</v>
          </cell>
        </row>
        <row r="981">
          <cell r="B981" t="str">
            <v>2023-07566</v>
          </cell>
          <cell r="C981" t="e">
            <v>#N/A</v>
          </cell>
          <cell r="D981" t="e">
            <v>#N/A</v>
          </cell>
          <cell r="E981" t="str">
            <v>2024-04-11</v>
          </cell>
          <cell r="F981">
            <v>45379</v>
          </cell>
          <cell r="G981" t="str">
            <v>24332000000097680338</v>
          </cell>
          <cell r="H981" t="str">
            <v>商丘市顺达电梯销售有限公司</v>
          </cell>
          <cell r="I981" t="str">
            <v>乘客电梯</v>
          </cell>
          <cell r="J981" t="str">
            <v>含：恒达富士乘客电梯变频控制软件V1.0</v>
          </cell>
          <cell r="K981">
            <v>45132.74</v>
          </cell>
          <cell r="L981">
            <v>5867.26</v>
          </cell>
          <cell r="M981">
            <v>51000</v>
          </cell>
          <cell r="N981">
            <v>51000</v>
          </cell>
          <cell r="O981">
            <v>1</v>
          </cell>
        </row>
        <row r="982">
          <cell r="B982" t="str">
            <v>2023-07567</v>
          </cell>
          <cell r="C982" t="e">
            <v>#N/A</v>
          </cell>
          <cell r="D982" t="e">
            <v>#N/A</v>
          </cell>
          <cell r="E982" t="str">
            <v>2024-04-11</v>
          </cell>
          <cell r="F982">
            <v>45379</v>
          </cell>
          <cell r="G982" t="str">
            <v>24332000000097680338</v>
          </cell>
          <cell r="H982" t="str">
            <v>商丘市顺达电梯销售有限公司</v>
          </cell>
          <cell r="I982" t="str">
            <v>乘客电梯</v>
          </cell>
          <cell r="J982" t="str">
            <v>含：恒达富士乘客电梯变频控制软件V1.0</v>
          </cell>
          <cell r="K982">
            <v>45132.74</v>
          </cell>
          <cell r="L982">
            <v>5867.26</v>
          </cell>
          <cell r="M982">
            <v>51000</v>
          </cell>
          <cell r="N982">
            <v>51000</v>
          </cell>
          <cell r="O982">
            <v>1</v>
          </cell>
        </row>
        <row r="983">
          <cell r="B983" t="str">
            <v>2023-07568</v>
          </cell>
          <cell r="C983" t="e">
            <v>#N/A</v>
          </cell>
          <cell r="D983" t="e">
            <v>#N/A</v>
          </cell>
          <cell r="E983" t="str">
            <v>2024-04-11</v>
          </cell>
          <cell r="F983">
            <v>45379</v>
          </cell>
          <cell r="G983" t="str">
            <v>24332000000097680338</v>
          </cell>
          <cell r="H983" t="str">
            <v>商丘市顺达电梯销售有限公司</v>
          </cell>
          <cell r="I983" t="str">
            <v>乘客电梯</v>
          </cell>
          <cell r="J983" t="str">
            <v>含：恒达富士乘客电梯变频控制软件V1.0</v>
          </cell>
          <cell r="K983">
            <v>45132.74</v>
          </cell>
          <cell r="L983">
            <v>5867.26</v>
          </cell>
          <cell r="M983">
            <v>51000</v>
          </cell>
          <cell r="N983">
            <v>51000</v>
          </cell>
          <cell r="O983">
            <v>1</v>
          </cell>
        </row>
        <row r="984">
          <cell r="B984" t="str">
            <v>2023-07569</v>
          </cell>
          <cell r="C984" t="e">
            <v>#N/A</v>
          </cell>
          <cell r="D984" t="e">
            <v>#N/A</v>
          </cell>
          <cell r="E984" t="str">
            <v>2024-04-11</v>
          </cell>
          <cell r="F984">
            <v>45379</v>
          </cell>
          <cell r="G984" t="str">
            <v>24332000000097680338</v>
          </cell>
          <cell r="H984" t="str">
            <v>商丘市顺达电梯销售有限公司</v>
          </cell>
          <cell r="I984" t="str">
            <v>乘客电梯</v>
          </cell>
          <cell r="J984" t="str">
            <v>含：恒达富士乘客电梯变频控制软件V1.0</v>
          </cell>
          <cell r="K984">
            <v>45132.74</v>
          </cell>
          <cell r="L984">
            <v>5867.26</v>
          </cell>
          <cell r="M984">
            <v>51000</v>
          </cell>
          <cell r="N984">
            <v>51000</v>
          </cell>
          <cell r="O984">
            <v>1</v>
          </cell>
        </row>
        <row r="985">
          <cell r="B985" t="str">
            <v>2023-07570</v>
          </cell>
          <cell r="C985" t="e">
            <v>#N/A</v>
          </cell>
          <cell r="D985" t="e">
            <v>#N/A</v>
          </cell>
          <cell r="E985" t="str">
            <v>2024-04-11</v>
          </cell>
          <cell r="F985">
            <v>45379</v>
          </cell>
          <cell r="G985" t="str">
            <v>24332000000097680338</v>
          </cell>
          <cell r="H985" t="str">
            <v>商丘市顺达电梯销售有限公司</v>
          </cell>
          <cell r="I985" t="str">
            <v>乘客电梯</v>
          </cell>
          <cell r="J985" t="str">
            <v>含：恒达富士乘客电梯变频控制软件V1.0</v>
          </cell>
          <cell r="K985">
            <v>45132.74</v>
          </cell>
          <cell r="L985">
            <v>5867.26</v>
          </cell>
          <cell r="M985">
            <v>51000</v>
          </cell>
          <cell r="N985">
            <v>51000</v>
          </cell>
          <cell r="O985">
            <v>1</v>
          </cell>
        </row>
        <row r="986">
          <cell r="B986" t="str">
            <v>2023-07571</v>
          </cell>
          <cell r="C986" t="e">
            <v>#N/A</v>
          </cell>
          <cell r="D986" t="e">
            <v>#N/A</v>
          </cell>
          <cell r="E986" t="str">
            <v>2024-04-11</v>
          </cell>
          <cell r="F986">
            <v>45379</v>
          </cell>
          <cell r="G986" t="str">
            <v>24332000000097680338</v>
          </cell>
          <cell r="H986" t="str">
            <v>商丘市顺达电梯销售有限公司</v>
          </cell>
          <cell r="I986" t="str">
            <v>乘客电梯</v>
          </cell>
          <cell r="J986" t="str">
            <v>含：恒达富士乘客电梯变频控制软件V1.0</v>
          </cell>
          <cell r="K986">
            <v>45132.74</v>
          </cell>
          <cell r="L986">
            <v>5867.26</v>
          </cell>
          <cell r="M986">
            <v>51000</v>
          </cell>
          <cell r="N986">
            <v>51000</v>
          </cell>
          <cell r="O986">
            <v>1</v>
          </cell>
        </row>
        <row r="987">
          <cell r="B987" t="str">
            <v>2023-07572</v>
          </cell>
          <cell r="C987" t="e">
            <v>#N/A</v>
          </cell>
          <cell r="D987" t="e">
            <v>#N/A</v>
          </cell>
          <cell r="E987" t="str">
            <v>2024-04-11</v>
          </cell>
          <cell r="F987">
            <v>45379</v>
          </cell>
          <cell r="G987" t="str">
            <v>24332000000097680338</v>
          </cell>
          <cell r="H987" t="str">
            <v>商丘市顺达电梯销售有限公司</v>
          </cell>
          <cell r="I987" t="str">
            <v>乘客电梯</v>
          </cell>
          <cell r="J987" t="str">
            <v>含：恒达富士乘客电梯变频控制软件V1.0</v>
          </cell>
          <cell r="K987">
            <v>45132.74</v>
          </cell>
          <cell r="L987">
            <v>5867.26</v>
          </cell>
          <cell r="M987">
            <v>51000</v>
          </cell>
          <cell r="N987">
            <v>51000</v>
          </cell>
          <cell r="O987">
            <v>1</v>
          </cell>
        </row>
        <row r="988">
          <cell r="B988" t="str">
            <v>2023-07573</v>
          </cell>
          <cell r="C988" t="e">
            <v>#N/A</v>
          </cell>
          <cell r="D988" t="e">
            <v>#N/A</v>
          </cell>
          <cell r="E988" t="str">
            <v>2024-04-11</v>
          </cell>
          <cell r="F988">
            <v>45379</v>
          </cell>
          <cell r="G988" t="str">
            <v>24332000000097680338</v>
          </cell>
          <cell r="H988" t="str">
            <v>商丘市顺达电梯销售有限公司</v>
          </cell>
          <cell r="I988" t="str">
            <v>乘客电梯</v>
          </cell>
          <cell r="J988" t="str">
            <v>含：恒达富士乘客电梯变频控制软件V1.0</v>
          </cell>
          <cell r="K988">
            <v>45132.74</v>
          </cell>
          <cell r="L988">
            <v>5867.26</v>
          </cell>
          <cell r="M988">
            <v>51000</v>
          </cell>
          <cell r="N988">
            <v>51000</v>
          </cell>
          <cell r="O988">
            <v>1</v>
          </cell>
        </row>
        <row r="989">
          <cell r="B989" t="str">
            <v>2023-07574</v>
          </cell>
          <cell r="C989" t="e">
            <v>#N/A</v>
          </cell>
          <cell r="D989" t="e">
            <v>#N/A</v>
          </cell>
          <cell r="E989" t="str">
            <v>2024-04-11</v>
          </cell>
          <cell r="F989">
            <v>45379</v>
          </cell>
          <cell r="G989" t="str">
            <v>24332000000097680338</v>
          </cell>
          <cell r="H989" t="str">
            <v>商丘市顺达电梯销售有限公司</v>
          </cell>
          <cell r="I989" t="str">
            <v>乘客电梯</v>
          </cell>
          <cell r="J989" t="str">
            <v>含：恒达富士乘客电梯变频控制软件V1.0</v>
          </cell>
          <cell r="K989">
            <v>45132.74</v>
          </cell>
          <cell r="L989">
            <v>5867.26</v>
          </cell>
          <cell r="M989">
            <v>51000</v>
          </cell>
          <cell r="N989">
            <v>51000</v>
          </cell>
          <cell r="O989">
            <v>1</v>
          </cell>
        </row>
        <row r="990">
          <cell r="B990" t="str">
            <v>2023-07575</v>
          </cell>
          <cell r="C990" t="e">
            <v>#N/A</v>
          </cell>
          <cell r="D990" t="e">
            <v>#N/A</v>
          </cell>
          <cell r="E990" t="str">
            <v>2024-04-11</v>
          </cell>
          <cell r="F990">
            <v>45379</v>
          </cell>
          <cell r="G990" t="str">
            <v>24332000000097680338</v>
          </cell>
          <cell r="H990" t="str">
            <v>商丘市顺达电梯销售有限公司</v>
          </cell>
          <cell r="I990" t="str">
            <v>乘客电梯</v>
          </cell>
          <cell r="J990" t="str">
            <v>含：恒达富士乘客电梯变频控制软件V1.0</v>
          </cell>
          <cell r="K990">
            <v>45132.74</v>
          </cell>
          <cell r="L990">
            <v>5867.26</v>
          </cell>
          <cell r="M990">
            <v>51000</v>
          </cell>
          <cell r="N990">
            <v>51000</v>
          </cell>
          <cell r="O990">
            <v>1</v>
          </cell>
        </row>
        <row r="991">
          <cell r="B991" t="str">
            <v>2023-07576</v>
          </cell>
          <cell r="C991" t="e">
            <v>#N/A</v>
          </cell>
          <cell r="D991" t="e">
            <v>#N/A</v>
          </cell>
          <cell r="E991" t="str">
            <v>2024-04-11</v>
          </cell>
          <cell r="F991">
            <v>45379</v>
          </cell>
          <cell r="G991" t="str">
            <v>24332000000097680338</v>
          </cell>
          <cell r="H991" t="str">
            <v>商丘市顺达电梯销售有限公司</v>
          </cell>
          <cell r="I991" t="str">
            <v>乘客电梯</v>
          </cell>
          <cell r="J991" t="str">
            <v>含：恒达富士乘客电梯变频控制软件V1.0</v>
          </cell>
          <cell r="K991">
            <v>45132.74</v>
          </cell>
          <cell r="L991">
            <v>5867.26</v>
          </cell>
          <cell r="M991">
            <v>51000</v>
          </cell>
          <cell r="N991">
            <v>51000</v>
          </cell>
          <cell r="O991">
            <v>1</v>
          </cell>
        </row>
        <row r="992">
          <cell r="B992" t="str">
            <v>2023-07577</v>
          </cell>
          <cell r="C992" t="e">
            <v>#N/A</v>
          </cell>
          <cell r="D992" t="e">
            <v>#N/A</v>
          </cell>
          <cell r="E992" t="str">
            <v>2024-04-11</v>
          </cell>
          <cell r="F992">
            <v>45379</v>
          </cell>
          <cell r="G992" t="str">
            <v>24332000000097680338</v>
          </cell>
          <cell r="H992" t="str">
            <v>商丘市顺达电梯销售有限公司</v>
          </cell>
          <cell r="I992" t="str">
            <v>乘客电梯</v>
          </cell>
          <cell r="J992" t="str">
            <v>含：恒达富士乘客电梯变频控制软件V1.0</v>
          </cell>
          <cell r="K992">
            <v>45132.74</v>
          </cell>
          <cell r="L992">
            <v>5867.26</v>
          </cell>
          <cell r="M992">
            <v>51000</v>
          </cell>
          <cell r="N992">
            <v>51000</v>
          </cell>
          <cell r="O992">
            <v>1</v>
          </cell>
        </row>
        <row r="993">
          <cell r="B993" t="str">
            <v>2023-07578</v>
          </cell>
          <cell r="C993" t="e">
            <v>#N/A</v>
          </cell>
          <cell r="D993" t="e">
            <v>#N/A</v>
          </cell>
          <cell r="E993" t="str">
            <v>2024-04-11</v>
          </cell>
          <cell r="F993">
            <v>45379</v>
          </cell>
          <cell r="G993" t="str">
            <v>24332000000097680338</v>
          </cell>
          <cell r="H993" t="str">
            <v>商丘市顺达电梯销售有限公司</v>
          </cell>
          <cell r="I993" t="str">
            <v>乘客电梯</v>
          </cell>
          <cell r="J993" t="str">
            <v>含：恒达富士乘客电梯变频控制软件V1.0</v>
          </cell>
          <cell r="K993">
            <v>45132.74</v>
          </cell>
          <cell r="L993">
            <v>5867.26</v>
          </cell>
          <cell r="M993">
            <v>51000</v>
          </cell>
          <cell r="N993">
            <v>51000</v>
          </cell>
          <cell r="O993">
            <v>1</v>
          </cell>
        </row>
        <row r="994">
          <cell r="B994" t="str">
            <v>2023-07579</v>
          </cell>
          <cell r="C994" t="e">
            <v>#N/A</v>
          </cell>
          <cell r="D994" t="e">
            <v>#N/A</v>
          </cell>
          <cell r="E994" t="str">
            <v>2024-04-11</v>
          </cell>
          <cell r="F994">
            <v>45379</v>
          </cell>
          <cell r="G994" t="str">
            <v>24332000000097680338</v>
          </cell>
          <cell r="H994" t="str">
            <v>商丘市顺达电梯销售有限公司</v>
          </cell>
          <cell r="I994" t="str">
            <v>乘客电梯</v>
          </cell>
          <cell r="J994" t="str">
            <v>含：恒达富士乘客电梯变频控制软件V1.0</v>
          </cell>
          <cell r="K994">
            <v>45132.74</v>
          </cell>
          <cell r="L994">
            <v>5867.26</v>
          </cell>
          <cell r="M994">
            <v>51000</v>
          </cell>
          <cell r="N994">
            <v>51000</v>
          </cell>
          <cell r="O994">
            <v>1</v>
          </cell>
        </row>
        <row r="995">
          <cell r="B995" t="str">
            <v>2023-07580</v>
          </cell>
          <cell r="C995" t="e">
            <v>#N/A</v>
          </cell>
          <cell r="D995" t="e">
            <v>#N/A</v>
          </cell>
          <cell r="E995" t="str">
            <v>2024-04-11</v>
          </cell>
          <cell r="F995">
            <v>45379</v>
          </cell>
          <cell r="G995" t="str">
            <v>24332000000097680338</v>
          </cell>
          <cell r="H995" t="str">
            <v>商丘市顺达电梯销售有限公司</v>
          </cell>
          <cell r="I995" t="str">
            <v>乘客电梯</v>
          </cell>
          <cell r="J995" t="str">
            <v>含：恒达富士乘客电梯变频控制软件V1.0</v>
          </cell>
          <cell r="K995">
            <v>45132.74</v>
          </cell>
          <cell r="L995">
            <v>5867.26</v>
          </cell>
          <cell r="M995">
            <v>51000</v>
          </cell>
          <cell r="N995">
            <v>51000</v>
          </cell>
          <cell r="O995">
            <v>1</v>
          </cell>
        </row>
        <row r="996">
          <cell r="B996" t="str">
            <v>2023-07581</v>
          </cell>
          <cell r="C996" t="e">
            <v>#N/A</v>
          </cell>
          <cell r="D996" t="e">
            <v>#N/A</v>
          </cell>
          <cell r="E996" t="str">
            <v>2024-04-11</v>
          </cell>
          <cell r="F996">
            <v>45379</v>
          </cell>
          <cell r="G996" t="str">
            <v>24332000000097680338</v>
          </cell>
          <cell r="H996" t="str">
            <v>商丘市顺达电梯销售有限公司</v>
          </cell>
          <cell r="I996" t="str">
            <v>乘客电梯</v>
          </cell>
          <cell r="J996" t="str">
            <v>含：恒达富士乘客电梯变频控制软件V1.0</v>
          </cell>
          <cell r="K996">
            <v>45132.74</v>
          </cell>
          <cell r="L996">
            <v>5867.26</v>
          </cell>
          <cell r="M996">
            <v>51000</v>
          </cell>
          <cell r="N996">
            <v>51000</v>
          </cell>
          <cell r="O996">
            <v>1</v>
          </cell>
        </row>
        <row r="997">
          <cell r="B997" t="str">
            <v>2023-07582</v>
          </cell>
          <cell r="C997" t="e">
            <v>#N/A</v>
          </cell>
          <cell r="D997" t="e">
            <v>#N/A</v>
          </cell>
          <cell r="E997" t="str">
            <v>2024-04-11</v>
          </cell>
          <cell r="F997">
            <v>45379</v>
          </cell>
          <cell r="G997" t="str">
            <v>24332000000097680338</v>
          </cell>
          <cell r="H997" t="str">
            <v>商丘市顺达电梯销售有限公司</v>
          </cell>
          <cell r="I997" t="str">
            <v>乘客电梯</v>
          </cell>
          <cell r="J997" t="str">
            <v>含：恒达富士乘客电梯变频控制软件V1.0</v>
          </cell>
          <cell r="K997">
            <v>45132.74</v>
          </cell>
          <cell r="L997">
            <v>5867.26</v>
          </cell>
          <cell r="M997">
            <v>51000</v>
          </cell>
          <cell r="N997">
            <v>51000</v>
          </cell>
          <cell r="O997">
            <v>1</v>
          </cell>
        </row>
        <row r="998">
          <cell r="B998" t="str">
            <v>2023-07583</v>
          </cell>
          <cell r="C998" t="e">
            <v>#N/A</v>
          </cell>
          <cell r="D998" t="e">
            <v>#N/A</v>
          </cell>
          <cell r="E998" t="str">
            <v>2024-04-11</v>
          </cell>
          <cell r="F998">
            <v>45379</v>
          </cell>
          <cell r="G998" t="str">
            <v>24332000000097680338</v>
          </cell>
          <cell r="H998" t="str">
            <v>商丘市顺达电梯销售有限公司</v>
          </cell>
          <cell r="I998" t="str">
            <v>乘客电梯</v>
          </cell>
          <cell r="J998" t="str">
            <v>含：恒达富士乘客电梯变频控制软件V1.0</v>
          </cell>
          <cell r="K998">
            <v>45132.74</v>
          </cell>
          <cell r="L998">
            <v>5867.26</v>
          </cell>
          <cell r="M998">
            <v>51000</v>
          </cell>
          <cell r="N998">
            <v>51000</v>
          </cell>
          <cell r="O998">
            <v>1</v>
          </cell>
        </row>
        <row r="999">
          <cell r="B999" t="str">
            <v>2023-07584</v>
          </cell>
          <cell r="C999" t="e">
            <v>#N/A</v>
          </cell>
          <cell r="D999" t="e">
            <v>#N/A</v>
          </cell>
          <cell r="E999" t="str">
            <v>2024-04-11</v>
          </cell>
          <cell r="F999">
            <v>45379</v>
          </cell>
          <cell r="G999" t="str">
            <v>24332000000097680338</v>
          </cell>
          <cell r="H999" t="str">
            <v>商丘市顺达电梯销售有限公司</v>
          </cell>
          <cell r="I999" t="str">
            <v>乘客电梯</v>
          </cell>
          <cell r="J999" t="str">
            <v>含：恒达富士乘客电梯变频控制软件V1.0</v>
          </cell>
          <cell r="K999">
            <v>45132.74</v>
          </cell>
          <cell r="L999">
            <v>5867.26</v>
          </cell>
          <cell r="M999">
            <v>51000</v>
          </cell>
          <cell r="N999">
            <v>51000</v>
          </cell>
          <cell r="O999">
            <v>1</v>
          </cell>
        </row>
        <row r="1000">
          <cell r="B1000" t="str">
            <v>2023-07585</v>
          </cell>
          <cell r="C1000" t="e">
            <v>#N/A</v>
          </cell>
          <cell r="D1000" t="e">
            <v>#N/A</v>
          </cell>
          <cell r="E1000" t="str">
            <v>2024-04-11</v>
          </cell>
          <cell r="F1000">
            <v>45379</v>
          </cell>
          <cell r="G1000" t="str">
            <v>24332000000097680338</v>
          </cell>
          <cell r="H1000" t="str">
            <v>商丘市顺达电梯销售有限公司</v>
          </cell>
          <cell r="I1000" t="str">
            <v>乘客电梯</v>
          </cell>
          <cell r="J1000" t="str">
            <v>含：恒达富士乘客电梯变频控制软件V1.0</v>
          </cell>
          <cell r="K1000">
            <v>45132.74</v>
          </cell>
          <cell r="L1000">
            <v>5867.26</v>
          </cell>
          <cell r="M1000">
            <v>51000</v>
          </cell>
          <cell r="N1000">
            <v>51000</v>
          </cell>
          <cell r="O1000">
            <v>1</v>
          </cell>
        </row>
        <row r="1001">
          <cell r="B1001" t="str">
            <v>2024-00676</v>
          </cell>
          <cell r="C1001" t="e">
            <v>#N/A</v>
          </cell>
          <cell r="D1001" t="e">
            <v>#N/A</v>
          </cell>
          <cell r="E1001" t="str">
            <v>2024-04-11</v>
          </cell>
          <cell r="F1001">
            <v>45379</v>
          </cell>
          <cell r="G1001" t="str">
            <v>24332000000097546808</v>
          </cell>
          <cell r="H1001" t="str">
            <v>重庆更合机电有限公司</v>
          </cell>
          <cell r="I1001" t="str">
            <v>乘客电梯</v>
          </cell>
          <cell r="J1001" t="str">
            <v>含：恒达富士乘客电梯变频控制软件V1.0</v>
          </cell>
          <cell r="K1001">
            <v>64955.75</v>
          </cell>
          <cell r="L1001">
            <v>8444.25</v>
          </cell>
          <cell r="M1001">
            <v>73400</v>
          </cell>
          <cell r="N1001">
            <v>73400</v>
          </cell>
          <cell r="O1001">
            <v>1</v>
          </cell>
        </row>
        <row r="1002">
          <cell r="B1002" t="str">
            <v>2024-00677</v>
          </cell>
          <cell r="C1002" t="e">
            <v>#N/A</v>
          </cell>
          <cell r="D1002" t="e">
            <v>#N/A</v>
          </cell>
          <cell r="E1002" t="str">
            <v>2024-04-11</v>
          </cell>
          <cell r="F1002">
            <v>45379</v>
          </cell>
          <cell r="G1002" t="str">
            <v>24332000000097546808</v>
          </cell>
          <cell r="H1002" t="str">
            <v>重庆更合机电有限公司</v>
          </cell>
          <cell r="I1002" t="str">
            <v>乘客电梯</v>
          </cell>
          <cell r="J1002" t="str">
            <v>含：恒达富士乘客电梯变频控制软件V1.0</v>
          </cell>
          <cell r="K1002">
            <v>62212.39</v>
          </cell>
          <cell r="L1002">
            <v>8087.61</v>
          </cell>
          <cell r="M1002">
            <v>70300</v>
          </cell>
          <cell r="N1002">
            <v>70300</v>
          </cell>
          <cell r="O1002">
            <v>1</v>
          </cell>
        </row>
        <row r="1003">
          <cell r="B1003" t="str">
            <v>2024-00678</v>
          </cell>
          <cell r="C1003" t="e">
            <v>#N/A</v>
          </cell>
          <cell r="D1003" t="e">
            <v>#N/A</v>
          </cell>
          <cell r="E1003" t="str">
            <v>2024-04-11</v>
          </cell>
          <cell r="F1003">
            <v>45379</v>
          </cell>
          <cell r="G1003" t="str">
            <v>24332000000097546808</v>
          </cell>
          <cell r="H1003" t="str">
            <v>重庆更合机电有限公司</v>
          </cell>
          <cell r="I1003" t="str">
            <v>乘客电梯</v>
          </cell>
          <cell r="J1003" t="str">
            <v>含：恒达富士乘客电梯变频控制软件V1.0</v>
          </cell>
          <cell r="K1003">
            <v>73185.84</v>
          </cell>
          <cell r="L1003">
            <v>9514.16</v>
          </cell>
          <cell r="M1003">
            <v>82700</v>
          </cell>
          <cell r="N1003">
            <v>82700</v>
          </cell>
          <cell r="O1003">
            <v>1</v>
          </cell>
        </row>
        <row r="1004">
          <cell r="B1004" t="str">
            <v>2024-00765</v>
          </cell>
          <cell r="C1004" t="e">
            <v>#N/A</v>
          </cell>
          <cell r="D1004" t="e">
            <v>#N/A</v>
          </cell>
          <cell r="E1004" t="str">
            <v>2024-04-11</v>
          </cell>
          <cell r="F1004">
            <v>45379</v>
          </cell>
          <cell r="G1004" t="str">
            <v>24332000000097519752</v>
          </cell>
          <cell r="H1004" t="str">
            <v>重庆更合机电有限公司</v>
          </cell>
          <cell r="I1004" t="str">
            <v>乘客电梯</v>
          </cell>
          <cell r="J1004" t="str">
            <v>含：恒达富士乘客电梯变频控制软件V1.0</v>
          </cell>
          <cell r="K1004">
            <v>66548.67</v>
          </cell>
          <cell r="L1004">
            <v>8651.33</v>
          </cell>
          <cell r="M1004">
            <v>75200</v>
          </cell>
          <cell r="N1004">
            <v>75200</v>
          </cell>
          <cell r="O1004">
            <v>1</v>
          </cell>
        </row>
        <row r="1005">
          <cell r="B1005" t="str">
            <v>2024-00766</v>
          </cell>
          <cell r="C1005" t="e">
            <v>#N/A</v>
          </cell>
          <cell r="D1005" t="e">
            <v>#N/A</v>
          </cell>
          <cell r="E1005" t="str">
            <v>2024-04-11</v>
          </cell>
          <cell r="F1005">
            <v>45379</v>
          </cell>
          <cell r="G1005" t="str">
            <v>24332000000097585729</v>
          </cell>
          <cell r="H1005" t="str">
            <v>重庆更合机电有限公司</v>
          </cell>
          <cell r="I1005" t="str">
            <v>乘客电梯</v>
          </cell>
          <cell r="J1005" t="str">
            <v>含：恒达富士乘客电梯变频控制软件V1.0</v>
          </cell>
          <cell r="K1005">
            <v>59026.55</v>
          </cell>
          <cell r="L1005">
            <v>7673.45</v>
          </cell>
          <cell r="M1005">
            <v>66700</v>
          </cell>
          <cell r="N1005">
            <v>66700</v>
          </cell>
          <cell r="O1005">
            <v>1</v>
          </cell>
        </row>
        <row r="1006">
          <cell r="B1006" t="str">
            <v>2024-00245</v>
          </cell>
          <cell r="C1006" t="e">
            <v>#N/A</v>
          </cell>
          <cell r="D1006" t="e">
            <v>#N/A</v>
          </cell>
          <cell r="E1006" t="str">
            <v>2024-04-18</v>
          </cell>
          <cell r="F1006">
            <v>45391</v>
          </cell>
          <cell r="G1006" t="str">
            <v>24332000000105772457</v>
          </cell>
          <cell r="H1006" t="str">
            <v>上海栗海电子有限公司</v>
          </cell>
          <cell r="I1006" t="str">
            <v>自动扶梯</v>
          </cell>
          <cell r="J1006" t="str">
            <v>含：恒达富士自动扶梯旁路变频控制软件V1.0</v>
          </cell>
          <cell r="K1006">
            <v>139823.01</v>
          </cell>
          <cell r="L1006">
            <v>18176.99</v>
          </cell>
          <cell r="M1006">
            <v>158000</v>
          </cell>
          <cell r="N1006">
            <v>158000</v>
          </cell>
          <cell r="O1006">
            <v>1</v>
          </cell>
        </row>
        <row r="1007">
          <cell r="B1007" t="str">
            <v>2024-00809</v>
          </cell>
          <cell r="C1007" t="e">
            <v>#N/A</v>
          </cell>
          <cell r="D1007" t="e">
            <v>#N/A</v>
          </cell>
          <cell r="E1007" t="str">
            <v>2024-04-19</v>
          </cell>
          <cell r="F1007">
            <v>45393</v>
          </cell>
          <cell r="G1007" t="str">
            <v>24332000000106624477</v>
          </cell>
          <cell r="H1007" t="str">
            <v>湖南恒升电梯有限公司</v>
          </cell>
          <cell r="I1007" t="str">
            <v>乘客电梯</v>
          </cell>
          <cell r="J1007" t="str">
            <v>含：恒达富士乘客电梯变频控制软件V1.0</v>
          </cell>
          <cell r="K1007">
            <v>51858.41</v>
          </cell>
          <cell r="L1007">
            <v>6741.59</v>
          </cell>
          <cell r="M1007">
            <v>58600</v>
          </cell>
          <cell r="N1007">
            <v>58600</v>
          </cell>
          <cell r="O1007">
            <v>1</v>
          </cell>
        </row>
        <row r="1008">
          <cell r="B1008" t="str">
            <v>2024-00810</v>
          </cell>
          <cell r="C1008" t="e">
            <v>#N/A</v>
          </cell>
          <cell r="D1008" t="e">
            <v>#N/A</v>
          </cell>
          <cell r="E1008" t="str">
            <v>2024-04-19</v>
          </cell>
          <cell r="F1008">
            <v>45393</v>
          </cell>
          <cell r="G1008" t="str">
            <v>24332000000106624477</v>
          </cell>
          <cell r="H1008" t="str">
            <v>湖南恒升电梯有限公司</v>
          </cell>
          <cell r="I1008" t="str">
            <v>乘客电梯</v>
          </cell>
          <cell r="J1008" t="str">
            <v>含：恒达富士乘客电梯变频控制软件V1.0</v>
          </cell>
          <cell r="K1008">
            <v>51858.41</v>
          </cell>
          <cell r="L1008">
            <v>6741.59</v>
          </cell>
          <cell r="M1008">
            <v>58600</v>
          </cell>
          <cell r="N1008">
            <v>58600</v>
          </cell>
          <cell r="O1008">
            <v>1</v>
          </cell>
        </row>
        <row r="1009">
          <cell r="B1009" t="str">
            <v>2024-00811</v>
          </cell>
          <cell r="C1009" t="e">
            <v>#N/A</v>
          </cell>
          <cell r="D1009" t="e">
            <v>#N/A</v>
          </cell>
          <cell r="E1009" t="str">
            <v>2024-04-19</v>
          </cell>
          <cell r="F1009">
            <v>45393</v>
          </cell>
          <cell r="G1009" t="str">
            <v>24332000000106624477</v>
          </cell>
          <cell r="H1009" t="str">
            <v>湖南恒升电梯有限公司</v>
          </cell>
          <cell r="I1009" t="str">
            <v>乘客电梯</v>
          </cell>
          <cell r="J1009" t="str">
            <v>含：恒达富士乘客电梯变频控制软件V1.0</v>
          </cell>
          <cell r="K1009">
            <v>51858.41</v>
          </cell>
          <cell r="L1009">
            <v>6741.59</v>
          </cell>
          <cell r="M1009">
            <v>58600</v>
          </cell>
          <cell r="N1009">
            <v>58600</v>
          </cell>
          <cell r="O1009">
            <v>1</v>
          </cell>
        </row>
        <row r="1010">
          <cell r="B1010" t="str">
            <v>2024-00812</v>
          </cell>
          <cell r="C1010" t="e">
            <v>#N/A</v>
          </cell>
          <cell r="D1010" t="e">
            <v>#N/A</v>
          </cell>
          <cell r="E1010" t="str">
            <v>2024-04-19</v>
          </cell>
          <cell r="F1010">
            <v>45393</v>
          </cell>
          <cell r="G1010" t="str">
            <v>24332000000106624477</v>
          </cell>
          <cell r="H1010" t="str">
            <v>湖南恒升电梯有限公司</v>
          </cell>
          <cell r="I1010" t="str">
            <v>乘客电梯</v>
          </cell>
          <cell r="J1010" t="str">
            <v>含：恒达富士乘客电梯变频控制软件V1.0</v>
          </cell>
          <cell r="K1010">
            <v>51858.41</v>
          </cell>
          <cell r="L1010">
            <v>6741.59</v>
          </cell>
          <cell r="M1010">
            <v>58600</v>
          </cell>
          <cell r="N1010">
            <v>58600</v>
          </cell>
          <cell r="O1010">
            <v>1</v>
          </cell>
        </row>
        <row r="1011">
          <cell r="B1011" t="str">
            <v>2024-00813</v>
          </cell>
          <cell r="C1011" t="e">
            <v>#N/A</v>
          </cell>
          <cell r="D1011" t="e">
            <v>#N/A</v>
          </cell>
          <cell r="E1011" t="str">
            <v>2024-04-19</v>
          </cell>
          <cell r="F1011">
            <v>45393</v>
          </cell>
          <cell r="G1011" t="str">
            <v>24332000000106624477</v>
          </cell>
          <cell r="H1011" t="str">
            <v>湖南恒升电梯有限公司</v>
          </cell>
          <cell r="I1011" t="str">
            <v>乘客电梯</v>
          </cell>
          <cell r="J1011" t="str">
            <v>含：恒达富士乘客电梯变频控制软件V1.0</v>
          </cell>
          <cell r="K1011">
            <v>51858.41</v>
          </cell>
          <cell r="L1011">
            <v>6741.59</v>
          </cell>
          <cell r="M1011">
            <v>58600</v>
          </cell>
          <cell r="N1011">
            <v>58600</v>
          </cell>
          <cell r="O1011">
            <v>1</v>
          </cell>
        </row>
        <row r="1012">
          <cell r="B1012" t="str">
            <v>2024-00814</v>
          </cell>
          <cell r="C1012" t="e">
            <v>#N/A</v>
          </cell>
          <cell r="D1012" t="e">
            <v>#N/A</v>
          </cell>
          <cell r="E1012" t="str">
            <v>2024-04-19</v>
          </cell>
          <cell r="F1012">
            <v>45393</v>
          </cell>
          <cell r="G1012" t="str">
            <v>24332000000106624477</v>
          </cell>
          <cell r="H1012" t="str">
            <v>湖南恒升电梯有限公司</v>
          </cell>
          <cell r="I1012" t="str">
            <v>乘客电梯</v>
          </cell>
          <cell r="J1012" t="str">
            <v>含：恒达富士乘客电梯变频控制软件V1.0</v>
          </cell>
          <cell r="K1012">
            <v>51858.39</v>
          </cell>
          <cell r="L1012">
            <v>6741.61</v>
          </cell>
          <cell r="M1012">
            <v>58600</v>
          </cell>
          <cell r="N1012">
            <v>58600</v>
          </cell>
          <cell r="O1012">
            <v>1</v>
          </cell>
        </row>
        <row r="1013">
          <cell r="B1013" t="str">
            <v>2024-00805</v>
          </cell>
          <cell r="C1013" t="e">
            <v>#N/A</v>
          </cell>
          <cell r="D1013" t="e">
            <v>#N/A</v>
          </cell>
          <cell r="E1013" t="str">
            <v>2024-04-19</v>
          </cell>
          <cell r="F1013">
            <v>45393</v>
          </cell>
          <cell r="G1013" t="str">
            <v>24332000000106624477</v>
          </cell>
          <cell r="H1013" t="str">
            <v>湖南恒升电梯有限公司</v>
          </cell>
          <cell r="I1013" t="str">
            <v>乘客电梯</v>
          </cell>
          <cell r="J1013" t="str">
            <v>含：恒达富士乘客电梯变频控制软件V1.0</v>
          </cell>
          <cell r="K1013">
            <v>58584.07</v>
          </cell>
          <cell r="L1013">
            <v>7615.93</v>
          </cell>
          <cell r="M1013">
            <v>66200</v>
          </cell>
          <cell r="N1013">
            <v>66200</v>
          </cell>
          <cell r="O1013">
            <v>1</v>
          </cell>
        </row>
        <row r="1014">
          <cell r="B1014" t="str">
            <v>2023-07270</v>
          </cell>
          <cell r="C1014" t="e">
            <v>#N/A</v>
          </cell>
          <cell r="D1014" t="e">
            <v>#N/A</v>
          </cell>
          <cell r="E1014" t="str">
            <v>2024-04-18</v>
          </cell>
          <cell r="F1014">
            <v>45399</v>
          </cell>
          <cell r="G1014" t="str">
            <v>24332000000105922392</v>
          </cell>
          <cell r="H1014" t="str">
            <v>沈阳东祐电梯设备有限公司</v>
          </cell>
          <cell r="I1014" t="str">
            <v>乘客电梯</v>
          </cell>
          <cell r="J1014" t="str">
            <v>含：恒达富士乘客电梯变频控制软件V1.0</v>
          </cell>
          <cell r="K1014">
            <v>71681.42</v>
          </cell>
          <cell r="L1014">
            <v>9318.58</v>
          </cell>
          <cell r="M1014">
            <v>81000</v>
          </cell>
          <cell r="N1014">
            <v>81000</v>
          </cell>
          <cell r="O1014">
            <v>1</v>
          </cell>
        </row>
        <row r="1015">
          <cell r="B1015" t="str">
            <v>2024-00865</v>
          </cell>
          <cell r="C1015" t="e">
            <v>#N/A</v>
          </cell>
          <cell r="D1015" t="e">
            <v>#N/A</v>
          </cell>
          <cell r="E1015" t="str">
            <v>2024-04-18</v>
          </cell>
          <cell r="F1015">
            <v>45398</v>
          </cell>
          <cell r="G1015" t="str">
            <v>24332000000105971788</v>
          </cell>
          <cell r="H1015" t="str">
            <v>绵阳星马电梯有限公司</v>
          </cell>
          <cell r="I1015" t="str">
            <v>乘客电梯</v>
          </cell>
          <cell r="J1015" t="str">
            <v>含：恒达富士乘客电梯变频控制软件V1.0</v>
          </cell>
          <cell r="K1015">
            <v>55752.21</v>
          </cell>
          <cell r="L1015">
            <v>7247.79</v>
          </cell>
          <cell r="M1015">
            <v>63000</v>
          </cell>
          <cell r="N1015">
            <v>63000</v>
          </cell>
          <cell r="O1015">
            <v>1</v>
          </cell>
        </row>
        <row r="1016">
          <cell r="B1016" t="str">
            <v>2024-01199</v>
          </cell>
          <cell r="C1016" t="e">
            <v>#N/A</v>
          </cell>
          <cell r="D1016" t="e">
            <v>#N/A</v>
          </cell>
          <cell r="E1016" t="str">
            <v>2024-04-18</v>
          </cell>
          <cell r="F1016">
            <v>45399</v>
          </cell>
          <cell r="G1016" t="str">
            <v>24332000000105640476</v>
          </cell>
          <cell r="H1016" t="str">
            <v>河南昭开机电设备有限公司</v>
          </cell>
          <cell r="I1016" t="str">
            <v>载货电梯</v>
          </cell>
          <cell r="J1016" t="str">
            <v>含：恒达富士载货电梯变频控制软件V1.0</v>
          </cell>
          <cell r="K1016">
            <v>56637.17</v>
          </cell>
          <cell r="L1016">
            <v>7362.83</v>
          </cell>
          <cell r="M1016">
            <v>64000</v>
          </cell>
          <cell r="N1016">
            <v>64000</v>
          </cell>
          <cell r="O1016">
            <v>1</v>
          </cell>
        </row>
        <row r="1017">
          <cell r="B1017" t="str">
            <v>2024-01263</v>
          </cell>
          <cell r="C1017" t="e">
            <v>#N/A</v>
          </cell>
          <cell r="D1017" t="e">
            <v>#N/A</v>
          </cell>
          <cell r="E1017" t="str">
            <v>2024-04-19</v>
          </cell>
          <cell r="F1017">
            <v>45400</v>
          </cell>
          <cell r="G1017" t="str">
            <v>24332000000107319633</v>
          </cell>
          <cell r="H1017" t="str">
            <v>河南昭开机电设备有限公司</v>
          </cell>
          <cell r="I1017" t="str">
            <v>乘客电梯</v>
          </cell>
          <cell r="J1017" t="str">
            <v>含：恒达富士乘客电梯变频控制软件V1.0</v>
          </cell>
          <cell r="K1017">
            <v>46902.65</v>
          </cell>
          <cell r="L1017">
            <v>6097.35</v>
          </cell>
          <cell r="M1017">
            <v>53000</v>
          </cell>
          <cell r="N1017">
            <v>53000</v>
          </cell>
          <cell r="O1017">
            <v>1</v>
          </cell>
        </row>
        <row r="1018">
          <cell r="B1018" t="str">
            <v>2023-02502</v>
          </cell>
          <cell r="C1018" t="e">
            <v>#N/A</v>
          </cell>
          <cell r="D1018" t="e">
            <v>#N/A</v>
          </cell>
          <cell r="E1018" t="str">
            <v>2024-04-19</v>
          </cell>
          <cell r="F1018">
            <v>45400</v>
          </cell>
          <cell r="G1018" t="str">
            <v>24332000000107232041</v>
          </cell>
          <cell r="H1018" t="str">
            <v>新疆三佳进出口贸易有限公司</v>
          </cell>
          <cell r="I1018" t="str">
            <v>乘客电梯</v>
          </cell>
          <cell r="J1018" t="str">
            <v>含：恒达富士乘客电梯变频控制软件V1.0</v>
          </cell>
          <cell r="K1018">
            <v>54424.78</v>
          </cell>
          <cell r="L1018">
            <v>7075.22</v>
          </cell>
          <cell r="M1018">
            <v>61500</v>
          </cell>
          <cell r="N1018">
            <v>61500</v>
          </cell>
          <cell r="O1018">
            <v>1</v>
          </cell>
        </row>
        <row r="1019">
          <cell r="B1019" t="str">
            <v>2023-02503</v>
          </cell>
          <cell r="C1019" t="e">
            <v>#N/A</v>
          </cell>
          <cell r="D1019" t="e">
            <v>#N/A</v>
          </cell>
          <cell r="E1019" t="str">
            <v>2024-04-19</v>
          </cell>
          <cell r="F1019">
            <v>45400</v>
          </cell>
          <cell r="G1019" t="str">
            <v>24332000000107232041</v>
          </cell>
          <cell r="H1019" t="str">
            <v>新疆三佳进出口贸易有限公司</v>
          </cell>
          <cell r="I1019" t="str">
            <v>乘客电梯</v>
          </cell>
          <cell r="J1019" t="str">
            <v>含：恒达富士乘客电梯变频控制软件V1.0</v>
          </cell>
          <cell r="K1019">
            <v>54424.78</v>
          </cell>
          <cell r="L1019">
            <v>7075.22</v>
          </cell>
          <cell r="M1019">
            <v>61500</v>
          </cell>
          <cell r="N1019">
            <v>61500</v>
          </cell>
          <cell r="O1019">
            <v>1</v>
          </cell>
        </row>
        <row r="1020">
          <cell r="B1020" t="str">
            <v>2023-02504</v>
          </cell>
          <cell r="C1020" t="e">
            <v>#N/A</v>
          </cell>
          <cell r="D1020" t="e">
            <v>#N/A</v>
          </cell>
          <cell r="E1020" t="str">
            <v>2024-04-19</v>
          </cell>
          <cell r="F1020">
            <v>45400</v>
          </cell>
          <cell r="G1020" t="str">
            <v>24332000000107232041</v>
          </cell>
          <cell r="H1020" t="str">
            <v>新疆三佳进出口贸易有限公司</v>
          </cell>
          <cell r="I1020" t="str">
            <v>乘客电梯</v>
          </cell>
          <cell r="J1020" t="str">
            <v>含：恒达富士乘客电梯变频控制软件V1.0</v>
          </cell>
          <cell r="K1020">
            <v>52654.87</v>
          </cell>
          <cell r="L1020">
            <v>6845.13</v>
          </cell>
          <cell r="M1020">
            <v>59500</v>
          </cell>
          <cell r="N1020">
            <v>59500</v>
          </cell>
          <cell r="O1020">
            <v>1</v>
          </cell>
        </row>
        <row r="1021">
          <cell r="B1021" t="str">
            <v>2024-01067</v>
          </cell>
          <cell r="C1021" t="e">
            <v>#N/A</v>
          </cell>
          <cell r="D1021" t="e">
            <v>#N/A</v>
          </cell>
          <cell r="E1021" t="str">
            <v>2024-04-19</v>
          </cell>
          <cell r="F1021">
            <v>45391</v>
          </cell>
          <cell r="G1021" t="str">
            <v>24332000000107231461</v>
          </cell>
          <cell r="H1021" t="str">
            <v>新疆明信工程有限公司</v>
          </cell>
          <cell r="I1021" t="str">
            <v>乘客电梯</v>
          </cell>
          <cell r="J1021" t="str">
            <v>含：恒达富士乘客电梯变频控制软件V1.0</v>
          </cell>
          <cell r="K1021">
            <v>57079.65</v>
          </cell>
          <cell r="L1021">
            <v>7420.35</v>
          </cell>
          <cell r="M1021">
            <v>64500</v>
          </cell>
          <cell r="N1021">
            <v>64500</v>
          </cell>
          <cell r="O1021">
            <v>1</v>
          </cell>
        </row>
        <row r="1022">
          <cell r="B1022" t="str">
            <v>2023-04532</v>
          </cell>
          <cell r="C1022" t="e">
            <v>#N/A</v>
          </cell>
          <cell r="D1022" t="e">
            <v>#N/A</v>
          </cell>
          <cell r="E1022" t="str">
            <v>2024-04-19</v>
          </cell>
          <cell r="F1022">
            <v>45391</v>
          </cell>
          <cell r="G1022" t="str">
            <v>24332000000107287806</v>
          </cell>
          <cell r="H1022" t="str">
            <v>永康市恒富电梯有限公司</v>
          </cell>
          <cell r="I1022" t="str">
            <v>载货电梯</v>
          </cell>
          <cell r="J1022" t="str">
            <v>含：恒达富士载货电梯变频控制软件V1.0</v>
          </cell>
          <cell r="K1022">
            <v>71681.42</v>
          </cell>
          <cell r="L1022">
            <v>9318.58</v>
          </cell>
          <cell r="M1022">
            <v>81000</v>
          </cell>
          <cell r="N1022">
            <v>81000</v>
          </cell>
          <cell r="O1022">
            <v>1</v>
          </cell>
        </row>
        <row r="1023">
          <cell r="B1023" t="str">
            <v>2023-04533</v>
          </cell>
          <cell r="C1023" t="e">
            <v>#N/A</v>
          </cell>
          <cell r="D1023" t="e">
            <v>#N/A</v>
          </cell>
          <cell r="E1023" t="str">
            <v>2024-04-19</v>
          </cell>
          <cell r="F1023">
            <v>45391</v>
          </cell>
          <cell r="G1023" t="str">
            <v>24332000000107287806</v>
          </cell>
          <cell r="H1023" t="str">
            <v>永康市恒富电梯有限公司</v>
          </cell>
          <cell r="I1023" t="str">
            <v>载货电梯</v>
          </cell>
          <cell r="J1023" t="str">
            <v>含：恒达富士载货电梯变频控制软件V1.0</v>
          </cell>
          <cell r="K1023">
            <v>71681.41</v>
          </cell>
          <cell r="L1023">
            <v>9318.59</v>
          </cell>
          <cell r="M1023">
            <v>81000</v>
          </cell>
          <cell r="N1023">
            <v>81000</v>
          </cell>
          <cell r="O1023">
            <v>1</v>
          </cell>
        </row>
        <row r="1024">
          <cell r="B1024" t="str">
            <v>2024-00983</v>
          </cell>
          <cell r="C1024" t="e">
            <v>#N/A</v>
          </cell>
          <cell r="D1024" t="e">
            <v>#N/A</v>
          </cell>
          <cell r="E1024" t="str">
            <v>2024-04-19</v>
          </cell>
          <cell r="F1024">
            <v>45400</v>
          </cell>
          <cell r="G1024" t="str">
            <v>24332000000107267176</v>
          </cell>
          <cell r="H1024" t="str">
            <v>永康市恒富电梯有限公司</v>
          </cell>
          <cell r="I1024" t="str">
            <v>载货电梯</v>
          </cell>
          <cell r="J1024" t="str">
            <v>含：恒达富士载货电梯变频控制软件V1.0</v>
          </cell>
          <cell r="K1024">
            <v>68141.59</v>
          </cell>
          <cell r="L1024">
            <v>8858.41</v>
          </cell>
          <cell r="M1024">
            <v>77000</v>
          </cell>
          <cell r="N1024">
            <v>77000</v>
          </cell>
          <cell r="O1024">
            <v>1</v>
          </cell>
        </row>
        <row r="1025">
          <cell r="B1025" t="str">
            <v>2024-00984</v>
          </cell>
          <cell r="C1025" t="e">
            <v>#N/A</v>
          </cell>
          <cell r="D1025" t="e">
            <v>#N/A</v>
          </cell>
          <cell r="E1025" t="str">
            <v>2024-04-19</v>
          </cell>
          <cell r="F1025">
            <v>45400</v>
          </cell>
          <cell r="G1025" t="str">
            <v>24332000000107267176</v>
          </cell>
          <cell r="H1025" t="str">
            <v>永康市恒富电梯有限公司</v>
          </cell>
          <cell r="I1025" t="str">
            <v>载货电梯</v>
          </cell>
          <cell r="J1025" t="str">
            <v>含：恒达富士载货电梯变频控制软件V1.0</v>
          </cell>
          <cell r="K1025">
            <v>68141.6</v>
          </cell>
          <cell r="L1025">
            <v>8858.4</v>
          </cell>
          <cell r="M1025">
            <v>77000</v>
          </cell>
          <cell r="N1025">
            <v>77000</v>
          </cell>
          <cell r="O1025">
            <v>1</v>
          </cell>
        </row>
        <row r="1026">
          <cell r="B1026" t="str">
            <v>2024-00985</v>
          </cell>
          <cell r="C1026" t="e">
            <v>#N/A</v>
          </cell>
          <cell r="D1026" t="e">
            <v>#N/A</v>
          </cell>
          <cell r="E1026" t="str">
            <v>2024-04-19</v>
          </cell>
          <cell r="F1026">
            <v>45400</v>
          </cell>
          <cell r="G1026" t="str">
            <v>24332000000107267176</v>
          </cell>
          <cell r="H1026" t="str">
            <v>永康市恒富电梯有限公司</v>
          </cell>
          <cell r="I1026" t="str">
            <v>载货电梯</v>
          </cell>
          <cell r="J1026" t="str">
            <v>含：恒达富士载货电梯变频控制软件V1.0</v>
          </cell>
          <cell r="K1026">
            <v>71681.41</v>
          </cell>
          <cell r="L1026">
            <v>9318.59</v>
          </cell>
          <cell r="M1026">
            <v>81000</v>
          </cell>
          <cell r="N1026">
            <v>81000</v>
          </cell>
          <cell r="O1026">
            <v>1</v>
          </cell>
        </row>
        <row r="1027">
          <cell r="B1027" t="str">
            <v>2024-00986</v>
          </cell>
          <cell r="C1027" t="e">
            <v>#N/A</v>
          </cell>
          <cell r="D1027" t="e">
            <v>#N/A</v>
          </cell>
          <cell r="E1027" t="str">
            <v>2024-04-19</v>
          </cell>
          <cell r="F1027">
            <v>45400</v>
          </cell>
          <cell r="G1027" t="str">
            <v>24332000000107267176</v>
          </cell>
          <cell r="H1027" t="str">
            <v>永康市恒富电梯有限公司</v>
          </cell>
          <cell r="I1027" t="str">
            <v>载货电梯</v>
          </cell>
          <cell r="J1027" t="str">
            <v>含：恒达富士载货电梯变频控制软件V1.0</v>
          </cell>
          <cell r="K1027">
            <v>71681.42</v>
          </cell>
          <cell r="L1027">
            <v>9318.58</v>
          </cell>
          <cell r="M1027">
            <v>81000</v>
          </cell>
          <cell r="N1027">
            <v>81000</v>
          </cell>
          <cell r="O1027">
            <v>1</v>
          </cell>
        </row>
        <row r="1028">
          <cell r="B1028" t="str">
            <v>2024-00127</v>
          </cell>
          <cell r="C1028" t="e">
            <v>#N/A</v>
          </cell>
          <cell r="D1028" t="e">
            <v>#N/A</v>
          </cell>
          <cell r="E1028" t="str">
            <v>2024-04-19</v>
          </cell>
          <cell r="F1028">
            <v>45397</v>
          </cell>
          <cell r="G1028" t="str">
            <v>24332000000107354336</v>
          </cell>
          <cell r="H1028" t="str">
            <v>永康市恒富电梯有限公司</v>
          </cell>
          <cell r="I1028" t="str">
            <v>乘客电梯</v>
          </cell>
          <cell r="J1028" t="str">
            <v>含：恒达富士乘客电梯变频控制软件V1.0</v>
          </cell>
          <cell r="K1028">
            <v>53097.35</v>
          </cell>
          <cell r="L1028">
            <v>6902.65</v>
          </cell>
          <cell r="M1028">
            <v>60000</v>
          </cell>
          <cell r="N1028">
            <v>60000</v>
          </cell>
          <cell r="O1028">
            <v>1</v>
          </cell>
        </row>
        <row r="1029">
          <cell r="B1029" t="str">
            <v>2024-00882</v>
          </cell>
          <cell r="C1029" t="e">
            <v>#N/A</v>
          </cell>
          <cell r="D1029" t="e">
            <v>#N/A</v>
          </cell>
          <cell r="E1029" t="str">
            <v>2024-04-16</v>
          </cell>
          <cell r="F1029">
            <v>45389</v>
          </cell>
          <cell r="G1029" t="str">
            <v>24332000000103103979</v>
          </cell>
          <cell r="H1029" t="str">
            <v>杭州梅兰电梯有限公司</v>
          </cell>
          <cell r="I1029" t="str">
            <v>乘客电梯</v>
          </cell>
          <cell r="J1029" t="str">
            <v>含：恒达富士乘客电梯变频控制软件V1.0</v>
          </cell>
          <cell r="K1029">
            <v>56637.17</v>
          </cell>
          <cell r="L1029">
            <v>7362.83</v>
          </cell>
          <cell r="M1029">
            <v>64000</v>
          </cell>
          <cell r="N1029">
            <v>64000</v>
          </cell>
          <cell r="O1029">
            <v>1</v>
          </cell>
        </row>
        <row r="1030">
          <cell r="B1030" t="str">
            <v>2024-00263</v>
          </cell>
          <cell r="C1030" t="e">
            <v>#N/A</v>
          </cell>
          <cell r="D1030" t="e">
            <v>#N/A</v>
          </cell>
          <cell r="E1030" t="str">
            <v>2024-04-12</v>
          </cell>
          <cell r="F1030">
            <v>45359</v>
          </cell>
          <cell r="G1030" t="str">
            <v>24332000000098152251</v>
          </cell>
          <cell r="H1030" t="str">
            <v>沈阳伊戈尔贸易有限公司</v>
          </cell>
          <cell r="I1030" t="str">
            <v>乘客电梯</v>
          </cell>
          <cell r="J1030" t="str">
            <v>含：恒达富士乘客电梯变频控制软件V1.0</v>
          </cell>
          <cell r="K1030">
            <v>59734.51</v>
          </cell>
          <cell r="L1030">
            <v>7765.49</v>
          </cell>
          <cell r="M1030">
            <v>67500</v>
          </cell>
          <cell r="N1030">
            <v>67500</v>
          </cell>
          <cell r="O1030">
            <v>1</v>
          </cell>
        </row>
        <row r="1031">
          <cell r="B1031" t="str">
            <v>2024-01057</v>
          </cell>
          <cell r="C1031" t="e">
            <v>#N/A</v>
          </cell>
          <cell r="D1031" t="e">
            <v>#N/A</v>
          </cell>
          <cell r="E1031" t="str">
            <v>2024-04-15</v>
          </cell>
          <cell r="F1031">
            <v>45394</v>
          </cell>
          <cell r="G1031" t="str">
            <v>24332000000101177911</v>
          </cell>
          <cell r="H1031" t="str">
            <v>烟台博达电梯工程有限公司</v>
          </cell>
          <cell r="I1031" t="str">
            <v>乘客电梯</v>
          </cell>
          <cell r="J1031" t="str">
            <v>含：恒达富士乘客电梯变频控制软件V1.0</v>
          </cell>
          <cell r="K1031">
            <v>75840.71</v>
          </cell>
          <cell r="L1031">
            <v>9859.29</v>
          </cell>
          <cell r="M1031">
            <v>85700</v>
          </cell>
          <cell r="N1031">
            <v>85700</v>
          </cell>
          <cell r="O1031">
            <v>1</v>
          </cell>
        </row>
        <row r="1032">
          <cell r="B1032" t="str">
            <v>2023-08270</v>
          </cell>
          <cell r="C1032" t="e">
            <v>#N/A</v>
          </cell>
          <cell r="D1032" t="e">
            <v>#N/A</v>
          </cell>
          <cell r="E1032" t="str">
            <v>2024-04-12</v>
          </cell>
          <cell r="F1032">
            <v>45364</v>
          </cell>
          <cell r="G1032" t="str">
            <v>24332000000098802249</v>
          </cell>
          <cell r="H1032" t="str">
            <v>华润雪花啤酒（中国）有限公司湖南分公司</v>
          </cell>
          <cell r="I1032" t="str">
            <v>载货电梯</v>
          </cell>
          <cell r="J1032" t="str">
            <v>含：恒达富士载货电梯变频控制软件V1.0</v>
          </cell>
          <cell r="K1032">
            <v>105663.72</v>
          </cell>
          <cell r="L1032">
            <v>13736.28</v>
          </cell>
          <cell r="M1032">
            <v>119400</v>
          </cell>
          <cell r="N1032">
            <v>199000</v>
          </cell>
          <cell r="O1032">
            <v>0.6</v>
          </cell>
        </row>
        <row r="1033">
          <cell r="B1033" t="str">
            <v>2023-05945</v>
          </cell>
          <cell r="C1033" t="e">
            <v>#N/A</v>
          </cell>
          <cell r="D1033" t="e">
            <v>#N/A</v>
          </cell>
          <cell r="E1033" t="str">
            <v>2024-04-15</v>
          </cell>
          <cell r="F1033">
            <v>45267</v>
          </cell>
          <cell r="G1033" t="str">
            <v>24332000000101386560</v>
          </cell>
          <cell r="H1033" t="str">
            <v>科照光电（南京）有限公司</v>
          </cell>
          <cell r="I1033" t="str">
            <v>乘客电梯</v>
          </cell>
          <cell r="J1033" t="str">
            <v>含：恒达富士乘客电梯变频控制软件V1.0</v>
          </cell>
          <cell r="K1033">
            <v>15044.25</v>
          </cell>
          <cell r="L1033">
            <v>1955.75</v>
          </cell>
          <cell r="M1033">
            <v>17000</v>
          </cell>
          <cell r="N1033">
            <v>85000</v>
          </cell>
          <cell r="O1033">
            <v>0.2</v>
          </cell>
        </row>
        <row r="1034">
          <cell r="B1034" t="str">
            <v>2023-05946</v>
          </cell>
          <cell r="C1034" t="e">
            <v>#N/A</v>
          </cell>
          <cell r="D1034" t="e">
            <v>#N/A</v>
          </cell>
          <cell r="E1034" t="str">
            <v>2024-04-15</v>
          </cell>
          <cell r="F1034">
            <v>45267</v>
          </cell>
          <cell r="G1034" t="str">
            <v>24332000000101483857</v>
          </cell>
          <cell r="H1034" t="str">
            <v>科照光电（南京）有限公司</v>
          </cell>
          <cell r="I1034" t="str">
            <v>载货电梯</v>
          </cell>
          <cell r="J1034" t="str">
            <v>含：恒达富士载货电梯变频控制软件V1.0</v>
          </cell>
          <cell r="K1034">
            <v>17699.12</v>
          </cell>
          <cell r="L1034">
            <v>2300.88</v>
          </cell>
          <cell r="M1034">
            <v>20000</v>
          </cell>
          <cell r="N1034">
            <v>100000</v>
          </cell>
          <cell r="O1034">
            <v>0.2</v>
          </cell>
        </row>
        <row r="1035">
          <cell r="B1035" t="str">
            <v>2023-05947</v>
          </cell>
          <cell r="C1035" t="e">
            <v>#N/A</v>
          </cell>
          <cell r="D1035" t="e">
            <v>#N/A</v>
          </cell>
          <cell r="E1035" t="str">
            <v>2024-04-15</v>
          </cell>
          <cell r="F1035">
            <v>45267</v>
          </cell>
          <cell r="G1035" t="str">
            <v>24332000000101483857</v>
          </cell>
          <cell r="H1035" t="str">
            <v>科照光电（南京）有限公司</v>
          </cell>
          <cell r="I1035" t="str">
            <v>载货电梯</v>
          </cell>
          <cell r="J1035" t="str">
            <v>含：恒达富士载货电梯变频控制软件V1.0</v>
          </cell>
          <cell r="K1035">
            <v>18053.1</v>
          </cell>
          <cell r="L1035">
            <v>2346.9</v>
          </cell>
          <cell r="M1035">
            <v>20400</v>
          </cell>
          <cell r="N1035">
            <v>102000</v>
          </cell>
          <cell r="O1035">
            <v>0.2</v>
          </cell>
        </row>
        <row r="1036">
          <cell r="B1036" t="str">
            <v>2024-00654</v>
          </cell>
          <cell r="C1036" t="e">
            <v>#N/A</v>
          </cell>
          <cell r="D1036" t="e">
            <v>#N/A</v>
          </cell>
          <cell r="E1036" t="str">
            <v>2024-04-15</v>
          </cell>
          <cell r="F1036">
            <v>45383</v>
          </cell>
          <cell r="G1036" t="str">
            <v>24332000000101388146</v>
          </cell>
          <cell r="H1036" t="str">
            <v>河南恒业宏达建设工程有限公司</v>
          </cell>
          <cell r="I1036" t="str">
            <v>乘客电梯</v>
          </cell>
          <cell r="J1036" t="str">
            <v>含：恒达富士乘客电梯变频控制软件V1.0</v>
          </cell>
          <cell r="K1036">
            <v>65486.73</v>
          </cell>
          <cell r="L1036">
            <v>8513.27</v>
          </cell>
          <cell r="M1036">
            <v>74000</v>
          </cell>
          <cell r="N1036">
            <v>74000</v>
          </cell>
          <cell r="O1036">
            <v>1</v>
          </cell>
        </row>
        <row r="1037">
          <cell r="B1037" t="str">
            <v>2024-00851</v>
          </cell>
          <cell r="C1037" t="e">
            <v>#N/A</v>
          </cell>
          <cell r="D1037" t="e">
            <v>#N/A</v>
          </cell>
          <cell r="E1037" t="str">
            <v>2024-04-16</v>
          </cell>
          <cell r="F1037">
            <v>45394</v>
          </cell>
          <cell r="G1037" t="str">
            <v>24332000000103092978</v>
          </cell>
          <cell r="H1037" t="str">
            <v>苏州富士精工电梯有限公司杭州分公司</v>
          </cell>
          <cell r="I1037" t="str">
            <v>乘客电梯</v>
          </cell>
          <cell r="J1037" t="str">
            <v>含：恒达富士乘客电梯变频控制软件V1.0</v>
          </cell>
          <cell r="K1037">
            <v>46902.65</v>
          </cell>
          <cell r="L1037">
            <v>6097.35</v>
          </cell>
          <cell r="M1037">
            <v>53000</v>
          </cell>
          <cell r="N1037">
            <v>53000</v>
          </cell>
          <cell r="O1037">
            <v>1</v>
          </cell>
        </row>
        <row r="1038">
          <cell r="B1038" t="str">
            <v>2024-01058</v>
          </cell>
          <cell r="C1038" t="e">
            <v>#N/A</v>
          </cell>
          <cell r="D1038" t="e">
            <v>#N/A</v>
          </cell>
          <cell r="E1038" t="str">
            <v>2024-04-16</v>
          </cell>
          <cell r="F1038">
            <v>45393</v>
          </cell>
          <cell r="G1038" t="str">
            <v>24332000000102959924</v>
          </cell>
          <cell r="H1038" t="str">
            <v>山东滨昇电梯有限公司</v>
          </cell>
          <cell r="I1038" t="str">
            <v>乘客电梯</v>
          </cell>
          <cell r="J1038" t="str">
            <v>含：恒达富士乘客电梯变频控制软件V1.0</v>
          </cell>
          <cell r="K1038">
            <v>122566.37</v>
          </cell>
          <cell r="L1038">
            <v>15933.63</v>
          </cell>
          <cell r="M1038">
            <v>138500</v>
          </cell>
          <cell r="N1038">
            <v>138500</v>
          </cell>
          <cell r="O1038">
            <v>1</v>
          </cell>
        </row>
        <row r="1039">
          <cell r="B1039" t="str">
            <v>2024-01059</v>
          </cell>
          <cell r="C1039" t="e">
            <v>#N/A</v>
          </cell>
          <cell r="D1039" t="e">
            <v>#N/A</v>
          </cell>
          <cell r="E1039" t="str">
            <v>2024-04-16</v>
          </cell>
          <cell r="F1039">
            <v>45393</v>
          </cell>
          <cell r="G1039" t="str">
            <v>24332000000102959924</v>
          </cell>
          <cell r="H1039" t="str">
            <v>山东滨昇电梯有限公司</v>
          </cell>
          <cell r="I1039" t="str">
            <v>乘客电梯</v>
          </cell>
          <cell r="J1039" t="str">
            <v>含：恒达富士乘客电梯变频控制软件V1.0</v>
          </cell>
          <cell r="K1039">
            <v>122566.37</v>
          </cell>
          <cell r="L1039">
            <v>15933.63</v>
          </cell>
          <cell r="M1039">
            <v>138500</v>
          </cell>
          <cell r="N1039">
            <v>138500</v>
          </cell>
          <cell r="O1039">
            <v>1</v>
          </cell>
        </row>
        <row r="1040">
          <cell r="B1040" t="str">
            <v>2023-06928</v>
          </cell>
          <cell r="C1040" t="e">
            <v>#N/A</v>
          </cell>
          <cell r="D1040" t="e">
            <v>#N/A</v>
          </cell>
          <cell r="E1040" t="str">
            <v>2024-04-16</v>
          </cell>
          <cell r="F1040">
            <v>45394</v>
          </cell>
          <cell r="G1040" t="str">
            <v>24332000000103050251</v>
          </cell>
          <cell r="H1040" t="str">
            <v>山东省福如日升建筑工程有限公司</v>
          </cell>
          <cell r="I1040" t="str">
            <v>载货电梯</v>
          </cell>
          <cell r="J1040" t="str">
            <v>含：恒达富士载货电梯变频控制软件V1.0</v>
          </cell>
          <cell r="K1040">
            <v>74106.2</v>
          </cell>
          <cell r="L1040">
            <v>9633.8</v>
          </cell>
          <cell r="M1040">
            <v>83740</v>
          </cell>
          <cell r="N1040">
            <v>83740</v>
          </cell>
          <cell r="O1040">
            <v>1</v>
          </cell>
        </row>
        <row r="1041">
          <cell r="B1041" t="str">
            <v>2023-06929</v>
          </cell>
          <cell r="C1041" t="e">
            <v>#N/A</v>
          </cell>
          <cell r="D1041" t="e">
            <v>#N/A</v>
          </cell>
          <cell r="E1041" t="str">
            <v>2024-04-16</v>
          </cell>
          <cell r="F1041">
            <v>45394</v>
          </cell>
          <cell r="G1041" t="str">
            <v>24332000000103050251</v>
          </cell>
          <cell r="H1041" t="str">
            <v>山东省福如日升建筑工程有限公司</v>
          </cell>
          <cell r="I1041" t="str">
            <v>载货电梯</v>
          </cell>
          <cell r="J1041" t="str">
            <v>含：恒达富士载货电梯变频控制软件V1.0</v>
          </cell>
          <cell r="K1041">
            <v>74106.19</v>
          </cell>
          <cell r="L1041">
            <v>9633.81</v>
          </cell>
          <cell r="M1041">
            <v>83740</v>
          </cell>
          <cell r="N1041">
            <v>83740</v>
          </cell>
          <cell r="O1041">
            <v>1</v>
          </cell>
        </row>
        <row r="1042">
          <cell r="B1042" t="str">
            <v>2023-06930</v>
          </cell>
          <cell r="C1042" t="e">
            <v>#N/A</v>
          </cell>
          <cell r="D1042" t="e">
            <v>#N/A</v>
          </cell>
          <cell r="E1042" t="str">
            <v>2024-04-16</v>
          </cell>
          <cell r="F1042">
            <v>45394</v>
          </cell>
          <cell r="G1042" t="str">
            <v>24332000000103050251</v>
          </cell>
          <cell r="H1042" t="str">
            <v>山东省福如日升建筑工程有限公司</v>
          </cell>
          <cell r="I1042" t="str">
            <v>载货电梯</v>
          </cell>
          <cell r="J1042" t="str">
            <v>含：恒达富士载货电梯变频控制软件V1.0</v>
          </cell>
          <cell r="K1042">
            <v>74106.19</v>
          </cell>
          <cell r="L1042">
            <v>9633.81</v>
          </cell>
          <cell r="M1042">
            <v>83740</v>
          </cell>
          <cell r="N1042">
            <v>83740</v>
          </cell>
          <cell r="O1042">
            <v>1</v>
          </cell>
        </row>
        <row r="1043">
          <cell r="B1043" t="str">
            <v>2023-06927</v>
          </cell>
          <cell r="C1043" t="e">
            <v>#N/A</v>
          </cell>
          <cell r="D1043" t="e">
            <v>#N/A</v>
          </cell>
          <cell r="E1043" t="str">
            <v>2024-04-16</v>
          </cell>
          <cell r="F1043">
            <v>45394</v>
          </cell>
          <cell r="G1043" t="str">
            <v>24332000000102939624</v>
          </cell>
          <cell r="H1043" t="str">
            <v>山东省福如日升建筑工程有限公司</v>
          </cell>
          <cell r="I1043" t="str">
            <v>乘客电梯</v>
          </cell>
          <cell r="J1043" t="str">
            <v>含：恒达富士乘客电梯变频控制软件V1.0</v>
          </cell>
          <cell r="K1043">
            <v>49380.53</v>
          </cell>
          <cell r="L1043">
            <v>6419.47</v>
          </cell>
          <cell r="M1043">
            <v>55800</v>
          </cell>
          <cell r="N1043">
            <v>55800</v>
          </cell>
          <cell r="O1043">
            <v>1</v>
          </cell>
        </row>
        <row r="1044">
          <cell r="B1044" t="str">
            <v>2024-01127</v>
          </cell>
          <cell r="C1044" t="e">
            <v>#N/A</v>
          </cell>
          <cell r="D1044" t="e">
            <v>#N/A</v>
          </cell>
          <cell r="E1044" t="str">
            <v>2024-04-16</v>
          </cell>
          <cell r="F1044">
            <v>45397</v>
          </cell>
          <cell r="G1044" t="str">
            <v>24332000000102958833</v>
          </cell>
          <cell r="H1044" t="str">
            <v>青岛国岳电梯有限公司</v>
          </cell>
          <cell r="I1044" t="str">
            <v>载货电梯</v>
          </cell>
          <cell r="J1044" t="str">
            <v>含：恒达富士载货电梯变频控制软件V1.0</v>
          </cell>
          <cell r="K1044">
            <v>59292.04</v>
          </cell>
          <cell r="L1044">
            <v>7707.96</v>
          </cell>
          <cell r="M1044">
            <v>67000</v>
          </cell>
          <cell r="N1044">
            <v>67000</v>
          </cell>
          <cell r="O1044">
            <v>1</v>
          </cell>
        </row>
        <row r="1045">
          <cell r="B1045" t="str">
            <v>2024-01128</v>
          </cell>
          <cell r="C1045" t="e">
            <v>#N/A</v>
          </cell>
          <cell r="D1045" t="e">
            <v>#N/A</v>
          </cell>
          <cell r="E1045" t="str">
            <v>2024-04-16</v>
          </cell>
          <cell r="F1045">
            <v>45397</v>
          </cell>
          <cell r="G1045" t="str">
            <v>24332000000102958833</v>
          </cell>
          <cell r="H1045" t="str">
            <v>青岛国岳电梯有限公司</v>
          </cell>
          <cell r="I1045" t="str">
            <v>载货电梯</v>
          </cell>
          <cell r="J1045" t="str">
            <v>含：恒达富士载货电梯变频控制软件V1.0</v>
          </cell>
          <cell r="K1045">
            <v>59292.03</v>
          </cell>
          <cell r="L1045">
            <v>7707.97</v>
          </cell>
          <cell r="M1045">
            <v>67000</v>
          </cell>
          <cell r="N1045">
            <v>67000</v>
          </cell>
          <cell r="O1045">
            <v>1</v>
          </cell>
        </row>
        <row r="1046">
          <cell r="B1046" t="str">
            <v>2024-01083</v>
          </cell>
          <cell r="C1046" t="e">
            <v>#N/A</v>
          </cell>
          <cell r="D1046" t="e">
            <v>#N/A</v>
          </cell>
          <cell r="E1046" t="str">
            <v>2024-04-17</v>
          </cell>
          <cell r="F1046">
            <v>45393</v>
          </cell>
          <cell r="G1046" t="str">
            <v>24332000000103686274</v>
          </cell>
          <cell r="H1046" t="str">
            <v>西藏浙奥电梯有限公司</v>
          </cell>
          <cell r="I1046" t="str">
            <v>乘客电梯</v>
          </cell>
          <cell r="J1046" t="str">
            <v>含：恒达富士乘客电梯变频控制软件V1.0</v>
          </cell>
          <cell r="K1046">
            <v>53097.35</v>
          </cell>
          <cell r="L1046">
            <v>6902.65</v>
          </cell>
          <cell r="M1046">
            <v>60000</v>
          </cell>
          <cell r="N1046">
            <v>60000</v>
          </cell>
          <cell r="O1046">
            <v>1</v>
          </cell>
        </row>
        <row r="1047">
          <cell r="B1047" t="str">
            <v>2024-01070</v>
          </cell>
          <cell r="C1047" t="e">
            <v>#N/A</v>
          </cell>
          <cell r="D1047" t="e">
            <v>#N/A</v>
          </cell>
          <cell r="E1047" t="str">
            <v>2024-04-17</v>
          </cell>
          <cell r="F1047">
            <v>45393</v>
          </cell>
          <cell r="G1047" t="str">
            <v>24332000000103800565</v>
          </cell>
          <cell r="H1047" t="str">
            <v>杭州圣尚机电设备有限公司</v>
          </cell>
          <cell r="I1047" t="str">
            <v>载货电梯</v>
          </cell>
          <cell r="J1047" t="str">
            <v>含：恒达富士载货电梯变频控制软件V1.0</v>
          </cell>
          <cell r="K1047">
            <v>61946.9</v>
          </cell>
          <cell r="L1047">
            <v>8053.1</v>
          </cell>
          <cell r="M1047">
            <v>70000</v>
          </cell>
          <cell r="N1047">
            <v>70000</v>
          </cell>
          <cell r="O1047">
            <v>1</v>
          </cell>
        </row>
        <row r="1048">
          <cell r="B1048" t="str">
            <v>2023-07234</v>
          </cell>
          <cell r="C1048" t="e">
            <v>#N/A</v>
          </cell>
          <cell r="D1048" t="e">
            <v>#N/A</v>
          </cell>
          <cell r="E1048" t="str">
            <v>2024-04-17</v>
          </cell>
          <cell r="F1048">
            <v>45393</v>
          </cell>
          <cell r="G1048" t="str">
            <v>24332000000104128466</v>
          </cell>
          <cell r="H1048" t="str">
            <v>安徽和昶机电工程有限公司</v>
          </cell>
          <cell r="I1048" t="str">
            <v>乘客电梯</v>
          </cell>
          <cell r="J1048" t="str">
            <v>含：恒达富士乘客电梯变频控制软件V1.0</v>
          </cell>
          <cell r="K1048">
            <v>59557.52</v>
          </cell>
          <cell r="L1048">
            <v>7742.48</v>
          </cell>
          <cell r="M1048">
            <v>67300</v>
          </cell>
          <cell r="N1048">
            <v>67300</v>
          </cell>
          <cell r="O1048">
            <v>1</v>
          </cell>
        </row>
        <row r="1049">
          <cell r="B1049" t="str">
            <v>2024-00754</v>
          </cell>
          <cell r="C1049" t="e">
            <v>#N/A</v>
          </cell>
          <cell r="D1049" t="e">
            <v>#N/A</v>
          </cell>
          <cell r="E1049" t="str">
            <v>2024-04-17</v>
          </cell>
          <cell r="F1049">
            <v>45390</v>
          </cell>
          <cell r="G1049" t="str">
            <v>24332000000103982133</v>
          </cell>
          <cell r="H1049" t="str">
            <v>上海和菱机电设备有限公司</v>
          </cell>
          <cell r="I1049" t="str">
            <v>乘客电梯</v>
          </cell>
          <cell r="J1049" t="str">
            <v>含：恒达富士乘客电梯变频控制软件V1.0</v>
          </cell>
          <cell r="K1049">
            <v>53097.35</v>
          </cell>
          <cell r="L1049">
            <v>6902.65</v>
          </cell>
          <cell r="M1049">
            <v>60000</v>
          </cell>
          <cell r="N1049">
            <v>60000</v>
          </cell>
          <cell r="O1049">
            <v>1</v>
          </cell>
        </row>
        <row r="1050">
          <cell r="B1050" t="str">
            <v>2024-00920</v>
          </cell>
          <cell r="C1050" t="e">
            <v>#N/A</v>
          </cell>
          <cell r="D1050" t="e">
            <v>#N/A</v>
          </cell>
          <cell r="E1050" t="str">
            <v>2024-04-17</v>
          </cell>
          <cell r="F1050">
            <v>45392</v>
          </cell>
          <cell r="G1050" t="str">
            <v>24332000000103907536</v>
          </cell>
          <cell r="H1050" t="str">
            <v>上海中骋电梯有限公司</v>
          </cell>
          <cell r="I1050" t="str">
            <v>乘客电梯</v>
          </cell>
          <cell r="J1050" t="str">
            <v>含：恒达富士乘客电梯变频控制软件V1.0</v>
          </cell>
          <cell r="K1050">
            <v>56460.18</v>
          </cell>
          <cell r="L1050">
            <v>7339.82</v>
          </cell>
          <cell r="M1050">
            <v>63800</v>
          </cell>
          <cell r="N1050">
            <v>63800</v>
          </cell>
          <cell r="O1050">
            <v>1</v>
          </cell>
        </row>
        <row r="1051">
          <cell r="B1051" t="str">
            <v>2024-00973</v>
          </cell>
          <cell r="C1051" t="e">
            <v>#N/A</v>
          </cell>
          <cell r="D1051" t="e">
            <v>#N/A</v>
          </cell>
          <cell r="E1051" t="str">
            <v>2024-04-17</v>
          </cell>
          <cell r="F1051">
            <v>45389</v>
          </cell>
          <cell r="G1051" t="str">
            <v>24332000000103983474</v>
          </cell>
          <cell r="H1051" t="str">
            <v>上海中骋电梯有限公司</v>
          </cell>
          <cell r="I1051" t="str">
            <v>乘客电梯</v>
          </cell>
          <cell r="J1051" t="str">
            <v>含：恒达富士乘客电梯变频控制软件V1.0</v>
          </cell>
          <cell r="K1051">
            <v>53982.3</v>
          </cell>
          <cell r="L1051">
            <v>7017.7</v>
          </cell>
          <cell r="M1051">
            <v>61000</v>
          </cell>
          <cell r="N1051">
            <v>61000</v>
          </cell>
          <cell r="O1051">
            <v>1</v>
          </cell>
        </row>
        <row r="1052">
          <cell r="B1052" t="str">
            <v>2024-00803</v>
          </cell>
          <cell r="C1052" t="e">
            <v>#N/A</v>
          </cell>
          <cell r="D1052" t="e">
            <v>#N/A</v>
          </cell>
          <cell r="E1052" t="str">
            <v>2024-04-17</v>
          </cell>
          <cell r="F1052">
            <v>45383</v>
          </cell>
          <cell r="G1052" t="str">
            <v>24332000000103880122</v>
          </cell>
          <cell r="H1052" t="str">
            <v>贵州平鑫达电梯有限公司</v>
          </cell>
          <cell r="I1052" t="str">
            <v>乘客电梯</v>
          </cell>
          <cell r="J1052" t="str">
            <v>含：恒达富士乘客电梯变频控制软件V1.0</v>
          </cell>
          <cell r="K1052">
            <v>60176.99</v>
          </cell>
          <cell r="L1052">
            <v>7823.01</v>
          </cell>
          <cell r="M1052">
            <v>68000</v>
          </cell>
          <cell r="N1052">
            <v>68000</v>
          </cell>
          <cell r="O1052">
            <v>1</v>
          </cell>
        </row>
        <row r="1053">
          <cell r="B1053" t="str">
            <v>2024-00269</v>
          </cell>
          <cell r="C1053" t="e">
            <v>#N/A</v>
          </cell>
          <cell r="D1053" t="e">
            <v>#N/A</v>
          </cell>
          <cell r="E1053" t="str">
            <v>2024-04-17</v>
          </cell>
          <cell r="F1053">
            <v>45355</v>
          </cell>
          <cell r="G1053" t="str">
            <v>24332000000104088657</v>
          </cell>
          <cell r="H1053" t="str">
            <v>巩义市国有资产投资经营有限公司</v>
          </cell>
          <cell r="I1053" t="str">
            <v>乘客电梯</v>
          </cell>
          <cell r="J1053" t="str">
            <v>含：恒达富士乘客电梯变频控制软件V1.0</v>
          </cell>
          <cell r="K1053">
            <v>69348.67</v>
          </cell>
          <cell r="L1053">
            <v>9015.33</v>
          </cell>
          <cell r="M1053">
            <v>78364</v>
          </cell>
          <cell r="N1053">
            <v>195910</v>
          </cell>
          <cell r="O1053">
            <v>0.4</v>
          </cell>
        </row>
        <row r="1054">
          <cell r="B1054" t="str">
            <v>2024-00270</v>
          </cell>
          <cell r="C1054" t="e">
            <v>#N/A</v>
          </cell>
          <cell r="D1054" t="e">
            <v>#N/A</v>
          </cell>
          <cell r="E1054" t="str">
            <v>2024-04-17</v>
          </cell>
          <cell r="F1054">
            <v>45355</v>
          </cell>
          <cell r="G1054" t="str">
            <v>24332000000104088657</v>
          </cell>
          <cell r="H1054" t="str">
            <v>巩义市国有资产投资经营有限公司</v>
          </cell>
          <cell r="I1054" t="str">
            <v>乘客电梯</v>
          </cell>
          <cell r="J1054" t="str">
            <v>含：恒达富士乘客电梯变频控制软件V1.0</v>
          </cell>
          <cell r="K1054">
            <v>69348.67</v>
          </cell>
          <cell r="L1054">
            <v>9015.33</v>
          </cell>
          <cell r="M1054">
            <v>78364</v>
          </cell>
          <cell r="N1054">
            <v>195910</v>
          </cell>
          <cell r="O1054">
            <v>0.4</v>
          </cell>
        </row>
        <row r="1055">
          <cell r="B1055" t="str">
            <v>2024-00271</v>
          </cell>
          <cell r="C1055" t="e">
            <v>#N/A</v>
          </cell>
          <cell r="D1055" t="e">
            <v>#N/A</v>
          </cell>
          <cell r="E1055" t="str">
            <v>2024-04-17</v>
          </cell>
          <cell r="F1055">
            <v>45355</v>
          </cell>
          <cell r="G1055" t="str">
            <v>24332000000104088657</v>
          </cell>
          <cell r="H1055" t="str">
            <v>巩义市国有资产投资经营有限公司</v>
          </cell>
          <cell r="I1055" t="str">
            <v>乘客电梯</v>
          </cell>
          <cell r="J1055" t="str">
            <v>含：恒达富士乘客电梯变频控制软件V1.0</v>
          </cell>
          <cell r="K1055">
            <v>69348.68</v>
          </cell>
          <cell r="L1055">
            <v>9015.32</v>
          </cell>
          <cell r="M1055">
            <v>78364</v>
          </cell>
          <cell r="N1055">
            <v>195910</v>
          </cell>
          <cell r="O1055">
            <v>0.4</v>
          </cell>
        </row>
        <row r="1056">
          <cell r="B1056" t="str">
            <v>2024-00272</v>
          </cell>
          <cell r="C1056" t="e">
            <v>#N/A</v>
          </cell>
          <cell r="D1056" t="e">
            <v>#N/A</v>
          </cell>
          <cell r="E1056" t="str">
            <v>2024-04-17</v>
          </cell>
          <cell r="F1056">
            <v>45355</v>
          </cell>
          <cell r="G1056" t="str">
            <v>24332000000104088657</v>
          </cell>
          <cell r="H1056" t="str">
            <v>巩义市国有资产投资经营有限公司</v>
          </cell>
          <cell r="I1056" t="str">
            <v>乘客电梯</v>
          </cell>
          <cell r="J1056" t="str">
            <v>含：恒达富士乘客电梯变频控制软件V1.0</v>
          </cell>
          <cell r="K1056">
            <v>68605.31</v>
          </cell>
          <cell r="L1056">
            <v>8918.69</v>
          </cell>
          <cell r="M1056">
            <v>77524</v>
          </cell>
          <cell r="N1056">
            <v>193810</v>
          </cell>
          <cell r="O1056">
            <v>0.4</v>
          </cell>
        </row>
        <row r="1057">
          <cell r="B1057" t="str">
            <v>2024-00273</v>
          </cell>
          <cell r="C1057" t="e">
            <v>#N/A</v>
          </cell>
          <cell r="D1057" t="e">
            <v>#N/A</v>
          </cell>
          <cell r="E1057" t="str">
            <v>2024-04-17</v>
          </cell>
          <cell r="F1057">
            <v>45355</v>
          </cell>
          <cell r="G1057" t="str">
            <v>24332000000104088657</v>
          </cell>
          <cell r="H1057" t="str">
            <v>巩义市国有资产投资经营有限公司</v>
          </cell>
          <cell r="I1057" t="str">
            <v>乘客电梯</v>
          </cell>
          <cell r="J1057" t="str">
            <v>含：恒达富士乘客电梯变频控制软件V1.0</v>
          </cell>
          <cell r="K1057">
            <v>68605.31</v>
          </cell>
          <cell r="L1057">
            <v>8918.69</v>
          </cell>
          <cell r="M1057">
            <v>77524</v>
          </cell>
          <cell r="N1057">
            <v>193810</v>
          </cell>
          <cell r="O1057">
            <v>0.4</v>
          </cell>
        </row>
        <row r="1058">
          <cell r="B1058" t="str">
            <v>2024-00274</v>
          </cell>
          <cell r="C1058" t="e">
            <v>#N/A</v>
          </cell>
          <cell r="D1058" t="e">
            <v>#N/A</v>
          </cell>
          <cell r="E1058" t="str">
            <v>2024-04-17</v>
          </cell>
          <cell r="F1058">
            <v>45355</v>
          </cell>
          <cell r="G1058" t="str">
            <v>24332000000104088657</v>
          </cell>
          <cell r="H1058" t="str">
            <v>巩义市国有资产投资经营有限公司</v>
          </cell>
          <cell r="I1058" t="str">
            <v>乘客电梯</v>
          </cell>
          <cell r="J1058" t="str">
            <v>含：恒达富士乘客电梯变频控制软件V1.0</v>
          </cell>
          <cell r="K1058">
            <v>68605.31</v>
          </cell>
          <cell r="L1058">
            <v>8918.69</v>
          </cell>
          <cell r="M1058">
            <v>77524</v>
          </cell>
          <cell r="N1058">
            <v>193810</v>
          </cell>
          <cell r="O1058">
            <v>0.4</v>
          </cell>
        </row>
        <row r="1059">
          <cell r="B1059" t="str">
            <v>2024-00275</v>
          </cell>
          <cell r="C1059" t="e">
            <v>#N/A</v>
          </cell>
          <cell r="D1059" t="e">
            <v>#N/A</v>
          </cell>
          <cell r="E1059" t="str">
            <v>2024-04-17</v>
          </cell>
          <cell r="F1059">
            <v>45359</v>
          </cell>
          <cell r="G1059" t="str">
            <v>24332000000104088657</v>
          </cell>
          <cell r="H1059" t="str">
            <v>巩义市国有资产投资经营有限公司</v>
          </cell>
          <cell r="I1059" t="str">
            <v>乘客电梯</v>
          </cell>
          <cell r="J1059" t="str">
            <v>含：恒达富士乘客电梯变频控制软件V1.0</v>
          </cell>
          <cell r="K1059">
            <v>58552.21</v>
          </cell>
          <cell r="L1059">
            <v>7611.79</v>
          </cell>
          <cell r="M1059">
            <v>66164</v>
          </cell>
          <cell r="N1059">
            <v>165410</v>
          </cell>
          <cell r="O1059">
            <v>0.4</v>
          </cell>
        </row>
        <row r="1060">
          <cell r="B1060" t="str">
            <v>2024-00276</v>
          </cell>
          <cell r="C1060" t="e">
            <v>#N/A</v>
          </cell>
          <cell r="D1060" t="e">
            <v>#N/A</v>
          </cell>
          <cell r="E1060" t="str">
            <v>2024-04-17</v>
          </cell>
          <cell r="F1060">
            <v>45359</v>
          </cell>
          <cell r="G1060" t="str">
            <v>24332000000104088657</v>
          </cell>
          <cell r="H1060" t="str">
            <v>巩义市国有资产投资经营有限公司</v>
          </cell>
          <cell r="I1060" t="str">
            <v>乘客电梯</v>
          </cell>
          <cell r="J1060" t="str">
            <v>含：恒达富士乘客电梯变频控制软件V1.0</v>
          </cell>
          <cell r="K1060">
            <v>58552.21</v>
          </cell>
          <cell r="L1060">
            <v>7611.79</v>
          </cell>
          <cell r="M1060">
            <v>66164</v>
          </cell>
          <cell r="N1060">
            <v>165410</v>
          </cell>
          <cell r="O1060">
            <v>0.4</v>
          </cell>
        </row>
        <row r="1061">
          <cell r="B1061" t="str">
            <v>2024-00277</v>
          </cell>
          <cell r="C1061" t="e">
            <v>#N/A</v>
          </cell>
          <cell r="D1061" t="e">
            <v>#N/A</v>
          </cell>
          <cell r="E1061" t="str">
            <v>2024-04-17</v>
          </cell>
          <cell r="F1061">
            <v>45359</v>
          </cell>
          <cell r="G1061" t="str">
            <v>24332000000104088657</v>
          </cell>
          <cell r="H1061" t="str">
            <v>巩义市国有资产投资经营有限公司</v>
          </cell>
          <cell r="I1061" t="str">
            <v>乘客电梯</v>
          </cell>
          <cell r="J1061" t="str">
            <v>含：恒达富士乘客电梯变频控制软件V1.0</v>
          </cell>
          <cell r="K1061">
            <v>58552.21</v>
          </cell>
          <cell r="L1061">
            <v>7611.79</v>
          </cell>
          <cell r="M1061">
            <v>66164</v>
          </cell>
          <cell r="N1061">
            <v>165410</v>
          </cell>
          <cell r="O1061">
            <v>0.4</v>
          </cell>
        </row>
        <row r="1062">
          <cell r="B1062" t="str">
            <v>2024-00278</v>
          </cell>
          <cell r="C1062" t="e">
            <v>#N/A</v>
          </cell>
          <cell r="D1062" t="e">
            <v>#N/A</v>
          </cell>
          <cell r="E1062" t="str">
            <v>2024-04-17</v>
          </cell>
          <cell r="F1062">
            <v>45359</v>
          </cell>
          <cell r="G1062" t="str">
            <v>24332000000104088657</v>
          </cell>
          <cell r="H1062" t="str">
            <v>巩义市国有资产投资经营有限公司</v>
          </cell>
          <cell r="I1062" t="str">
            <v>乘客电梯</v>
          </cell>
          <cell r="J1062" t="str">
            <v>含：恒达富士乘客电梯变频控制软件V1.0</v>
          </cell>
          <cell r="K1062">
            <v>58552.22</v>
          </cell>
          <cell r="L1062">
            <v>7611.78</v>
          </cell>
          <cell r="M1062">
            <v>66164</v>
          </cell>
          <cell r="N1062">
            <v>165410</v>
          </cell>
          <cell r="O1062">
            <v>0.4</v>
          </cell>
        </row>
        <row r="1063">
          <cell r="B1063" t="str">
            <v>2024-00279</v>
          </cell>
          <cell r="C1063" t="e">
            <v>#N/A</v>
          </cell>
          <cell r="D1063" t="e">
            <v>#N/A</v>
          </cell>
          <cell r="E1063" t="str">
            <v>2024-04-17</v>
          </cell>
          <cell r="F1063">
            <v>45359</v>
          </cell>
          <cell r="G1063" t="str">
            <v>24332000000104088657</v>
          </cell>
          <cell r="H1063" t="str">
            <v>巩义市国有资产投资经营有限公司</v>
          </cell>
          <cell r="I1063" t="str">
            <v>乘客电梯</v>
          </cell>
          <cell r="J1063" t="str">
            <v>含：恒达富士乘客电梯变频控制软件V1.0</v>
          </cell>
          <cell r="K1063">
            <v>42614.55</v>
          </cell>
          <cell r="L1063">
            <v>5539.89</v>
          </cell>
          <cell r="M1063">
            <v>48154.44</v>
          </cell>
          <cell r="N1063">
            <v>120386.06</v>
          </cell>
          <cell r="O1063">
            <v>0.4</v>
          </cell>
        </row>
        <row r="1064">
          <cell r="B1064" t="str">
            <v>2024-00280</v>
          </cell>
          <cell r="C1064" t="e">
            <v>#N/A</v>
          </cell>
          <cell r="D1064" t="e">
            <v>#N/A</v>
          </cell>
          <cell r="E1064" t="str">
            <v>2024-04-17</v>
          </cell>
          <cell r="F1064">
            <v>45359</v>
          </cell>
          <cell r="G1064" t="str">
            <v>24332000000104088657</v>
          </cell>
          <cell r="H1064" t="str">
            <v>巩义市国有资产投资经营有限公司</v>
          </cell>
          <cell r="I1064" t="str">
            <v>乘客电梯</v>
          </cell>
          <cell r="J1064" t="str">
            <v>含：恒达富士乘客电梯变频控制软件V1.0</v>
          </cell>
          <cell r="K1064">
            <v>42614.53</v>
          </cell>
          <cell r="L1064">
            <v>5539.89</v>
          </cell>
          <cell r="M1064">
            <v>48154.42</v>
          </cell>
          <cell r="N1064">
            <v>120386.06</v>
          </cell>
          <cell r="O1064">
            <v>0.4</v>
          </cell>
        </row>
        <row r="1065">
          <cell r="B1065" t="str">
            <v>2024-00281</v>
          </cell>
          <cell r="C1065" t="e">
            <v>#N/A</v>
          </cell>
          <cell r="D1065" t="e">
            <v>#N/A</v>
          </cell>
          <cell r="E1065" t="str">
            <v>2024-04-17</v>
          </cell>
          <cell r="F1065">
            <v>45359</v>
          </cell>
          <cell r="G1065" t="str">
            <v>24332000000104088657</v>
          </cell>
          <cell r="H1065" t="str">
            <v>巩义市国有资产投资经营有限公司</v>
          </cell>
          <cell r="I1065" t="str">
            <v>乘客电梯</v>
          </cell>
          <cell r="J1065" t="str">
            <v>含：恒达富士乘客电梯变频控制软件V1.0</v>
          </cell>
          <cell r="K1065">
            <v>42614.53</v>
          </cell>
          <cell r="L1065">
            <v>5539.89</v>
          </cell>
          <cell r="M1065">
            <v>48154.42</v>
          </cell>
          <cell r="N1065">
            <v>120386.06</v>
          </cell>
          <cell r="O1065">
            <v>0.4</v>
          </cell>
        </row>
        <row r="1066">
          <cell r="B1066" t="str">
            <v>2024-00282</v>
          </cell>
          <cell r="C1066" t="e">
            <v>#N/A</v>
          </cell>
          <cell r="D1066" t="e">
            <v>#N/A</v>
          </cell>
          <cell r="E1066" t="str">
            <v>2024-04-17</v>
          </cell>
          <cell r="F1066">
            <v>45359</v>
          </cell>
          <cell r="G1066" t="str">
            <v>24332000000104088657</v>
          </cell>
          <cell r="H1066" t="str">
            <v>巩义市国有资产投资经营有限公司</v>
          </cell>
          <cell r="I1066" t="str">
            <v>乘客电梯</v>
          </cell>
          <cell r="J1066" t="str">
            <v>含：恒达富士乘客电梯变频控制软件V1.0</v>
          </cell>
          <cell r="K1066">
            <v>42614.53</v>
          </cell>
          <cell r="L1066">
            <v>5539.89</v>
          </cell>
          <cell r="M1066">
            <v>48154.42</v>
          </cell>
          <cell r="N1066">
            <v>120386.06</v>
          </cell>
          <cell r="O1066">
            <v>0.4</v>
          </cell>
        </row>
        <row r="1067">
          <cell r="B1067" t="str">
            <v>2024-00283</v>
          </cell>
          <cell r="C1067" t="e">
            <v>#N/A</v>
          </cell>
          <cell r="D1067" t="e">
            <v>#N/A</v>
          </cell>
          <cell r="E1067" t="str">
            <v>2024-04-17</v>
          </cell>
          <cell r="F1067">
            <v>45359</v>
          </cell>
          <cell r="G1067" t="str">
            <v>24332000000104088657</v>
          </cell>
          <cell r="H1067" t="str">
            <v>巩义市国有资产投资经营有限公司</v>
          </cell>
          <cell r="I1067" t="str">
            <v>乘客电梯</v>
          </cell>
          <cell r="J1067" t="str">
            <v>含：恒达富士乘客电梯变频控制软件V1.0</v>
          </cell>
          <cell r="K1067">
            <v>38402.15</v>
          </cell>
          <cell r="L1067">
            <v>4992.28</v>
          </cell>
          <cell r="M1067">
            <v>43394.43</v>
          </cell>
          <cell r="N1067">
            <v>108486.06</v>
          </cell>
          <cell r="O1067">
            <v>0.4</v>
          </cell>
        </row>
        <row r="1068">
          <cell r="B1068" t="str">
            <v>2024-00284</v>
          </cell>
          <cell r="C1068" t="e">
            <v>#N/A</v>
          </cell>
          <cell r="D1068" t="e">
            <v>#N/A</v>
          </cell>
          <cell r="E1068" t="str">
            <v>2024-04-17</v>
          </cell>
          <cell r="F1068">
            <v>45359</v>
          </cell>
          <cell r="G1068" t="str">
            <v>24332000000104088657</v>
          </cell>
          <cell r="H1068" t="str">
            <v>巩义市国有资产投资经营有限公司</v>
          </cell>
          <cell r="I1068" t="str">
            <v>乘客电梯</v>
          </cell>
          <cell r="J1068" t="str">
            <v>含：恒达富士乘客电梯变频控制软件V1.0</v>
          </cell>
          <cell r="K1068">
            <v>38402.15</v>
          </cell>
          <cell r="L1068">
            <v>4992.28</v>
          </cell>
          <cell r="M1068">
            <v>43394.43</v>
          </cell>
          <cell r="N1068">
            <v>108486.06</v>
          </cell>
          <cell r="O1068">
            <v>0.4</v>
          </cell>
        </row>
        <row r="1069">
          <cell r="B1069" t="str">
            <v>2024-00285</v>
          </cell>
          <cell r="C1069" t="e">
            <v>#N/A</v>
          </cell>
          <cell r="D1069" t="e">
            <v>#N/A</v>
          </cell>
          <cell r="E1069" t="str">
            <v>2024-04-17</v>
          </cell>
          <cell r="F1069">
            <v>45359</v>
          </cell>
          <cell r="G1069" t="str">
            <v>24332000000104088657</v>
          </cell>
          <cell r="H1069" t="str">
            <v>巩义市国有资产投资经营有限公司</v>
          </cell>
          <cell r="I1069" t="str">
            <v>乘客电梯</v>
          </cell>
          <cell r="J1069" t="str">
            <v>含：恒达富士乘客电梯变频控制软件V1.0</v>
          </cell>
          <cell r="K1069">
            <v>38402.15</v>
          </cell>
          <cell r="L1069">
            <v>4992.28</v>
          </cell>
          <cell r="M1069">
            <v>43394.43</v>
          </cell>
          <cell r="N1069">
            <v>108486.06</v>
          </cell>
          <cell r="O1069">
            <v>0.4</v>
          </cell>
        </row>
        <row r="1070">
          <cell r="B1070" t="str">
            <v>2024-00286</v>
          </cell>
          <cell r="C1070" t="e">
            <v>#N/A</v>
          </cell>
          <cell r="D1070" t="e">
            <v>#N/A</v>
          </cell>
          <cell r="E1070" t="str">
            <v>2024-04-17</v>
          </cell>
          <cell r="F1070">
            <v>45359</v>
          </cell>
          <cell r="G1070" t="str">
            <v>24332000000104088657</v>
          </cell>
          <cell r="H1070" t="str">
            <v>巩义市国有资产投资经营有限公司</v>
          </cell>
          <cell r="I1070" t="str">
            <v>乘客电梯</v>
          </cell>
          <cell r="J1070" t="str">
            <v>含：恒达富士乘客电梯变频控制软件V1.0</v>
          </cell>
          <cell r="K1070">
            <v>38401.78</v>
          </cell>
          <cell r="L1070">
            <v>4992.23</v>
          </cell>
          <cell r="M1070">
            <v>43394.01</v>
          </cell>
          <cell r="N1070">
            <v>108486.06</v>
          </cell>
          <cell r="O1070">
            <v>0.4</v>
          </cell>
        </row>
        <row r="1071">
          <cell r="B1071" t="str">
            <v>2023-02891</v>
          </cell>
          <cell r="C1071" t="e">
            <v>#N/A</v>
          </cell>
          <cell r="D1071" t="e">
            <v>#N/A</v>
          </cell>
          <cell r="E1071" t="str">
            <v>2024-04-29</v>
          </cell>
          <cell r="F1071">
            <v>45191</v>
          </cell>
          <cell r="G1071" t="str">
            <v>24332000000121503690</v>
          </cell>
          <cell r="H1071" t="str">
            <v>山东和创置业有限公司</v>
          </cell>
          <cell r="I1071" t="str">
            <v>乘客电梯</v>
          </cell>
          <cell r="J1071" t="str">
            <v>含：恒达富士乘客电梯变频控制软件V1.0</v>
          </cell>
          <cell r="K1071">
            <v>21238.94</v>
          </cell>
          <cell r="L1071">
            <v>2761.06</v>
          </cell>
          <cell r="M1071">
            <v>24000</v>
          </cell>
          <cell r="N1071">
            <v>80000</v>
          </cell>
          <cell r="O1071">
            <v>0.3</v>
          </cell>
        </row>
        <row r="1072">
          <cell r="B1072" t="str">
            <v>2023-02892</v>
          </cell>
          <cell r="C1072" t="e">
            <v>#N/A</v>
          </cell>
          <cell r="D1072" t="e">
            <v>#N/A</v>
          </cell>
          <cell r="E1072" t="str">
            <v>2024-04-29</v>
          </cell>
          <cell r="F1072">
            <v>45191</v>
          </cell>
          <cell r="G1072" t="str">
            <v>24332000000121503690</v>
          </cell>
          <cell r="H1072" t="str">
            <v>山东和创置业有限公司</v>
          </cell>
          <cell r="I1072" t="str">
            <v>乘客电梯</v>
          </cell>
          <cell r="J1072" t="str">
            <v>含：恒达富士乘客电梯变频控制软件V1.0</v>
          </cell>
          <cell r="K1072">
            <v>20973.45</v>
          </cell>
          <cell r="L1072">
            <v>2726.55</v>
          </cell>
          <cell r="M1072">
            <v>23700</v>
          </cell>
          <cell r="N1072">
            <v>79000</v>
          </cell>
          <cell r="O1072">
            <v>0.3</v>
          </cell>
        </row>
        <row r="1073">
          <cell r="B1073" t="str">
            <v>2023-02893</v>
          </cell>
          <cell r="C1073" t="e">
            <v>#N/A</v>
          </cell>
          <cell r="D1073" t="e">
            <v>#N/A</v>
          </cell>
          <cell r="E1073" t="str">
            <v>2024-04-29</v>
          </cell>
          <cell r="F1073">
            <v>45191</v>
          </cell>
          <cell r="G1073" t="str">
            <v>24332000000121503690</v>
          </cell>
          <cell r="H1073" t="str">
            <v>山东和创置业有限公司</v>
          </cell>
          <cell r="I1073" t="str">
            <v>乘客电梯</v>
          </cell>
          <cell r="J1073" t="str">
            <v>含：恒达富士乘客电梯变频控制软件V1.0</v>
          </cell>
          <cell r="K1073">
            <v>20973.45</v>
          </cell>
          <cell r="L1073">
            <v>2726.55</v>
          </cell>
          <cell r="M1073">
            <v>23700</v>
          </cell>
          <cell r="N1073">
            <v>79000</v>
          </cell>
          <cell r="O1073">
            <v>0.3</v>
          </cell>
        </row>
        <row r="1074">
          <cell r="B1074" t="str">
            <v>2023-06487</v>
          </cell>
          <cell r="C1074" t="e">
            <v>#N/A</v>
          </cell>
          <cell r="D1074" t="e">
            <v>#N/A</v>
          </cell>
          <cell r="E1074" t="str">
            <v>2024-04-29</v>
          </cell>
          <cell r="F1074">
            <v>45233</v>
          </cell>
          <cell r="G1074" t="str">
            <v>24332000000121502276</v>
          </cell>
          <cell r="H1074" t="str">
            <v>吉安市鼎欣钢结构有限公司</v>
          </cell>
          <cell r="I1074" t="str">
            <v>载货电梯</v>
          </cell>
          <cell r="J1074" t="str">
            <v>含：恒达富士载货电梯变频控制软件V1.0</v>
          </cell>
          <cell r="K1074">
            <v>159424.78</v>
          </cell>
          <cell r="L1074">
            <v>20725.22</v>
          </cell>
          <cell r="M1074">
            <v>180150</v>
          </cell>
          <cell r="N1074">
            <v>180150</v>
          </cell>
          <cell r="O1074">
            <v>1</v>
          </cell>
        </row>
        <row r="1075">
          <cell r="B1075" t="str">
            <v>2023-06488</v>
          </cell>
          <cell r="C1075" t="e">
            <v>#N/A</v>
          </cell>
          <cell r="D1075" t="e">
            <v>#N/A</v>
          </cell>
          <cell r="E1075" t="str">
            <v>2024-04-29</v>
          </cell>
          <cell r="F1075">
            <v>45233</v>
          </cell>
          <cell r="G1075" t="str">
            <v>24332000000121502276</v>
          </cell>
          <cell r="H1075" t="str">
            <v>吉安市鼎欣钢结构有限公司</v>
          </cell>
          <cell r="I1075" t="str">
            <v>载货电梯</v>
          </cell>
          <cell r="J1075" t="str">
            <v>含：恒达富士载货电梯变频控制软件V1.0</v>
          </cell>
          <cell r="K1075">
            <v>159424.78</v>
          </cell>
          <cell r="L1075">
            <v>20725.22</v>
          </cell>
          <cell r="M1075">
            <v>180150</v>
          </cell>
          <cell r="N1075">
            <v>180150</v>
          </cell>
          <cell r="O1075">
            <v>1</v>
          </cell>
        </row>
        <row r="1076">
          <cell r="B1076" t="str">
            <v>2023-06489</v>
          </cell>
          <cell r="C1076" t="e">
            <v>#N/A</v>
          </cell>
          <cell r="D1076" t="e">
            <v>#N/A</v>
          </cell>
          <cell r="E1076" t="str">
            <v>2024-04-29</v>
          </cell>
          <cell r="F1076">
            <v>45233</v>
          </cell>
          <cell r="G1076" t="str">
            <v>24332000000121443652</v>
          </cell>
          <cell r="H1076" t="str">
            <v>吉安市鼎欣钢结构有限公司</v>
          </cell>
          <cell r="I1076" t="str">
            <v>乘客电梯</v>
          </cell>
          <cell r="J1076" t="str">
            <v>含：恒达富士乘客电梯变频控制软件V1.0</v>
          </cell>
          <cell r="K1076">
            <v>382920.35</v>
          </cell>
          <cell r="L1076">
            <v>49779.65</v>
          </cell>
          <cell r="M1076">
            <v>432700</v>
          </cell>
          <cell r="N1076">
            <v>432700</v>
          </cell>
          <cell r="O1076">
            <v>1</v>
          </cell>
        </row>
        <row r="1077">
          <cell r="B1077" t="str">
            <v>2023-03560</v>
          </cell>
          <cell r="C1077" t="e">
            <v>#N/A</v>
          </cell>
          <cell r="D1077" t="e">
            <v>#N/A</v>
          </cell>
          <cell r="E1077" t="str">
            <v>2024-04-29</v>
          </cell>
          <cell r="F1077">
            <v>45118</v>
          </cell>
          <cell r="G1077" t="str">
            <v>24332000000121161744</v>
          </cell>
          <cell r="H1077" t="str">
            <v>旅泰置业（昆明）有限公司</v>
          </cell>
          <cell r="I1077" t="str">
            <v>乘客电梯</v>
          </cell>
          <cell r="J1077" t="str">
            <v>含：恒达富士乘客电梯变频控制软件V1.0</v>
          </cell>
          <cell r="K1077">
            <v>52460.18</v>
          </cell>
          <cell r="L1077">
            <v>6819.82</v>
          </cell>
          <cell r="M1077">
            <v>59280</v>
          </cell>
          <cell r="N1077">
            <v>59280</v>
          </cell>
          <cell r="O1077">
            <v>1</v>
          </cell>
        </row>
        <row r="1078">
          <cell r="B1078" t="str">
            <v>2023-03561</v>
          </cell>
          <cell r="C1078" t="e">
            <v>#N/A</v>
          </cell>
          <cell r="D1078" t="e">
            <v>#N/A</v>
          </cell>
          <cell r="E1078" t="str">
            <v>2024-04-29</v>
          </cell>
          <cell r="F1078">
            <v>45118</v>
          </cell>
          <cell r="G1078" t="str">
            <v>24332000000121161744</v>
          </cell>
          <cell r="H1078" t="str">
            <v>旅泰置业（昆明）有限公司</v>
          </cell>
          <cell r="I1078" t="str">
            <v>乘客电梯</v>
          </cell>
          <cell r="J1078" t="str">
            <v>含：恒达富士乘客电梯变频控制软件V1.0</v>
          </cell>
          <cell r="K1078">
            <v>52460.18</v>
          </cell>
          <cell r="L1078">
            <v>6819.82</v>
          </cell>
          <cell r="M1078">
            <v>59280</v>
          </cell>
          <cell r="N1078">
            <v>59280</v>
          </cell>
          <cell r="O1078">
            <v>1</v>
          </cell>
        </row>
        <row r="1079">
          <cell r="B1079" t="str">
            <v>2023-03562</v>
          </cell>
          <cell r="C1079" t="e">
            <v>#N/A</v>
          </cell>
          <cell r="D1079" t="e">
            <v>#N/A</v>
          </cell>
          <cell r="E1079" t="str">
            <v>2024-04-29</v>
          </cell>
          <cell r="F1079">
            <v>45118</v>
          </cell>
          <cell r="G1079" t="str">
            <v>24332000000121161744</v>
          </cell>
          <cell r="H1079" t="str">
            <v>旅泰置业（昆明）有限公司</v>
          </cell>
          <cell r="I1079" t="str">
            <v>乘客电梯</v>
          </cell>
          <cell r="J1079" t="str">
            <v>含：恒达富士乘客电梯变频控制软件V1.0</v>
          </cell>
          <cell r="K1079">
            <v>52460.17</v>
          </cell>
          <cell r="L1079">
            <v>6819.83</v>
          </cell>
          <cell r="M1079">
            <v>59280</v>
          </cell>
          <cell r="N1079">
            <v>59280</v>
          </cell>
          <cell r="O1079">
            <v>1</v>
          </cell>
        </row>
        <row r="1080">
          <cell r="B1080" t="str">
            <v>2023-03563</v>
          </cell>
          <cell r="C1080" t="e">
            <v>#N/A</v>
          </cell>
          <cell r="D1080" t="e">
            <v>#N/A</v>
          </cell>
          <cell r="E1080" t="str">
            <v>2024-04-29</v>
          </cell>
          <cell r="F1080">
            <v>45118</v>
          </cell>
          <cell r="G1080" t="str">
            <v>24332000000121161744</v>
          </cell>
          <cell r="H1080" t="str">
            <v>旅泰置业（昆明）有限公司</v>
          </cell>
          <cell r="I1080" t="str">
            <v>乘客电梯</v>
          </cell>
          <cell r="J1080" t="str">
            <v>含：恒达富士乘客电梯变频控制软件V1.0</v>
          </cell>
          <cell r="K1080">
            <v>51646.02</v>
          </cell>
          <cell r="L1080">
            <v>6713.98</v>
          </cell>
          <cell r="M1080">
            <v>58360</v>
          </cell>
          <cell r="N1080">
            <v>58360</v>
          </cell>
          <cell r="O1080">
            <v>1</v>
          </cell>
        </row>
        <row r="1081">
          <cell r="B1081" t="str">
            <v>2023-03564</v>
          </cell>
          <cell r="C1081" t="e">
            <v>#N/A</v>
          </cell>
          <cell r="D1081" t="e">
            <v>#N/A</v>
          </cell>
          <cell r="E1081" t="str">
            <v>2024-04-29</v>
          </cell>
          <cell r="F1081">
            <v>45118</v>
          </cell>
          <cell r="G1081" t="str">
            <v>24332000000121161744</v>
          </cell>
          <cell r="H1081" t="str">
            <v>旅泰置业（昆明）有限公司</v>
          </cell>
          <cell r="I1081" t="str">
            <v>乘客电梯</v>
          </cell>
          <cell r="J1081" t="str">
            <v>含：恒达富士乘客电梯变频控制软件V1.0</v>
          </cell>
          <cell r="K1081">
            <v>51646.02</v>
          </cell>
          <cell r="L1081">
            <v>6713.98</v>
          </cell>
          <cell r="M1081">
            <v>58360</v>
          </cell>
          <cell r="N1081">
            <v>58360</v>
          </cell>
          <cell r="O1081">
            <v>1</v>
          </cell>
        </row>
        <row r="1082">
          <cell r="B1082" t="str">
            <v>2023-03565</v>
          </cell>
          <cell r="C1082" t="e">
            <v>#N/A</v>
          </cell>
          <cell r="D1082" t="e">
            <v>#N/A</v>
          </cell>
          <cell r="E1082" t="str">
            <v>2024-04-29</v>
          </cell>
          <cell r="F1082">
            <v>45118</v>
          </cell>
          <cell r="G1082" t="str">
            <v>24332000000121161744</v>
          </cell>
          <cell r="H1082" t="str">
            <v>旅泰置业（昆明）有限公司</v>
          </cell>
          <cell r="I1082" t="str">
            <v>乘客电梯</v>
          </cell>
          <cell r="J1082" t="str">
            <v>含：恒达富士乘客电梯变频控制软件V1.0</v>
          </cell>
          <cell r="K1082">
            <v>51646.02</v>
          </cell>
          <cell r="L1082">
            <v>6713.98</v>
          </cell>
          <cell r="M1082">
            <v>58360</v>
          </cell>
          <cell r="N1082">
            <v>58360</v>
          </cell>
          <cell r="O1082">
            <v>1</v>
          </cell>
        </row>
        <row r="1083">
          <cell r="B1083" t="str">
            <v>2023-03566</v>
          </cell>
          <cell r="C1083" t="e">
            <v>#N/A</v>
          </cell>
          <cell r="D1083" t="e">
            <v>#N/A</v>
          </cell>
          <cell r="E1083" t="str">
            <v>2024-04-29</v>
          </cell>
          <cell r="F1083">
            <v>45118</v>
          </cell>
          <cell r="G1083" t="str">
            <v>24332000000121161744</v>
          </cell>
          <cell r="H1083" t="str">
            <v>旅泰置业（昆明）有限公司</v>
          </cell>
          <cell r="I1083" t="str">
            <v>乘客电梯</v>
          </cell>
          <cell r="J1083" t="str">
            <v>含：恒达富士乘客电梯变频控制软件V1.0</v>
          </cell>
          <cell r="K1083">
            <v>51646.01</v>
          </cell>
          <cell r="L1083">
            <v>6713.99</v>
          </cell>
          <cell r="M1083">
            <v>58360</v>
          </cell>
          <cell r="N1083">
            <v>58360</v>
          </cell>
          <cell r="O1083">
            <v>1</v>
          </cell>
        </row>
        <row r="1084">
          <cell r="B1084" t="str">
            <v>2023-00713</v>
          </cell>
          <cell r="C1084" t="e">
            <v>#N/A</v>
          </cell>
          <cell r="D1084" t="e">
            <v>#N/A</v>
          </cell>
          <cell r="E1084" t="str">
            <v>2024-04-29</v>
          </cell>
          <cell r="F1084">
            <v>45002</v>
          </cell>
          <cell r="G1084" t="str">
            <v>24332000000121113041</v>
          </cell>
          <cell r="H1084" t="str">
            <v>卢海平</v>
          </cell>
          <cell r="I1084" t="str">
            <v>乘客电梯</v>
          </cell>
          <cell r="J1084" t="str">
            <v>含：恒达富士乘客电梯变频控制软件V1.0</v>
          </cell>
          <cell r="K1084">
            <v>70796.46</v>
          </cell>
          <cell r="L1084">
            <v>9203.54</v>
          </cell>
          <cell r="M1084">
            <v>80000</v>
          </cell>
          <cell r="N1084">
            <v>80000</v>
          </cell>
          <cell r="O1084">
            <v>1</v>
          </cell>
        </row>
        <row r="1085">
          <cell r="B1085" t="str">
            <v>2022-07418</v>
          </cell>
          <cell r="C1085" t="e">
            <v>#N/A</v>
          </cell>
          <cell r="D1085" t="e">
            <v>#N/A</v>
          </cell>
          <cell r="E1085" t="str">
            <v>2024-04-29</v>
          </cell>
          <cell r="F1085">
            <v>45012</v>
          </cell>
          <cell r="G1085" t="str">
            <v>24332000000121012381</v>
          </cell>
          <cell r="H1085" t="str">
            <v>绍兴德宝商业管理有限公司</v>
          </cell>
          <cell r="I1085" t="str">
            <v>乘客电梯</v>
          </cell>
          <cell r="J1085" t="str">
            <v>含：恒达富士乘客电梯变频控制软件V1.0</v>
          </cell>
          <cell r="K1085">
            <v>48849.56</v>
          </cell>
          <cell r="L1085">
            <v>6350.44</v>
          </cell>
          <cell r="M1085">
            <v>55200</v>
          </cell>
          <cell r="N1085">
            <v>138000</v>
          </cell>
          <cell r="O1085">
            <v>0.4</v>
          </cell>
        </row>
        <row r="1086">
          <cell r="B1086" t="str">
            <v>2023-01146</v>
          </cell>
          <cell r="C1086" t="e">
            <v>#N/A</v>
          </cell>
          <cell r="D1086" t="e">
            <v>#N/A</v>
          </cell>
          <cell r="E1086" t="str">
            <v>2024-04-29</v>
          </cell>
          <cell r="F1086">
            <v>45033</v>
          </cell>
          <cell r="G1086" t="str">
            <v>24332000000120974084</v>
          </cell>
          <cell r="H1086" t="str">
            <v>高荣琪青建设集团有限公司</v>
          </cell>
          <cell r="I1086" t="str">
            <v>乘客电梯</v>
          </cell>
          <cell r="J1086" t="str">
            <v>含：恒达富士乘客电梯变频控制软件V1.0</v>
          </cell>
          <cell r="K1086">
            <v>21769.91</v>
          </cell>
          <cell r="L1086">
            <v>2830.09</v>
          </cell>
          <cell r="M1086">
            <v>24600</v>
          </cell>
          <cell r="N1086">
            <v>82000</v>
          </cell>
          <cell r="O1086">
            <v>0.3</v>
          </cell>
        </row>
        <row r="1087">
          <cell r="B1087" t="str">
            <v>2023-01147</v>
          </cell>
          <cell r="C1087" t="e">
            <v>#N/A</v>
          </cell>
          <cell r="D1087" t="e">
            <v>#N/A</v>
          </cell>
          <cell r="E1087" t="str">
            <v>2024-04-29</v>
          </cell>
          <cell r="F1087">
            <v>45033</v>
          </cell>
          <cell r="G1087" t="str">
            <v>24332000000120974084</v>
          </cell>
          <cell r="H1087" t="str">
            <v>高荣琪青建设集团有限公司</v>
          </cell>
          <cell r="I1087" t="str">
            <v>乘客电梯</v>
          </cell>
          <cell r="J1087" t="str">
            <v>含：恒达富士乘客电梯变频控制软件V1.0</v>
          </cell>
          <cell r="K1087">
            <v>21769.91</v>
          </cell>
          <cell r="L1087">
            <v>2830.09</v>
          </cell>
          <cell r="M1087">
            <v>24600</v>
          </cell>
          <cell r="N1087">
            <v>82000</v>
          </cell>
          <cell r="O1087">
            <v>0.3</v>
          </cell>
        </row>
        <row r="1088">
          <cell r="B1088" t="str">
            <v>2023-01148</v>
          </cell>
          <cell r="C1088" t="e">
            <v>#N/A</v>
          </cell>
          <cell r="D1088" t="e">
            <v>#N/A</v>
          </cell>
          <cell r="E1088" t="str">
            <v>2024-04-29</v>
          </cell>
          <cell r="F1088">
            <v>45033</v>
          </cell>
          <cell r="G1088" t="str">
            <v>24332000000120974084</v>
          </cell>
          <cell r="H1088" t="str">
            <v>高荣琪青建设集团有限公司</v>
          </cell>
          <cell r="I1088" t="str">
            <v>乘客电梯</v>
          </cell>
          <cell r="J1088" t="str">
            <v>含：恒达富士乘客电梯变频控制软件V1.0</v>
          </cell>
          <cell r="K1088">
            <v>21769.91</v>
          </cell>
          <cell r="L1088">
            <v>2830.09</v>
          </cell>
          <cell r="M1088">
            <v>24600</v>
          </cell>
          <cell r="N1088">
            <v>82000</v>
          </cell>
          <cell r="O1088">
            <v>0.3</v>
          </cell>
        </row>
        <row r="1089">
          <cell r="B1089" t="str">
            <v>2023-01149</v>
          </cell>
          <cell r="C1089" t="e">
            <v>#N/A</v>
          </cell>
          <cell r="D1089" t="e">
            <v>#N/A</v>
          </cell>
          <cell r="E1089" t="str">
            <v>2024-04-29</v>
          </cell>
          <cell r="F1089">
            <v>45033</v>
          </cell>
          <cell r="G1089" t="str">
            <v>24332000000120974084</v>
          </cell>
          <cell r="H1089" t="str">
            <v>高荣琪青建设集团有限公司</v>
          </cell>
          <cell r="I1089" t="str">
            <v>乘客电梯</v>
          </cell>
          <cell r="J1089" t="str">
            <v>含：恒达富士乘客电梯变频控制软件V1.0</v>
          </cell>
          <cell r="K1089">
            <v>21769.92</v>
          </cell>
          <cell r="L1089">
            <v>2830.08</v>
          </cell>
          <cell r="M1089">
            <v>24600</v>
          </cell>
          <cell r="N1089">
            <v>82000</v>
          </cell>
          <cell r="O1089">
            <v>0.3</v>
          </cell>
        </row>
        <row r="1090">
          <cell r="B1090" t="str">
            <v>2023-03473</v>
          </cell>
          <cell r="C1090" t="e">
            <v>#N/A</v>
          </cell>
          <cell r="D1090" t="e">
            <v>#N/A</v>
          </cell>
          <cell r="E1090" t="str">
            <v>2024-04-29</v>
          </cell>
          <cell r="F1090">
            <v>45118</v>
          </cell>
          <cell r="G1090" t="str">
            <v>24332000000121018151</v>
          </cell>
          <cell r="H1090" t="str">
            <v>安徽建工建设安装集团有限公司</v>
          </cell>
          <cell r="I1090" t="str">
            <v>自动扶梯</v>
          </cell>
          <cell r="J1090" t="str">
            <v>含：恒达富士自动扶梯旁路变频控制软件V1.0</v>
          </cell>
          <cell r="K1090">
            <v>41320.36</v>
          </cell>
          <cell r="L1090">
            <v>5371.64</v>
          </cell>
          <cell r="M1090">
            <v>46692</v>
          </cell>
          <cell r="N1090">
            <v>155640</v>
          </cell>
          <cell r="O1090">
            <v>0.3</v>
          </cell>
        </row>
        <row r="1091">
          <cell r="B1091" t="str">
            <v>2023-03474</v>
          </cell>
          <cell r="C1091" t="e">
            <v>#N/A</v>
          </cell>
          <cell r="D1091" t="e">
            <v>#N/A</v>
          </cell>
          <cell r="E1091" t="str">
            <v>2024-04-29</v>
          </cell>
          <cell r="F1091">
            <v>45118</v>
          </cell>
          <cell r="G1091" t="str">
            <v>24332000000121018151</v>
          </cell>
          <cell r="H1091" t="str">
            <v>安徽建工建设安装集团有限公司</v>
          </cell>
          <cell r="I1091" t="str">
            <v>自动扶梯</v>
          </cell>
          <cell r="J1091" t="str">
            <v>含：恒达富士自动扶梯旁路变频控制软件V1.0</v>
          </cell>
          <cell r="K1091">
            <v>41320.35</v>
          </cell>
          <cell r="L1091">
            <v>5371.65</v>
          </cell>
          <cell r="M1091">
            <v>46692</v>
          </cell>
          <cell r="N1091">
            <v>155640</v>
          </cell>
          <cell r="O1091">
            <v>0.3</v>
          </cell>
        </row>
        <row r="1092">
          <cell r="B1092" t="str">
            <v>2023-03475</v>
          </cell>
          <cell r="C1092" t="e">
            <v>#N/A</v>
          </cell>
          <cell r="D1092" t="e">
            <v>#N/A</v>
          </cell>
          <cell r="E1092" t="str">
            <v>2024-04-29</v>
          </cell>
          <cell r="F1092">
            <v>45118</v>
          </cell>
          <cell r="G1092" t="str">
            <v>24332000000121018151</v>
          </cell>
          <cell r="H1092" t="str">
            <v>安徽建工建设安装集团有限公司</v>
          </cell>
          <cell r="I1092" t="str">
            <v>自动扶梯</v>
          </cell>
          <cell r="J1092" t="str">
            <v>含：恒达富士自动扶梯旁路变频控制软件V1.0</v>
          </cell>
          <cell r="K1092">
            <v>41345.58</v>
          </cell>
          <cell r="L1092">
            <v>5374.92</v>
          </cell>
          <cell r="M1092">
            <v>46720.5</v>
          </cell>
          <cell r="N1092">
            <v>155735</v>
          </cell>
          <cell r="O1092">
            <v>0.3</v>
          </cell>
        </row>
        <row r="1093">
          <cell r="B1093" t="str">
            <v>2023-03476</v>
          </cell>
          <cell r="C1093" t="e">
            <v>#N/A</v>
          </cell>
          <cell r="D1093" t="e">
            <v>#N/A</v>
          </cell>
          <cell r="E1093" t="str">
            <v>2024-04-29</v>
          </cell>
          <cell r="F1093">
            <v>45118</v>
          </cell>
          <cell r="G1093" t="str">
            <v>24332000000121018151</v>
          </cell>
          <cell r="H1093" t="str">
            <v>安徽建工建设安装集团有限公司</v>
          </cell>
          <cell r="I1093" t="str">
            <v>自动扶梯</v>
          </cell>
          <cell r="J1093" t="str">
            <v>含：恒达富士自动扶梯旁路变频控制软件V1.0</v>
          </cell>
          <cell r="K1093">
            <v>41345.58</v>
          </cell>
          <cell r="L1093">
            <v>5374.92</v>
          </cell>
          <cell r="M1093">
            <v>46720.5</v>
          </cell>
          <cell r="N1093">
            <v>155735</v>
          </cell>
          <cell r="O1093">
            <v>0.3</v>
          </cell>
        </row>
        <row r="1094">
          <cell r="B1094" t="str">
            <v>2023-03477</v>
          </cell>
          <cell r="C1094" t="e">
            <v>#N/A</v>
          </cell>
          <cell r="D1094" t="e">
            <v>#N/A</v>
          </cell>
          <cell r="E1094" t="str">
            <v>2024-04-29</v>
          </cell>
          <cell r="F1094">
            <v>45118</v>
          </cell>
          <cell r="G1094" t="str">
            <v>24332000000121018151</v>
          </cell>
          <cell r="H1094" t="str">
            <v>安徽建工建设安装集团有限公司</v>
          </cell>
          <cell r="I1094" t="str">
            <v>自动扶梯</v>
          </cell>
          <cell r="J1094" t="str">
            <v>含：恒达富士自动扶梯旁路变频控制软件V1.0</v>
          </cell>
          <cell r="K1094">
            <v>41269.91</v>
          </cell>
          <cell r="L1094">
            <v>5365.09</v>
          </cell>
          <cell r="M1094">
            <v>46635</v>
          </cell>
          <cell r="N1094">
            <v>155450</v>
          </cell>
          <cell r="O1094">
            <v>0.3</v>
          </cell>
        </row>
        <row r="1095">
          <cell r="B1095" t="str">
            <v>2023-03478</v>
          </cell>
          <cell r="C1095" t="e">
            <v>#N/A</v>
          </cell>
          <cell r="D1095" t="e">
            <v>#N/A</v>
          </cell>
          <cell r="E1095" t="str">
            <v>2024-04-29</v>
          </cell>
          <cell r="F1095">
            <v>45118</v>
          </cell>
          <cell r="G1095" t="str">
            <v>24332000000121018151</v>
          </cell>
          <cell r="H1095" t="str">
            <v>安徽建工建设安装集团有限公司</v>
          </cell>
          <cell r="I1095" t="str">
            <v>自动扶梯</v>
          </cell>
          <cell r="J1095" t="str">
            <v>含：恒达富士自动扶梯旁路变频控制软件V1.0</v>
          </cell>
          <cell r="K1095">
            <v>41269.91</v>
          </cell>
          <cell r="L1095">
            <v>5365.09</v>
          </cell>
          <cell r="M1095">
            <v>46635</v>
          </cell>
          <cell r="N1095">
            <v>155450</v>
          </cell>
          <cell r="O1095">
            <v>0.3</v>
          </cell>
        </row>
        <row r="1096">
          <cell r="B1096" t="str">
            <v>2023-03479</v>
          </cell>
          <cell r="C1096" t="e">
            <v>#N/A</v>
          </cell>
          <cell r="D1096" t="e">
            <v>#N/A</v>
          </cell>
          <cell r="E1096" t="str">
            <v>2024-04-29</v>
          </cell>
          <cell r="F1096">
            <v>45118</v>
          </cell>
          <cell r="G1096" t="str">
            <v>24332000000121018151</v>
          </cell>
          <cell r="H1096" t="str">
            <v>安徽建工建设安装集团有限公司</v>
          </cell>
          <cell r="I1096" t="str">
            <v>自动扶梯</v>
          </cell>
          <cell r="J1096" t="str">
            <v>含：恒达富士自动扶梯旁路变频控制软件V1.0</v>
          </cell>
          <cell r="K1096">
            <v>41269.91</v>
          </cell>
          <cell r="L1096">
            <v>5365.09</v>
          </cell>
          <cell r="M1096">
            <v>46635</v>
          </cell>
          <cell r="N1096">
            <v>155450</v>
          </cell>
          <cell r="O1096">
            <v>0.3</v>
          </cell>
        </row>
        <row r="1097">
          <cell r="B1097" t="str">
            <v>2023-03480</v>
          </cell>
          <cell r="C1097" t="e">
            <v>#N/A</v>
          </cell>
          <cell r="D1097" t="e">
            <v>#N/A</v>
          </cell>
          <cell r="E1097" t="str">
            <v>2024-04-29</v>
          </cell>
          <cell r="F1097">
            <v>45118</v>
          </cell>
          <cell r="G1097" t="str">
            <v>24332000000121018151</v>
          </cell>
          <cell r="H1097" t="str">
            <v>安徽建工建设安装集团有限公司</v>
          </cell>
          <cell r="I1097" t="str">
            <v>自动扶梯</v>
          </cell>
          <cell r="J1097" t="str">
            <v>含：恒达富士自动扶梯旁路变频控制软件V1.0</v>
          </cell>
          <cell r="K1097">
            <v>41269.91</v>
          </cell>
          <cell r="L1097">
            <v>5365.09</v>
          </cell>
          <cell r="M1097">
            <v>46635</v>
          </cell>
          <cell r="N1097">
            <v>155450</v>
          </cell>
          <cell r="O1097">
            <v>0.3</v>
          </cell>
        </row>
        <row r="1098">
          <cell r="B1098" t="str">
            <v>2023-03481</v>
          </cell>
          <cell r="C1098" t="e">
            <v>#N/A</v>
          </cell>
          <cell r="D1098" t="e">
            <v>#N/A</v>
          </cell>
          <cell r="E1098" t="str">
            <v>2024-04-29</v>
          </cell>
          <cell r="F1098">
            <v>45118</v>
          </cell>
          <cell r="G1098" t="str">
            <v>24332000000121018151</v>
          </cell>
          <cell r="H1098" t="str">
            <v>安徽建工建设安装集团有限公司</v>
          </cell>
          <cell r="I1098" t="str">
            <v>自动扶梯</v>
          </cell>
          <cell r="J1098" t="str">
            <v>含：恒达富士自动扶梯旁路变频控制软件V1.0</v>
          </cell>
          <cell r="K1098">
            <v>41269.91</v>
          </cell>
          <cell r="L1098">
            <v>5365.09</v>
          </cell>
          <cell r="M1098">
            <v>46635</v>
          </cell>
          <cell r="N1098">
            <v>155450</v>
          </cell>
          <cell r="O1098">
            <v>0.3</v>
          </cell>
        </row>
        <row r="1099">
          <cell r="B1099" t="str">
            <v>2023-03482</v>
          </cell>
          <cell r="C1099" t="e">
            <v>#N/A</v>
          </cell>
          <cell r="D1099" t="e">
            <v>#N/A</v>
          </cell>
          <cell r="E1099" t="str">
            <v>2024-04-29</v>
          </cell>
          <cell r="F1099">
            <v>45118</v>
          </cell>
          <cell r="G1099" t="str">
            <v>24332000000121018151</v>
          </cell>
          <cell r="H1099" t="str">
            <v>安徽建工建设安装集团有限公司</v>
          </cell>
          <cell r="I1099" t="str">
            <v>自动扶梯</v>
          </cell>
          <cell r="J1099" t="str">
            <v>含：恒达富士自动扶梯旁路变频控制软件V1.0</v>
          </cell>
          <cell r="K1099">
            <v>41269.91</v>
          </cell>
          <cell r="L1099">
            <v>5365.09</v>
          </cell>
          <cell r="M1099">
            <v>46635</v>
          </cell>
          <cell r="N1099">
            <v>155450</v>
          </cell>
          <cell r="O1099">
            <v>0.3</v>
          </cell>
        </row>
        <row r="1100">
          <cell r="B1100" t="str">
            <v>2023-03483</v>
          </cell>
          <cell r="C1100" t="e">
            <v>#N/A</v>
          </cell>
          <cell r="D1100" t="e">
            <v>#N/A</v>
          </cell>
          <cell r="E1100" t="str">
            <v>2024-04-29</v>
          </cell>
          <cell r="F1100">
            <v>45118</v>
          </cell>
          <cell r="G1100" t="str">
            <v>24332000000121018151</v>
          </cell>
          <cell r="H1100" t="str">
            <v>安徽建工建设安装集团有限公司</v>
          </cell>
          <cell r="I1100" t="str">
            <v>自动扶梯</v>
          </cell>
          <cell r="J1100" t="str">
            <v>含：恒达富士自动扶梯旁路变频控制软件V1.0</v>
          </cell>
          <cell r="K1100">
            <v>41269.91</v>
          </cell>
          <cell r="L1100">
            <v>5365.09</v>
          </cell>
          <cell r="M1100">
            <v>46635</v>
          </cell>
          <cell r="N1100">
            <v>155450</v>
          </cell>
          <cell r="O1100">
            <v>0.3</v>
          </cell>
        </row>
        <row r="1101">
          <cell r="B1101" t="str">
            <v>2023-03484</v>
          </cell>
          <cell r="C1101" t="e">
            <v>#N/A</v>
          </cell>
          <cell r="D1101" t="e">
            <v>#N/A</v>
          </cell>
          <cell r="E1101" t="str">
            <v>2024-04-29</v>
          </cell>
          <cell r="F1101">
            <v>45118</v>
          </cell>
          <cell r="G1101" t="str">
            <v>24332000000121018151</v>
          </cell>
          <cell r="H1101" t="str">
            <v>安徽建工建设安装集团有限公司</v>
          </cell>
          <cell r="I1101" t="str">
            <v>自动扶梯</v>
          </cell>
          <cell r="J1101" t="str">
            <v>含：恒达富士自动扶梯旁路变频控制软件V1.0</v>
          </cell>
          <cell r="K1101">
            <v>41269.91</v>
          </cell>
          <cell r="L1101">
            <v>5365.09</v>
          </cell>
          <cell r="M1101">
            <v>46635</v>
          </cell>
          <cell r="N1101">
            <v>155450</v>
          </cell>
          <cell r="O1101">
            <v>0.3</v>
          </cell>
        </row>
        <row r="1102">
          <cell r="B1102" t="str">
            <v>2022-06467</v>
          </cell>
          <cell r="C1102" t="e">
            <v>#N/A</v>
          </cell>
          <cell r="D1102" t="e">
            <v>#N/A</v>
          </cell>
          <cell r="E1102" t="str">
            <v>2024-04-29</v>
          </cell>
          <cell r="F1102">
            <v>45069</v>
          </cell>
          <cell r="G1102" t="str">
            <v>24332000000120938328</v>
          </cell>
          <cell r="H1102" t="str">
            <v>新疆裕达建设有限公司</v>
          </cell>
          <cell r="I1102" t="str">
            <v>乘客电梯</v>
          </cell>
          <cell r="J1102" t="str">
            <v>含：恒达富士乘客电梯变频控制软件V1.0</v>
          </cell>
          <cell r="K1102">
            <v>39823.01</v>
          </cell>
          <cell r="L1102">
            <v>5176.99</v>
          </cell>
          <cell r="M1102">
            <v>45000</v>
          </cell>
          <cell r="N1102">
            <v>90000</v>
          </cell>
          <cell r="O1102">
            <v>0.5</v>
          </cell>
        </row>
        <row r="1103">
          <cell r="B1103" t="str">
            <v>2022-06468</v>
          </cell>
          <cell r="C1103" t="e">
            <v>#N/A</v>
          </cell>
          <cell r="D1103" t="e">
            <v>#N/A</v>
          </cell>
          <cell r="E1103" t="str">
            <v>2024-04-29</v>
          </cell>
          <cell r="F1103">
            <v>45069</v>
          </cell>
          <cell r="G1103" t="str">
            <v>24332000000120938328</v>
          </cell>
          <cell r="H1103" t="str">
            <v>新疆裕达建设有限公司</v>
          </cell>
          <cell r="I1103" t="str">
            <v>乘客电梯</v>
          </cell>
          <cell r="J1103" t="str">
            <v>含：恒达富士乘客电梯变频控制软件V1.0</v>
          </cell>
          <cell r="K1103">
            <v>39823.01</v>
          </cell>
          <cell r="L1103">
            <v>5176.99</v>
          </cell>
          <cell r="M1103">
            <v>45000</v>
          </cell>
          <cell r="N1103">
            <v>90000</v>
          </cell>
          <cell r="O1103">
            <v>0.5</v>
          </cell>
        </row>
        <row r="1104">
          <cell r="B1104" t="str">
            <v>2022-06469</v>
          </cell>
          <cell r="C1104" t="e">
            <v>#N/A</v>
          </cell>
          <cell r="D1104" t="e">
            <v>#N/A</v>
          </cell>
          <cell r="E1104" t="str">
            <v>2024-04-29</v>
          </cell>
          <cell r="F1104">
            <v>45069</v>
          </cell>
          <cell r="G1104" t="str">
            <v>24332000000120938328</v>
          </cell>
          <cell r="H1104" t="str">
            <v>新疆裕达建设有限公司</v>
          </cell>
          <cell r="I1104" t="str">
            <v>乘客电梯</v>
          </cell>
          <cell r="J1104" t="str">
            <v>含：恒达富士乘客电梯变频控制软件V1.0</v>
          </cell>
          <cell r="K1104">
            <v>39823.01</v>
          </cell>
          <cell r="L1104">
            <v>5176.99</v>
          </cell>
          <cell r="M1104">
            <v>45000</v>
          </cell>
          <cell r="N1104">
            <v>90000</v>
          </cell>
          <cell r="O1104">
            <v>0.5</v>
          </cell>
        </row>
        <row r="1105">
          <cell r="B1105" t="str">
            <v>2022-06470</v>
          </cell>
          <cell r="C1105" t="e">
            <v>#N/A</v>
          </cell>
          <cell r="D1105" t="e">
            <v>#N/A</v>
          </cell>
          <cell r="E1105" t="str">
            <v>2024-04-29</v>
          </cell>
          <cell r="F1105">
            <v>45069</v>
          </cell>
          <cell r="G1105" t="str">
            <v>24332000000120938328</v>
          </cell>
          <cell r="H1105" t="str">
            <v>新疆裕达建设有限公司</v>
          </cell>
          <cell r="I1105" t="str">
            <v>乘客电梯</v>
          </cell>
          <cell r="J1105" t="str">
            <v>含：恒达富士乘客电梯变频控制软件V1.0</v>
          </cell>
          <cell r="K1105">
            <v>39823.01</v>
          </cell>
          <cell r="L1105">
            <v>5176.99</v>
          </cell>
          <cell r="M1105">
            <v>45000</v>
          </cell>
          <cell r="N1105">
            <v>90000</v>
          </cell>
          <cell r="O1105">
            <v>0.5</v>
          </cell>
        </row>
        <row r="1106">
          <cell r="B1106" t="str">
            <v>2023-00293</v>
          </cell>
          <cell r="C1106" t="e">
            <v>#N/A</v>
          </cell>
          <cell r="D1106" t="e">
            <v>#N/A</v>
          </cell>
          <cell r="E1106" t="str">
            <v>2024-04-29</v>
          </cell>
          <cell r="F1106">
            <v>45005</v>
          </cell>
          <cell r="G1106" t="str">
            <v>24332000000121059509</v>
          </cell>
          <cell r="H1106" t="str">
            <v>铜仁市万山区开源投资集团万荣房地产开发有限责任公司</v>
          </cell>
          <cell r="I1106" t="str">
            <v>乘客电梯</v>
          </cell>
          <cell r="J1106" t="str">
            <v>含：恒达富士乘客电梯变频控制软件V1.0</v>
          </cell>
          <cell r="K1106">
            <v>30428.76</v>
          </cell>
          <cell r="L1106">
            <v>3955.73</v>
          </cell>
          <cell r="M1106">
            <v>34384.49</v>
          </cell>
          <cell r="N1106">
            <v>125000</v>
          </cell>
          <cell r="O1106">
            <v>0.2547</v>
          </cell>
        </row>
        <row r="1107">
          <cell r="B1107" t="str">
            <v>2023-00294</v>
          </cell>
          <cell r="C1107" t="e">
            <v>#N/A</v>
          </cell>
          <cell r="D1107" t="e">
            <v>#N/A</v>
          </cell>
          <cell r="E1107" t="str">
            <v>2024-04-29</v>
          </cell>
          <cell r="F1107">
            <v>45005</v>
          </cell>
          <cell r="G1107" t="str">
            <v>24332000000121059509</v>
          </cell>
          <cell r="H1107" t="str">
            <v>铜仁市万山区开源投资集团万荣房地产开发有限责任公司</v>
          </cell>
          <cell r="I1107" t="str">
            <v>乘客电梯</v>
          </cell>
          <cell r="J1107" t="str">
            <v>含：恒达富士乘客电梯变频控制软件V1.0</v>
          </cell>
          <cell r="K1107">
            <v>30428.76</v>
          </cell>
          <cell r="L1107">
            <v>3955.74</v>
          </cell>
          <cell r="M1107">
            <v>34384.5</v>
          </cell>
          <cell r="N1107">
            <v>125000</v>
          </cell>
          <cell r="O1107">
            <v>0.2547</v>
          </cell>
        </row>
        <row r="1108">
          <cell r="B1108" t="str">
            <v>2023-00295</v>
          </cell>
          <cell r="C1108" t="e">
            <v>#N/A</v>
          </cell>
          <cell r="D1108" t="e">
            <v>#N/A</v>
          </cell>
          <cell r="E1108" t="str">
            <v>2024-04-29</v>
          </cell>
          <cell r="F1108">
            <v>45005</v>
          </cell>
          <cell r="G1108" t="str">
            <v>24332000000121059509</v>
          </cell>
          <cell r="H1108" t="str">
            <v>铜仁市万山区开源投资集团万荣房地产开发有限责任公司</v>
          </cell>
          <cell r="I1108" t="str">
            <v>乘客电梯</v>
          </cell>
          <cell r="J1108" t="str">
            <v>含：恒达富士乘客电梯变频控制软件V1.0</v>
          </cell>
          <cell r="K1108">
            <v>30428.76</v>
          </cell>
          <cell r="L1108">
            <v>3955.74</v>
          </cell>
          <cell r="M1108">
            <v>34384.5</v>
          </cell>
          <cell r="N1108">
            <v>125000</v>
          </cell>
          <cell r="O1108">
            <v>0.2547</v>
          </cell>
        </row>
        <row r="1109">
          <cell r="B1109" t="str">
            <v>2023-00296</v>
          </cell>
          <cell r="C1109" t="e">
            <v>#N/A</v>
          </cell>
          <cell r="D1109" t="e">
            <v>#N/A</v>
          </cell>
          <cell r="E1109" t="str">
            <v>2024-04-29</v>
          </cell>
          <cell r="F1109">
            <v>45005</v>
          </cell>
          <cell r="G1109" t="str">
            <v>24332000000121059509</v>
          </cell>
          <cell r="H1109" t="str">
            <v>铜仁市万山区开源投资集团万荣房地产开发有限责任公司</v>
          </cell>
          <cell r="I1109" t="str">
            <v>乘客电梯</v>
          </cell>
          <cell r="J1109" t="str">
            <v>含：恒达富士乘客电梯变频控制软件V1.0</v>
          </cell>
          <cell r="K1109">
            <v>30428.76</v>
          </cell>
          <cell r="L1109">
            <v>3955.74</v>
          </cell>
          <cell r="M1109">
            <v>34384.5</v>
          </cell>
          <cell r="N1109">
            <v>125000</v>
          </cell>
          <cell r="O1109">
            <v>0.2547</v>
          </cell>
        </row>
        <row r="1110">
          <cell r="B1110" t="str">
            <v>2023-00297</v>
          </cell>
          <cell r="C1110" t="e">
            <v>#N/A</v>
          </cell>
          <cell r="D1110" t="e">
            <v>#N/A</v>
          </cell>
          <cell r="E1110" t="str">
            <v>2024-04-29</v>
          </cell>
          <cell r="F1110">
            <v>45005</v>
          </cell>
          <cell r="G1110" t="str">
            <v>24332000000121059509</v>
          </cell>
          <cell r="H1110" t="str">
            <v>铜仁市万山区开源投资集团万荣房地产开发有限责任公司</v>
          </cell>
          <cell r="I1110" t="str">
            <v>乘客电梯</v>
          </cell>
          <cell r="J1110" t="str">
            <v>含：恒达富士乘客电梯变频控制软件V1.0</v>
          </cell>
          <cell r="K1110">
            <v>30428.76</v>
          </cell>
          <cell r="L1110">
            <v>3955.74</v>
          </cell>
          <cell r="M1110">
            <v>34384.5</v>
          </cell>
          <cell r="N1110">
            <v>125000</v>
          </cell>
          <cell r="O1110">
            <v>0.2547</v>
          </cell>
        </row>
        <row r="1111">
          <cell r="B1111" t="str">
            <v>2023-00298</v>
          </cell>
          <cell r="C1111" t="e">
            <v>#N/A</v>
          </cell>
          <cell r="D1111" t="e">
            <v>#N/A</v>
          </cell>
          <cell r="E1111" t="str">
            <v>2024-04-29</v>
          </cell>
          <cell r="F1111">
            <v>45005</v>
          </cell>
          <cell r="G1111" t="str">
            <v>24332000000121059509</v>
          </cell>
          <cell r="H1111" t="str">
            <v>铜仁市万山区开源投资集团万荣房地产开发有限责任公司</v>
          </cell>
          <cell r="I1111" t="str">
            <v>乘客电梯</v>
          </cell>
          <cell r="J1111" t="str">
            <v>含：恒达富士乘客电梯变频控制软件V1.0</v>
          </cell>
          <cell r="K1111">
            <v>30428.76</v>
          </cell>
          <cell r="L1111">
            <v>3955.74</v>
          </cell>
          <cell r="M1111">
            <v>34384.5</v>
          </cell>
          <cell r="N1111">
            <v>125000</v>
          </cell>
          <cell r="O1111">
            <v>0.2547</v>
          </cell>
        </row>
        <row r="1112">
          <cell r="B1112" t="str">
            <v>2023-00299</v>
          </cell>
          <cell r="C1112" t="e">
            <v>#N/A</v>
          </cell>
          <cell r="D1112" t="e">
            <v>#N/A</v>
          </cell>
          <cell r="E1112" t="str">
            <v>2024-04-29</v>
          </cell>
          <cell r="F1112">
            <v>45005</v>
          </cell>
          <cell r="G1112" t="str">
            <v>24332000000121059509</v>
          </cell>
          <cell r="H1112" t="str">
            <v>铜仁市万山区开源投资集团万荣房地产开发有限责任公司</v>
          </cell>
          <cell r="I1112" t="str">
            <v>乘客电梯</v>
          </cell>
          <cell r="J1112" t="str">
            <v>含：恒达富士乘客电梯变频控制软件V1.0</v>
          </cell>
          <cell r="K1112">
            <v>31555.75</v>
          </cell>
          <cell r="L1112">
            <v>4102.25</v>
          </cell>
          <cell r="M1112">
            <v>35658</v>
          </cell>
          <cell r="N1112">
            <v>130000</v>
          </cell>
          <cell r="O1112">
            <v>0.2547</v>
          </cell>
        </row>
        <row r="1113">
          <cell r="B1113" t="str">
            <v>2023-00300</v>
          </cell>
          <cell r="C1113" t="e">
            <v>#N/A</v>
          </cell>
          <cell r="D1113" t="e">
            <v>#N/A</v>
          </cell>
          <cell r="E1113" t="str">
            <v>2024-04-29</v>
          </cell>
          <cell r="F1113">
            <v>45005</v>
          </cell>
          <cell r="G1113" t="str">
            <v>24332000000121059509</v>
          </cell>
          <cell r="H1113" t="str">
            <v>铜仁市万山区开源投资集团万荣房地产开发有限责任公司</v>
          </cell>
          <cell r="I1113" t="str">
            <v>乘客电梯</v>
          </cell>
          <cell r="J1113" t="str">
            <v>含：恒达富士乘客电梯变频控制软件V1.0</v>
          </cell>
          <cell r="K1113">
            <v>31555.75</v>
          </cell>
          <cell r="L1113">
            <v>4102.25</v>
          </cell>
          <cell r="M1113">
            <v>35658</v>
          </cell>
          <cell r="N1113">
            <v>130000</v>
          </cell>
          <cell r="O1113">
            <v>0.2547</v>
          </cell>
        </row>
        <row r="1114">
          <cell r="B1114" t="str">
            <v>2023-00301</v>
          </cell>
          <cell r="C1114" t="e">
            <v>#N/A</v>
          </cell>
          <cell r="D1114" t="e">
            <v>#N/A</v>
          </cell>
          <cell r="E1114" t="str">
            <v>2024-04-29</v>
          </cell>
          <cell r="F1114">
            <v>45005</v>
          </cell>
          <cell r="G1114" t="str">
            <v>24332000000121059509</v>
          </cell>
          <cell r="H1114" t="str">
            <v>铜仁市万山区开源投资集团万荣房地产开发有限责任公司</v>
          </cell>
          <cell r="I1114" t="str">
            <v>乘客电梯</v>
          </cell>
          <cell r="J1114" t="str">
            <v>含：恒达富士乘客电梯变频控制软件V1.0</v>
          </cell>
          <cell r="K1114">
            <v>31555.75</v>
          </cell>
          <cell r="L1114">
            <v>4102.25</v>
          </cell>
          <cell r="M1114">
            <v>35658</v>
          </cell>
          <cell r="N1114">
            <v>130000</v>
          </cell>
          <cell r="O1114">
            <v>0.2547</v>
          </cell>
        </row>
        <row r="1115">
          <cell r="B1115" t="str">
            <v>2023-00311</v>
          </cell>
          <cell r="C1115" t="e">
            <v>#N/A</v>
          </cell>
          <cell r="D1115" t="e">
            <v>#N/A</v>
          </cell>
          <cell r="E1115" t="str">
            <v>2024-04-29</v>
          </cell>
          <cell r="F1115">
            <v>45005</v>
          </cell>
          <cell r="G1115" t="str">
            <v>24332000000121059509</v>
          </cell>
          <cell r="H1115" t="str">
            <v>铜仁市万山区开源投资集团万荣房地产开发有限责任公司</v>
          </cell>
          <cell r="I1115" t="str">
            <v>乘客电梯</v>
          </cell>
          <cell r="J1115" t="str">
            <v>含：恒达富士乘客电梯变频控制软件V1.0</v>
          </cell>
          <cell r="K1115">
            <v>30193.76</v>
          </cell>
          <cell r="L1115">
            <v>3925.19</v>
          </cell>
          <cell r="M1115">
            <v>34118.95</v>
          </cell>
          <cell r="N1115">
            <v>100000</v>
          </cell>
          <cell r="O1115">
            <v>0.2547</v>
          </cell>
        </row>
        <row r="1116">
          <cell r="B1116" t="str">
            <v>2023-00312</v>
          </cell>
          <cell r="C1116" t="e">
            <v>#N/A</v>
          </cell>
          <cell r="D1116" t="e">
            <v>#N/A</v>
          </cell>
          <cell r="E1116" t="str">
            <v>2024-04-29</v>
          </cell>
          <cell r="F1116">
            <v>45005</v>
          </cell>
          <cell r="G1116" t="str">
            <v>24332000000121059509</v>
          </cell>
          <cell r="H1116" t="str">
            <v>铜仁市万山区开源投资集团万荣房地产开发有限责任公司</v>
          </cell>
          <cell r="I1116" t="str">
            <v>乘客电梯</v>
          </cell>
          <cell r="J1116" t="str">
            <v>含：恒达富士乘客电梯变频控制软件V1.0</v>
          </cell>
          <cell r="K1116">
            <v>30193.76</v>
          </cell>
          <cell r="L1116">
            <v>3925.19</v>
          </cell>
          <cell r="M1116">
            <v>34118.95</v>
          </cell>
          <cell r="N1116">
            <v>100000</v>
          </cell>
          <cell r="O1116">
            <v>0.2547</v>
          </cell>
        </row>
        <row r="1117">
          <cell r="B1117" t="str">
            <v>2023-00302</v>
          </cell>
          <cell r="C1117" t="e">
            <v>#N/A</v>
          </cell>
          <cell r="D1117" t="e">
            <v>#N/A</v>
          </cell>
          <cell r="E1117" t="str">
            <v>2024-04-29</v>
          </cell>
          <cell r="F1117">
            <v>45014</v>
          </cell>
          <cell r="G1117" t="str">
            <v>24332000000121059509</v>
          </cell>
          <cell r="H1117" t="str">
            <v>铜仁市万山区开源投资集团万荣房地产开发有限责任公司</v>
          </cell>
          <cell r="I1117" t="str">
            <v>乘客电梯</v>
          </cell>
          <cell r="J1117" t="str">
            <v>含：恒达富士乘客电梯变频控制软件V1.0</v>
          </cell>
          <cell r="K1117">
            <v>41514.95</v>
          </cell>
          <cell r="L1117">
            <v>5396.94</v>
          </cell>
          <cell r="M1117">
            <v>46911.89</v>
          </cell>
          <cell r="N1117">
            <v>165000</v>
          </cell>
          <cell r="O1117">
            <v>0.2547</v>
          </cell>
        </row>
        <row r="1118">
          <cell r="B1118" t="str">
            <v>2023-00303</v>
          </cell>
          <cell r="C1118" t="e">
            <v>#N/A</v>
          </cell>
          <cell r="D1118" t="e">
            <v>#N/A</v>
          </cell>
          <cell r="E1118" t="str">
            <v>2024-04-29</v>
          </cell>
          <cell r="F1118">
            <v>45014</v>
          </cell>
          <cell r="G1118" t="str">
            <v>24332000000121059509</v>
          </cell>
          <cell r="H1118" t="str">
            <v>铜仁市万山区开源投资集团万荣房地产开发有限责任公司</v>
          </cell>
          <cell r="I1118" t="str">
            <v>乘客电梯</v>
          </cell>
          <cell r="J1118" t="str">
            <v>含：恒达富士乘客电梯变频控制软件V1.0</v>
          </cell>
          <cell r="K1118">
            <v>41514.95</v>
          </cell>
          <cell r="L1118">
            <v>5396.94</v>
          </cell>
          <cell r="M1118">
            <v>46911.89</v>
          </cell>
          <cell r="N1118">
            <v>165000</v>
          </cell>
          <cell r="O1118">
            <v>0.2547</v>
          </cell>
        </row>
        <row r="1119">
          <cell r="B1119" t="str">
            <v>2023-00304</v>
          </cell>
          <cell r="C1119" t="e">
            <v>#N/A</v>
          </cell>
          <cell r="D1119" t="e">
            <v>#N/A</v>
          </cell>
          <cell r="E1119" t="str">
            <v>2024-04-29</v>
          </cell>
          <cell r="F1119">
            <v>45014</v>
          </cell>
          <cell r="G1119" t="str">
            <v>24332000000121059509</v>
          </cell>
          <cell r="H1119" t="str">
            <v>铜仁市万山区开源投资集团万荣房地产开发有限责任公司</v>
          </cell>
          <cell r="I1119" t="str">
            <v>乘客电梯</v>
          </cell>
          <cell r="J1119" t="str">
            <v>含：恒达富士乘客电梯变频控制软件V1.0</v>
          </cell>
          <cell r="K1119">
            <v>38606.27</v>
          </cell>
          <cell r="L1119">
            <v>5018.82</v>
          </cell>
          <cell r="M1119">
            <v>43625.09</v>
          </cell>
          <cell r="N1119">
            <v>158000</v>
          </cell>
          <cell r="O1119">
            <v>0.2547</v>
          </cell>
        </row>
        <row r="1120">
          <cell r="B1120" t="str">
            <v>2023-00305</v>
          </cell>
          <cell r="C1120" t="e">
            <v>#N/A</v>
          </cell>
          <cell r="D1120" t="e">
            <v>#N/A</v>
          </cell>
          <cell r="E1120" t="str">
            <v>2024-04-29</v>
          </cell>
          <cell r="F1120">
            <v>45014</v>
          </cell>
          <cell r="G1120" t="str">
            <v>24332000000121059509</v>
          </cell>
          <cell r="H1120" t="str">
            <v>铜仁市万山区开源投资集团万荣房地产开发有限责任公司</v>
          </cell>
          <cell r="I1120" t="str">
            <v>乘客电梯</v>
          </cell>
          <cell r="J1120" t="str">
            <v>含：恒达富士乘客电梯变频控制软件V1.0</v>
          </cell>
          <cell r="K1120">
            <v>29118.45</v>
          </cell>
          <cell r="L1120">
            <v>3785.4</v>
          </cell>
          <cell r="M1120">
            <v>32903.85</v>
          </cell>
          <cell r="N1120">
            <v>172000</v>
          </cell>
          <cell r="O1120">
            <v>0.2547</v>
          </cell>
        </row>
        <row r="1121">
          <cell r="B1121" t="str">
            <v>2023-00306</v>
          </cell>
          <cell r="C1121" t="e">
            <v>#N/A</v>
          </cell>
          <cell r="D1121" t="e">
            <v>#N/A</v>
          </cell>
          <cell r="E1121" t="str">
            <v>2024-04-29</v>
          </cell>
          <cell r="F1121">
            <v>45014</v>
          </cell>
          <cell r="G1121" t="str">
            <v>24332000000121059509</v>
          </cell>
          <cell r="H1121" t="str">
            <v>铜仁市万山区开源投资集团万荣房地产开发有限责任公司</v>
          </cell>
          <cell r="I1121" t="str">
            <v>乘客电梯</v>
          </cell>
          <cell r="J1121" t="str">
            <v>含：恒达富士乘客电梯变频控制软件V1.0</v>
          </cell>
          <cell r="K1121">
            <v>29118.45</v>
          </cell>
          <cell r="L1121">
            <v>3785.4</v>
          </cell>
          <cell r="M1121">
            <v>32903.85</v>
          </cell>
          <cell r="N1121">
            <v>172000</v>
          </cell>
          <cell r="O1121">
            <v>0.2547</v>
          </cell>
        </row>
        <row r="1122">
          <cell r="B1122" t="str">
            <v>2023-00307</v>
          </cell>
          <cell r="C1122" t="e">
            <v>#N/A</v>
          </cell>
          <cell r="D1122" t="e">
            <v>#N/A</v>
          </cell>
          <cell r="E1122" t="str">
            <v>2024-04-29</v>
          </cell>
          <cell r="F1122">
            <v>45014</v>
          </cell>
          <cell r="G1122" t="str">
            <v>24332000000121059509</v>
          </cell>
          <cell r="H1122" t="str">
            <v>铜仁市万山区开源投资集团万荣房地产开发有限责任公司</v>
          </cell>
          <cell r="I1122" t="str">
            <v>乘客电梯</v>
          </cell>
          <cell r="J1122" t="str">
            <v>含：恒达富士乘客电梯变频控制软件V1.0</v>
          </cell>
          <cell r="K1122">
            <v>40479.82</v>
          </cell>
          <cell r="L1122">
            <v>5262.38</v>
          </cell>
          <cell r="M1122">
            <v>45742.2</v>
          </cell>
          <cell r="N1122">
            <v>165000</v>
          </cell>
          <cell r="O1122">
            <v>0.2547</v>
          </cell>
        </row>
        <row r="1123">
          <cell r="B1123" t="str">
            <v>2023-00308</v>
          </cell>
          <cell r="C1123" t="e">
            <v>#N/A</v>
          </cell>
          <cell r="D1123" t="e">
            <v>#N/A</v>
          </cell>
          <cell r="E1123" t="str">
            <v>2024-04-29</v>
          </cell>
          <cell r="F1123">
            <v>45014</v>
          </cell>
          <cell r="G1123" t="str">
            <v>24332000000121059509</v>
          </cell>
          <cell r="H1123" t="str">
            <v>铜仁市万山区开源投资集团万荣房地产开发有限责任公司</v>
          </cell>
          <cell r="I1123" t="str">
            <v>乘客电梯</v>
          </cell>
          <cell r="J1123" t="str">
            <v>含：恒达富士乘客电梯变频控制软件V1.0</v>
          </cell>
          <cell r="K1123">
            <v>33183.72</v>
          </cell>
          <cell r="L1123">
            <v>4313.88</v>
          </cell>
          <cell r="M1123">
            <v>37497.6</v>
          </cell>
          <cell r="N1123">
            <v>151000</v>
          </cell>
          <cell r="O1123">
            <v>0.2547</v>
          </cell>
        </row>
        <row r="1124">
          <cell r="B1124" t="str">
            <v>2023-00309</v>
          </cell>
          <cell r="C1124" t="e">
            <v>#N/A</v>
          </cell>
          <cell r="D1124" t="e">
            <v>#N/A</v>
          </cell>
          <cell r="E1124" t="str">
            <v>2024-04-29</v>
          </cell>
          <cell r="F1124">
            <v>45014</v>
          </cell>
          <cell r="G1124" t="str">
            <v>24332000000121059509</v>
          </cell>
          <cell r="H1124" t="str">
            <v>铜仁市万山区开源投资集团万荣房地产开发有限责任公司</v>
          </cell>
          <cell r="I1124" t="str">
            <v>乘客电梯</v>
          </cell>
          <cell r="J1124" t="str">
            <v>含：恒达富士乘客电梯变频控制软件V1.0</v>
          </cell>
          <cell r="K1124">
            <v>33183.72</v>
          </cell>
          <cell r="L1124">
            <v>4313.88</v>
          </cell>
          <cell r="M1124">
            <v>37497.6</v>
          </cell>
          <cell r="N1124">
            <v>151000</v>
          </cell>
          <cell r="O1124">
            <v>0.2547</v>
          </cell>
        </row>
        <row r="1125">
          <cell r="B1125" t="str">
            <v>2023-00310</v>
          </cell>
          <cell r="C1125" t="e">
            <v>#N/A</v>
          </cell>
          <cell r="D1125" t="e">
            <v>#N/A</v>
          </cell>
          <cell r="E1125" t="str">
            <v>2024-04-29</v>
          </cell>
          <cell r="F1125">
            <v>45014</v>
          </cell>
          <cell r="G1125" t="str">
            <v>24332000000121059509</v>
          </cell>
          <cell r="H1125" t="str">
            <v>铜仁市万山区开源投资集团万荣房地产开发有限责任公司</v>
          </cell>
          <cell r="I1125" t="str">
            <v>乘客电梯</v>
          </cell>
          <cell r="J1125" t="str">
            <v>含：恒达富士乘客电梯变频控制软件V1.0</v>
          </cell>
          <cell r="K1125">
            <v>49988.62</v>
          </cell>
          <cell r="L1125">
            <v>6498.52</v>
          </cell>
          <cell r="M1125">
            <v>56487.14</v>
          </cell>
          <cell r="N1125">
            <v>153000</v>
          </cell>
          <cell r="O1125">
            <v>0.2547</v>
          </cell>
        </row>
        <row r="1126">
          <cell r="B1126" t="str">
            <v>2023-08628</v>
          </cell>
          <cell r="C1126" t="e">
            <v>#N/A</v>
          </cell>
          <cell r="D1126" t="e">
            <v>#N/A</v>
          </cell>
          <cell r="E1126" t="str">
            <v>2024-04-23</v>
          </cell>
          <cell r="F1126">
            <v>45406</v>
          </cell>
          <cell r="G1126" t="str">
            <v>24332000000111803546</v>
          </cell>
          <cell r="H1126" t="str">
            <v>安徽奥里奥克科技股份有限公司</v>
          </cell>
          <cell r="I1126" t="str">
            <v>载货电梯</v>
          </cell>
          <cell r="J1126" t="str">
            <v>含：恒达富士载货电梯变频控制软件V1.0</v>
          </cell>
          <cell r="K1126">
            <v>85840.71</v>
          </cell>
          <cell r="L1126">
            <v>11159.29</v>
          </cell>
          <cell r="M1126">
            <v>97000</v>
          </cell>
          <cell r="N1126">
            <v>97000</v>
          </cell>
          <cell r="O1126">
            <v>1</v>
          </cell>
        </row>
        <row r="1127">
          <cell r="B1127" t="str">
            <v>2023-08629</v>
          </cell>
          <cell r="C1127" t="e">
            <v>#N/A</v>
          </cell>
          <cell r="D1127" t="e">
            <v>#N/A</v>
          </cell>
          <cell r="E1127" t="str">
            <v>2024-04-23</v>
          </cell>
          <cell r="F1127">
            <v>45406</v>
          </cell>
          <cell r="G1127" t="str">
            <v>24332000000111803546</v>
          </cell>
          <cell r="H1127" t="str">
            <v>安徽奥里奥克科技股份有限公司</v>
          </cell>
          <cell r="I1127" t="str">
            <v>载货电梯</v>
          </cell>
          <cell r="J1127" t="str">
            <v>含：恒达富士载货电梯变频控制软件V1.0</v>
          </cell>
          <cell r="K1127">
            <v>85840.71</v>
          </cell>
          <cell r="L1127">
            <v>11159.29</v>
          </cell>
          <cell r="M1127">
            <v>97000</v>
          </cell>
          <cell r="N1127">
            <v>97000</v>
          </cell>
          <cell r="O1127">
            <v>1</v>
          </cell>
        </row>
        <row r="1128">
          <cell r="B1128" t="str">
            <v>2023-08630</v>
          </cell>
          <cell r="C1128" t="e">
            <v>#N/A</v>
          </cell>
          <cell r="D1128" t="e">
            <v>#N/A</v>
          </cell>
          <cell r="E1128" t="str">
            <v>2024-04-23</v>
          </cell>
          <cell r="F1128">
            <v>45406</v>
          </cell>
          <cell r="G1128" t="str">
            <v>24332000000111803546</v>
          </cell>
          <cell r="H1128" t="str">
            <v>安徽奥里奥克科技股份有限公司</v>
          </cell>
          <cell r="I1128" t="str">
            <v>载货电梯</v>
          </cell>
          <cell r="J1128" t="str">
            <v>含：恒达富士载货电梯变频控制软件V1.0</v>
          </cell>
          <cell r="K1128">
            <v>85840.71</v>
          </cell>
          <cell r="L1128">
            <v>11159.29</v>
          </cell>
          <cell r="M1128">
            <v>97000</v>
          </cell>
          <cell r="N1128">
            <v>97000</v>
          </cell>
          <cell r="O1128">
            <v>1</v>
          </cell>
        </row>
        <row r="1129">
          <cell r="B1129" t="str">
            <v>2023-08631</v>
          </cell>
          <cell r="C1129" t="e">
            <v>#N/A</v>
          </cell>
          <cell r="D1129" t="e">
            <v>#N/A</v>
          </cell>
          <cell r="E1129" t="str">
            <v>2024-04-23</v>
          </cell>
          <cell r="F1129">
            <v>45406</v>
          </cell>
          <cell r="G1129" t="str">
            <v>24332000000111803546</v>
          </cell>
          <cell r="H1129" t="str">
            <v>安徽奥里奥克科技股份有限公司</v>
          </cell>
          <cell r="I1129" t="str">
            <v>载货电梯</v>
          </cell>
          <cell r="J1129" t="str">
            <v>含：恒达富士载货电梯变频控制软件V1.0</v>
          </cell>
          <cell r="K1129">
            <v>85840.71</v>
          </cell>
          <cell r="L1129">
            <v>11159.29</v>
          </cell>
          <cell r="M1129">
            <v>97000</v>
          </cell>
          <cell r="N1129">
            <v>97000</v>
          </cell>
          <cell r="O1129">
            <v>1</v>
          </cell>
        </row>
        <row r="1130">
          <cell r="C1130" t="e">
            <v>#N/A</v>
          </cell>
          <cell r="D1130" t="e">
            <v>#N/A</v>
          </cell>
        </row>
        <row r="1130">
          <cell r="K1130">
            <v>60275968.7400001</v>
          </cell>
          <cell r="L1130">
            <v>7835875.88000001</v>
          </cell>
          <cell r="M1130">
            <v>68111844.62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L1446"/>
  <sheetViews>
    <sheetView workbookViewId="0">
      <pane ySplit="3" topLeftCell="A1121" activePane="bottomLeft" state="frozen"/>
      <selection/>
      <selection pane="bottomLeft" activeCell="H1126" sqref="H1126"/>
    </sheetView>
  </sheetViews>
  <sheetFormatPr defaultColWidth="9" defaultRowHeight="14.25"/>
  <cols>
    <col min="1" max="1" width="4.5" style="4" customWidth="1"/>
    <col min="2" max="3" width="11.75" style="4" customWidth="1"/>
    <col min="4" max="4" width="10.5" style="4" customWidth="1"/>
    <col min="5" max="5" width="19" style="4" customWidth="1"/>
    <col min="6" max="6" width="22.125" style="78" customWidth="1"/>
    <col min="7" max="7" width="15.875" customWidth="1"/>
    <col min="8" max="8" width="31.375" customWidth="1"/>
    <col min="9" max="9" width="11.5" customWidth="1"/>
    <col min="10" max="11" width="14.375" customWidth="1"/>
    <col min="12" max="12" width="17.75" customWidth="1"/>
    <col min="13" max="13" width="18.625" customWidth="1"/>
    <col min="14" max="14" width="42.5" style="37" customWidth="1"/>
    <col min="15" max="38" width="9" style="3"/>
  </cols>
  <sheetData>
    <row r="1" ht="51" customHeight="1" spans="1:13">
      <c r="A1" s="126" t="s">
        <v>0</v>
      </c>
      <c r="B1" s="126"/>
      <c r="C1" s="126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ht="13.15" customHeight="1" spans="1:13">
      <c r="A2" s="128" t="s">
        <v>1</v>
      </c>
      <c r="B2" s="129" t="s">
        <v>2</v>
      </c>
      <c r="C2" s="129" t="s">
        <v>3</v>
      </c>
      <c r="D2" s="128" t="s">
        <v>4</v>
      </c>
      <c r="E2" s="128" t="s">
        <v>5</v>
      </c>
      <c r="F2" s="130" t="s">
        <v>6</v>
      </c>
      <c r="G2" s="130" t="s">
        <v>7</v>
      </c>
      <c r="H2" s="130" t="s">
        <v>8</v>
      </c>
      <c r="I2" s="140" t="s">
        <v>9</v>
      </c>
      <c r="J2" s="140"/>
      <c r="K2" s="140"/>
      <c r="L2" s="140"/>
      <c r="M2" s="141" t="s">
        <v>10</v>
      </c>
    </row>
    <row r="3" s="76" customFormat="1" ht="20.45" customHeight="1" spans="1:38">
      <c r="A3" s="128"/>
      <c r="B3" s="131"/>
      <c r="C3" s="131"/>
      <c r="D3" s="128"/>
      <c r="E3" s="128"/>
      <c r="F3" s="130"/>
      <c r="G3" s="130"/>
      <c r="H3" s="130"/>
      <c r="I3" s="128" t="s">
        <v>11</v>
      </c>
      <c r="J3" s="142" t="s">
        <v>12</v>
      </c>
      <c r="K3" s="142" t="s">
        <v>13</v>
      </c>
      <c r="L3" s="142" t="s">
        <v>14</v>
      </c>
      <c r="M3" s="141"/>
      <c r="N3" s="29" t="s">
        <v>15</v>
      </c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>
      <c r="A4" s="132">
        <v>1</v>
      </c>
      <c r="B4" s="89" t="s">
        <v>16</v>
      </c>
      <c r="C4" s="133">
        <v>45401</v>
      </c>
      <c r="D4" s="134" t="s">
        <v>17</v>
      </c>
      <c r="E4" s="91" t="s">
        <v>18</v>
      </c>
      <c r="F4" s="135" t="s">
        <v>19</v>
      </c>
      <c r="G4" s="136" t="s">
        <v>20</v>
      </c>
      <c r="H4" s="136" t="s">
        <v>21</v>
      </c>
      <c r="I4" s="143">
        <v>1</v>
      </c>
      <c r="J4" s="144">
        <v>81415.93</v>
      </c>
      <c r="K4" s="144">
        <v>10584.07</v>
      </c>
      <c r="L4" s="144">
        <v>92000</v>
      </c>
      <c r="M4" s="145">
        <v>54611.82</v>
      </c>
      <c r="N4" s="146">
        <v>1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132">
        <v>2</v>
      </c>
      <c r="B5" s="89" t="s">
        <v>22</v>
      </c>
      <c r="C5" s="133">
        <v>45401</v>
      </c>
      <c r="D5" s="134" t="s">
        <v>17</v>
      </c>
      <c r="E5" s="91" t="s">
        <v>18</v>
      </c>
      <c r="F5" s="137" t="s">
        <v>19</v>
      </c>
      <c r="G5" s="136" t="s">
        <v>20</v>
      </c>
      <c r="H5" s="136" t="s">
        <v>21</v>
      </c>
      <c r="I5" s="143">
        <v>1</v>
      </c>
      <c r="J5" s="144">
        <v>92035.4</v>
      </c>
      <c r="K5" s="144">
        <v>11964.6</v>
      </c>
      <c r="L5" s="144">
        <v>104000</v>
      </c>
      <c r="M5" s="145">
        <v>62110.69</v>
      </c>
      <c r="N5" s="146">
        <v>1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132">
        <v>3</v>
      </c>
      <c r="B6" s="89" t="s">
        <v>23</v>
      </c>
      <c r="C6" s="133">
        <v>45400</v>
      </c>
      <c r="D6" s="134" t="s">
        <v>17</v>
      </c>
      <c r="E6" s="91" t="s">
        <v>24</v>
      </c>
      <c r="F6" s="137" t="s">
        <v>25</v>
      </c>
      <c r="G6" s="136" t="s">
        <v>26</v>
      </c>
      <c r="H6" s="136" t="s">
        <v>27</v>
      </c>
      <c r="I6" s="143">
        <v>1</v>
      </c>
      <c r="J6" s="144">
        <v>88495.58</v>
      </c>
      <c r="K6" s="144">
        <v>11504.42</v>
      </c>
      <c r="L6" s="144">
        <v>100000</v>
      </c>
      <c r="M6" s="145">
        <v>71490.89</v>
      </c>
      <c r="N6" s="146">
        <v>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132">
        <v>4</v>
      </c>
      <c r="B7" s="89" t="s">
        <v>28</v>
      </c>
      <c r="C7" s="133">
        <v>45400</v>
      </c>
      <c r="D7" s="134" t="s">
        <v>17</v>
      </c>
      <c r="E7" s="91" t="s">
        <v>24</v>
      </c>
      <c r="F7" s="137" t="s">
        <v>25</v>
      </c>
      <c r="G7" s="137" t="s">
        <v>26</v>
      </c>
      <c r="H7" s="137" t="s">
        <v>27</v>
      </c>
      <c r="I7" s="143">
        <v>1</v>
      </c>
      <c r="J7" s="144">
        <v>130088.5</v>
      </c>
      <c r="K7" s="144">
        <v>16911.5</v>
      </c>
      <c r="L7" s="144">
        <v>147000</v>
      </c>
      <c r="M7" s="145">
        <v>101519.53</v>
      </c>
      <c r="N7" s="146">
        <v>1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132">
        <v>5</v>
      </c>
      <c r="B8" s="89" t="s">
        <v>29</v>
      </c>
      <c r="C8" s="133">
        <v>45406</v>
      </c>
      <c r="D8" s="134" t="s">
        <v>30</v>
      </c>
      <c r="E8" s="91" t="s">
        <v>31</v>
      </c>
      <c r="F8" s="137" t="s">
        <v>32</v>
      </c>
      <c r="G8" s="137" t="s">
        <v>26</v>
      </c>
      <c r="H8" s="137" t="s">
        <v>27</v>
      </c>
      <c r="I8" s="143">
        <v>1</v>
      </c>
      <c r="J8" s="144">
        <v>110619.47</v>
      </c>
      <c r="K8" s="144">
        <v>14380.53</v>
      </c>
      <c r="L8" s="144">
        <v>125000</v>
      </c>
      <c r="M8" s="145">
        <v>79782.07</v>
      </c>
      <c r="N8" s="146">
        <v>1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132">
        <v>6</v>
      </c>
      <c r="B9" s="89" t="s">
        <v>33</v>
      </c>
      <c r="C9" s="133">
        <v>45406</v>
      </c>
      <c r="D9" s="134" t="s">
        <v>30</v>
      </c>
      <c r="E9" s="91" t="s">
        <v>31</v>
      </c>
      <c r="F9" s="137" t="s">
        <v>32</v>
      </c>
      <c r="G9" s="136" t="s">
        <v>26</v>
      </c>
      <c r="H9" s="136" t="s">
        <v>27</v>
      </c>
      <c r="I9" s="143">
        <v>1</v>
      </c>
      <c r="J9" s="144">
        <v>122566.37</v>
      </c>
      <c r="K9" s="144">
        <v>15933.63</v>
      </c>
      <c r="L9" s="144">
        <v>138500</v>
      </c>
      <c r="M9" s="145">
        <v>85458.07</v>
      </c>
      <c r="N9" s="146">
        <v>1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132">
        <v>7</v>
      </c>
      <c r="B10" s="89" t="s">
        <v>34</v>
      </c>
      <c r="C10" s="133">
        <v>45408</v>
      </c>
      <c r="D10" s="134" t="s">
        <v>30</v>
      </c>
      <c r="E10" s="91" t="s">
        <v>35</v>
      </c>
      <c r="F10" s="137" t="s">
        <v>36</v>
      </c>
      <c r="G10" s="136" t="s">
        <v>20</v>
      </c>
      <c r="H10" s="136" t="s">
        <v>21</v>
      </c>
      <c r="I10" s="143">
        <v>1</v>
      </c>
      <c r="J10" s="144">
        <v>34491.15</v>
      </c>
      <c r="K10" s="144">
        <v>4483.85</v>
      </c>
      <c r="L10" s="144">
        <v>38975</v>
      </c>
      <c r="M10" s="145">
        <v>28865.47</v>
      </c>
      <c r="N10" s="146">
        <v>0.5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132">
        <v>8</v>
      </c>
      <c r="B11" s="89" t="s">
        <v>37</v>
      </c>
      <c r="C11" s="133">
        <v>45408</v>
      </c>
      <c r="D11" s="134" t="s">
        <v>30</v>
      </c>
      <c r="E11" s="91" t="s">
        <v>35</v>
      </c>
      <c r="F11" s="138" t="s">
        <v>36</v>
      </c>
      <c r="G11" s="136" t="s">
        <v>20</v>
      </c>
      <c r="H11" s="136" t="s">
        <v>21</v>
      </c>
      <c r="I11" s="143">
        <v>1</v>
      </c>
      <c r="J11" s="144">
        <v>34491.15</v>
      </c>
      <c r="K11" s="144">
        <v>4483.85</v>
      </c>
      <c r="L11" s="144">
        <v>38975</v>
      </c>
      <c r="M11" s="145">
        <v>28706.69</v>
      </c>
      <c r="N11" s="146">
        <v>0.5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132">
        <v>9</v>
      </c>
      <c r="B12" s="89" t="s">
        <v>38</v>
      </c>
      <c r="C12" s="133">
        <v>45408</v>
      </c>
      <c r="D12" s="134" t="s">
        <v>30</v>
      </c>
      <c r="E12" s="91" t="s">
        <v>35</v>
      </c>
      <c r="F12" s="138" t="s">
        <v>36</v>
      </c>
      <c r="G12" s="136" t="s">
        <v>20</v>
      </c>
      <c r="H12" s="136" t="s">
        <v>21</v>
      </c>
      <c r="I12" s="143">
        <v>1</v>
      </c>
      <c r="J12" s="144">
        <v>34491.15</v>
      </c>
      <c r="K12" s="144">
        <v>4483.85</v>
      </c>
      <c r="L12" s="144">
        <v>38975</v>
      </c>
      <c r="M12" s="145">
        <v>28706.69</v>
      </c>
      <c r="N12" s="146">
        <v>0.5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132">
        <v>10</v>
      </c>
      <c r="B13" s="89" t="s">
        <v>39</v>
      </c>
      <c r="C13" s="133">
        <v>45408</v>
      </c>
      <c r="D13" s="134" t="s">
        <v>30</v>
      </c>
      <c r="E13" s="91" t="s">
        <v>35</v>
      </c>
      <c r="F13" s="138" t="s">
        <v>36</v>
      </c>
      <c r="G13" s="136" t="s">
        <v>20</v>
      </c>
      <c r="H13" s="136" t="s">
        <v>21</v>
      </c>
      <c r="I13" s="143">
        <v>1</v>
      </c>
      <c r="J13" s="144">
        <v>35730.09</v>
      </c>
      <c r="K13" s="144">
        <v>4644.91</v>
      </c>
      <c r="L13" s="144">
        <v>40375</v>
      </c>
      <c r="M13" s="145">
        <v>29972.61</v>
      </c>
      <c r="N13" s="146">
        <v>0.5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132">
        <v>11</v>
      </c>
      <c r="B14" s="89" t="s">
        <v>40</v>
      </c>
      <c r="C14" s="133">
        <v>45408</v>
      </c>
      <c r="D14" s="134" t="s">
        <v>30</v>
      </c>
      <c r="E14" s="91" t="s">
        <v>35</v>
      </c>
      <c r="F14" s="138" t="s">
        <v>36</v>
      </c>
      <c r="G14" s="136" t="s">
        <v>20</v>
      </c>
      <c r="H14" s="136" t="s">
        <v>21</v>
      </c>
      <c r="I14" s="143">
        <v>1</v>
      </c>
      <c r="J14" s="144">
        <v>35730.09</v>
      </c>
      <c r="K14" s="144">
        <v>4644.91</v>
      </c>
      <c r="L14" s="144">
        <v>40375</v>
      </c>
      <c r="M14" s="145">
        <v>29972.56</v>
      </c>
      <c r="N14" s="146">
        <v>0.5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132">
        <v>12</v>
      </c>
      <c r="B15" s="89" t="s">
        <v>41</v>
      </c>
      <c r="C15" s="133">
        <v>45408</v>
      </c>
      <c r="D15" s="134" t="s">
        <v>30</v>
      </c>
      <c r="E15" s="91" t="s">
        <v>35</v>
      </c>
      <c r="F15" s="138" t="s">
        <v>36</v>
      </c>
      <c r="G15" s="136" t="s">
        <v>20</v>
      </c>
      <c r="H15" s="136" t="s">
        <v>21</v>
      </c>
      <c r="I15" s="143">
        <v>1</v>
      </c>
      <c r="J15" s="144">
        <v>35730.09</v>
      </c>
      <c r="K15" s="144">
        <v>4644.91</v>
      </c>
      <c r="L15" s="144">
        <v>40375</v>
      </c>
      <c r="M15" s="145">
        <v>29972.56</v>
      </c>
      <c r="N15" s="146">
        <v>0.5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132">
        <v>13</v>
      </c>
      <c r="B16" s="89" t="s">
        <v>42</v>
      </c>
      <c r="C16" s="133">
        <v>45408</v>
      </c>
      <c r="D16" s="134" t="s">
        <v>30</v>
      </c>
      <c r="E16" s="91" t="s">
        <v>35</v>
      </c>
      <c r="F16" s="138" t="s">
        <v>36</v>
      </c>
      <c r="G16" s="136" t="s">
        <v>20</v>
      </c>
      <c r="H16" s="136" t="s">
        <v>21</v>
      </c>
      <c r="I16" s="143">
        <v>1</v>
      </c>
      <c r="J16" s="144">
        <v>35730.09</v>
      </c>
      <c r="K16" s="144">
        <v>4644.91</v>
      </c>
      <c r="L16" s="144">
        <v>40375</v>
      </c>
      <c r="M16" s="145">
        <v>30020.13</v>
      </c>
      <c r="N16" s="146">
        <v>0.5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132">
        <v>14</v>
      </c>
      <c r="B17" s="89" t="s">
        <v>43</v>
      </c>
      <c r="C17" s="133">
        <v>45408</v>
      </c>
      <c r="D17" s="134" t="s">
        <v>30</v>
      </c>
      <c r="E17" s="91" t="s">
        <v>35</v>
      </c>
      <c r="F17" s="138" t="s">
        <v>36</v>
      </c>
      <c r="G17" s="136" t="s">
        <v>20</v>
      </c>
      <c r="H17" s="136" t="s">
        <v>21</v>
      </c>
      <c r="I17" s="143">
        <v>1</v>
      </c>
      <c r="J17" s="144">
        <v>35730.09</v>
      </c>
      <c r="K17" s="144">
        <v>4644.91</v>
      </c>
      <c r="L17" s="144">
        <v>40375</v>
      </c>
      <c r="M17" s="145">
        <v>30020.13</v>
      </c>
      <c r="N17" s="146">
        <v>0.5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132">
        <v>15</v>
      </c>
      <c r="B18" s="89" t="s">
        <v>44</v>
      </c>
      <c r="C18" s="133">
        <v>45408</v>
      </c>
      <c r="D18" s="134" t="s">
        <v>30</v>
      </c>
      <c r="E18" s="91" t="s">
        <v>35</v>
      </c>
      <c r="F18" s="137" t="s">
        <v>36</v>
      </c>
      <c r="G18" s="136" t="s">
        <v>20</v>
      </c>
      <c r="H18" s="136" t="s">
        <v>21</v>
      </c>
      <c r="I18" s="143">
        <v>1</v>
      </c>
      <c r="J18" s="144">
        <v>35730.08</v>
      </c>
      <c r="K18" s="144">
        <v>4644.92</v>
      </c>
      <c r="L18" s="144">
        <v>40375</v>
      </c>
      <c r="M18" s="145">
        <v>30020.13</v>
      </c>
      <c r="N18" s="146">
        <v>0.5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132">
        <v>16</v>
      </c>
      <c r="B19" s="89" t="s">
        <v>45</v>
      </c>
      <c r="C19" s="133">
        <v>45401</v>
      </c>
      <c r="D19" s="134" t="s">
        <v>17</v>
      </c>
      <c r="E19" s="91" t="s">
        <v>46</v>
      </c>
      <c r="F19" s="138" t="s">
        <v>47</v>
      </c>
      <c r="G19" s="136" t="s">
        <v>20</v>
      </c>
      <c r="H19" s="136" t="s">
        <v>21</v>
      </c>
      <c r="I19" s="143">
        <v>1</v>
      </c>
      <c r="J19" s="144">
        <v>61061.95</v>
      </c>
      <c r="K19" s="144">
        <v>7938.05</v>
      </c>
      <c r="L19" s="144">
        <v>69000</v>
      </c>
      <c r="M19" s="145">
        <v>48393.66</v>
      </c>
      <c r="N19" s="146">
        <v>1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132">
        <v>17</v>
      </c>
      <c r="B20" s="89" t="s">
        <v>48</v>
      </c>
      <c r="C20" s="133">
        <v>45400</v>
      </c>
      <c r="D20" s="134" t="s">
        <v>30</v>
      </c>
      <c r="E20" s="91" t="s">
        <v>49</v>
      </c>
      <c r="F20" s="138" t="s">
        <v>50</v>
      </c>
      <c r="G20" s="136" t="s">
        <v>20</v>
      </c>
      <c r="H20" s="136" t="s">
        <v>21</v>
      </c>
      <c r="I20" s="143">
        <v>1</v>
      </c>
      <c r="J20" s="144">
        <v>50442.48</v>
      </c>
      <c r="K20" s="144">
        <v>6557.52</v>
      </c>
      <c r="L20" s="144">
        <v>57000</v>
      </c>
      <c r="M20" s="145">
        <v>41213.26</v>
      </c>
      <c r="N20" s="146">
        <v>1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132">
        <v>18</v>
      </c>
      <c r="B21" s="89" t="s">
        <v>51</v>
      </c>
      <c r="C21" s="133">
        <v>45400</v>
      </c>
      <c r="D21" s="134" t="s">
        <v>30</v>
      </c>
      <c r="E21" s="91" t="s">
        <v>52</v>
      </c>
      <c r="F21" s="138" t="s">
        <v>50</v>
      </c>
      <c r="G21" s="136" t="s">
        <v>20</v>
      </c>
      <c r="H21" s="136" t="s">
        <v>21</v>
      </c>
      <c r="I21" s="143">
        <v>1</v>
      </c>
      <c r="J21" s="144">
        <v>76991.15</v>
      </c>
      <c r="K21" s="144">
        <v>10008.85</v>
      </c>
      <c r="L21" s="144">
        <v>87000</v>
      </c>
      <c r="M21" s="145">
        <v>59955.31</v>
      </c>
      <c r="N21" s="146">
        <v>1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132">
        <v>19</v>
      </c>
      <c r="B22" s="89" t="s">
        <v>53</v>
      </c>
      <c r="C22" s="133">
        <v>45400</v>
      </c>
      <c r="D22" s="134" t="s">
        <v>30</v>
      </c>
      <c r="E22" s="91" t="s">
        <v>52</v>
      </c>
      <c r="F22" s="138" t="s">
        <v>50</v>
      </c>
      <c r="G22" s="136" t="s">
        <v>20</v>
      </c>
      <c r="H22" s="136" t="s">
        <v>21</v>
      </c>
      <c r="I22" s="143">
        <v>1</v>
      </c>
      <c r="J22" s="144">
        <v>74336.28</v>
      </c>
      <c r="K22" s="144">
        <v>9663.72</v>
      </c>
      <c r="L22" s="144">
        <v>84000</v>
      </c>
      <c r="M22" s="145">
        <v>60189.48</v>
      </c>
      <c r="N22" s="146">
        <v>1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132">
        <v>20</v>
      </c>
      <c r="B23" s="89" t="s">
        <v>54</v>
      </c>
      <c r="C23" s="133">
        <v>45400</v>
      </c>
      <c r="D23" s="134" t="s">
        <v>30</v>
      </c>
      <c r="E23" s="91" t="s">
        <v>52</v>
      </c>
      <c r="F23" s="138" t="s">
        <v>50</v>
      </c>
      <c r="G23" s="136" t="s">
        <v>20</v>
      </c>
      <c r="H23" s="136" t="s">
        <v>21</v>
      </c>
      <c r="I23" s="143">
        <v>1</v>
      </c>
      <c r="J23" s="144">
        <v>74336.29</v>
      </c>
      <c r="K23" s="144">
        <v>9663.71</v>
      </c>
      <c r="L23" s="144">
        <v>84000</v>
      </c>
      <c r="M23" s="145">
        <v>61095.62</v>
      </c>
      <c r="N23" s="146">
        <v>1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132">
        <v>21</v>
      </c>
      <c r="B24" s="89" t="s">
        <v>55</v>
      </c>
      <c r="C24" s="133">
        <v>45399</v>
      </c>
      <c r="D24" s="134" t="s">
        <v>17</v>
      </c>
      <c r="E24" s="91" t="s">
        <v>56</v>
      </c>
      <c r="F24" s="138" t="s">
        <v>57</v>
      </c>
      <c r="G24" s="136" t="s">
        <v>20</v>
      </c>
      <c r="H24" s="136" t="s">
        <v>21</v>
      </c>
      <c r="I24" s="143">
        <v>1</v>
      </c>
      <c r="J24" s="144">
        <v>47787.61</v>
      </c>
      <c r="K24" s="144">
        <v>6212.39</v>
      </c>
      <c r="L24" s="144">
        <v>54000</v>
      </c>
      <c r="M24" s="145">
        <v>39416.5</v>
      </c>
      <c r="N24" s="146">
        <v>1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132">
        <v>22</v>
      </c>
      <c r="B25" s="89" t="s">
        <v>58</v>
      </c>
      <c r="C25" s="133">
        <v>45399</v>
      </c>
      <c r="D25" s="134" t="s">
        <v>17</v>
      </c>
      <c r="E25" s="91" t="s">
        <v>56</v>
      </c>
      <c r="F25" s="138" t="s">
        <v>57</v>
      </c>
      <c r="G25" s="136" t="s">
        <v>20</v>
      </c>
      <c r="H25" s="136" t="s">
        <v>21</v>
      </c>
      <c r="I25" s="143">
        <v>1</v>
      </c>
      <c r="J25" s="144">
        <v>50442.48</v>
      </c>
      <c r="K25" s="144">
        <v>6557.52</v>
      </c>
      <c r="L25" s="144">
        <v>57000</v>
      </c>
      <c r="M25" s="145">
        <v>41585.61</v>
      </c>
      <c r="N25" s="146">
        <v>1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132">
        <v>23</v>
      </c>
      <c r="B26" s="89" t="s">
        <v>59</v>
      </c>
      <c r="C26" s="133">
        <v>44690</v>
      </c>
      <c r="D26" s="134" t="s">
        <v>30</v>
      </c>
      <c r="E26" s="91" t="s">
        <v>60</v>
      </c>
      <c r="F26" s="138" t="s">
        <v>61</v>
      </c>
      <c r="G26" s="136" t="s">
        <v>20</v>
      </c>
      <c r="H26" s="136" t="s">
        <v>21</v>
      </c>
      <c r="I26" s="143">
        <v>1</v>
      </c>
      <c r="J26" s="144">
        <v>68141.59</v>
      </c>
      <c r="K26" s="144">
        <v>8858.41</v>
      </c>
      <c r="L26" s="144">
        <v>77000</v>
      </c>
      <c r="M26" s="145">
        <v>41824.78</v>
      </c>
      <c r="N26" s="146">
        <v>1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132">
        <v>24</v>
      </c>
      <c r="B27" s="89" t="s">
        <v>62</v>
      </c>
      <c r="C27" s="133">
        <v>44690</v>
      </c>
      <c r="D27" s="134" t="s">
        <v>30</v>
      </c>
      <c r="E27" s="91" t="s">
        <v>60</v>
      </c>
      <c r="F27" s="138" t="s">
        <v>61</v>
      </c>
      <c r="G27" s="136" t="s">
        <v>20</v>
      </c>
      <c r="H27" s="136" t="s">
        <v>21</v>
      </c>
      <c r="I27" s="143">
        <v>1</v>
      </c>
      <c r="J27" s="144">
        <v>68141.59</v>
      </c>
      <c r="K27" s="144">
        <v>8858.41</v>
      </c>
      <c r="L27" s="144">
        <v>77000</v>
      </c>
      <c r="M27" s="145">
        <v>40986.71</v>
      </c>
      <c r="N27" s="146">
        <v>1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132">
        <v>25</v>
      </c>
      <c r="B28" s="89" t="s">
        <v>63</v>
      </c>
      <c r="C28" s="133">
        <v>44690</v>
      </c>
      <c r="D28" s="134" t="s">
        <v>30</v>
      </c>
      <c r="E28" s="91" t="s">
        <v>60</v>
      </c>
      <c r="F28" s="138" t="s">
        <v>61</v>
      </c>
      <c r="G28" s="136" t="s">
        <v>20</v>
      </c>
      <c r="H28" s="136" t="s">
        <v>21</v>
      </c>
      <c r="I28" s="143">
        <v>1</v>
      </c>
      <c r="J28" s="144">
        <v>68141.59</v>
      </c>
      <c r="K28" s="144">
        <v>8858.41</v>
      </c>
      <c r="L28" s="144">
        <v>77000</v>
      </c>
      <c r="M28" s="145">
        <v>40986.71</v>
      </c>
      <c r="N28" s="146">
        <v>1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132">
        <v>26</v>
      </c>
      <c r="B29" s="89" t="s">
        <v>64</v>
      </c>
      <c r="C29" s="133">
        <v>44690</v>
      </c>
      <c r="D29" s="134" t="s">
        <v>30</v>
      </c>
      <c r="E29" s="91" t="s">
        <v>60</v>
      </c>
      <c r="F29" s="138" t="s">
        <v>61</v>
      </c>
      <c r="G29" s="136" t="s">
        <v>20</v>
      </c>
      <c r="H29" s="136" t="s">
        <v>21</v>
      </c>
      <c r="I29" s="143">
        <v>1</v>
      </c>
      <c r="J29" s="144">
        <v>68141.59</v>
      </c>
      <c r="K29" s="144">
        <v>8858.41</v>
      </c>
      <c r="L29" s="144">
        <v>77000</v>
      </c>
      <c r="M29" s="145">
        <v>40986.71</v>
      </c>
      <c r="N29" s="146">
        <v>1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132">
        <v>27</v>
      </c>
      <c r="B30" s="89" t="s">
        <v>65</v>
      </c>
      <c r="C30" s="133">
        <v>44690</v>
      </c>
      <c r="D30" s="134" t="s">
        <v>30</v>
      </c>
      <c r="E30" s="91" t="s">
        <v>60</v>
      </c>
      <c r="F30" s="138" t="s">
        <v>61</v>
      </c>
      <c r="G30" s="136" t="s">
        <v>20</v>
      </c>
      <c r="H30" s="136" t="s">
        <v>21</v>
      </c>
      <c r="I30" s="143">
        <v>1</v>
      </c>
      <c r="J30" s="144">
        <v>68141.59</v>
      </c>
      <c r="K30" s="144">
        <v>8858.41</v>
      </c>
      <c r="L30" s="144">
        <v>77000</v>
      </c>
      <c r="M30" s="145">
        <v>40960.48</v>
      </c>
      <c r="N30" s="146">
        <v>1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132">
        <v>28</v>
      </c>
      <c r="B31" s="89" t="s">
        <v>66</v>
      </c>
      <c r="C31" s="133">
        <v>44690</v>
      </c>
      <c r="D31" s="134" t="s">
        <v>30</v>
      </c>
      <c r="E31" s="91" t="s">
        <v>60</v>
      </c>
      <c r="F31" s="138" t="s">
        <v>61</v>
      </c>
      <c r="G31" s="136" t="s">
        <v>20</v>
      </c>
      <c r="H31" s="136" t="s">
        <v>21</v>
      </c>
      <c r="I31" s="143">
        <v>1</v>
      </c>
      <c r="J31" s="144">
        <v>68141.59</v>
      </c>
      <c r="K31" s="144">
        <v>8858.41</v>
      </c>
      <c r="L31" s="144">
        <v>77000</v>
      </c>
      <c r="M31" s="145">
        <v>43251.55</v>
      </c>
      <c r="N31" s="146">
        <v>1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132">
        <v>29</v>
      </c>
      <c r="B32" s="89" t="s">
        <v>67</v>
      </c>
      <c r="C32" s="133">
        <v>44690</v>
      </c>
      <c r="D32" s="134" t="s">
        <v>30</v>
      </c>
      <c r="E32" s="139" t="s">
        <v>60</v>
      </c>
      <c r="F32" s="137" t="s">
        <v>61</v>
      </c>
      <c r="G32" s="136" t="s">
        <v>20</v>
      </c>
      <c r="H32" s="136" t="s">
        <v>21</v>
      </c>
      <c r="I32" s="143">
        <v>1</v>
      </c>
      <c r="J32" s="144">
        <v>68141.59</v>
      </c>
      <c r="K32" s="144">
        <v>8858.41</v>
      </c>
      <c r="L32" s="144">
        <v>77000</v>
      </c>
      <c r="M32" s="145">
        <v>42413.49</v>
      </c>
      <c r="N32" s="146">
        <v>1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132">
        <v>30</v>
      </c>
      <c r="B33" s="89" t="s">
        <v>68</v>
      </c>
      <c r="C33" s="133">
        <v>44690</v>
      </c>
      <c r="D33" s="134" t="s">
        <v>30</v>
      </c>
      <c r="E33" s="139" t="s">
        <v>60</v>
      </c>
      <c r="F33" s="137" t="s">
        <v>61</v>
      </c>
      <c r="G33" s="136" t="s">
        <v>20</v>
      </c>
      <c r="H33" s="136" t="s">
        <v>21</v>
      </c>
      <c r="I33" s="143">
        <v>1</v>
      </c>
      <c r="J33" s="144">
        <v>68141.6</v>
      </c>
      <c r="K33" s="144">
        <v>8858.4</v>
      </c>
      <c r="L33" s="144">
        <v>77000</v>
      </c>
      <c r="M33" s="145">
        <v>42288.19</v>
      </c>
      <c r="N33" s="146">
        <v>1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132">
        <v>31</v>
      </c>
      <c r="B34" s="89" t="s">
        <v>69</v>
      </c>
      <c r="C34" s="133">
        <v>44690</v>
      </c>
      <c r="D34" s="134" t="s">
        <v>30</v>
      </c>
      <c r="E34" s="139" t="s">
        <v>60</v>
      </c>
      <c r="F34" s="137" t="s">
        <v>61</v>
      </c>
      <c r="G34" s="136" t="s">
        <v>20</v>
      </c>
      <c r="H34" s="136" t="s">
        <v>21</v>
      </c>
      <c r="I34" s="143">
        <v>1</v>
      </c>
      <c r="J34" s="144">
        <v>68141.6</v>
      </c>
      <c r="K34" s="144">
        <v>8858.4</v>
      </c>
      <c r="L34" s="144">
        <v>77000</v>
      </c>
      <c r="M34" s="145">
        <v>41592.9</v>
      </c>
      <c r="N34" s="146">
        <v>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132">
        <v>32</v>
      </c>
      <c r="B35" s="89" t="s">
        <v>70</v>
      </c>
      <c r="C35" s="133">
        <v>44690</v>
      </c>
      <c r="D35" s="134" t="s">
        <v>30</v>
      </c>
      <c r="E35" s="139" t="s">
        <v>60</v>
      </c>
      <c r="F35" s="137" t="s">
        <v>61</v>
      </c>
      <c r="G35" s="136" t="s">
        <v>20</v>
      </c>
      <c r="H35" s="136" t="s">
        <v>21</v>
      </c>
      <c r="I35" s="143">
        <v>1</v>
      </c>
      <c r="J35" s="144">
        <v>68141.6</v>
      </c>
      <c r="K35" s="144">
        <v>8858.4</v>
      </c>
      <c r="L35" s="144">
        <v>77000</v>
      </c>
      <c r="M35" s="145">
        <v>41228.99</v>
      </c>
      <c r="N35" s="146">
        <v>1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132">
        <v>33</v>
      </c>
      <c r="B36" s="89" t="s">
        <v>71</v>
      </c>
      <c r="C36" s="133">
        <v>44714</v>
      </c>
      <c r="D36" s="134" t="s">
        <v>17</v>
      </c>
      <c r="E36" s="139" t="s">
        <v>72</v>
      </c>
      <c r="F36" s="137" t="s">
        <v>73</v>
      </c>
      <c r="G36" s="136" t="s">
        <v>20</v>
      </c>
      <c r="H36" s="136" t="s">
        <v>21</v>
      </c>
      <c r="I36" s="143">
        <v>1</v>
      </c>
      <c r="J36" s="144">
        <v>170796.46</v>
      </c>
      <c r="K36" s="144">
        <v>22203.54</v>
      </c>
      <c r="L36" s="144">
        <v>193000</v>
      </c>
      <c r="M36" s="145">
        <v>94215.72</v>
      </c>
      <c r="N36" s="146">
        <v>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132">
        <v>34</v>
      </c>
      <c r="B37" s="89" t="s">
        <v>74</v>
      </c>
      <c r="C37" s="133">
        <v>44714</v>
      </c>
      <c r="D37" s="134" t="s">
        <v>17</v>
      </c>
      <c r="E37" s="139" t="s">
        <v>72</v>
      </c>
      <c r="F37" s="138" t="s">
        <v>73</v>
      </c>
      <c r="G37" s="136" t="s">
        <v>20</v>
      </c>
      <c r="H37" s="136" t="s">
        <v>21</v>
      </c>
      <c r="I37" s="143">
        <v>1</v>
      </c>
      <c r="J37" s="144">
        <v>170796.46</v>
      </c>
      <c r="K37" s="144">
        <v>22203.54</v>
      </c>
      <c r="L37" s="144">
        <v>193000</v>
      </c>
      <c r="M37" s="145">
        <v>93082.54</v>
      </c>
      <c r="N37" s="146">
        <v>1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132">
        <v>35</v>
      </c>
      <c r="B38" s="89" t="s">
        <v>75</v>
      </c>
      <c r="C38" s="133">
        <v>44714</v>
      </c>
      <c r="D38" s="134" t="s">
        <v>17</v>
      </c>
      <c r="E38" s="139" t="s">
        <v>72</v>
      </c>
      <c r="F38" s="138" t="s">
        <v>73</v>
      </c>
      <c r="G38" s="136" t="s">
        <v>20</v>
      </c>
      <c r="H38" s="136" t="s">
        <v>21</v>
      </c>
      <c r="I38" s="143">
        <v>1</v>
      </c>
      <c r="J38" s="144">
        <v>163716.81</v>
      </c>
      <c r="K38" s="144">
        <v>21283.19</v>
      </c>
      <c r="L38" s="144">
        <v>185000</v>
      </c>
      <c r="M38" s="145">
        <v>89545.74</v>
      </c>
      <c r="N38" s="146">
        <v>1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132">
        <v>36</v>
      </c>
      <c r="B39" s="89" t="s">
        <v>76</v>
      </c>
      <c r="C39" s="133">
        <v>44732</v>
      </c>
      <c r="D39" s="134" t="s">
        <v>17</v>
      </c>
      <c r="E39" s="139" t="s">
        <v>72</v>
      </c>
      <c r="F39" s="138" t="s">
        <v>73</v>
      </c>
      <c r="G39" s="136" t="s">
        <v>20</v>
      </c>
      <c r="H39" s="136" t="s">
        <v>21</v>
      </c>
      <c r="I39" s="143">
        <v>1</v>
      </c>
      <c r="J39" s="144">
        <v>163716.82</v>
      </c>
      <c r="K39" s="144">
        <v>21283.18</v>
      </c>
      <c r="L39" s="144">
        <v>185000</v>
      </c>
      <c r="M39" s="145">
        <v>87941.18</v>
      </c>
      <c r="N39" s="146">
        <v>1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132">
        <v>37</v>
      </c>
      <c r="B40" s="89" t="s">
        <v>77</v>
      </c>
      <c r="C40" s="133">
        <v>44769</v>
      </c>
      <c r="D40" s="134" t="s">
        <v>17</v>
      </c>
      <c r="E40" s="139" t="s">
        <v>78</v>
      </c>
      <c r="F40" s="138" t="s">
        <v>79</v>
      </c>
      <c r="G40" s="136" t="s">
        <v>20</v>
      </c>
      <c r="H40" s="136" t="s">
        <v>21</v>
      </c>
      <c r="I40" s="143">
        <v>1</v>
      </c>
      <c r="J40" s="144">
        <v>22035.4</v>
      </c>
      <c r="K40" s="144">
        <v>2864.6</v>
      </c>
      <c r="L40" s="144">
        <v>24900</v>
      </c>
      <c r="M40" s="145">
        <v>15609.24</v>
      </c>
      <c r="N40" s="146">
        <v>0.2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132">
        <v>38</v>
      </c>
      <c r="B41" s="89" t="s">
        <v>80</v>
      </c>
      <c r="C41" s="133">
        <v>44753</v>
      </c>
      <c r="D41" s="134" t="s">
        <v>17</v>
      </c>
      <c r="E41" s="139" t="s">
        <v>78</v>
      </c>
      <c r="F41" s="138" t="s">
        <v>79</v>
      </c>
      <c r="G41" s="136" t="s">
        <v>20</v>
      </c>
      <c r="H41" s="136" t="s">
        <v>21</v>
      </c>
      <c r="I41" s="143">
        <v>1</v>
      </c>
      <c r="J41" s="144">
        <v>22035.4</v>
      </c>
      <c r="K41" s="144">
        <v>2864.6</v>
      </c>
      <c r="L41" s="144">
        <v>24900</v>
      </c>
      <c r="M41" s="145">
        <v>15163.99</v>
      </c>
      <c r="N41" s="146">
        <v>0.2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132">
        <v>39</v>
      </c>
      <c r="B42" s="89" t="s">
        <v>81</v>
      </c>
      <c r="C42" s="133">
        <v>44712</v>
      </c>
      <c r="D42" s="134" t="s">
        <v>17</v>
      </c>
      <c r="E42" s="139" t="s">
        <v>82</v>
      </c>
      <c r="F42" s="138" t="s">
        <v>83</v>
      </c>
      <c r="G42" s="136" t="s">
        <v>20</v>
      </c>
      <c r="H42" s="136" t="s">
        <v>21</v>
      </c>
      <c r="I42" s="143">
        <v>1</v>
      </c>
      <c r="J42" s="144">
        <v>120424.78</v>
      </c>
      <c r="K42" s="144">
        <v>15655.22</v>
      </c>
      <c r="L42" s="144">
        <v>136080</v>
      </c>
      <c r="M42" s="145">
        <v>60003.6</v>
      </c>
      <c r="N42" s="146">
        <v>1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132">
        <v>40</v>
      </c>
      <c r="B43" s="89" t="s">
        <v>84</v>
      </c>
      <c r="C43" s="133">
        <v>44712</v>
      </c>
      <c r="D43" s="134" t="s">
        <v>17</v>
      </c>
      <c r="E43" s="139" t="s">
        <v>82</v>
      </c>
      <c r="F43" s="137" t="s">
        <v>83</v>
      </c>
      <c r="G43" s="136" t="s">
        <v>20</v>
      </c>
      <c r="H43" s="136" t="s">
        <v>21</v>
      </c>
      <c r="I43" s="143">
        <v>1</v>
      </c>
      <c r="J43" s="144">
        <v>123256.64</v>
      </c>
      <c r="K43" s="144">
        <v>16023.36</v>
      </c>
      <c r="L43" s="144">
        <v>139280</v>
      </c>
      <c r="M43" s="145">
        <v>63170.86</v>
      </c>
      <c r="N43" s="146">
        <v>1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132">
        <v>41</v>
      </c>
      <c r="B44" s="89" t="s">
        <v>85</v>
      </c>
      <c r="C44" s="133">
        <v>44712</v>
      </c>
      <c r="D44" s="134" t="s">
        <v>17</v>
      </c>
      <c r="E44" s="139" t="s">
        <v>82</v>
      </c>
      <c r="F44" s="138" t="s">
        <v>83</v>
      </c>
      <c r="G44" s="136" t="s">
        <v>20</v>
      </c>
      <c r="H44" s="136" t="s">
        <v>21</v>
      </c>
      <c r="I44" s="143">
        <v>1</v>
      </c>
      <c r="J44" s="144">
        <v>123256.64</v>
      </c>
      <c r="K44" s="144">
        <v>16023.36</v>
      </c>
      <c r="L44" s="144">
        <v>139280</v>
      </c>
      <c r="M44" s="145">
        <v>63296.17</v>
      </c>
      <c r="N44" s="146">
        <v>1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132">
        <v>42</v>
      </c>
      <c r="B45" s="89" t="s">
        <v>86</v>
      </c>
      <c r="C45" s="133">
        <v>44712</v>
      </c>
      <c r="D45" s="134" t="s">
        <v>17</v>
      </c>
      <c r="E45" s="139" t="s">
        <v>82</v>
      </c>
      <c r="F45" s="138" t="s">
        <v>83</v>
      </c>
      <c r="G45" s="136" t="s">
        <v>20</v>
      </c>
      <c r="H45" s="136" t="s">
        <v>21</v>
      </c>
      <c r="I45" s="143">
        <v>1</v>
      </c>
      <c r="J45" s="144">
        <v>123256.63</v>
      </c>
      <c r="K45" s="144">
        <v>16023.37</v>
      </c>
      <c r="L45" s="144">
        <v>139280</v>
      </c>
      <c r="M45" s="145">
        <v>63114.48</v>
      </c>
      <c r="N45" s="146">
        <v>1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132">
        <v>43</v>
      </c>
      <c r="B46" s="89" t="s">
        <v>87</v>
      </c>
      <c r="C46" s="133">
        <v>44712</v>
      </c>
      <c r="D46" s="134" t="s">
        <v>17</v>
      </c>
      <c r="E46" s="139" t="s">
        <v>82</v>
      </c>
      <c r="F46" s="138" t="s">
        <v>83</v>
      </c>
      <c r="G46" s="136" t="s">
        <v>20</v>
      </c>
      <c r="H46" s="136" t="s">
        <v>21</v>
      </c>
      <c r="I46" s="143">
        <v>1</v>
      </c>
      <c r="J46" s="144">
        <v>122336.28</v>
      </c>
      <c r="K46" s="144">
        <v>15903.72</v>
      </c>
      <c r="L46" s="144">
        <v>138240</v>
      </c>
      <c r="M46" s="145">
        <v>60742.46</v>
      </c>
      <c r="N46" s="146">
        <v>1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132">
        <v>44</v>
      </c>
      <c r="B47" s="89" t="s">
        <v>88</v>
      </c>
      <c r="C47" s="133">
        <v>44712</v>
      </c>
      <c r="D47" s="134" t="s">
        <v>17</v>
      </c>
      <c r="E47" s="139" t="s">
        <v>82</v>
      </c>
      <c r="F47" s="138" t="s">
        <v>83</v>
      </c>
      <c r="G47" s="136" t="s">
        <v>20</v>
      </c>
      <c r="H47" s="136" t="s">
        <v>21</v>
      </c>
      <c r="I47" s="143">
        <v>1</v>
      </c>
      <c r="J47" s="144">
        <v>106831.86</v>
      </c>
      <c r="K47" s="144">
        <v>13888.14</v>
      </c>
      <c r="L47" s="144">
        <v>120720</v>
      </c>
      <c r="M47" s="145">
        <v>43075.06</v>
      </c>
      <c r="N47" s="146">
        <v>1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132">
        <v>45</v>
      </c>
      <c r="B48" s="89" t="s">
        <v>89</v>
      </c>
      <c r="C48" s="133">
        <v>44712</v>
      </c>
      <c r="D48" s="134" t="s">
        <v>17</v>
      </c>
      <c r="E48" s="139" t="s">
        <v>82</v>
      </c>
      <c r="F48" s="138" t="s">
        <v>83</v>
      </c>
      <c r="G48" s="136" t="s">
        <v>20</v>
      </c>
      <c r="H48" s="136" t="s">
        <v>21</v>
      </c>
      <c r="I48" s="143">
        <v>1</v>
      </c>
      <c r="J48" s="144">
        <v>123681.42</v>
      </c>
      <c r="K48" s="144">
        <v>16078.58</v>
      </c>
      <c r="L48" s="144">
        <v>139760</v>
      </c>
      <c r="M48" s="145">
        <v>58831.41</v>
      </c>
      <c r="N48" s="146">
        <v>1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="3" customFormat="1" spans="1:14">
      <c r="A49" s="132">
        <v>46</v>
      </c>
      <c r="B49" s="89" t="s">
        <v>90</v>
      </c>
      <c r="C49" s="133">
        <v>44712</v>
      </c>
      <c r="D49" s="134" t="s">
        <v>17</v>
      </c>
      <c r="E49" s="139" t="s">
        <v>82</v>
      </c>
      <c r="F49" s="138" t="s">
        <v>83</v>
      </c>
      <c r="G49" s="136" t="s">
        <v>20</v>
      </c>
      <c r="H49" s="136" t="s">
        <v>21</v>
      </c>
      <c r="I49" s="143">
        <v>1</v>
      </c>
      <c r="J49" s="144">
        <v>123681.41</v>
      </c>
      <c r="K49" s="144">
        <v>16078.59</v>
      </c>
      <c r="L49" s="144">
        <v>139760</v>
      </c>
      <c r="M49" s="145">
        <v>58831.41</v>
      </c>
      <c r="N49" s="146">
        <v>1</v>
      </c>
    </row>
    <row r="50" spans="1:38">
      <c r="A50" s="132">
        <v>47</v>
      </c>
      <c r="B50" s="89" t="s">
        <v>91</v>
      </c>
      <c r="C50" s="133">
        <v>44712</v>
      </c>
      <c r="D50" s="134" t="s">
        <v>17</v>
      </c>
      <c r="E50" s="139" t="s">
        <v>82</v>
      </c>
      <c r="F50" s="137" t="s">
        <v>83</v>
      </c>
      <c r="G50" s="136" t="s">
        <v>20</v>
      </c>
      <c r="H50" s="136" t="s">
        <v>21</v>
      </c>
      <c r="I50" s="143">
        <v>1</v>
      </c>
      <c r="J50" s="144">
        <v>120424.78</v>
      </c>
      <c r="K50" s="144">
        <v>15655.22</v>
      </c>
      <c r="L50" s="144">
        <v>136080</v>
      </c>
      <c r="M50" s="145">
        <v>63519.67</v>
      </c>
      <c r="N50" s="146">
        <v>1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="3" customFormat="1" spans="1:14">
      <c r="A51" s="132">
        <v>48</v>
      </c>
      <c r="B51" s="89" t="s">
        <v>92</v>
      </c>
      <c r="C51" s="133">
        <v>44673</v>
      </c>
      <c r="D51" s="134" t="s">
        <v>17</v>
      </c>
      <c r="E51" s="139" t="s">
        <v>93</v>
      </c>
      <c r="F51" s="138" t="s">
        <v>94</v>
      </c>
      <c r="G51" s="136" t="s">
        <v>20</v>
      </c>
      <c r="H51" s="136" t="s">
        <v>21</v>
      </c>
      <c r="I51" s="143">
        <v>1</v>
      </c>
      <c r="J51" s="144">
        <v>23097.35</v>
      </c>
      <c r="K51" s="144">
        <v>3002.65</v>
      </c>
      <c r="L51" s="144">
        <v>26100</v>
      </c>
      <c r="M51" s="145">
        <v>9506.01</v>
      </c>
      <c r="N51" s="146">
        <v>0.3</v>
      </c>
    </row>
    <row r="52" s="3" customFormat="1" spans="1:14">
      <c r="A52" s="132">
        <v>49</v>
      </c>
      <c r="B52" s="89" t="s">
        <v>95</v>
      </c>
      <c r="C52" s="133">
        <v>44558</v>
      </c>
      <c r="D52" s="134" t="s">
        <v>30</v>
      </c>
      <c r="E52" s="139" t="s">
        <v>96</v>
      </c>
      <c r="F52" s="138" t="s">
        <v>97</v>
      </c>
      <c r="G52" s="136" t="s">
        <v>20</v>
      </c>
      <c r="H52" s="136" t="s">
        <v>21</v>
      </c>
      <c r="I52" s="143">
        <v>1</v>
      </c>
      <c r="J52" s="144">
        <v>57964.6</v>
      </c>
      <c r="K52" s="144">
        <v>7535.4</v>
      </c>
      <c r="L52" s="144">
        <v>65500</v>
      </c>
      <c r="M52" s="145">
        <v>49507.88</v>
      </c>
      <c r="N52" s="146">
        <v>1</v>
      </c>
    </row>
    <row r="53" s="122" customFormat="1" spans="1:14">
      <c r="A53" s="132">
        <v>50</v>
      </c>
      <c r="B53" s="89" t="s">
        <v>98</v>
      </c>
      <c r="C53" s="133">
        <v>44558</v>
      </c>
      <c r="D53" s="134" t="s">
        <v>30</v>
      </c>
      <c r="E53" s="139" t="s">
        <v>96</v>
      </c>
      <c r="F53" s="138" t="s">
        <v>97</v>
      </c>
      <c r="G53" s="136" t="s">
        <v>20</v>
      </c>
      <c r="H53" s="136" t="s">
        <v>21</v>
      </c>
      <c r="I53" s="143">
        <v>1</v>
      </c>
      <c r="J53" s="144">
        <v>57964.6</v>
      </c>
      <c r="K53" s="144">
        <v>7535.4</v>
      </c>
      <c r="L53" s="144">
        <v>65500</v>
      </c>
      <c r="M53" s="145">
        <v>49507.88</v>
      </c>
      <c r="N53" s="146">
        <v>1</v>
      </c>
    </row>
    <row r="54" s="3" customFormat="1" spans="1:14">
      <c r="A54" s="132">
        <v>51</v>
      </c>
      <c r="B54" s="89" t="s">
        <v>99</v>
      </c>
      <c r="C54" s="133">
        <v>45120</v>
      </c>
      <c r="D54" s="134" t="s">
        <v>30</v>
      </c>
      <c r="E54" s="139" t="s">
        <v>100</v>
      </c>
      <c r="F54" s="138" t="s">
        <v>101</v>
      </c>
      <c r="G54" s="136" t="s">
        <v>20</v>
      </c>
      <c r="H54" s="136" t="s">
        <v>21</v>
      </c>
      <c r="I54" s="143">
        <v>1</v>
      </c>
      <c r="J54" s="144">
        <v>25628.32</v>
      </c>
      <c r="K54" s="144">
        <v>3331.68</v>
      </c>
      <c r="L54" s="144">
        <v>28960</v>
      </c>
      <c r="M54" s="145">
        <v>57959.26</v>
      </c>
      <c r="N54" s="146">
        <v>1</v>
      </c>
    </row>
    <row r="55" s="3" customFormat="1" spans="1:14">
      <c r="A55" s="132">
        <v>52</v>
      </c>
      <c r="B55" s="89" t="s">
        <v>102</v>
      </c>
      <c r="C55" s="133">
        <v>45120</v>
      </c>
      <c r="D55" s="133" t="s">
        <v>30</v>
      </c>
      <c r="E55" s="139" t="s">
        <v>100</v>
      </c>
      <c r="F55" s="138" t="s">
        <v>101</v>
      </c>
      <c r="G55" s="136" t="s">
        <v>20</v>
      </c>
      <c r="H55" s="136" t="s">
        <v>21</v>
      </c>
      <c r="I55" s="143">
        <v>1</v>
      </c>
      <c r="J55" s="144">
        <v>25628.32</v>
      </c>
      <c r="K55" s="144">
        <v>3331.68</v>
      </c>
      <c r="L55" s="144">
        <v>28960</v>
      </c>
      <c r="M55" s="145">
        <v>51853.06</v>
      </c>
      <c r="N55" s="146">
        <v>1</v>
      </c>
    </row>
    <row r="56" s="3" customFormat="1" spans="1:14">
      <c r="A56" s="132">
        <v>53</v>
      </c>
      <c r="B56" s="89" t="s">
        <v>103</v>
      </c>
      <c r="C56" s="133">
        <v>45120</v>
      </c>
      <c r="D56" s="133" t="s">
        <v>30</v>
      </c>
      <c r="E56" s="139" t="s">
        <v>100</v>
      </c>
      <c r="F56" s="138" t="s">
        <v>101</v>
      </c>
      <c r="G56" s="136" t="s">
        <v>20</v>
      </c>
      <c r="H56" s="136" t="s">
        <v>21</v>
      </c>
      <c r="I56" s="143">
        <v>1</v>
      </c>
      <c r="J56" s="144">
        <v>25008.85</v>
      </c>
      <c r="K56" s="144">
        <v>3251.15</v>
      </c>
      <c r="L56" s="144">
        <v>28260</v>
      </c>
      <c r="M56" s="145">
        <v>51006.96</v>
      </c>
      <c r="N56" s="146">
        <v>1</v>
      </c>
    </row>
    <row r="57" s="3" customFormat="1" spans="1:14">
      <c r="A57" s="132">
        <v>54</v>
      </c>
      <c r="B57" s="89" t="s">
        <v>104</v>
      </c>
      <c r="C57" s="133">
        <v>45120</v>
      </c>
      <c r="D57" s="133" t="s">
        <v>30</v>
      </c>
      <c r="E57" s="139" t="s">
        <v>100</v>
      </c>
      <c r="F57" s="138" t="s">
        <v>101</v>
      </c>
      <c r="G57" s="136" t="s">
        <v>20</v>
      </c>
      <c r="H57" s="136" t="s">
        <v>21</v>
      </c>
      <c r="I57" s="143">
        <v>1</v>
      </c>
      <c r="J57" s="144">
        <v>24477.88</v>
      </c>
      <c r="K57" s="144">
        <v>3182.12</v>
      </c>
      <c r="L57" s="144">
        <v>27660</v>
      </c>
      <c r="M57" s="145">
        <v>56821.41</v>
      </c>
      <c r="N57" s="146">
        <v>1</v>
      </c>
    </row>
    <row r="58" s="3" customFormat="1" spans="1:14">
      <c r="A58" s="132">
        <v>55</v>
      </c>
      <c r="B58" s="89" t="s">
        <v>105</v>
      </c>
      <c r="C58" s="133">
        <v>45120</v>
      </c>
      <c r="D58" s="133" t="s">
        <v>30</v>
      </c>
      <c r="E58" s="139" t="s">
        <v>100</v>
      </c>
      <c r="F58" s="138" t="s">
        <v>101</v>
      </c>
      <c r="G58" s="136" t="s">
        <v>20</v>
      </c>
      <c r="H58" s="136" t="s">
        <v>21</v>
      </c>
      <c r="I58" s="143">
        <v>1</v>
      </c>
      <c r="J58" s="144">
        <v>17415.93</v>
      </c>
      <c r="K58" s="144">
        <v>2264.07</v>
      </c>
      <c r="L58" s="144">
        <v>19680</v>
      </c>
      <c r="M58" s="145">
        <v>33366.09</v>
      </c>
      <c r="N58" s="146">
        <v>1</v>
      </c>
    </row>
    <row r="59" s="3" customFormat="1" spans="1:14">
      <c r="A59" s="132">
        <v>56</v>
      </c>
      <c r="B59" s="89" t="s">
        <v>106</v>
      </c>
      <c r="C59" s="133">
        <v>45120</v>
      </c>
      <c r="D59" s="134" t="s">
        <v>30</v>
      </c>
      <c r="E59" s="139" t="s">
        <v>100</v>
      </c>
      <c r="F59" s="137" t="s">
        <v>101</v>
      </c>
      <c r="G59" s="136" t="s">
        <v>20</v>
      </c>
      <c r="H59" s="136" t="s">
        <v>21</v>
      </c>
      <c r="I59" s="143">
        <v>1</v>
      </c>
      <c r="J59" s="144">
        <v>17415.93</v>
      </c>
      <c r="K59" s="144">
        <v>2264.07</v>
      </c>
      <c r="L59" s="144">
        <v>19680</v>
      </c>
      <c r="M59" s="145">
        <v>41013.34</v>
      </c>
      <c r="N59" s="146">
        <v>1</v>
      </c>
    </row>
    <row r="60" s="3" customFormat="1" spans="1:14">
      <c r="A60" s="132">
        <v>57</v>
      </c>
      <c r="B60" s="89" t="s">
        <v>107</v>
      </c>
      <c r="C60" s="133">
        <v>45176</v>
      </c>
      <c r="D60" s="134" t="s">
        <v>30</v>
      </c>
      <c r="E60" s="139" t="s">
        <v>100</v>
      </c>
      <c r="F60" s="137" t="s">
        <v>101</v>
      </c>
      <c r="G60" s="136" t="s">
        <v>20</v>
      </c>
      <c r="H60" s="136" t="s">
        <v>21</v>
      </c>
      <c r="I60" s="143">
        <v>1</v>
      </c>
      <c r="J60" s="144">
        <v>25008.85</v>
      </c>
      <c r="K60" s="144">
        <v>3251.15</v>
      </c>
      <c r="L60" s="144">
        <v>28260</v>
      </c>
      <c r="M60" s="145">
        <v>63389.17</v>
      </c>
      <c r="N60" s="146">
        <v>1</v>
      </c>
    </row>
    <row r="61" s="3" customFormat="1" spans="1:14">
      <c r="A61" s="132">
        <v>58</v>
      </c>
      <c r="B61" s="89" t="s">
        <v>108</v>
      </c>
      <c r="C61" s="133">
        <v>45176</v>
      </c>
      <c r="D61" s="134" t="s">
        <v>30</v>
      </c>
      <c r="E61" s="139" t="s">
        <v>100</v>
      </c>
      <c r="F61" s="138" t="s">
        <v>101</v>
      </c>
      <c r="G61" s="136" t="s">
        <v>20</v>
      </c>
      <c r="H61" s="136" t="s">
        <v>21</v>
      </c>
      <c r="I61" s="143">
        <v>1</v>
      </c>
      <c r="J61" s="144">
        <v>25008.85</v>
      </c>
      <c r="K61" s="144">
        <v>3251.15</v>
      </c>
      <c r="L61" s="144">
        <v>28260</v>
      </c>
      <c r="M61" s="145">
        <v>63389.12</v>
      </c>
      <c r="N61" s="146">
        <v>1</v>
      </c>
    </row>
    <row r="62" s="3" customFormat="1" spans="1:14">
      <c r="A62" s="132">
        <v>59</v>
      </c>
      <c r="B62" s="89" t="s">
        <v>109</v>
      </c>
      <c r="C62" s="133">
        <v>45176</v>
      </c>
      <c r="D62" s="134" t="s">
        <v>30</v>
      </c>
      <c r="E62" s="139" t="s">
        <v>100</v>
      </c>
      <c r="F62" s="138" t="s">
        <v>101</v>
      </c>
      <c r="G62" s="136" t="s">
        <v>20</v>
      </c>
      <c r="H62" s="136" t="s">
        <v>21</v>
      </c>
      <c r="I62" s="143">
        <v>1</v>
      </c>
      <c r="J62" s="144">
        <v>25008.85</v>
      </c>
      <c r="K62" s="144">
        <v>3251.15</v>
      </c>
      <c r="L62" s="144">
        <v>28260</v>
      </c>
      <c r="M62" s="145">
        <v>63389.12</v>
      </c>
      <c r="N62" s="146">
        <v>1</v>
      </c>
    </row>
    <row r="63" s="3" customFormat="1" spans="1:14">
      <c r="A63" s="132">
        <v>60</v>
      </c>
      <c r="B63" s="89" t="s">
        <v>110</v>
      </c>
      <c r="C63" s="133">
        <v>45176</v>
      </c>
      <c r="D63" s="134" t="s">
        <v>30</v>
      </c>
      <c r="E63" s="139" t="s">
        <v>100</v>
      </c>
      <c r="F63" s="138" t="s">
        <v>101</v>
      </c>
      <c r="G63" s="136" t="s">
        <v>20</v>
      </c>
      <c r="H63" s="136" t="s">
        <v>21</v>
      </c>
      <c r="I63" s="143">
        <v>1</v>
      </c>
      <c r="J63" s="144">
        <v>25008.85</v>
      </c>
      <c r="K63" s="144">
        <v>3251.15</v>
      </c>
      <c r="L63" s="144">
        <v>28260</v>
      </c>
      <c r="M63" s="145">
        <v>63389.12</v>
      </c>
      <c r="N63" s="146">
        <v>1</v>
      </c>
    </row>
    <row r="64" s="3" customFormat="1" spans="1:14">
      <c r="A64" s="132">
        <v>61</v>
      </c>
      <c r="B64" s="89" t="s">
        <v>111</v>
      </c>
      <c r="C64" s="133">
        <v>45176</v>
      </c>
      <c r="D64" s="134" t="s">
        <v>30</v>
      </c>
      <c r="E64" s="139" t="s">
        <v>100</v>
      </c>
      <c r="F64" s="137" t="s">
        <v>101</v>
      </c>
      <c r="G64" s="136" t="s">
        <v>20</v>
      </c>
      <c r="H64" s="136" t="s">
        <v>21</v>
      </c>
      <c r="I64" s="143">
        <v>1</v>
      </c>
      <c r="J64" s="144">
        <v>25008.85</v>
      </c>
      <c r="K64" s="144">
        <v>3251.15</v>
      </c>
      <c r="L64" s="144">
        <v>28260</v>
      </c>
      <c r="M64" s="145">
        <v>63389.12</v>
      </c>
      <c r="N64" s="146">
        <v>1</v>
      </c>
    </row>
    <row r="65" s="3" customFormat="1" spans="1:14">
      <c r="A65" s="132">
        <v>62</v>
      </c>
      <c r="B65" s="89" t="s">
        <v>112</v>
      </c>
      <c r="C65" s="133">
        <v>45176</v>
      </c>
      <c r="D65" s="134" t="s">
        <v>30</v>
      </c>
      <c r="E65" s="139" t="s">
        <v>100</v>
      </c>
      <c r="F65" s="137" t="s">
        <v>101</v>
      </c>
      <c r="G65" s="136" t="s">
        <v>20</v>
      </c>
      <c r="H65" s="136" t="s">
        <v>21</v>
      </c>
      <c r="I65" s="143">
        <v>1</v>
      </c>
      <c r="J65" s="144">
        <v>25008.85</v>
      </c>
      <c r="K65" s="144">
        <v>3251.15</v>
      </c>
      <c r="L65" s="144">
        <v>28260</v>
      </c>
      <c r="M65" s="145">
        <v>63389.12</v>
      </c>
      <c r="N65" s="146">
        <v>1</v>
      </c>
    </row>
    <row r="66" s="3" customFormat="1" spans="1:14">
      <c r="A66" s="132">
        <v>63</v>
      </c>
      <c r="B66" s="89" t="s">
        <v>113</v>
      </c>
      <c r="C66" s="133">
        <v>44761</v>
      </c>
      <c r="D66" s="134" t="s">
        <v>30</v>
      </c>
      <c r="E66" s="139" t="s">
        <v>114</v>
      </c>
      <c r="F66" s="137" t="s">
        <v>115</v>
      </c>
      <c r="G66" s="136" t="s">
        <v>20</v>
      </c>
      <c r="H66" s="136" t="s">
        <v>21</v>
      </c>
      <c r="I66" s="143">
        <v>1</v>
      </c>
      <c r="J66" s="144">
        <v>78761.06</v>
      </c>
      <c r="K66" s="144">
        <v>10238.94</v>
      </c>
      <c r="L66" s="144">
        <v>89000</v>
      </c>
      <c r="M66" s="145">
        <v>44779.42</v>
      </c>
      <c r="N66" s="146">
        <v>1</v>
      </c>
    </row>
    <row r="67" s="3" customFormat="1" spans="1:14">
      <c r="A67" s="132">
        <v>64</v>
      </c>
      <c r="B67" s="89" t="s">
        <v>116</v>
      </c>
      <c r="C67" s="133">
        <v>44761</v>
      </c>
      <c r="D67" s="134" t="s">
        <v>30</v>
      </c>
      <c r="E67" s="139" t="s">
        <v>114</v>
      </c>
      <c r="F67" s="137" t="s">
        <v>115</v>
      </c>
      <c r="G67" s="136" t="s">
        <v>20</v>
      </c>
      <c r="H67" s="136" t="s">
        <v>21</v>
      </c>
      <c r="I67" s="143">
        <v>1</v>
      </c>
      <c r="J67" s="144">
        <v>78761.06</v>
      </c>
      <c r="K67" s="144">
        <v>10238.94</v>
      </c>
      <c r="L67" s="144">
        <v>89000</v>
      </c>
      <c r="M67" s="145">
        <v>44779.42</v>
      </c>
      <c r="N67" s="146">
        <v>1</v>
      </c>
    </row>
    <row r="68" s="3" customFormat="1" spans="1:14">
      <c r="A68" s="132">
        <v>65</v>
      </c>
      <c r="B68" s="89" t="s">
        <v>117</v>
      </c>
      <c r="C68" s="133">
        <v>44761</v>
      </c>
      <c r="D68" s="134" t="s">
        <v>30</v>
      </c>
      <c r="E68" s="139" t="s">
        <v>114</v>
      </c>
      <c r="F68" s="137" t="s">
        <v>115</v>
      </c>
      <c r="G68" s="136" t="s">
        <v>20</v>
      </c>
      <c r="H68" s="136" t="s">
        <v>21</v>
      </c>
      <c r="I68" s="143">
        <v>1</v>
      </c>
      <c r="J68" s="144">
        <v>78761.06</v>
      </c>
      <c r="K68" s="144">
        <v>10238.94</v>
      </c>
      <c r="L68" s="144">
        <v>89000</v>
      </c>
      <c r="M68" s="145">
        <v>44779.42</v>
      </c>
      <c r="N68" s="146">
        <v>1</v>
      </c>
    </row>
    <row r="69" s="3" customFormat="1" spans="1:14">
      <c r="A69" s="132">
        <v>66</v>
      </c>
      <c r="B69" s="89" t="s">
        <v>118</v>
      </c>
      <c r="C69" s="133">
        <v>44761</v>
      </c>
      <c r="D69" s="134" t="s">
        <v>30</v>
      </c>
      <c r="E69" s="139" t="s">
        <v>114</v>
      </c>
      <c r="F69" s="137" t="s">
        <v>115</v>
      </c>
      <c r="G69" s="136" t="s">
        <v>20</v>
      </c>
      <c r="H69" s="136" t="s">
        <v>21</v>
      </c>
      <c r="I69" s="143">
        <v>1</v>
      </c>
      <c r="J69" s="144">
        <v>78761.06</v>
      </c>
      <c r="K69" s="144">
        <v>10238.94</v>
      </c>
      <c r="L69" s="144">
        <v>89000</v>
      </c>
      <c r="M69" s="145">
        <v>44779.42</v>
      </c>
      <c r="N69" s="146">
        <v>1</v>
      </c>
    </row>
    <row r="70" s="3" customFormat="1" spans="1:14">
      <c r="A70" s="132">
        <v>67</v>
      </c>
      <c r="B70" s="89" t="s">
        <v>119</v>
      </c>
      <c r="C70" s="133">
        <v>44761</v>
      </c>
      <c r="D70" s="134" t="s">
        <v>30</v>
      </c>
      <c r="E70" s="139" t="s">
        <v>114</v>
      </c>
      <c r="F70" s="138" t="s">
        <v>115</v>
      </c>
      <c r="G70" s="136" t="s">
        <v>20</v>
      </c>
      <c r="H70" s="136" t="s">
        <v>21</v>
      </c>
      <c r="I70" s="143">
        <v>1</v>
      </c>
      <c r="J70" s="144">
        <v>78761.06</v>
      </c>
      <c r="K70" s="144">
        <v>10238.94</v>
      </c>
      <c r="L70" s="144">
        <v>89000</v>
      </c>
      <c r="M70" s="145">
        <v>44698.92</v>
      </c>
      <c r="N70" s="146">
        <v>1</v>
      </c>
    </row>
    <row r="71" s="3" customFormat="1" spans="1:14">
      <c r="A71" s="132">
        <v>68</v>
      </c>
      <c r="B71" s="89" t="s">
        <v>120</v>
      </c>
      <c r="C71" s="133">
        <v>44761</v>
      </c>
      <c r="D71" s="134" t="s">
        <v>30</v>
      </c>
      <c r="E71" s="139" t="s">
        <v>114</v>
      </c>
      <c r="F71" s="138" t="s">
        <v>115</v>
      </c>
      <c r="G71" s="136" t="s">
        <v>20</v>
      </c>
      <c r="H71" s="136" t="s">
        <v>21</v>
      </c>
      <c r="I71" s="143">
        <v>1</v>
      </c>
      <c r="J71" s="144">
        <v>78761.06</v>
      </c>
      <c r="K71" s="144">
        <v>10238.94</v>
      </c>
      <c r="L71" s="144">
        <v>89000</v>
      </c>
      <c r="M71" s="145">
        <v>44820.46</v>
      </c>
      <c r="N71" s="146">
        <v>1</v>
      </c>
    </row>
    <row r="72" s="3" customFormat="1" spans="1:14">
      <c r="A72" s="132">
        <v>69</v>
      </c>
      <c r="B72" s="89" t="s">
        <v>121</v>
      </c>
      <c r="C72" s="133">
        <v>44761</v>
      </c>
      <c r="D72" s="134" t="s">
        <v>30</v>
      </c>
      <c r="E72" s="139" t="s">
        <v>114</v>
      </c>
      <c r="F72" s="138" t="s">
        <v>115</v>
      </c>
      <c r="G72" s="136" t="s">
        <v>20</v>
      </c>
      <c r="H72" s="136" t="s">
        <v>21</v>
      </c>
      <c r="I72" s="143">
        <v>1</v>
      </c>
      <c r="J72" s="144">
        <v>78761.07</v>
      </c>
      <c r="K72" s="144">
        <v>10238.93</v>
      </c>
      <c r="L72" s="144">
        <v>89000</v>
      </c>
      <c r="M72" s="145">
        <v>44820.46</v>
      </c>
      <c r="N72" s="146">
        <v>1</v>
      </c>
    </row>
    <row r="73" s="3" customFormat="1" spans="1:14">
      <c r="A73" s="132">
        <v>70</v>
      </c>
      <c r="B73" s="89" t="s">
        <v>122</v>
      </c>
      <c r="C73" s="133">
        <v>44761</v>
      </c>
      <c r="D73" s="134" t="s">
        <v>30</v>
      </c>
      <c r="E73" s="139" t="s">
        <v>114</v>
      </c>
      <c r="F73" s="138" t="s">
        <v>115</v>
      </c>
      <c r="G73" s="136" t="s">
        <v>20</v>
      </c>
      <c r="H73" s="136" t="s">
        <v>21</v>
      </c>
      <c r="I73" s="143">
        <v>1</v>
      </c>
      <c r="J73" s="144">
        <v>78761.07</v>
      </c>
      <c r="K73" s="144">
        <v>10238.93</v>
      </c>
      <c r="L73" s="144">
        <v>89000</v>
      </c>
      <c r="M73" s="145">
        <v>44820.46</v>
      </c>
      <c r="N73" s="146">
        <v>1</v>
      </c>
    </row>
    <row r="74" s="3" customFormat="1" spans="1:14">
      <c r="A74" s="132">
        <v>71</v>
      </c>
      <c r="B74" s="89" t="s">
        <v>123</v>
      </c>
      <c r="C74" s="133">
        <v>44963</v>
      </c>
      <c r="D74" s="134" t="s">
        <v>30</v>
      </c>
      <c r="E74" s="139" t="s">
        <v>124</v>
      </c>
      <c r="F74" s="138" t="s">
        <v>125</v>
      </c>
      <c r="G74" s="136" t="s">
        <v>20</v>
      </c>
      <c r="H74" s="136" t="s">
        <v>21</v>
      </c>
      <c r="I74" s="143">
        <v>1</v>
      </c>
      <c r="J74" s="144">
        <v>26814.17</v>
      </c>
      <c r="K74" s="144">
        <v>3485.83</v>
      </c>
      <c r="L74" s="144">
        <v>30300</v>
      </c>
      <c r="M74" s="145">
        <v>18970.91</v>
      </c>
      <c r="N74" s="146">
        <v>0.3</v>
      </c>
    </row>
    <row r="75" s="3" customFormat="1" spans="1:14">
      <c r="A75" s="132">
        <v>72</v>
      </c>
      <c r="B75" s="89" t="s">
        <v>126</v>
      </c>
      <c r="C75" s="133">
        <v>44963</v>
      </c>
      <c r="D75" s="134" t="s">
        <v>30</v>
      </c>
      <c r="E75" s="139" t="s">
        <v>124</v>
      </c>
      <c r="F75" s="138" t="s">
        <v>125</v>
      </c>
      <c r="G75" s="136" t="s">
        <v>20</v>
      </c>
      <c r="H75" s="136" t="s">
        <v>21</v>
      </c>
      <c r="I75" s="143">
        <v>1</v>
      </c>
      <c r="J75" s="144">
        <v>27743.36</v>
      </c>
      <c r="K75" s="144">
        <v>3606.64</v>
      </c>
      <c r="L75" s="144">
        <v>31350</v>
      </c>
      <c r="M75" s="145">
        <v>18664.76</v>
      </c>
      <c r="N75" s="146">
        <v>0.3</v>
      </c>
    </row>
    <row r="76" s="3" customFormat="1" spans="1:14">
      <c r="A76" s="132">
        <v>73</v>
      </c>
      <c r="B76" s="89" t="s">
        <v>127</v>
      </c>
      <c r="C76" s="133">
        <v>44963</v>
      </c>
      <c r="D76" s="134" t="s">
        <v>30</v>
      </c>
      <c r="E76" s="139" t="s">
        <v>124</v>
      </c>
      <c r="F76" s="138" t="s">
        <v>125</v>
      </c>
      <c r="G76" s="136" t="s">
        <v>20</v>
      </c>
      <c r="H76" s="136" t="s">
        <v>21</v>
      </c>
      <c r="I76" s="143">
        <v>1</v>
      </c>
      <c r="J76" s="144">
        <v>26814.17</v>
      </c>
      <c r="K76" s="144">
        <v>3485.83</v>
      </c>
      <c r="L76" s="144">
        <v>30300</v>
      </c>
      <c r="M76" s="145">
        <v>18165.22</v>
      </c>
      <c r="N76" s="146">
        <v>0.3</v>
      </c>
    </row>
    <row r="77" s="3" customFormat="1" spans="1:14">
      <c r="A77" s="132">
        <v>74</v>
      </c>
      <c r="B77" s="89" t="s">
        <v>128</v>
      </c>
      <c r="C77" s="133">
        <v>44963</v>
      </c>
      <c r="D77" s="134" t="s">
        <v>30</v>
      </c>
      <c r="E77" s="139" t="s">
        <v>124</v>
      </c>
      <c r="F77" s="138" t="s">
        <v>125</v>
      </c>
      <c r="G77" s="136" t="s">
        <v>20</v>
      </c>
      <c r="H77" s="136" t="s">
        <v>21</v>
      </c>
      <c r="I77" s="143">
        <v>1</v>
      </c>
      <c r="J77" s="144">
        <v>26814.17</v>
      </c>
      <c r="K77" s="144">
        <v>3485.83</v>
      </c>
      <c r="L77" s="144">
        <v>30300</v>
      </c>
      <c r="M77" s="145">
        <v>18165.22</v>
      </c>
      <c r="N77" s="146">
        <v>0.3</v>
      </c>
    </row>
    <row r="78" s="3" customFormat="1" spans="1:14">
      <c r="A78" s="132">
        <v>75</v>
      </c>
      <c r="B78" s="89" t="s">
        <v>129</v>
      </c>
      <c r="C78" s="133">
        <v>44963</v>
      </c>
      <c r="D78" s="134" t="s">
        <v>30</v>
      </c>
      <c r="E78" s="139" t="s">
        <v>124</v>
      </c>
      <c r="F78" s="138" t="s">
        <v>125</v>
      </c>
      <c r="G78" s="136" t="s">
        <v>20</v>
      </c>
      <c r="H78" s="136" t="s">
        <v>21</v>
      </c>
      <c r="I78" s="143">
        <v>1</v>
      </c>
      <c r="J78" s="144">
        <v>27743.36</v>
      </c>
      <c r="K78" s="144">
        <v>3606.64</v>
      </c>
      <c r="L78" s="144">
        <v>31350</v>
      </c>
      <c r="M78" s="145">
        <v>18828.55</v>
      </c>
      <c r="N78" s="146">
        <v>0.3</v>
      </c>
    </row>
    <row r="79" s="3" customFormat="1" spans="1:14">
      <c r="A79" s="132">
        <v>76</v>
      </c>
      <c r="B79" s="89" t="s">
        <v>130</v>
      </c>
      <c r="C79" s="133">
        <v>44963</v>
      </c>
      <c r="D79" s="134" t="s">
        <v>30</v>
      </c>
      <c r="E79" s="139" t="s">
        <v>124</v>
      </c>
      <c r="F79" s="138" t="s">
        <v>125</v>
      </c>
      <c r="G79" s="136" t="s">
        <v>20</v>
      </c>
      <c r="H79" s="136" t="s">
        <v>21</v>
      </c>
      <c r="I79" s="143">
        <v>1</v>
      </c>
      <c r="J79" s="144">
        <v>27743.36</v>
      </c>
      <c r="K79" s="144">
        <v>3606.64</v>
      </c>
      <c r="L79" s="144">
        <v>31350</v>
      </c>
      <c r="M79" s="145">
        <v>18888.39</v>
      </c>
      <c r="N79" s="146">
        <v>0.3</v>
      </c>
    </row>
    <row r="80" s="3" customFormat="1" spans="1:14">
      <c r="A80" s="132">
        <v>77</v>
      </c>
      <c r="B80" s="92" t="s">
        <v>131</v>
      </c>
      <c r="C80" s="133">
        <v>45259</v>
      </c>
      <c r="D80" s="134" t="s">
        <v>30</v>
      </c>
      <c r="E80" s="139" t="s">
        <v>124</v>
      </c>
      <c r="F80" s="138" t="s">
        <v>125</v>
      </c>
      <c r="G80" s="136" t="s">
        <v>20</v>
      </c>
      <c r="H80" s="136" t="s">
        <v>21</v>
      </c>
      <c r="I80" s="143">
        <v>1</v>
      </c>
      <c r="J80" s="144">
        <v>26814.17</v>
      </c>
      <c r="K80" s="144">
        <v>3485.83</v>
      </c>
      <c r="L80" s="144">
        <v>30300</v>
      </c>
      <c r="M80" s="145">
        <v>17076.93</v>
      </c>
      <c r="N80" s="146">
        <v>0.3</v>
      </c>
    </row>
    <row r="81" s="3" customFormat="1" spans="1:14">
      <c r="A81" s="132">
        <v>78</v>
      </c>
      <c r="B81" s="92" t="s">
        <v>132</v>
      </c>
      <c r="C81" s="133">
        <v>45259</v>
      </c>
      <c r="D81" s="134" t="s">
        <v>30</v>
      </c>
      <c r="E81" s="139" t="s">
        <v>124</v>
      </c>
      <c r="F81" s="138" t="s">
        <v>125</v>
      </c>
      <c r="G81" s="136" t="s">
        <v>20</v>
      </c>
      <c r="H81" s="136" t="s">
        <v>21</v>
      </c>
      <c r="I81" s="143">
        <v>1</v>
      </c>
      <c r="J81" s="144">
        <v>27743.36</v>
      </c>
      <c r="K81" s="144">
        <v>3606.64</v>
      </c>
      <c r="L81" s="144">
        <v>31350</v>
      </c>
      <c r="M81" s="145">
        <v>17129.14</v>
      </c>
      <c r="N81" s="146">
        <v>0.3</v>
      </c>
    </row>
    <row r="82" s="3" customFormat="1" spans="1:14">
      <c r="A82" s="132">
        <v>79</v>
      </c>
      <c r="B82" s="92" t="s">
        <v>133</v>
      </c>
      <c r="C82" s="133">
        <v>45259</v>
      </c>
      <c r="D82" s="134" t="s">
        <v>30</v>
      </c>
      <c r="E82" s="139" t="s">
        <v>124</v>
      </c>
      <c r="F82" s="138" t="s">
        <v>125</v>
      </c>
      <c r="G82" s="136" t="s">
        <v>20</v>
      </c>
      <c r="H82" s="136" t="s">
        <v>21</v>
      </c>
      <c r="I82" s="143">
        <v>1</v>
      </c>
      <c r="J82" s="144">
        <v>26814.17</v>
      </c>
      <c r="K82" s="144">
        <v>3485.83</v>
      </c>
      <c r="L82" s="144">
        <v>30300</v>
      </c>
      <c r="M82" s="145">
        <v>17286.14</v>
      </c>
      <c r="N82" s="146">
        <v>0.3</v>
      </c>
    </row>
    <row r="83" s="3" customFormat="1" spans="1:14">
      <c r="A83" s="132">
        <v>80</v>
      </c>
      <c r="B83" s="92" t="s">
        <v>134</v>
      </c>
      <c r="C83" s="133">
        <v>45259</v>
      </c>
      <c r="D83" s="134" t="s">
        <v>30</v>
      </c>
      <c r="E83" s="139" t="s">
        <v>124</v>
      </c>
      <c r="F83" s="138" t="s">
        <v>125</v>
      </c>
      <c r="G83" s="136" t="s">
        <v>20</v>
      </c>
      <c r="H83" s="136" t="s">
        <v>21</v>
      </c>
      <c r="I83" s="143">
        <v>1</v>
      </c>
      <c r="J83" s="144">
        <v>27743.36</v>
      </c>
      <c r="K83" s="144">
        <v>3606.64</v>
      </c>
      <c r="L83" s="144">
        <v>31350</v>
      </c>
      <c r="M83" s="145">
        <v>17324.52</v>
      </c>
      <c r="N83" s="146">
        <v>0.3</v>
      </c>
    </row>
    <row r="84" s="3" customFormat="1" spans="1:14">
      <c r="A84" s="132">
        <v>81</v>
      </c>
      <c r="B84" s="92" t="s">
        <v>135</v>
      </c>
      <c r="C84" s="133">
        <v>44901</v>
      </c>
      <c r="D84" s="134" t="s">
        <v>30</v>
      </c>
      <c r="E84" s="139" t="s">
        <v>124</v>
      </c>
      <c r="F84" s="138" t="s">
        <v>125</v>
      </c>
      <c r="G84" s="136" t="s">
        <v>20</v>
      </c>
      <c r="H84" s="136" t="s">
        <v>21</v>
      </c>
      <c r="I84" s="143">
        <v>1</v>
      </c>
      <c r="J84" s="144">
        <v>26814.16</v>
      </c>
      <c r="K84" s="144">
        <v>3485.84</v>
      </c>
      <c r="L84" s="144">
        <v>30300</v>
      </c>
      <c r="M84" s="145">
        <v>17488.12</v>
      </c>
      <c r="N84" s="146">
        <v>0.3</v>
      </c>
    </row>
    <row r="85" s="3" customFormat="1" spans="1:14">
      <c r="A85" s="132">
        <v>82</v>
      </c>
      <c r="B85" s="92" t="s">
        <v>136</v>
      </c>
      <c r="C85" s="133">
        <v>44901</v>
      </c>
      <c r="D85" s="134" t="s">
        <v>30</v>
      </c>
      <c r="E85" s="139" t="s">
        <v>124</v>
      </c>
      <c r="F85" s="138" t="s">
        <v>125</v>
      </c>
      <c r="G85" s="136" t="s">
        <v>20</v>
      </c>
      <c r="H85" s="136" t="s">
        <v>21</v>
      </c>
      <c r="I85" s="143">
        <v>1</v>
      </c>
      <c r="J85" s="144">
        <v>26814.16</v>
      </c>
      <c r="K85" s="144">
        <v>3485.84</v>
      </c>
      <c r="L85" s="144">
        <v>30300</v>
      </c>
      <c r="M85" s="145">
        <v>17176.55</v>
      </c>
      <c r="N85" s="146">
        <v>0.3</v>
      </c>
    </row>
    <row r="86" s="3" customFormat="1" spans="1:14">
      <c r="A86" s="132">
        <v>83</v>
      </c>
      <c r="B86" s="92" t="s">
        <v>137</v>
      </c>
      <c r="C86" s="133">
        <v>44901</v>
      </c>
      <c r="D86" s="134" t="s">
        <v>30</v>
      </c>
      <c r="E86" s="139" t="s">
        <v>124</v>
      </c>
      <c r="F86" s="138" t="s">
        <v>125</v>
      </c>
      <c r="G86" s="136" t="s">
        <v>20</v>
      </c>
      <c r="H86" s="136" t="s">
        <v>21</v>
      </c>
      <c r="I86" s="143">
        <v>1</v>
      </c>
      <c r="J86" s="144">
        <v>27743.36</v>
      </c>
      <c r="K86" s="144">
        <v>3606.64</v>
      </c>
      <c r="L86" s="144">
        <v>31350</v>
      </c>
      <c r="M86" s="145">
        <v>18122.67</v>
      </c>
      <c r="N86" s="146">
        <v>0.3</v>
      </c>
    </row>
    <row r="87" s="3" customFormat="1" spans="1:14">
      <c r="A87" s="132">
        <v>84</v>
      </c>
      <c r="B87" s="92" t="s">
        <v>138</v>
      </c>
      <c r="C87" s="133">
        <v>44901</v>
      </c>
      <c r="D87" s="134" t="s">
        <v>30</v>
      </c>
      <c r="E87" s="139" t="s">
        <v>124</v>
      </c>
      <c r="F87" s="137" t="s">
        <v>125</v>
      </c>
      <c r="G87" s="136" t="s">
        <v>20</v>
      </c>
      <c r="H87" s="136" t="s">
        <v>21</v>
      </c>
      <c r="I87" s="143">
        <v>1</v>
      </c>
      <c r="J87" s="144">
        <v>27743.36</v>
      </c>
      <c r="K87" s="144">
        <v>3606.64</v>
      </c>
      <c r="L87" s="144">
        <v>31350</v>
      </c>
      <c r="M87" s="145">
        <v>18102.33</v>
      </c>
      <c r="N87" s="146">
        <v>0.3</v>
      </c>
    </row>
    <row r="88" s="3" customFormat="1" spans="1:14">
      <c r="A88" s="132">
        <v>85</v>
      </c>
      <c r="B88" s="92" t="s">
        <v>139</v>
      </c>
      <c r="C88" s="133">
        <v>44901</v>
      </c>
      <c r="D88" s="134" t="s">
        <v>30</v>
      </c>
      <c r="E88" s="139" t="s">
        <v>124</v>
      </c>
      <c r="F88" s="138" t="s">
        <v>125</v>
      </c>
      <c r="G88" s="136" t="s">
        <v>20</v>
      </c>
      <c r="H88" s="136" t="s">
        <v>21</v>
      </c>
      <c r="I88" s="143">
        <v>1</v>
      </c>
      <c r="J88" s="144">
        <v>26814.16</v>
      </c>
      <c r="K88" s="144">
        <v>3485.84</v>
      </c>
      <c r="L88" s="144">
        <v>30300</v>
      </c>
      <c r="M88" s="145">
        <v>17260.34</v>
      </c>
      <c r="N88" s="146">
        <v>0.3</v>
      </c>
    </row>
    <row r="89" s="3" customFormat="1" spans="1:14">
      <c r="A89" s="132">
        <v>86</v>
      </c>
      <c r="B89" s="92" t="s">
        <v>140</v>
      </c>
      <c r="C89" s="133">
        <v>44901</v>
      </c>
      <c r="D89" s="134" t="s">
        <v>30</v>
      </c>
      <c r="E89" s="139" t="s">
        <v>124</v>
      </c>
      <c r="F89" s="138" t="s">
        <v>125</v>
      </c>
      <c r="G89" s="136" t="s">
        <v>20</v>
      </c>
      <c r="H89" s="136" t="s">
        <v>21</v>
      </c>
      <c r="I89" s="143">
        <v>1</v>
      </c>
      <c r="J89" s="144">
        <v>26814.16</v>
      </c>
      <c r="K89" s="144">
        <v>3485.84</v>
      </c>
      <c r="L89" s="144">
        <v>30300</v>
      </c>
      <c r="M89" s="145">
        <v>17237.71</v>
      </c>
      <c r="N89" s="146">
        <v>0.3</v>
      </c>
    </row>
    <row r="90" s="3" customFormat="1" spans="1:14">
      <c r="A90" s="132">
        <v>87</v>
      </c>
      <c r="B90" s="92" t="s">
        <v>141</v>
      </c>
      <c r="C90" s="133">
        <v>44901</v>
      </c>
      <c r="D90" s="134" t="s">
        <v>30</v>
      </c>
      <c r="E90" s="139" t="s">
        <v>124</v>
      </c>
      <c r="F90" s="137" t="s">
        <v>125</v>
      </c>
      <c r="G90" s="136" t="s">
        <v>20</v>
      </c>
      <c r="H90" s="136" t="s">
        <v>21</v>
      </c>
      <c r="I90" s="143">
        <v>1</v>
      </c>
      <c r="J90" s="144">
        <v>27743.36</v>
      </c>
      <c r="K90" s="144">
        <v>3606.64</v>
      </c>
      <c r="L90" s="144">
        <v>31350</v>
      </c>
      <c r="M90" s="145">
        <v>18106.88</v>
      </c>
      <c r="N90" s="146">
        <v>0.3</v>
      </c>
    </row>
    <row r="91" s="3" customFormat="1" spans="1:14">
      <c r="A91" s="132">
        <v>88</v>
      </c>
      <c r="B91" s="92" t="s">
        <v>142</v>
      </c>
      <c r="C91" s="133">
        <v>44901</v>
      </c>
      <c r="D91" s="134" t="s">
        <v>30</v>
      </c>
      <c r="E91" s="139" t="s">
        <v>124</v>
      </c>
      <c r="F91" s="137" t="s">
        <v>125</v>
      </c>
      <c r="G91" s="136" t="s">
        <v>20</v>
      </c>
      <c r="H91" s="136" t="s">
        <v>21</v>
      </c>
      <c r="I91" s="143">
        <v>1</v>
      </c>
      <c r="J91" s="144">
        <v>27743.36</v>
      </c>
      <c r="K91" s="144">
        <v>3606.64</v>
      </c>
      <c r="L91" s="144">
        <v>31350</v>
      </c>
      <c r="M91" s="145">
        <v>18106.88</v>
      </c>
      <c r="N91" s="146">
        <v>0.3</v>
      </c>
    </row>
    <row r="92" s="3" customFormat="1" spans="1:14">
      <c r="A92" s="132">
        <v>89</v>
      </c>
      <c r="B92" s="92" t="s">
        <v>143</v>
      </c>
      <c r="C92" s="133">
        <v>44932</v>
      </c>
      <c r="D92" s="134" t="s">
        <v>30</v>
      </c>
      <c r="E92" s="139" t="s">
        <v>124</v>
      </c>
      <c r="F92" s="137" t="s">
        <v>125</v>
      </c>
      <c r="G92" s="136" t="s">
        <v>20</v>
      </c>
      <c r="H92" s="136" t="s">
        <v>21</v>
      </c>
      <c r="I92" s="143">
        <v>1</v>
      </c>
      <c r="J92" s="144">
        <v>27743.36</v>
      </c>
      <c r="K92" s="144">
        <v>3606.64</v>
      </c>
      <c r="L92" s="144">
        <v>31350</v>
      </c>
      <c r="M92" s="145">
        <v>18073.45</v>
      </c>
      <c r="N92" s="146">
        <v>0.3</v>
      </c>
    </row>
    <row r="93" s="3" customFormat="1" spans="1:14">
      <c r="A93" s="132">
        <v>90</v>
      </c>
      <c r="B93" s="92" t="s">
        <v>144</v>
      </c>
      <c r="C93" s="133">
        <v>44932</v>
      </c>
      <c r="D93" s="134" t="s">
        <v>30</v>
      </c>
      <c r="E93" s="139" t="s">
        <v>124</v>
      </c>
      <c r="F93" s="137" t="s">
        <v>125</v>
      </c>
      <c r="G93" s="136" t="s">
        <v>20</v>
      </c>
      <c r="H93" s="136" t="s">
        <v>21</v>
      </c>
      <c r="I93" s="143">
        <v>1</v>
      </c>
      <c r="J93" s="144">
        <v>27743.36</v>
      </c>
      <c r="K93" s="144">
        <v>3606.64</v>
      </c>
      <c r="L93" s="144">
        <v>31350</v>
      </c>
      <c r="M93" s="145">
        <v>18073.45</v>
      </c>
      <c r="N93" s="146">
        <v>0.3</v>
      </c>
    </row>
    <row r="94" s="3" customFormat="1" spans="1:14">
      <c r="A94" s="132">
        <v>91</v>
      </c>
      <c r="B94" s="92" t="s">
        <v>145</v>
      </c>
      <c r="C94" s="133">
        <v>44964</v>
      </c>
      <c r="D94" s="134" t="s">
        <v>30</v>
      </c>
      <c r="E94" s="139" t="s">
        <v>124</v>
      </c>
      <c r="F94" s="138" t="s">
        <v>125</v>
      </c>
      <c r="G94" s="136" t="s">
        <v>20</v>
      </c>
      <c r="H94" s="136" t="s">
        <v>21</v>
      </c>
      <c r="I94" s="143">
        <v>1</v>
      </c>
      <c r="J94" s="144">
        <v>26814.16</v>
      </c>
      <c r="K94" s="144">
        <v>3485.84</v>
      </c>
      <c r="L94" s="144">
        <v>30300</v>
      </c>
      <c r="M94" s="145">
        <v>18200.18</v>
      </c>
      <c r="N94" s="146">
        <v>0.3</v>
      </c>
    </row>
    <row r="95" s="3" customFormat="1" spans="1:14">
      <c r="A95" s="132">
        <v>92</v>
      </c>
      <c r="B95" s="92" t="s">
        <v>146</v>
      </c>
      <c r="C95" s="133">
        <v>44964</v>
      </c>
      <c r="D95" s="134" t="s">
        <v>30</v>
      </c>
      <c r="E95" s="139" t="s">
        <v>124</v>
      </c>
      <c r="F95" s="138" t="s">
        <v>125</v>
      </c>
      <c r="G95" s="136" t="s">
        <v>20</v>
      </c>
      <c r="H95" s="136" t="s">
        <v>21</v>
      </c>
      <c r="I95" s="143">
        <v>1</v>
      </c>
      <c r="J95" s="144">
        <v>26814.16</v>
      </c>
      <c r="K95" s="144">
        <v>3485.84</v>
      </c>
      <c r="L95" s="144">
        <v>30300</v>
      </c>
      <c r="M95" s="145">
        <v>18278.05</v>
      </c>
      <c r="N95" s="146">
        <v>0.3</v>
      </c>
    </row>
    <row r="96" s="3" customFormat="1" spans="1:14">
      <c r="A96" s="132">
        <v>93</v>
      </c>
      <c r="B96" s="92" t="s">
        <v>147</v>
      </c>
      <c r="C96" s="133">
        <v>44964</v>
      </c>
      <c r="D96" s="134" t="s">
        <v>30</v>
      </c>
      <c r="E96" s="139" t="s">
        <v>124</v>
      </c>
      <c r="F96" s="138" t="s">
        <v>125</v>
      </c>
      <c r="G96" s="136" t="s">
        <v>20</v>
      </c>
      <c r="H96" s="136" t="s">
        <v>21</v>
      </c>
      <c r="I96" s="143">
        <v>1</v>
      </c>
      <c r="J96" s="144">
        <v>27743.36</v>
      </c>
      <c r="K96" s="144">
        <v>3606.64</v>
      </c>
      <c r="L96" s="144">
        <v>31350</v>
      </c>
      <c r="M96" s="145">
        <v>18888.39</v>
      </c>
      <c r="N96" s="146">
        <v>0.3</v>
      </c>
    </row>
    <row r="97" s="3" customFormat="1" spans="1:14">
      <c r="A97" s="132">
        <v>94</v>
      </c>
      <c r="B97" s="92" t="s">
        <v>148</v>
      </c>
      <c r="C97" s="133">
        <v>44964</v>
      </c>
      <c r="D97" s="134" t="s">
        <v>30</v>
      </c>
      <c r="E97" s="139" t="s">
        <v>124</v>
      </c>
      <c r="F97" s="138" t="s">
        <v>125</v>
      </c>
      <c r="G97" s="136" t="s">
        <v>20</v>
      </c>
      <c r="H97" s="136" t="s">
        <v>21</v>
      </c>
      <c r="I97" s="143">
        <v>1</v>
      </c>
      <c r="J97" s="144">
        <v>27743.36</v>
      </c>
      <c r="K97" s="144">
        <v>3606.64</v>
      </c>
      <c r="L97" s="144">
        <v>31350</v>
      </c>
      <c r="M97" s="145">
        <v>18876.21</v>
      </c>
      <c r="N97" s="146">
        <v>0.3</v>
      </c>
    </row>
    <row r="98" s="3" customFormat="1" spans="1:14">
      <c r="A98" s="132">
        <v>95</v>
      </c>
      <c r="B98" s="92" t="s">
        <v>149</v>
      </c>
      <c r="C98" s="133">
        <v>44964</v>
      </c>
      <c r="D98" s="134" t="s">
        <v>30</v>
      </c>
      <c r="E98" s="139" t="s">
        <v>124</v>
      </c>
      <c r="F98" s="138" t="s">
        <v>125</v>
      </c>
      <c r="G98" s="136" t="s">
        <v>20</v>
      </c>
      <c r="H98" s="136" t="s">
        <v>21</v>
      </c>
      <c r="I98" s="143">
        <v>1</v>
      </c>
      <c r="J98" s="144">
        <v>26814.16</v>
      </c>
      <c r="K98" s="144">
        <v>3485.84</v>
      </c>
      <c r="L98" s="144">
        <v>30300</v>
      </c>
      <c r="M98" s="145">
        <v>18278.05</v>
      </c>
      <c r="N98" s="146">
        <v>0.3</v>
      </c>
    </row>
    <row r="99" s="3" customFormat="1" spans="1:14">
      <c r="A99" s="132">
        <v>96</v>
      </c>
      <c r="B99" s="92" t="s">
        <v>150</v>
      </c>
      <c r="C99" s="133">
        <v>44964</v>
      </c>
      <c r="D99" s="134" t="s">
        <v>30</v>
      </c>
      <c r="E99" s="139" t="s">
        <v>124</v>
      </c>
      <c r="F99" s="138" t="s">
        <v>125</v>
      </c>
      <c r="G99" s="136" t="s">
        <v>20</v>
      </c>
      <c r="H99" s="136" t="s">
        <v>21</v>
      </c>
      <c r="I99" s="143">
        <v>1</v>
      </c>
      <c r="J99" s="144">
        <v>26814.16</v>
      </c>
      <c r="K99" s="144">
        <v>3485.84</v>
      </c>
      <c r="L99" s="144">
        <v>30300</v>
      </c>
      <c r="M99" s="145">
        <v>18200.18</v>
      </c>
      <c r="N99" s="146">
        <v>0.3</v>
      </c>
    </row>
    <row r="100" s="3" customFormat="1" spans="1:14">
      <c r="A100" s="132">
        <v>97</v>
      </c>
      <c r="B100" s="92" t="s">
        <v>151</v>
      </c>
      <c r="C100" s="133">
        <v>44964</v>
      </c>
      <c r="D100" s="134" t="s">
        <v>30</v>
      </c>
      <c r="E100" s="139" t="s">
        <v>124</v>
      </c>
      <c r="F100" s="137" t="s">
        <v>125</v>
      </c>
      <c r="G100" s="136" t="s">
        <v>20</v>
      </c>
      <c r="H100" s="136" t="s">
        <v>21</v>
      </c>
      <c r="I100" s="143">
        <v>1</v>
      </c>
      <c r="J100" s="144">
        <v>27743.36</v>
      </c>
      <c r="K100" s="144">
        <v>3606.64</v>
      </c>
      <c r="L100" s="144">
        <v>31350</v>
      </c>
      <c r="M100" s="145">
        <v>18888.39</v>
      </c>
      <c r="N100" s="146">
        <v>0.3</v>
      </c>
    </row>
    <row r="101" s="3" customFormat="1" spans="1:14">
      <c r="A101" s="132">
        <v>98</v>
      </c>
      <c r="B101" s="92" t="s">
        <v>152</v>
      </c>
      <c r="C101" s="133">
        <v>44964</v>
      </c>
      <c r="D101" s="134" t="s">
        <v>30</v>
      </c>
      <c r="E101" s="139" t="s">
        <v>124</v>
      </c>
      <c r="F101" s="137" t="s">
        <v>125</v>
      </c>
      <c r="G101" s="136" t="s">
        <v>20</v>
      </c>
      <c r="H101" s="136" t="s">
        <v>21</v>
      </c>
      <c r="I101" s="143">
        <v>1</v>
      </c>
      <c r="J101" s="144">
        <v>27743.36</v>
      </c>
      <c r="K101" s="144">
        <v>3606.64</v>
      </c>
      <c r="L101" s="144">
        <v>31350</v>
      </c>
      <c r="M101" s="145">
        <v>18888.39</v>
      </c>
      <c r="N101" s="146">
        <v>0.3</v>
      </c>
    </row>
    <row r="102" s="3" customFormat="1" spans="1:14">
      <c r="A102" s="132">
        <v>99</v>
      </c>
      <c r="B102" s="92" t="s">
        <v>153</v>
      </c>
      <c r="C102" s="133">
        <v>44964</v>
      </c>
      <c r="D102" s="134" t="s">
        <v>30</v>
      </c>
      <c r="E102" s="139" t="s">
        <v>124</v>
      </c>
      <c r="F102" s="137" t="s">
        <v>125</v>
      </c>
      <c r="G102" s="136" t="s">
        <v>20</v>
      </c>
      <c r="H102" s="136" t="s">
        <v>21</v>
      </c>
      <c r="I102" s="143">
        <v>1</v>
      </c>
      <c r="J102" s="144">
        <v>26814.16</v>
      </c>
      <c r="K102" s="144">
        <v>3485.84</v>
      </c>
      <c r="L102" s="144">
        <v>30300</v>
      </c>
      <c r="M102" s="145">
        <v>18053.32</v>
      </c>
      <c r="N102" s="146">
        <v>0.3</v>
      </c>
    </row>
    <row r="103" s="3" customFormat="1" spans="1:14">
      <c r="A103" s="132">
        <v>100</v>
      </c>
      <c r="B103" s="92" t="s">
        <v>154</v>
      </c>
      <c r="C103" s="133">
        <v>44964</v>
      </c>
      <c r="D103" s="134" t="s">
        <v>30</v>
      </c>
      <c r="E103" s="139" t="s">
        <v>124</v>
      </c>
      <c r="F103" s="138" t="s">
        <v>125</v>
      </c>
      <c r="G103" s="136" t="s">
        <v>20</v>
      </c>
      <c r="H103" s="136" t="s">
        <v>21</v>
      </c>
      <c r="I103" s="143">
        <v>1</v>
      </c>
      <c r="J103" s="144">
        <v>26814.16</v>
      </c>
      <c r="K103" s="144">
        <v>3485.84</v>
      </c>
      <c r="L103" s="144">
        <v>30300</v>
      </c>
      <c r="M103" s="145">
        <v>18047.83</v>
      </c>
      <c r="N103" s="146">
        <v>0.3</v>
      </c>
    </row>
    <row r="104" s="3" customFormat="1" spans="1:14">
      <c r="A104" s="132">
        <v>101</v>
      </c>
      <c r="B104" s="92" t="s">
        <v>155</v>
      </c>
      <c r="C104" s="133">
        <v>44964</v>
      </c>
      <c r="D104" s="134" t="s">
        <v>30</v>
      </c>
      <c r="E104" s="139" t="s">
        <v>124</v>
      </c>
      <c r="F104" s="138" t="s">
        <v>125</v>
      </c>
      <c r="G104" s="136" t="s">
        <v>20</v>
      </c>
      <c r="H104" s="136" t="s">
        <v>21</v>
      </c>
      <c r="I104" s="143">
        <v>1</v>
      </c>
      <c r="J104" s="144">
        <v>27743.36</v>
      </c>
      <c r="K104" s="144">
        <v>3606.64</v>
      </c>
      <c r="L104" s="144">
        <v>31350</v>
      </c>
      <c r="M104" s="145">
        <v>18810.52</v>
      </c>
      <c r="N104" s="146">
        <v>0.3</v>
      </c>
    </row>
    <row r="105" s="3" customFormat="1" spans="1:14">
      <c r="A105" s="132">
        <v>102</v>
      </c>
      <c r="B105" s="92" t="s">
        <v>156</v>
      </c>
      <c r="C105" s="133">
        <v>44964</v>
      </c>
      <c r="D105" s="134" t="s">
        <v>30</v>
      </c>
      <c r="E105" s="139" t="s">
        <v>124</v>
      </c>
      <c r="F105" s="138" t="s">
        <v>125</v>
      </c>
      <c r="G105" s="136" t="s">
        <v>20</v>
      </c>
      <c r="H105" s="136" t="s">
        <v>21</v>
      </c>
      <c r="I105" s="143">
        <v>1</v>
      </c>
      <c r="J105" s="144">
        <v>27743.36</v>
      </c>
      <c r="K105" s="144">
        <v>3606.64</v>
      </c>
      <c r="L105" s="144">
        <v>31350</v>
      </c>
      <c r="M105" s="145">
        <v>18798.34</v>
      </c>
      <c r="N105" s="146">
        <v>0.3</v>
      </c>
    </row>
    <row r="106" s="3" customFormat="1" spans="1:14">
      <c r="A106" s="132">
        <v>103</v>
      </c>
      <c r="B106" s="92" t="s">
        <v>157</v>
      </c>
      <c r="C106" s="133">
        <v>45219</v>
      </c>
      <c r="D106" s="134" t="s">
        <v>30</v>
      </c>
      <c r="E106" s="139" t="s">
        <v>124</v>
      </c>
      <c r="F106" s="138" t="s">
        <v>125</v>
      </c>
      <c r="G106" s="136" t="s">
        <v>20</v>
      </c>
      <c r="H106" s="136" t="s">
        <v>21</v>
      </c>
      <c r="I106" s="143">
        <v>1</v>
      </c>
      <c r="J106" s="144">
        <v>26814.16</v>
      </c>
      <c r="K106" s="144">
        <v>3485.84</v>
      </c>
      <c r="L106" s="144">
        <v>30300</v>
      </c>
      <c r="M106" s="145">
        <v>17308.86</v>
      </c>
      <c r="N106" s="146">
        <v>0.3</v>
      </c>
    </row>
    <row r="107" s="3" customFormat="1" spans="1:14">
      <c r="A107" s="132">
        <v>104</v>
      </c>
      <c r="B107" s="92" t="s">
        <v>158</v>
      </c>
      <c r="C107" s="147">
        <v>45219</v>
      </c>
      <c r="D107" s="134" t="s">
        <v>30</v>
      </c>
      <c r="E107" s="139" t="s">
        <v>124</v>
      </c>
      <c r="F107" s="138" t="s">
        <v>125</v>
      </c>
      <c r="G107" s="136" t="s">
        <v>20</v>
      </c>
      <c r="H107" s="136" t="s">
        <v>21</v>
      </c>
      <c r="I107" s="143">
        <v>1</v>
      </c>
      <c r="J107" s="144">
        <v>27743.36</v>
      </c>
      <c r="K107" s="144">
        <v>3606.64</v>
      </c>
      <c r="L107" s="144">
        <v>31350</v>
      </c>
      <c r="M107" s="145">
        <v>17633.08</v>
      </c>
      <c r="N107" s="146">
        <v>0.3</v>
      </c>
    </row>
    <row r="108" s="3" customFormat="1" spans="1:14">
      <c r="A108" s="132">
        <v>105</v>
      </c>
      <c r="B108" s="92" t="s">
        <v>159</v>
      </c>
      <c r="C108" s="133">
        <v>45219</v>
      </c>
      <c r="D108" s="134" t="s">
        <v>30</v>
      </c>
      <c r="E108" s="139" t="s">
        <v>124</v>
      </c>
      <c r="F108" s="138" t="s">
        <v>125</v>
      </c>
      <c r="G108" s="136" t="s">
        <v>20</v>
      </c>
      <c r="H108" s="136" t="s">
        <v>21</v>
      </c>
      <c r="I108" s="143">
        <v>1</v>
      </c>
      <c r="J108" s="144">
        <v>26814.16</v>
      </c>
      <c r="K108" s="144">
        <v>3485.84</v>
      </c>
      <c r="L108" s="144">
        <v>30300</v>
      </c>
      <c r="M108" s="145">
        <v>16875.44</v>
      </c>
      <c r="N108" s="146">
        <v>0.3</v>
      </c>
    </row>
    <row r="109" s="3" customFormat="1" spans="1:14">
      <c r="A109" s="132">
        <v>106</v>
      </c>
      <c r="B109" s="92" t="s">
        <v>160</v>
      </c>
      <c r="C109" s="133">
        <v>45219</v>
      </c>
      <c r="D109" s="134" t="s">
        <v>30</v>
      </c>
      <c r="E109" s="139" t="s">
        <v>124</v>
      </c>
      <c r="F109" s="138" t="s">
        <v>125</v>
      </c>
      <c r="G109" s="136" t="s">
        <v>20</v>
      </c>
      <c r="H109" s="136" t="s">
        <v>21</v>
      </c>
      <c r="I109" s="143">
        <v>1</v>
      </c>
      <c r="J109" s="144">
        <v>26814.16</v>
      </c>
      <c r="K109" s="144">
        <v>3485.84</v>
      </c>
      <c r="L109" s="144">
        <v>30300</v>
      </c>
      <c r="M109" s="145">
        <v>16875.44</v>
      </c>
      <c r="N109" s="146">
        <v>0.3</v>
      </c>
    </row>
    <row r="110" s="3" customFormat="1" spans="1:14">
      <c r="A110" s="132">
        <v>107</v>
      </c>
      <c r="B110" s="92" t="s">
        <v>161</v>
      </c>
      <c r="C110" s="133">
        <v>45219</v>
      </c>
      <c r="D110" s="134" t="s">
        <v>30</v>
      </c>
      <c r="E110" s="139" t="s">
        <v>124</v>
      </c>
      <c r="F110" s="138" t="s">
        <v>125</v>
      </c>
      <c r="G110" s="136" t="s">
        <v>20</v>
      </c>
      <c r="H110" s="136" t="s">
        <v>21</v>
      </c>
      <c r="I110" s="143">
        <v>1</v>
      </c>
      <c r="J110" s="144">
        <v>27743.36</v>
      </c>
      <c r="K110" s="144">
        <v>3606.64</v>
      </c>
      <c r="L110" s="144">
        <v>31350</v>
      </c>
      <c r="M110" s="145">
        <v>17728.35</v>
      </c>
      <c r="N110" s="146">
        <v>0.3</v>
      </c>
    </row>
    <row r="111" s="3" customFormat="1" spans="1:14">
      <c r="A111" s="132">
        <v>108</v>
      </c>
      <c r="B111" s="92" t="s">
        <v>162</v>
      </c>
      <c r="C111" s="133">
        <v>45219</v>
      </c>
      <c r="D111" s="134" t="s">
        <v>30</v>
      </c>
      <c r="E111" s="139" t="s">
        <v>124</v>
      </c>
      <c r="F111" s="138" t="s">
        <v>125</v>
      </c>
      <c r="G111" s="136" t="s">
        <v>20</v>
      </c>
      <c r="H111" s="136" t="s">
        <v>21</v>
      </c>
      <c r="I111" s="143">
        <v>1</v>
      </c>
      <c r="J111" s="144">
        <v>27743.36</v>
      </c>
      <c r="K111" s="144">
        <v>3606.64</v>
      </c>
      <c r="L111" s="144">
        <v>31350</v>
      </c>
      <c r="M111" s="145">
        <v>17728.35</v>
      </c>
      <c r="N111" s="146">
        <v>0.3</v>
      </c>
    </row>
    <row r="112" s="3" customFormat="1" spans="1:14">
      <c r="A112" s="132">
        <v>109</v>
      </c>
      <c r="B112" s="92" t="s">
        <v>163</v>
      </c>
      <c r="C112" s="133">
        <v>45225</v>
      </c>
      <c r="D112" s="134" t="s">
        <v>164</v>
      </c>
      <c r="E112" s="139" t="s">
        <v>165</v>
      </c>
      <c r="F112" s="138" t="s">
        <v>79</v>
      </c>
      <c r="G112" s="136" t="s">
        <v>20</v>
      </c>
      <c r="H112" s="136" t="s">
        <v>21</v>
      </c>
      <c r="I112" s="143">
        <v>1</v>
      </c>
      <c r="J112" s="144">
        <v>16423.72</v>
      </c>
      <c r="K112" s="144">
        <v>2135.08</v>
      </c>
      <c r="L112" s="144">
        <v>18558.8</v>
      </c>
      <c r="M112" s="145">
        <v>11133.9</v>
      </c>
      <c r="N112" s="146">
        <v>0.2</v>
      </c>
    </row>
    <row r="113" s="3" customFormat="1" spans="1:14">
      <c r="A113" s="132">
        <v>110</v>
      </c>
      <c r="B113" s="92" t="s">
        <v>166</v>
      </c>
      <c r="C113" s="133">
        <v>45225</v>
      </c>
      <c r="D113" s="134" t="s">
        <v>164</v>
      </c>
      <c r="E113" s="139" t="s">
        <v>165</v>
      </c>
      <c r="F113" s="138" t="s">
        <v>79</v>
      </c>
      <c r="G113" s="136" t="s">
        <v>20</v>
      </c>
      <c r="H113" s="136" t="s">
        <v>21</v>
      </c>
      <c r="I113" s="143">
        <v>1</v>
      </c>
      <c r="J113" s="144">
        <v>16423.72</v>
      </c>
      <c r="K113" s="144">
        <v>2135.08</v>
      </c>
      <c r="L113" s="144">
        <v>18558.8</v>
      </c>
      <c r="M113" s="145">
        <v>11133.9</v>
      </c>
      <c r="N113" s="146">
        <v>0.2</v>
      </c>
    </row>
    <row r="114" s="3" customFormat="1" spans="1:14">
      <c r="A114" s="132">
        <v>111</v>
      </c>
      <c r="B114" s="92" t="s">
        <v>167</v>
      </c>
      <c r="C114" s="133">
        <v>45225</v>
      </c>
      <c r="D114" s="134" t="s">
        <v>164</v>
      </c>
      <c r="E114" s="139" t="s">
        <v>165</v>
      </c>
      <c r="F114" s="148" t="s">
        <v>79</v>
      </c>
      <c r="G114" s="136" t="s">
        <v>20</v>
      </c>
      <c r="H114" s="136" t="s">
        <v>21</v>
      </c>
      <c r="I114" s="143">
        <v>1</v>
      </c>
      <c r="J114" s="144">
        <v>16423.72</v>
      </c>
      <c r="K114" s="144">
        <v>2135.08</v>
      </c>
      <c r="L114" s="144">
        <v>18558.8</v>
      </c>
      <c r="M114" s="145">
        <v>11075.5</v>
      </c>
      <c r="N114" s="146">
        <v>0.2</v>
      </c>
    </row>
    <row r="115" s="3" customFormat="1" spans="1:14">
      <c r="A115" s="132">
        <v>112</v>
      </c>
      <c r="B115" s="92" t="s">
        <v>168</v>
      </c>
      <c r="C115" s="133">
        <v>45225</v>
      </c>
      <c r="D115" s="134" t="s">
        <v>164</v>
      </c>
      <c r="E115" s="139" t="s">
        <v>165</v>
      </c>
      <c r="F115" s="138" t="s">
        <v>79</v>
      </c>
      <c r="G115" s="136" t="s">
        <v>20</v>
      </c>
      <c r="H115" s="136" t="s">
        <v>21</v>
      </c>
      <c r="I115" s="143">
        <v>1</v>
      </c>
      <c r="J115" s="144">
        <v>16423.72</v>
      </c>
      <c r="K115" s="144">
        <v>2135.08</v>
      </c>
      <c r="L115" s="144">
        <v>18558.8</v>
      </c>
      <c r="M115" s="145">
        <v>11074.52</v>
      </c>
      <c r="N115" s="146">
        <v>0.2</v>
      </c>
    </row>
    <row r="116" s="3" customFormat="1" spans="1:14">
      <c r="A116" s="132">
        <v>113</v>
      </c>
      <c r="B116" s="92" t="s">
        <v>169</v>
      </c>
      <c r="C116" s="133">
        <v>45225</v>
      </c>
      <c r="D116" s="134" t="s">
        <v>164</v>
      </c>
      <c r="E116" s="139" t="s">
        <v>165</v>
      </c>
      <c r="F116" s="138" t="s">
        <v>79</v>
      </c>
      <c r="G116" s="136" t="s">
        <v>20</v>
      </c>
      <c r="H116" s="136" t="s">
        <v>21</v>
      </c>
      <c r="I116" s="143">
        <v>1</v>
      </c>
      <c r="J116" s="144">
        <v>16423.72</v>
      </c>
      <c r="K116" s="144">
        <v>2135.08</v>
      </c>
      <c r="L116" s="144">
        <v>18558.8</v>
      </c>
      <c r="M116" s="145">
        <v>11077.13</v>
      </c>
      <c r="N116" s="146">
        <v>0.2</v>
      </c>
    </row>
    <row r="117" s="3" customFormat="1" spans="1:14">
      <c r="A117" s="132">
        <v>114</v>
      </c>
      <c r="B117" s="92" t="s">
        <v>170</v>
      </c>
      <c r="C117" s="133">
        <v>45225</v>
      </c>
      <c r="D117" s="134" t="s">
        <v>164</v>
      </c>
      <c r="E117" s="139" t="s">
        <v>165</v>
      </c>
      <c r="F117" s="138" t="s">
        <v>79</v>
      </c>
      <c r="G117" s="136" t="s">
        <v>20</v>
      </c>
      <c r="H117" s="136" t="s">
        <v>21</v>
      </c>
      <c r="I117" s="143">
        <v>1</v>
      </c>
      <c r="J117" s="144">
        <v>14954.66</v>
      </c>
      <c r="K117" s="144">
        <v>1944.11</v>
      </c>
      <c r="L117" s="144">
        <v>16898.77</v>
      </c>
      <c r="M117" s="145">
        <v>10645.08</v>
      </c>
      <c r="N117" s="146">
        <v>0.2</v>
      </c>
    </row>
    <row r="118" s="3" customFormat="1" spans="1:14">
      <c r="A118" s="132">
        <v>115</v>
      </c>
      <c r="B118" s="92" t="s">
        <v>171</v>
      </c>
      <c r="C118" s="133">
        <v>45225</v>
      </c>
      <c r="D118" s="134" t="s">
        <v>164</v>
      </c>
      <c r="E118" s="139" t="s">
        <v>165</v>
      </c>
      <c r="F118" s="138" t="s">
        <v>79</v>
      </c>
      <c r="G118" s="136" t="s">
        <v>20</v>
      </c>
      <c r="H118" s="136" t="s">
        <v>21</v>
      </c>
      <c r="I118" s="143">
        <v>1</v>
      </c>
      <c r="J118" s="144">
        <v>14954.66</v>
      </c>
      <c r="K118" s="144">
        <v>1944.11</v>
      </c>
      <c r="L118" s="144">
        <v>16898.77</v>
      </c>
      <c r="M118" s="145">
        <v>10645.08</v>
      </c>
      <c r="N118" s="146">
        <v>0.2</v>
      </c>
    </row>
    <row r="119" s="3" customFormat="1" spans="1:14">
      <c r="A119" s="132">
        <v>116</v>
      </c>
      <c r="B119" s="139" t="s">
        <v>172</v>
      </c>
      <c r="C119" s="133">
        <v>45225</v>
      </c>
      <c r="D119" s="134" t="s">
        <v>164</v>
      </c>
      <c r="E119" s="139" t="s">
        <v>165</v>
      </c>
      <c r="F119" s="138" t="s">
        <v>79</v>
      </c>
      <c r="G119" s="136" t="s">
        <v>20</v>
      </c>
      <c r="H119" s="136" t="s">
        <v>21</v>
      </c>
      <c r="I119" s="143">
        <v>1</v>
      </c>
      <c r="J119" s="144">
        <v>14954.66</v>
      </c>
      <c r="K119" s="144">
        <v>1944.11</v>
      </c>
      <c r="L119" s="144">
        <v>16898.77</v>
      </c>
      <c r="M119" s="145">
        <v>10645.08</v>
      </c>
      <c r="N119" s="146">
        <v>0.2</v>
      </c>
    </row>
    <row r="120" s="3" customFormat="1" spans="1:14">
      <c r="A120" s="132">
        <v>117</v>
      </c>
      <c r="B120" s="139" t="s">
        <v>173</v>
      </c>
      <c r="C120" s="133">
        <v>45225</v>
      </c>
      <c r="D120" s="134" t="s">
        <v>164</v>
      </c>
      <c r="E120" s="139" t="s">
        <v>165</v>
      </c>
      <c r="F120" s="138" t="s">
        <v>79</v>
      </c>
      <c r="G120" s="136" t="s">
        <v>20</v>
      </c>
      <c r="H120" s="136" t="s">
        <v>21</v>
      </c>
      <c r="I120" s="143">
        <v>1</v>
      </c>
      <c r="J120" s="144">
        <v>16600.72</v>
      </c>
      <c r="K120" s="144">
        <v>2158.09</v>
      </c>
      <c r="L120" s="144">
        <v>18758.81</v>
      </c>
      <c r="M120" s="145">
        <v>10590.42</v>
      </c>
      <c r="N120" s="146">
        <v>0.2</v>
      </c>
    </row>
    <row r="121" s="3" customFormat="1" spans="1:14">
      <c r="A121" s="132">
        <v>118</v>
      </c>
      <c r="B121" s="139" t="s">
        <v>174</v>
      </c>
      <c r="C121" s="133">
        <v>45225</v>
      </c>
      <c r="D121" s="134" t="s">
        <v>164</v>
      </c>
      <c r="E121" s="139" t="s">
        <v>165</v>
      </c>
      <c r="F121" s="138" t="s">
        <v>79</v>
      </c>
      <c r="G121" s="136" t="s">
        <v>20</v>
      </c>
      <c r="H121" s="136" t="s">
        <v>21</v>
      </c>
      <c r="I121" s="143">
        <v>1</v>
      </c>
      <c r="J121" s="144">
        <v>16600.72</v>
      </c>
      <c r="K121" s="144">
        <v>2158.09</v>
      </c>
      <c r="L121" s="144">
        <v>18758.81</v>
      </c>
      <c r="M121" s="145">
        <v>10683.9</v>
      </c>
      <c r="N121" s="146">
        <v>0.2</v>
      </c>
    </row>
    <row r="122" s="3" customFormat="1" spans="1:14">
      <c r="A122" s="132">
        <v>119</v>
      </c>
      <c r="B122" s="139" t="s">
        <v>175</v>
      </c>
      <c r="C122" s="133">
        <v>45225</v>
      </c>
      <c r="D122" s="134" t="s">
        <v>164</v>
      </c>
      <c r="E122" s="139" t="s">
        <v>165</v>
      </c>
      <c r="F122" s="138" t="s">
        <v>79</v>
      </c>
      <c r="G122" s="136" t="s">
        <v>20</v>
      </c>
      <c r="H122" s="136" t="s">
        <v>21</v>
      </c>
      <c r="I122" s="143">
        <v>1</v>
      </c>
      <c r="J122" s="144">
        <v>16600.73</v>
      </c>
      <c r="K122" s="144">
        <v>2158.09</v>
      </c>
      <c r="L122" s="144">
        <v>18758.82</v>
      </c>
      <c r="M122" s="145">
        <v>10697.08</v>
      </c>
      <c r="N122" s="146">
        <v>0.2</v>
      </c>
    </row>
    <row r="123" s="3" customFormat="1" spans="1:14">
      <c r="A123" s="132">
        <v>120</v>
      </c>
      <c r="B123" s="92" t="s">
        <v>176</v>
      </c>
      <c r="C123" s="133">
        <v>45155</v>
      </c>
      <c r="D123" s="134" t="s">
        <v>164</v>
      </c>
      <c r="E123" s="139" t="s">
        <v>165</v>
      </c>
      <c r="F123" s="138" t="s">
        <v>79</v>
      </c>
      <c r="G123" s="136" t="s">
        <v>20</v>
      </c>
      <c r="H123" s="136" t="s">
        <v>21</v>
      </c>
      <c r="I123" s="143">
        <v>1</v>
      </c>
      <c r="J123" s="144">
        <v>16315.57</v>
      </c>
      <c r="K123" s="144">
        <v>2121.02</v>
      </c>
      <c r="L123" s="144">
        <v>18436.59</v>
      </c>
      <c r="M123" s="145">
        <v>12175.91</v>
      </c>
      <c r="N123" s="146">
        <v>0.2</v>
      </c>
    </row>
    <row r="124" s="3" customFormat="1" spans="1:14">
      <c r="A124" s="132">
        <v>121</v>
      </c>
      <c r="B124" s="139" t="s">
        <v>177</v>
      </c>
      <c r="C124" s="133">
        <v>45155</v>
      </c>
      <c r="D124" s="134" t="s">
        <v>164</v>
      </c>
      <c r="E124" s="139" t="s">
        <v>165</v>
      </c>
      <c r="F124" s="138" t="s">
        <v>79</v>
      </c>
      <c r="G124" s="136" t="s">
        <v>20</v>
      </c>
      <c r="H124" s="136" t="s">
        <v>21</v>
      </c>
      <c r="I124" s="143">
        <v>1</v>
      </c>
      <c r="J124" s="144">
        <v>17131.68</v>
      </c>
      <c r="K124" s="144">
        <v>2227.12</v>
      </c>
      <c r="L124" s="144">
        <v>19358.8</v>
      </c>
      <c r="M124" s="145">
        <v>12191.4</v>
      </c>
      <c r="N124" s="146">
        <v>0.2</v>
      </c>
    </row>
    <row r="125" s="3" customFormat="1" spans="1:14">
      <c r="A125" s="132">
        <v>122</v>
      </c>
      <c r="B125" s="139" t="s">
        <v>178</v>
      </c>
      <c r="C125" s="133">
        <v>45155</v>
      </c>
      <c r="D125" s="134" t="s">
        <v>164</v>
      </c>
      <c r="E125" s="139" t="s">
        <v>165</v>
      </c>
      <c r="F125" s="138" t="s">
        <v>79</v>
      </c>
      <c r="G125" s="136" t="s">
        <v>20</v>
      </c>
      <c r="H125" s="136" t="s">
        <v>21</v>
      </c>
      <c r="I125" s="143">
        <v>1</v>
      </c>
      <c r="J125" s="144">
        <v>16317.53</v>
      </c>
      <c r="K125" s="144">
        <v>2121.28</v>
      </c>
      <c r="L125" s="144">
        <v>18438.81</v>
      </c>
      <c r="M125" s="145">
        <v>12010.6</v>
      </c>
      <c r="N125" s="146">
        <v>0.2</v>
      </c>
    </row>
    <row r="126" s="3" customFormat="1" spans="1:14">
      <c r="A126" s="132">
        <v>123</v>
      </c>
      <c r="B126" s="92" t="s">
        <v>179</v>
      </c>
      <c r="C126" s="133">
        <v>45155</v>
      </c>
      <c r="D126" s="134" t="s">
        <v>164</v>
      </c>
      <c r="E126" s="139" t="s">
        <v>165</v>
      </c>
      <c r="F126" s="138" t="s">
        <v>79</v>
      </c>
      <c r="G126" s="136" t="s">
        <v>20</v>
      </c>
      <c r="H126" s="136" t="s">
        <v>21</v>
      </c>
      <c r="I126" s="143">
        <v>1</v>
      </c>
      <c r="J126" s="144">
        <v>17131.68</v>
      </c>
      <c r="K126" s="144">
        <v>2227.12</v>
      </c>
      <c r="L126" s="144">
        <v>19358.8</v>
      </c>
      <c r="M126" s="145">
        <v>12191.4</v>
      </c>
      <c r="N126" s="146">
        <v>0.2</v>
      </c>
    </row>
    <row r="127" s="3" customFormat="1" spans="1:14">
      <c r="A127" s="132">
        <v>124</v>
      </c>
      <c r="B127" s="92" t="s">
        <v>180</v>
      </c>
      <c r="C127" s="133">
        <v>45155</v>
      </c>
      <c r="D127" s="134" t="s">
        <v>164</v>
      </c>
      <c r="E127" s="139" t="s">
        <v>165</v>
      </c>
      <c r="F127" s="138" t="s">
        <v>79</v>
      </c>
      <c r="G127" s="136" t="s">
        <v>20</v>
      </c>
      <c r="H127" s="136" t="s">
        <v>21</v>
      </c>
      <c r="I127" s="143">
        <v>1</v>
      </c>
      <c r="J127" s="144">
        <v>16317.53</v>
      </c>
      <c r="K127" s="144">
        <v>2121.28</v>
      </c>
      <c r="L127" s="144">
        <v>18438.81</v>
      </c>
      <c r="M127" s="145">
        <v>12010.6</v>
      </c>
      <c r="N127" s="146">
        <v>0.2</v>
      </c>
    </row>
    <row r="128" s="3" customFormat="1" spans="1:14">
      <c r="A128" s="132">
        <v>125</v>
      </c>
      <c r="B128" s="92" t="s">
        <v>181</v>
      </c>
      <c r="C128" s="133">
        <v>45155</v>
      </c>
      <c r="D128" s="134" t="s">
        <v>164</v>
      </c>
      <c r="E128" s="139" t="s">
        <v>165</v>
      </c>
      <c r="F128" s="138" t="s">
        <v>79</v>
      </c>
      <c r="G128" s="136" t="s">
        <v>20</v>
      </c>
      <c r="H128" s="136" t="s">
        <v>21</v>
      </c>
      <c r="I128" s="143">
        <v>1</v>
      </c>
      <c r="J128" s="144">
        <v>17131.68</v>
      </c>
      <c r="K128" s="144">
        <v>2227.12</v>
      </c>
      <c r="L128" s="144">
        <v>19358.8</v>
      </c>
      <c r="M128" s="145">
        <v>12191.4</v>
      </c>
      <c r="N128" s="146">
        <v>0.2</v>
      </c>
    </row>
    <row r="129" s="3" customFormat="1" spans="1:14">
      <c r="A129" s="132">
        <v>126</v>
      </c>
      <c r="B129" s="92" t="s">
        <v>182</v>
      </c>
      <c r="C129" s="133">
        <v>45155</v>
      </c>
      <c r="D129" s="134" t="s">
        <v>164</v>
      </c>
      <c r="E129" s="139" t="s">
        <v>165</v>
      </c>
      <c r="F129" s="138" t="s">
        <v>79</v>
      </c>
      <c r="G129" s="136" t="s">
        <v>20</v>
      </c>
      <c r="H129" s="136" t="s">
        <v>21</v>
      </c>
      <c r="I129" s="143">
        <v>1</v>
      </c>
      <c r="J129" s="144">
        <v>16317.53</v>
      </c>
      <c r="K129" s="144">
        <v>2121.28</v>
      </c>
      <c r="L129" s="144">
        <v>18438.81</v>
      </c>
      <c r="M129" s="145">
        <v>12010.6</v>
      </c>
      <c r="N129" s="146">
        <v>0.2</v>
      </c>
    </row>
    <row r="130" s="3" customFormat="1" spans="1:14">
      <c r="A130" s="132">
        <v>127</v>
      </c>
      <c r="B130" s="92" t="s">
        <v>183</v>
      </c>
      <c r="C130" s="133">
        <v>45155</v>
      </c>
      <c r="D130" s="134" t="s">
        <v>164</v>
      </c>
      <c r="E130" s="139" t="s">
        <v>165</v>
      </c>
      <c r="F130" s="138" t="s">
        <v>79</v>
      </c>
      <c r="G130" s="136" t="s">
        <v>20</v>
      </c>
      <c r="H130" s="136" t="s">
        <v>21</v>
      </c>
      <c r="I130" s="143">
        <v>1</v>
      </c>
      <c r="J130" s="144">
        <v>16317.53</v>
      </c>
      <c r="K130" s="144">
        <v>2121.28</v>
      </c>
      <c r="L130" s="144">
        <v>18438.81</v>
      </c>
      <c r="M130" s="145">
        <v>12039.14</v>
      </c>
      <c r="N130" s="146">
        <v>0.2</v>
      </c>
    </row>
    <row r="131" s="3" customFormat="1" spans="1:14">
      <c r="A131" s="132">
        <v>128</v>
      </c>
      <c r="B131" s="92" t="s">
        <v>184</v>
      </c>
      <c r="C131" s="133">
        <v>45155</v>
      </c>
      <c r="D131" s="134" t="s">
        <v>164</v>
      </c>
      <c r="E131" s="139" t="s">
        <v>165</v>
      </c>
      <c r="F131" s="138" t="s">
        <v>79</v>
      </c>
      <c r="G131" s="136" t="s">
        <v>20</v>
      </c>
      <c r="H131" s="136" t="s">
        <v>21</v>
      </c>
      <c r="I131" s="143">
        <v>1</v>
      </c>
      <c r="J131" s="144">
        <v>17131.68</v>
      </c>
      <c r="K131" s="144">
        <v>2227.12</v>
      </c>
      <c r="L131" s="144">
        <v>19358.8</v>
      </c>
      <c r="M131" s="145">
        <v>12191.4</v>
      </c>
      <c r="N131" s="146">
        <v>0.2</v>
      </c>
    </row>
    <row r="132" s="3" customFormat="1" spans="1:14">
      <c r="A132" s="132">
        <v>129</v>
      </c>
      <c r="B132" s="92" t="s">
        <v>185</v>
      </c>
      <c r="C132" s="133">
        <v>45155</v>
      </c>
      <c r="D132" s="134" t="s">
        <v>164</v>
      </c>
      <c r="E132" s="139" t="s">
        <v>165</v>
      </c>
      <c r="F132" s="138" t="s">
        <v>79</v>
      </c>
      <c r="G132" s="136" t="s">
        <v>20</v>
      </c>
      <c r="H132" s="136" t="s">
        <v>21</v>
      </c>
      <c r="I132" s="143">
        <v>1</v>
      </c>
      <c r="J132" s="144">
        <v>16317.53</v>
      </c>
      <c r="K132" s="144">
        <v>2121.28</v>
      </c>
      <c r="L132" s="144">
        <v>18438.81</v>
      </c>
      <c r="M132" s="145">
        <v>12010.6</v>
      </c>
      <c r="N132" s="146">
        <v>0.2</v>
      </c>
    </row>
    <row r="133" s="3" customFormat="1" spans="1:14">
      <c r="A133" s="132">
        <v>130</v>
      </c>
      <c r="B133" s="92" t="s">
        <v>186</v>
      </c>
      <c r="C133" s="133">
        <v>45155</v>
      </c>
      <c r="D133" s="134" t="s">
        <v>164</v>
      </c>
      <c r="E133" s="139" t="s">
        <v>165</v>
      </c>
      <c r="F133" s="138" t="s">
        <v>79</v>
      </c>
      <c r="G133" s="136" t="s">
        <v>20</v>
      </c>
      <c r="H133" s="136" t="s">
        <v>21</v>
      </c>
      <c r="I133" s="143">
        <v>1</v>
      </c>
      <c r="J133" s="144">
        <v>16317.53</v>
      </c>
      <c r="K133" s="144">
        <v>2121.28</v>
      </c>
      <c r="L133" s="144">
        <v>18438.81</v>
      </c>
      <c r="M133" s="145">
        <v>12010.6</v>
      </c>
      <c r="N133" s="146">
        <v>0.2</v>
      </c>
    </row>
    <row r="134" s="3" customFormat="1" spans="1:14">
      <c r="A134" s="132">
        <v>131</v>
      </c>
      <c r="B134" s="92" t="s">
        <v>187</v>
      </c>
      <c r="C134" s="133">
        <v>45155</v>
      </c>
      <c r="D134" s="134" t="s">
        <v>164</v>
      </c>
      <c r="E134" s="139" t="s">
        <v>165</v>
      </c>
      <c r="F134" s="138" t="s">
        <v>79</v>
      </c>
      <c r="G134" s="136" t="s">
        <v>20</v>
      </c>
      <c r="H134" s="136" t="s">
        <v>21</v>
      </c>
      <c r="I134" s="143">
        <v>1</v>
      </c>
      <c r="J134" s="144">
        <v>17131.68</v>
      </c>
      <c r="K134" s="144">
        <v>2227.12</v>
      </c>
      <c r="L134" s="144">
        <v>19358.8</v>
      </c>
      <c r="M134" s="145">
        <v>12191.4</v>
      </c>
      <c r="N134" s="146">
        <v>0.2</v>
      </c>
    </row>
    <row r="135" s="3" customFormat="1" spans="1:14">
      <c r="A135" s="132">
        <v>132</v>
      </c>
      <c r="B135" s="92" t="s">
        <v>188</v>
      </c>
      <c r="C135" s="133">
        <v>44994</v>
      </c>
      <c r="D135" s="134" t="s">
        <v>164</v>
      </c>
      <c r="E135" s="139" t="s">
        <v>189</v>
      </c>
      <c r="F135" s="138" t="s">
        <v>190</v>
      </c>
      <c r="G135" s="136" t="s">
        <v>20</v>
      </c>
      <c r="H135" s="136" t="s">
        <v>21</v>
      </c>
      <c r="I135" s="143">
        <v>1</v>
      </c>
      <c r="J135" s="144">
        <v>87610.62</v>
      </c>
      <c r="K135" s="144">
        <v>11389.38</v>
      </c>
      <c r="L135" s="144">
        <v>99000</v>
      </c>
      <c r="M135" s="145">
        <v>39286.4</v>
      </c>
      <c r="N135" s="146">
        <v>1</v>
      </c>
    </row>
    <row r="136" s="1" customFormat="1" spans="1:14">
      <c r="A136" s="132">
        <v>133</v>
      </c>
      <c r="B136" s="92" t="s">
        <v>191</v>
      </c>
      <c r="C136" s="133">
        <v>44994</v>
      </c>
      <c r="D136" s="134" t="s">
        <v>164</v>
      </c>
      <c r="E136" s="139" t="s">
        <v>189</v>
      </c>
      <c r="F136" s="138" t="s">
        <v>190</v>
      </c>
      <c r="G136" s="136" t="s">
        <v>20</v>
      </c>
      <c r="H136" s="136" t="s">
        <v>21</v>
      </c>
      <c r="I136" s="143">
        <v>1</v>
      </c>
      <c r="J136" s="144">
        <v>87610.62</v>
      </c>
      <c r="K136" s="144">
        <v>11389.38</v>
      </c>
      <c r="L136" s="144">
        <v>99000</v>
      </c>
      <c r="M136" s="145">
        <v>39407.26</v>
      </c>
      <c r="N136" s="146">
        <v>1</v>
      </c>
    </row>
    <row r="137" s="1" customFormat="1" spans="1:14">
      <c r="A137" s="132">
        <v>134</v>
      </c>
      <c r="B137" s="92" t="s">
        <v>192</v>
      </c>
      <c r="C137" s="133">
        <v>44994</v>
      </c>
      <c r="D137" s="134" t="s">
        <v>164</v>
      </c>
      <c r="E137" s="139" t="s">
        <v>189</v>
      </c>
      <c r="F137" s="138" t="s">
        <v>190</v>
      </c>
      <c r="G137" s="136" t="s">
        <v>20</v>
      </c>
      <c r="H137" s="136" t="s">
        <v>21</v>
      </c>
      <c r="I137" s="143">
        <v>1</v>
      </c>
      <c r="J137" s="144">
        <v>87610.62</v>
      </c>
      <c r="K137" s="144">
        <v>11389.38</v>
      </c>
      <c r="L137" s="144">
        <v>99000</v>
      </c>
      <c r="M137" s="145">
        <v>39407.26</v>
      </c>
      <c r="N137" s="146">
        <v>1</v>
      </c>
    </row>
    <row r="138" s="1" customFormat="1" spans="1:14">
      <c r="A138" s="132">
        <v>135</v>
      </c>
      <c r="B138" s="92" t="s">
        <v>193</v>
      </c>
      <c r="C138" s="133">
        <v>44994</v>
      </c>
      <c r="D138" s="149" t="s">
        <v>164</v>
      </c>
      <c r="E138" s="139" t="s">
        <v>189</v>
      </c>
      <c r="F138" s="138" t="s">
        <v>190</v>
      </c>
      <c r="G138" s="136" t="s">
        <v>20</v>
      </c>
      <c r="H138" s="136" t="s">
        <v>21</v>
      </c>
      <c r="I138" s="143">
        <v>1</v>
      </c>
      <c r="J138" s="144">
        <v>87610.62</v>
      </c>
      <c r="K138" s="144">
        <v>11389.38</v>
      </c>
      <c r="L138" s="144">
        <v>99000</v>
      </c>
      <c r="M138" s="145">
        <v>39407.26</v>
      </c>
      <c r="N138" s="146">
        <v>1</v>
      </c>
    </row>
    <row r="139" s="1" customFormat="1" spans="1:14">
      <c r="A139" s="132">
        <v>136</v>
      </c>
      <c r="B139" s="92" t="s">
        <v>194</v>
      </c>
      <c r="C139" s="133">
        <v>44994</v>
      </c>
      <c r="D139" s="149" t="s">
        <v>164</v>
      </c>
      <c r="E139" s="139" t="s">
        <v>189</v>
      </c>
      <c r="F139" s="138" t="s">
        <v>190</v>
      </c>
      <c r="G139" s="136" t="s">
        <v>20</v>
      </c>
      <c r="H139" s="136" t="s">
        <v>21</v>
      </c>
      <c r="I139" s="143">
        <v>1</v>
      </c>
      <c r="J139" s="144">
        <v>87610.62</v>
      </c>
      <c r="K139" s="144">
        <v>11389.38</v>
      </c>
      <c r="L139" s="144">
        <v>99000</v>
      </c>
      <c r="M139" s="145">
        <v>40510.05</v>
      </c>
      <c r="N139" s="146">
        <v>1</v>
      </c>
    </row>
    <row r="140" s="1" customFormat="1" spans="1:14">
      <c r="A140" s="132">
        <v>137</v>
      </c>
      <c r="B140" s="92" t="s">
        <v>195</v>
      </c>
      <c r="C140" s="133">
        <v>44994</v>
      </c>
      <c r="D140" s="149" t="s">
        <v>164</v>
      </c>
      <c r="E140" s="139" t="s">
        <v>189</v>
      </c>
      <c r="F140" s="138" t="s">
        <v>190</v>
      </c>
      <c r="G140" s="136" t="s">
        <v>20</v>
      </c>
      <c r="H140" s="136" t="s">
        <v>21</v>
      </c>
      <c r="I140" s="143">
        <v>1</v>
      </c>
      <c r="J140" s="144">
        <v>87610.62</v>
      </c>
      <c r="K140" s="144">
        <v>11389.38</v>
      </c>
      <c r="L140" s="144">
        <v>99000</v>
      </c>
      <c r="M140" s="145">
        <v>40510.05</v>
      </c>
      <c r="N140" s="146">
        <v>1</v>
      </c>
    </row>
    <row r="141" s="1" customFormat="1" spans="1:14">
      <c r="A141" s="132">
        <v>138</v>
      </c>
      <c r="B141" s="92" t="s">
        <v>196</v>
      </c>
      <c r="C141" s="133">
        <v>44994</v>
      </c>
      <c r="D141" s="149" t="s">
        <v>164</v>
      </c>
      <c r="E141" s="139" t="s">
        <v>189</v>
      </c>
      <c r="F141" s="138" t="s">
        <v>190</v>
      </c>
      <c r="G141" s="136" t="s">
        <v>20</v>
      </c>
      <c r="H141" s="136" t="s">
        <v>21</v>
      </c>
      <c r="I141" s="143">
        <v>1</v>
      </c>
      <c r="J141" s="144">
        <v>89380.54</v>
      </c>
      <c r="K141" s="144">
        <v>11619.46</v>
      </c>
      <c r="L141" s="144">
        <v>101000</v>
      </c>
      <c r="M141" s="145">
        <v>40510.05</v>
      </c>
      <c r="N141" s="146">
        <v>1</v>
      </c>
    </row>
    <row r="142" s="1" customFormat="1" spans="1:14">
      <c r="A142" s="132">
        <v>139</v>
      </c>
      <c r="B142" s="92" t="s">
        <v>197</v>
      </c>
      <c r="C142" s="133">
        <v>44994</v>
      </c>
      <c r="D142" s="149" t="s">
        <v>164</v>
      </c>
      <c r="E142" s="139" t="s">
        <v>189</v>
      </c>
      <c r="F142" s="138" t="s">
        <v>190</v>
      </c>
      <c r="G142" s="136" t="s">
        <v>20</v>
      </c>
      <c r="H142" s="136" t="s">
        <v>21</v>
      </c>
      <c r="I142" s="143">
        <v>1</v>
      </c>
      <c r="J142" s="144">
        <v>89380.53</v>
      </c>
      <c r="K142" s="144">
        <v>11619.47</v>
      </c>
      <c r="L142" s="144">
        <v>101000</v>
      </c>
      <c r="M142" s="145">
        <v>40510.05</v>
      </c>
      <c r="N142" s="146">
        <v>1</v>
      </c>
    </row>
    <row r="143" s="1" customFormat="1" spans="1:14">
      <c r="A143" s="132">
        <v>140</v>
      </c>
      <c r="B143" s="92" t="s">
        <v>198</v>
      </c>
      <c r="C143" s="133">
        <v>44994</v>
      </c>
      <c r="D143" s="149" t="s">
        <v>164</v>
      </c>
      <c r="E143" s="139" t="s">
        <v>189</v>
      </c>
      <c r="F143" s="138" t="s">
        <v>190</v>
      </c>
      <c r="G143" s="136" t="s">
        <v>20</v>
      </c>
      <c r="H143" s="136" t="s">
        <v>21</v>
      </c>
      <c r="I143" s="143">
        <v>1</v>
      </c>
      <c r="J143" s="144">
        <v>89380.53</v>
      </c>
      <c r="K143" s="144">
        <v>11619.47</v>
      </c>
      <c r="L143" s="144">
        <v>101000</v>
      </c>
      <c r="M143" s="145">
        <v>40389.19</v>
      </c>
      <c r="N143" s="146">
        <v>1</v>
      </c>
    </row>
    <row r="144" s="1" customFormat="1" spans="1:14">
      <c r="A144" s="132">
        <v>141</v>
      </c>
      <c r="B144" s="92" t="s">
        <v>199</v>
      </c>
      <c r="C144" s="133">
        <v>44994</v>
      </c>
      <c r="D144" s="149" t="s">
        <v>164</v>
      </c>
      <c r="E144" s="139" t="s">
        <v>189</v>
      </c>
      <c r="F144" s="138" t="s">
        <v>190</v>
      </c>
      <c r="G144" s="136" t="s">
        <v>20</v>
      </c>
      <c r="H144" s="136" t="s">
        <v>21</v>
      </c>
      <c r="I144" s="143">
        <v>1</v>
      </c>
      <c r="J144" s="144">
        <v>89380.53</v>
      </c>
      <c r="K144" s="144">
        <v>11619.47</v>
      </c>
      <c r="L144" s="144">
        <v>101000</v>
      </c>
      <c r="M144" s="145">
        <v>40389.19</v>
      </c>
      <c r="N144" s="146">
        <v>1</v>
      </c>
    </row>
    <row r="145" s="1" customFormat="1" spans="1:14">
      <c r="A145" s="132">
        <v>142</v>
      </c>
      <c r="B145" s="92" t="s">
        <v>200</v>
      </c>
      <c r="C145" s="133">
        <v>44994</v>
      </c>
      <c r="D145" s="149" t="s">
        <v>164</v>
      </c>
      <c r="E145" s="139" t="s">
        <v>189</v>
      </c>
      <c r="F145" s="138" t="s">
        <v>190</v>
      </c>
      <c r="G145" s="136" t="s">
        <v>20</v>
      </c>
      <c r="H145" s="136" t="s">
        <v>21</v>
      </c>
      <c r="I145" s="143">
        <v>1</v>
      </c>
      <c r="J145" s="144">
        <v>89380.53</v>
      </c>
      <c r="K145" s="144">
        <v>11619.47</v>
      </c>
      <c r="L145" s="144">
        <v>101000</v>
      </c>
      <c r="M145" s="145">
        <v>40510.05</v>
      </c>
      <c r="N145" s="146">
        <v>1</v>
      </c>
    </row>
    <row r="146" s="1" customFormat="1" spans="1:14">
      <c r="A146" s="132">
        <v>143</v>
      </c>
      <c r="B146" s="92" t="s">
        <v>201</v>
      </c>
      <c r="C146" s="133">
        <v>44994</v>
      </c>
      <c r="D146" s="149" t="s">
        <v>164</v>
      </c>
      <c r="E146" s="139" t="s">
        <v>189</v>
      </c>
      <c r="F146" s="138" t="s">
        <v>190</v>
      </c>
      <c r="G146" s="136" t="s">
        <v>20</v>
      </c>
      <c r="H146" s="136" t="s">
        <v>21</v>
      </c>
      <c r="I146" s="143">
        <v>1</v>
      </c>
      <c r="J146" s="144">
        <v>89380.53</v>
      </c>
      <c r="K146" s="144">
        <v>11619.47</v>
      </c>
      <c r="L146" s="144">
        <v>101000</v>
      </c>
      <c r="M146" s="145">
        <v>40510.05</v>
      </c>
      <c r="N146" s="146">
        <v>1</v>
      </c>
    </row>
    <row r="147" s="1" customFormat="1" spans="1:14">
      <c r="A147" s="132">
        <v>144</v>
      </c>
      <c r="B147" s="92" t="s">
        <v>202</v>
      </c>
      <c r="C147" s="133">
        <v>44994</v>
      </c>
      <c r="D147" s="149" t="s">
        <v>164</v>
      </c>
      <c r="E147" s="139" t="s">
        <v>189</v>
      </c>
      <c r="F147" s="138" t="s">
        <v>190</v>
      </c>
      <c r="G147" s="136" t="s">
        <v>20</v>
      </c>
      <c r="H147" s="136" t="s">
        <v>21</v>
      </c>
      <c r="I147" s="143">
        <v>1</v>
      </c>
      <c r="J147" s="144">
        <v>89380.53</v>
      </c>
      <c r="K147" s="144">
        <v>11619.47</v>
      </c>
      <c r="L147" s="144">
        <v>101000</v>
      </c>
      <c r="M147" s="145">
        <v>40510.05</v>
      </c>
      <c r="N147" s="146">
        <v>1</v>
      </c>
    </row>
    <row r="148" s="3" customFormat="1" spans="1:14">
      <c r="A148" s="132">
        <v>145</v>
      </c>
      <c r="B148" s="92" t="s">
        <v>203</v>
      </c>
      <c r="C148" s="133">
        <v>44994</v>
      </c>
      <c r="D148" s="149" t="s">
        <v>164</v>
      </c>
      <c r="E148" s="139" t="s">
        <v>189</v>
      </c>
      <c r="F148" s="138" t="s">
        <v>190</v>
      </c>
      <c r="G148" s="136" t="s">
        <v>20</v>
      </c>
      <c r="H148" s="136" t="s">
        <v>21</v>
      </c>
      <c r="I148" s="143">
        <v>1</v>
      </c>
      <c r="J148" s="144">
        <v>89380.53</v>
      </c>
      <c r="K148" s="144">
        <v>11619.47</v>
      </c>
      <c r="L148" s="144">
        <v>101000</v>
      </c>
      <c r="M148" s="145">
        <v>40510.05</v>
      </c>
      <c r="N148" s="146">
        <v>1</v>
      </c>
    </row>
    <row r="149" s="3" customFormat="1" spans="1:14">
      <c r="A149" s="132">
        <v>146</v>
      </c>
      <c r="B149" s="92" t="s">
        <v>204</v>
      </c>
      <c r="C149" s="133">
        <v>44994</v>
      </c>
      <c r="D149" s="134" t="s">
        <v>164</v>
      </c>
      <c r="E149" s="139" t="s">
        <v>189</v>
      </c>
      <c r="F149" s="138" t="s">
        <v>190</v>
      </c>
      <c r="G149" s="136" t="s">
        <v>20</v>
      </c>
      <c r="H149" s="136" t="s">
        <v>21</v>
      </c>
      <c r="I149" s="143">
        <v>1</v>
      </c>
      <c r="J149" s="144">
        <v>89380.53</v>
      </c>
      <c r="K149" s="144">
        <v>11619.47</v>
      </c>
      <c r="L149" s="144">
        <v>101000</v>
      </c>
      <c r="M149" s="145">
        <v>40703.31</v>
      </c>
      <c r="N149" s="146">
        <v>1</v>
      </c>
    </row>
    <row r="150" s="3" customFormat="1" spans="1:14">
      <c r="A150" s="132">
        <v>147</v>
      </c>
      <c r="B150" s="92" t="s">
        <v>205</v>
      </c>
      <c r="C150" s="133">
        <v>44994</v>
      </c>
      <c r="D150" s="134" t="s">
        <v>164</v>
      </c>
      <c r="E150" s="139" t="s">
        <v>189</v>
      </c>
      <c r="F150" s="138" t="s">
        <v>190</v>
      </c>
      <c r="G150" s="136" t="s">
        <v>20</v>
      </c>
      <c r="H150" s="136" t="s">
        <v>21</v>
      </c>
      <c r="I150" s="143">
        <v>1</v>
      </c>
      <c r="J150" s="144">
        <v>89380.53</v>
      </c>
      <c r="K150" s="144">
        <v>11619.47</v>
      </c>
      <c r="L150" s="144">
        <v>101000</v>
      </c>
      <c r="M150" s="145">
        <v>40703.31</v>
      </c>
      <c r="N150" s="146">
        <v>1</v>
      </c>
    </row>
    <row r="151" s="3" customFormat="1" spans="1:14">
      <c r="A151" s="132">
        <v>148</v>
      </c>
      <c r="B151" s="92" t="s">
        <v>206</v>
      </c>
      <c r="C151" s="133">
        <v>44994</v>
      </c>
      <c r="D151" s="134" t="s">
        <v>164</v>
      </c>
      <c r="E151" s="139" t="s">
        <v>189</v>
      </c>
      <c r="F151" s="138" t="s">
        <v>190</v>
      </c>
      <c r="G151" s="136" t="s">
        <v>20</v>
      </c>
      <c r="H151" s="136" t="s">
        <v>21</v>
      </c>
      <c r="I151" s="143">
        <v>1</v>
      </c>
      <c r="J151" s="144">
        <v>89380.53</v>
      </c>
      <c r="K151" s="144">
        <v>11619.47</v>
      </c>
      <c r="L151" s="144">
        <v>101000</v>
      </c>
      <c r="M151" s="145">
        <v>45526.18</v>
      </c>
      <c r="N151" s="146">
        <v>1</v>
      </c>
    </row>
    <row r="152" s="3" customFormat="1" spans="1:14">
      <c r="A152" s="132">
        <v>149</v>
      </c>
      <c r="B152" s="92" t="s">
        <v>207</v>
      </c>
      <c r="C152" s="133">
        <v>44852</v>
      </c>
      <c r="D152" s="134" t="s">
        <v>164</v>
      </c>
      <c r="E152" s="139" t="s">
        <v>208</v>
      </c>
      <c r="F152" s="138" t="s">
        <v>209</v>
      </c>
      <c r="G152" s="136" t="s">
        <v>26</v>
      </c>
      <c r="H152" s="136" t="s">
        <v>27</v>
      </c>
      <c r="I152" s="143">
        <v>1</v>
      </c>
      <c r="J152" s="144">
        <v>32940.54</v>
      </c>
      <c r="K152" s="144">
        <v>4282.27</v>
      </c>
      <c r="L152" s="144">
        <v>37222.81</v>
      </c>
      <c r="M152" s="145">
        <v>18438.53</v>
      </c>
      <c r="N152" s="146">
        <v>0.33</v>
      </c>
    </row>
    <row r="153" s="3" customFormat="1" spans="1:14">
      <c r="A153" s="132">
        <v>150</v>
      </c>
      <c r="B153" s="92" t="s">
        <v>210</v>
      </c>
      <c r="C153" s="133">
        <v>44852</v>
      </c>
      <c r="D153" s="134" t="s">
        <v>164</v>
      </c>
      <c r="E153" s="139" t="s">
        <v>208</v>
      </c>
      <c r="F153" s="138" t="s">
        <v>209</v>
      </c>
      <c r="G153" s="136" t="s">
        <v>26</v>
      </c>
      <c r="H153" s="136" t="s">
        <v>27</v>
      </c>
      <c r="I153" s="143">
        <v>1</v>
      </c>
      <c r="J153" s="144">
        <v>32940.54</v>
      </c>
      <c r="K153" s="144">
        <v>4282.27</v>
      </c>
      <c r="L153" s="144">
        <v>37222.81</v>
      </c>
      <c r="M153" s="145">
        <v>18285.97</v>
      </c>
      <c r="N153" s="146">
        <v>0.33</v>
      </c>
    </row>
    <row r="154" s="3" customFormat="1" spans="1:14">
      <c r="A154" s="132">
        <v>151</v>
      </c>
      <c r="B154" s="92" t="s">
        <v>211</v>
      </c>
      <c r="C154" s="133">
        <v>44852</v>
      </c>
      <c r="D154" s="134" t="s">
        <v>164</v>
      </c>
      <c r="E154" s="139" t="s">
        <v>208</v>
      </c>
      <c r="F154" s="138" t="s">
        <v>209</v>
      </c>
      <c r="G154" s="136" t="s">
        <v>26</v>
      </c>
      <c r="H154" s="136" t="s">
        <v>27</v>
      </c>
      <c r="I154" s="143">
        <v>1</v>
      </c>
      <c r="J154" s="144">
        <v>32940.54</v>
      </c>
      <c r="K154" s="144">
        <v>4282.27</v>
      </c>
      <c r="L154" s="144">
        <v>37222.81</v>
      </c>
      <c r="M154" s="145">
        <v>18167.13</v>
      </c>
      <c r="N154" s="146">
        <v>0.33</v>
      </c>
    </row>
    <row r="155" s="3" customFormat="1" spans="1:14">
      <c r="A155" s="132">
        <v>152</v>
      </c>
      <c r="B155" s="92" t="s">
        <v>212</v>
      </c>
      <c r="C155" s="133">
        <v>44806</v>
      </c>
      <c r="D155" s="134" t="s">
        <v>164</v>
      </c>
      <c r="E155" s="139" t="s">
        <v>208</v>
      </c>
      <c r="F155" s="138" t="s">
        <v>209</v>
      </c>
      <c r="G155" s="136" t="s">
        <v>26</v>
      </c>
      <c r="H155" s="136" t="s">
        <v>27</v>
      </c>
      <c r="I155" s="143">
        <v>1</v>
      </c>
      <c r="J155" s="144">
        <v>32940.54</v>
      </c>
      <c r="K155" s="144">
        <v>4282.27</v>
      </c>
      <c r="L155" s="144">
        <v>37222.81</v>
      </c>
      <c r="M155" s="145">
        <v>18166.55</v>
      </c>
      <c r="N155" s="146">
        <v>0.33</v>
      </c>
    </row>
    <row r="156" s="3" customFormat="1" spans="1:14">
      <c r="A156" s="132">
        <v>153</v>
      </c>
      <c r="B156" s="92" t="s">
        <v>213</v>
      </c>
      <c r="C156" s="133">
        <v>44806</v>
      </c>
      <c r="D156" s="134" t="s">
        <v>164</v>
      </c>
      <c r="E156" s="139" t="s">
        <v>208</v>
      </c>
      <c r="F156" s="138" t="s">
        <v>209</v>
      </c>
      <c r="G156" s="136" t="s">
        <v>26</v>
      </c>
      <c r="H156" s="136" t="s">
        <v>27</v>
      </c>
      <c r="I156" s="143">
        <v>1</v>
      </c>
      <c r="J156" s="144">
        <v>32940.54</v>
      </c>
      <c r="K156" s="144">
        <v>4282.27</v>
      </c>
      <c r="L156" s="144">
        <v>37222.81</v>
      </c>
      <c r="M156" s="145">
        <v>18166.55</v>
      </c>
      <c r="N156" s="146">
        <v>0.33</v>
      </c>
    </row>
    <row r="157" s="3" customFormat="1" spans="1:14">
      <c r="A157" s="132">
        <v>154</v>
      </c>
      <c r="B157" s="92" t="s">
        <v>214</v>
      </c>
      <c r="C157" s="133">
        <v>44806</v>
      </c>
      <c r="D157" s="134" t="s">
        <v>164</v>
      </c>
      <c r="E157" s="139" t="s">
        <v>208</v>
      </c>
      <c r="F157" s="138" t="s">
        <v>209</v>
      </c>
      <c r="G157" s="136" t="s">
        <v>26</v>
      </c>
      <c r="H157" s="136" t="s">
        <v>27</v>
      </c>
      <c r="I157" s="143">
        <v>1</v>
      </c>
      <c r="J157" s="144">
        <v>32940.54</v>
      </c>
      <c r="K157" s="144">
        <v>4282.27</v>
      </c>
      <c r="L157" s="144">
        <v>37222.81</v>
      </c>
      <c r="M157" s="145">
        <v>18075.4</v>
      </c>
      <c r="N157" s="146">
        <v>0.33</v>
      </c>
    </row>
    <row r="158" s="3" customFormat="1" spans="1:14">
      <c r="A158" s="132">
        <v>155</v>
      </c>
      <c r="B158" s="92" t="s">
        <v>215</v>
      </c>
      <c r="C158" s="133">
        <v>44806</v>
      </c>
      <c r="D158" s="134" t="s">
        <v>164</v>
      </c>
      <c r="E158" s="139" t="s">
        <v>208</v>
      </c>
      <c r="F158" s="150" t="s">
        <v>209</v>
      </c>
      <c r="G158" s="136" t="s">
        <v>26</v>
      </c>
      <c r="H158" s="136" t="s">
        <v>27</v>
      </c>
      <c r="I158" s="143">
        <v>1</v>
      </c>
      <c r="J158" s="144">
        <v>32940.54</v>
      </c>
      <c r="K158" s="144">
        <v>4282.27</v>
      </c>
      <c r="L158" s="144">
        <v>37222.81</v>
      </c>
      <c r="M158" s="145">
        <v>18074.98</v>
      </c>
      <c r="N158" s="146">
        <v>0.33</v>
      </c>
    </row>
    <row r="159" s="3" customFormat="1" spans="1:14">
      <c r="A159" s="132">
        <v>156</v>
      </c>
      <c r="B159" s="92" t="s">
        <v>216</v>
      </c>
      <c r="C159" s="133">
        <v>44806</v>
      </c>
      <c r="D159" s="134" t="s">
        <v>164</v>
      </c>
      <c r="E159" s="139" t="s">
        <v>208</v>
      </c>
      <c r="F159" s="150" t="s">
        <v>209</v>
      </c>
      <c r="G159" s="136" t="s">
        <v>26</v>
      </c>
      <c r="H159" s="136" t="s">
        <v>27</v>
      </c>
      <c r="I159" s="143">
        <v>1</v>
      </c>
      <c r="J159" s="144">
        <v>32940.54</v>
      </c>
      <c r="K159" s="144">
        <v>4282.27</v>
      </c>
      <c r="L159" s="144">
        <v>37222.81</v>
      </c>
      <c r="M159" s="145">
        <v>18075.4</v>
      </c>
      <c r="N159" s="146">
        <v>0.33</v>
      </c>
    </row>
    <row r="160" s="3" customFormat="1" spans="1:14">
      <c r="A160" s="132">
        <v>157</v>
      </c>
      <c r="B160" s="92" t="s">
        <v>217</v>
      </c>
      <c r="C160" s="133">
        <v>44806</v>
      </c>
      <c r="D160" s="134" t="s">
        <v>164</v>
      </c>
      <c r="E160" s="139" t="s">
        <v>208</v>
      </c>
      <c r="F160" s="150" t="s">
        <v>209</v>
      </c>
      <c r="G160" s="136" t="s">
        <v>26</v>
      </c>
      <c r="H160" s="136" t="s">
        <v>27</v>
      </c>
      <c r="I160" s="143">
        <v>1</v>
      </c>
      <c r="J160" s="144">
        <v>32940.54</v>
      </c>
      <c r="K160" s="144">
        <v>4282.27</v>
      </c>
      <c r="L160" s="144">
        <v>37222.81</v>
      </c>
      <c r="M160" s="145">
        <v>18193.82</v>
      </c>
      <c r="N160" s="146">
        <v>0.33</v>
      </c>
    </row>
    <row r="161" s="3" customFormat="1" spans="1:14">
      <c r="A161" s="132">
        <v>158</v>
      </c>
      <c r="B161" s="92" t="s">
        <v>218</v>
      </c>
      <c r="C161" s="133">
        <v>44806</v>
      </c>
      <c r="D161" s="134" t="s">
        <v>164</v>
      </c>
      <c r="E161" s="139" t="s">
        <v>208</v>
      </c>
      <c r="F161" s="150" t="s">
        <v>209</v>
      </c>
      <c r="G161" s="136" t="s">
        <v>26</v>
      </c>
      <c r="H161" s="136" t="s">
        <v>27</v>
      </c>
      <c r="I161" s="143">
        <v>1</v>
      </c>
      <c r="J161" s="144">
        <v>32940.51</v>
      </c>
      <c r="K161" s="144">
        <v>4282.27</v>
      </c>
      <c r="L161" s="144">
        <v>37222.78</v>
      </c>
      <c r="M161" s="145">
        <v>18069.77</v>
      </c>
      <c r="N161" s="146">
        <v>0.33</v>
      </c>
    </row>
    <row r="162" s="3" customFormat="1" spans="1:14">
      <c r="A162" s="132">
        <v>159</v>
      </c>
      <c r="B162" s="92" t="s">
        <v>219</v>
      </c>
      <c r="C162" s="133">
        <v>44852</v>
      </c>
      <c r="D162" s="134" t="s">
        <v>164</v>
      </c>
      <c r="E162" s="139" t="s">
        <v>208</v>
      </c>
      <c r="F162" s="138" t="s">
        <v>209</v>
      </c>
      <c r="G162" s="136" t="s">
        <v>26</v>
      </c>
      <c r="H162" s="136" t="s">
        <v>27</v>
      </c>
      <c r="I162" s="143">
        <v>1</v>
      </c>
      <c r="J162" s="144">
        <v>32941.96</v>
      </c>
      <c r="K162" s="144">
        <v>4282.45</v>
      </c>
      <c r="L162" s="144">
        <v>37224.41</v>
      </c>
      <c r="M162" s="145">
        <v>17750.38</v>
      </c>
      <c r="N162" s="146">
        <v>0.33</v>
      </c>
    </row>
    <row r="163" s="3" customFormat="1" spans="1:14">
      <c r="A163" s="132">
        <v>160</v>
      </c>
      <c r="B163" s="92" t="s">
        <v>220</v>
      </c>
      <c r="C163" s="133">
        <v>44852</v>
      </c>
      <c r="D163" s="134" t="s">
        <v>164</v>
      </c>
      <c r="E163" s="139" t="s">
        <v>208</v>
      </c>
      <c r="F163" s="138" t="s">
        <v>209</v>
      </c>
      <c r="G163" s="136" t="s">
        <v>26</v>
      </c>
      <c r="H163" s="136" t="s">
        <v>27</v>
      </c>
      <c r="I163" s="143">
        <v>1</v>
      </c>
      <c r="J163" s="144">
        <v>32941.96</v>
      </c>
      <c r="K163" s="144">
        <v>4282.45</v>
      </c>
      <c r="L163" s="144">
        <v>37224.41</v>
      </c>
      <c r="M163" s="145">
        <v>17751.04</v>
      </c>
      <c r="N163" s="146">
        <v>0.33</v>
      </c>
    </row>
    <row r="164" s="3" customFormat="1" spans="1:14">
      <c r="A164" s="132">
        <v>161</v>
      </c>
      <c r="B164" s="92" t="s">
        <v>221</v>
      </c>
      <c r="C164" s="133">
        <v>44852</v>
      </c>
      <c r="D164" s="134" t="s">
        <v>164</v>
      </c>
      <c r="E164" s="139" t="s">
        <v>208</v>
      </c>
      <c r="F164" s="138" t="s">
        <v>209</v>
      </c>
      <c r="G164" s="136" t="s">
        <v>26</v>
      </c>
      <c r="H164" s="136" t="s">
        <v>27</v>
      </c>
      <c r="I164" s="143">
        <v>1</v>
      </c>
      <c r="J164" s="144">
        <v>32941.96</v>
      </c>
      <c r="K164" s="144">
        <v>4282.45</v>
      </c>
      <c r="L164" s="144">
        <v>37224.41</v>
      </c>
      <c r="M164" s="145">
        <v>17750.38</v>
      </c>
      <c r="N164" s="146">
        <v>0.33</v>
      </c>
    </row>
    <row r="165" s="3" customFormat="1" spans="1:14">
      <c r="A165" s="132">
        <v>162</v>
      </c>
      <c r="B165" s="92" t="s">
        <v>222</v>
      </c>
      <c r="C165" s="133">
        <v>44852</v>
      </c>
      <c r="D165" s="134" t="s">
        <v>164</v>
      </c>
      <c r="E165" s="139" t="s">
        <v>208</v>
      </c>
      <c r="F165" s="138" t="s">
        <v>209</v>
      </c>
      <c r="G165" s="136" t="s">
        <v>26</v>
      </c>
      <c r="H165" s="136" t="s">
        <v>27</v>
      </c>
      <c r="I165" s="143">
        <v>1</v>
      </c>
      <c r="J165" s="144">
        <v>35232.29</v>
      </c>
      <c r="K165" s="144">
        <v>4580.2</v>
      </c>
      <c r="L165" s="144">
        <v>39812.49</v>
      </c>
      <c r="M165" s="145">
        <v>19290.89</v>
      </c>
      <c r="N165" s="146">
        <v>0.33</v>
      </c>
    </row>
    <row r="166" s="3" customFormat="1" spans="1:14">
      <c r="A166" s="132">
        <v>163</v>
      </c>
      <c r="B166" s="92" t="s">
        <v>223</v>
      </c>
      <c r="C166" s="133">
        <v>45043</v>
      </c>
      <c r="D166" s="134" t="s">
        <v>164</v>
      </c>
      <c r="E166" s="139" t="s">
        <v>208</v>
      </c>
      <c r="F166" s="138" t="s">
        <v>209</v>
      </c>
      <c r="G166" s="136" t="s">
        <v>26</v>
      </c>
      <c r="H166" s="136" t="s">
        <v>27</v>
      </c>
      <c r="I166" s="143">
        <v>1</v>
      </c>
      <c r="J166" s="144">
        <v>32941.96</v>
      </c>
      <c r="K166" s="144">
        <v>4282.45</v>
      </c>
      <c r="L166" s="144">
        <v>37224.41</v>
      </c>
      <c r="M166" s="145">
        <v>17750.85</v>
      </c>
      <c r="N166" s="146">
        <v>0.33</v>
      </c>
    </row>
    <row r="167" s="3" customFormat="1" spans="1:14">
      <c r="A167" s="132">
        <v>164</v>
      </c>
      <c r="B167" s="92" t="s">
        <v>224</v>
      </c>
      <c r="C167" s="133">
        <v>45043</v>
      </c>
      <c r="D167" s="134" t="s">
        <v>164</v>
      </c>
      <c r="E167" s="139" t="s">
        <v>208</v>
      </c>
      <c r="F167" s="138" t="s">
        <v>209</v>
      </c>
      <c r="G167" s="136" t="s">
        <v>26</v>
      </c>
      <c r="H167" s="136" t="s">
        <v>27</v>
      </c>
      <c r="I167" s="143">
        <v>1</v>
      </c>
      <c r="J167" s="144">
        <v>32941.95</v>
      </c>
      <c r="K167" s="144">
        <v>4282.46</v>
      </c>
      <c r="L167" s="144">
        <v>37224.41</v>
      </c>
      <c r="M167" s="145">
        <v>17643.84</v>
      </c>
      <c r="N167" s="146">
        <v>0.33</v>
      </c>
    </row>
    <row r="168" s="3" customFormat="1" spans="1:14">
      <c r="A168" s="132">
        <v>165</v>
      </c>
      <c r="B168" s="92" t="s">
        <v>225</v>
      </c>
      <c r="C168" s="133">
        <v>45043</v>
      </c>
      <c r="D168" s="134" t="s">
        <v>164</v>
      </c>
      <c r="E168" s="139" t="s">
        <v>208</v>
      </c>
      <c r="F168" s="138" t="s">
        <v>209</v>
      </c>
      <c r="G168" s="136" t="s">
        <v>26</v>
      </c>
      <c r="H168" s="136" t="s">
        <v>27</v>
      </c>
      <c r="I168" s="143">
        <v>1</v>
      </c>
      <c r="J168" s="144">
        <v>32941.95</v>
      </c>
      <c r="K168" s="144">
        <v>4282.46</v>
      </c>
      <c r="L168" s="144">
        <v>37224.41</v>
      </c>
      <c r="M168" s="145">
        <v>17643.82</v>
      </c>
      <c r="N168" s="146">
        <v>0.33</v>
      </c>
    </row>
    <row r="169" s="3" customFormat="1" spans="1:14">
      <c r="A169" s="132">
        <v>166</v>
      </c>
      <c r="B169" s="92" t="s">
        <v>226</v>
      </c>
      <c r="C169" s="133">
        <v>45043</v>
      </c>
      <c r="D169" s="134" t="s">
        <v>164</v>
      </c>
      <c r="E169" s="139" t="s">
        <v>208</v>
      </c>
      <c r="F169" s="138" t="s">
        <v>209</v>
      </c>
      <c r="G169" s="136" t="s">
        <v>26</v>
      </c>
      <c r="H169" s="136" t="s">
        <v>27</v>
      </c>
      <c r="I169" s="143">
        <v>1</v>
      </c>
      <c r="J169" s="144">
        <v>32941.95</v>
      </c>
      <c r="K169" s="144">
        <v>4282.46</v>
      </c>
      <c r="L169" s="144">
        <v>37224.41</v>
      </c>
      <c r="M169" s="145">
        <v>17643.36</v>
      </c>
      <c r="N169" s="146">
        <v>0.33</v>
      </c>
    </row>
    <row r="170" s="3" customFormat="1" spans="1:14">
      <c r="A170" s="132">
        <v>167</v>
      </c>
      <c r="B170" s="92" t="s">
        <v>227</v>
      </c>
      <c r="C170" s="133">
        <v>45043</v>
      </c>
      <c r="D170" s="134" t="s">
        <v>164</v>
      </c>
      <c r="E170" s="139" t="s">
        <v>208</v>
      </c>
      <c r="F170" s="138" t="s">
        <v>209</v>
      </c>
      <c r="G170" s="136" t="s">
        <v>26</v>
      </c>
      <c r="H170" s="136" t="s">
        <v>27</v>
      </c>
      <c r="I170" s="143">
        <v>1</v>
      </c>
      <c r="J170" s="144">
        <v>32941.82</v>
      </c>
      <c r="K170" s="144">
        <v>4282.44</v>
      </c>
      <c r="L170" s="144">
        <v>37224.26</v>
      </c>
      <c r="M170" s="145">
        <v>17643.36</v>
      </c>
      <c r="N170" s="146">
        <v>0.33</v>
      </c>
    </row>
    <row r="171" s="3" customFormat="1" spans="1:14">
      <c r="A171" s="132">
        <v>168</v>
      </c>
      <c r="B171" s="92" t="s">
        <v>228</v>
      </c>
      <c r="C171" s="133">
        <v>45043</v>
      </c>
      <c r="D171" s="134" t="s">
        <v>164</v>
      </c>
      <c r="E171" s="139" t="s">
        <v>208</v>
      </c>
      <c r="F171" s="138" t="s">
        <v>209</v>
      </c>
      <c r="G171" s="136" t="s">
        <v>26</v>
      </c>
      <c r="H171" s="136" t="s">
        <v>27</v>
      </c>
      <c r="I171" s="143">
        <v>1</v>
      </c>
      <c r="J171" s="144">
        <v>35232.31</v>
      </c>
      <c r="K171" s="144">
        <v>4580.2</v>
      </c>
      <c r="L171" s="144">
        <v>39812.51</v>
      </c>
      <c r="M171" s="145">
        <v>19290.89</v>
      </c>
      <c r="N171" s="146">
        <v>0.33</v>
      </c>
    </row>
    <row r="172" s="3" customFormat="1" spans="1:14">
      <c r="A172" s="132">
        <v>169</v>
      </c>
      <c r="B172" s="92" t="s">
        <v>229</v>
      </c>
      <c r="C172" s="133">
        <v>45043</v>
      </c>
      <c r="D172" s="134" t="s">
        <v>164</v>
      </c>
      <c r="E172" s="139" t="s">
        <v>230</v>
      </c>
      <c r="F172" s="138" t="s">
        <v>209</v>
      </c>
      <c r="G172" s="136" t="s">
        <v>20</v>
      </c>
      <c r="H172" s="136" t="s">
        <v>21</v>
      </c>
      <c r="I172" s="143">
        <v>1</v>
      </c>
      <c r="J172" s="144">
        <v>36438.85</v>
      </c>
      <c r="K172" s="144">
        <v>4737.05</v>
      </c>
      <c r="L172" s="144">
        <v>41175.9</v>
      </c>
      <c r="M172" s="145">
        <v>20167.98</v>
      </c>
      <c r="N172" s="146">
        <v>0.35</v>
      </c>
    </row>
    <row r="173" s="3" customFormat="1" spans="1:14">
      <c r="A173" s="132">
        <v>170</v>
      </c>
      <c r="B173" s="92" t="s">
        <v>231</v>
      </c>
      <c r="C173" s="133">
        <v>45043</v>
      </c>
      <c r="D173" s="134" t="s">
        <v>164</v>
      </c>
      <c r="E173" s="139" t="s">
        <v>230</v>
      </c>
      <c r="F173" s="138" t="s">
        <v>209</v>
      </c>
      <c r="G173" s="136" t="s">
        <v>20</v>
      </c>
      <c r="H173" s="136" t="s">
        <v>21</v>
      </c>
      <c r="I173" s="143">
        <v>1</v>
      </c>
      <c r="J173" s="144">
        <v>36438.85</v>
      </c>
      <c r="K173" s="144">
        <v>4737.05</v>
      </c>
      <c r="L173" s="144">
        <v>41175.9</v>
      </c>
      <c r="M173" s="145">
        <v>19881.13</v>
      </c>
      <c r="N173" s="146">
        <v>0.35</v>
      </c>
    </row>
    <row r="174" s="3" customFormat="1" spans="1:14">
      <c r="A174" s="132">
        <v>171</v>
      </c>
      <c r="B174" s="92" t="s">
        <v>232</v>
      </c>
      <c r="C174" s="133">
        <v>44687</v>
      </c>
      <c r="D174" s="134" t="s">
        <v>30</v>
      </c>
      <c r="E174" s="139" t="s">
        <v>233</v>
      </c>
      <c r="F174" s="138" t="s">
        <v>234</v>
      </c>
      <c r="G174" s="136" t="s">
        <v>20</v>
      </c>
      <c r="H174" s="136" t="s">
        <v>21</v>
      </c>
      <c r="I174" s="143">
        <v>1</v>
      </c>
      <c r="J174" s="144">
        <v>3477.88</v>
      </c>
      <c r="K174" s="144">
        <v>452.12</v>
      </c>
      <c r="L174" s="144">
        <v>3930</v>
      </c>
      <c r="M174" s="145">
        <v>1954.85</v>
      </c>
      <c r="N174" s="146">
        <v>0.03</v>
      </c>
    </row>
    <row r="175" s="3" customFormat="1" spans="1:14">
      <c r="A175" s="132">
        <v>172</v>
      </c>
      <c r="B175" s="92" t="s">
        <v>235</v>
      </c>
      <c r="C175" s="133">
        <v>44687</v>
      </c>
      <c r="D175" s="134" t="s">
        <v>30</v>
      </c>
      <c r="E175" s="139" t="s">
        <v>233</v>
      </c>
      <c r="F175" s="138" t="s">
        <v>234</v>
      </c>
      <c r="G175" s="136" t="s">
        <v>20</v>
      </c>
      <c r="H175" s="136" t="s">
        <v>21</v>
      </c>
      <c r="I175" s="143">
        <v>1</v>
      </c>
      <c r="J175" s="144">
        <v>3477.88</v>
      </c>
      <c r="K175" s="144">
        <v>452.12</v>
      </c>
      <c r="L175" s="144">
        <v>3930</v>
      </c>
      <c r="M175" s="145">
        <v>1929.72</v>
      </c>
      <c r="N175" s="146">
        <v>0.03</v>
      </c>
    </row>
    <row r="176" s="3" customFormat="1" spans="1:14">
      <c r="A176" s="132">
        <v>173</v>
      </c>
      <c r="B176" s="92" t="s">
        <v>236</v>
      </c>
      <c r="C176" s="133">
        <v>44687</v>
      </c>
      <c r="D176" s="134" t="s">
        <v>30</v>
      </c>
      <c r="E176" s="139" t="s">
        <v>233</v>
      </c>
      <c r="F176" s="138" t="s">
        <v>234</v>
      </c>
      <c r="G176" s="136" t="s">
        <v>20</v>
      </c>
      <c r="H176" s="136" t="s">
        <v>21</v>
      </c>
      <c r="I176" s="143">
        <v>1</v>
      </c>
      <c r="J176" s="144">
        <v>4221.24</v>
      </c>
      <c r="K176" s="144">
        <v>548.76</v>
      </c>
      <c r="L176" s="144">
        <v>4770</v>
      </c>
      <c r="M176" s="145">
        <v>2398.77</v>
      </c>
      <c r="N176" s="146">
        <v>0.03</v>
      </c>
    </row>
    <row r="177" s="3" customFormat="1" spans="1:14">
      <c r="A177" s="132">
        <v>174</v>
      </c>
      <c r="B177" s="92" t="s">
        <v>237</v>
      </c>
      <c r="C177" s="133">
        <v>44687</v>
      </c>
      <c r="D177" s="149" t="s">
        <v>30</v>
      </c>
      <c r="E177" s="139" t="s">
        <v>233</v>
      </c>
      <c r="F177" s="138" t="s">
        <v>234</v>
      </c>
      <c r="G177" s="136" t="s">
        <v>20</v>
      </c>
      <c r="H177" s="136" t="s">
        <v>21</v>
      </c>
      <c r="I177" s="143">
        <v>1</v>
      </c>
      <c r="J177" s="144">
        <v>3477.87</v>
      </c>
      <c r="K177" s="144">
        <v>452.13</v>
      </c>
      <c r="L177" s="144">
        <v>3930</v>
      </c>
      <c r="M177" s="145">
        <v>1654.23</v>
      </c>
      <c r="N177" s="146">
        <v>0.03</v>
      </c>
    </row>
    <row r="178" s="3" customFormat="1" spans="1:14">
      <c r="A178" s="132">
        <v>175</v>
      </c>
      <c r="B178" s="92" t="s">
        <v>238</v>
      </c>
      <c r="C178" s="133">
        <v>44687</v>
      </c>
      <c r="D178" s="149" t="s">
        <v>30</v>
      </c>
      <c r="E178" s="139" t="s">
        <v>233</v>
      </c>
      <c r="F178" s="138" t="s">
        <v>234</v>
      </c>
      <c r="G178" s="136" t="s">
        <v>20</v>
      </c>
      <c r="H178" s="136" t="s">
        <v>21</v>
      </c>
      <c r="I178" s="143">
        <v>1</v>
      </c>
      <c r="J178" s="144">
        <v>3477.87</v>
      </c>
      <c r="K178" s="144">
        <v>452.13</v>
      </c>
      <c r="L178" s="144">
        <v>3930</v>
      </c>
      <c r="M178" s="145">
        <v>1654.23</v>
      </c>
      <c r="N178" s="146">
        <v>0.03</v>
      </c>
    </row>
    <row r="179" s="3" customFormat="1" spans="1:14">
      <c r="A179" s="132">
        <v>176</v>
      </c>
      <c r="B179" s="92" t="s">
        <v>239</v>
      </c>
      <c r="C179" s="133">
        <v>44711</v>
      </c>
      <c r="D179" s="134" t="s">
        <v>30</v>
      </c>
      <c r="E179" s="139" t="s">
        <v>240</v>
      </c>
      <c r="F179" s="138" t="s">
        <v>234</v>
      </c>
      <c r="G179" s="136" t="s">
        <v>241</v>
      </c>
      <c r="H179" s="136" t="s">
        <v>242</v>
      </c>
      <c r="I179" s="143">
        <v>1</v>
      </c>
      <c r="J179" s="144">
        <v>4911.5</v>
      </c>
      <c r="K179" s="144">
        <v>638.5</v>
      </c>
      <c r="L179" s="144">
        <v>5550</v>
      </c>
      <c r="M179" s="145">
        <v>3358.57</v>
      </c>
      <c r="N179" s="146">
        <v>0.03</v>
      </c>
    </row>
    <row r="180" s="3" customFormat="1" spans="1:14">
      <c r="A180" s="132">
        <v>177</v>
      </c>
      <c r="B180" s="92" t="s">
        <v>243</v>
      </c>
      <c r="C180" s="133">
        <v>44711</v>
      </c>
      <c r="D180" s="134" t="s">
        <v>30</v>
      </c>
      <c r="E180" s="139" t="s">
        <v>240</v>
      </c>
      <c r="F180" s="138" t="s">
        <v>234</v>
      </c>
      <c r="G180" s="136" t="s">
        <v>241</v>
      </c>
      <c r="H180" s="136" t="s">
        <v>242</v>
      </c>
      <c r="I180" s="143">
        <v>1</v>
      </c>
      <c r="J180" s="144">
        <v>4911.5</v>
      </c>
      <c r="K180" s="144">
        <v>638.5</v>
      </c>
      <c r="L180" s="144">
        <v>5550</v>
      </c>
      <c r="M180" s="145">
        <v>3358.57</v>
      </c>
      <c r="N180" s="146">
        <v>0.03</v>
      </c>
    </row>
    <row r="181" s="3" customFormat="1" spans="1:14">
      <c r="A181" s="132">
        <v>178</v>
      </c>
      <c r="B181" s="92" t="s">
        <v>244</v>
      </c>
      <c r="C181" s="133">
        <v>44711</v>
      </c>
      <c r="D181" s="134" t="s">
        <v>30</v>
      </c>
      <c r="E181" s="139" t="s">
        <v>240</v>
      </c>
      <c r="F181" s="138" t="s">
        <v>234</v>
      </c>
      <c r="G181" s="136" t="s">
        <v>241</v>
      </c>
      <c r="H181" s="136" t="s">
        <v>242</v>
      </c>
      <c r="I181" s="143">
        <v>1</v>
      </c>
      <c r="J181" s="144">
        <v>4539.83</v>
      </c>
      <c r="K181" s="144">
        <v>590.17</v>
      </c>
      <c r="L181" s="144">
        <v>5130</v>
      </c>
      <c r="M181" s="145">
        <v>2794.74</v>
      </c>
      <c r="N181" s="146">
        <v>0.03</v>
      </c>
    </row>
    <row r="182" s="3" customFormat="1" spans="1:14">
      <c r="A182" s="132">
        <v>179</v>
      </c>
      <c r="B182" s="92" t="s">
        <v>245</v>
      </c>
      <c r="C182" s="133">
        <v>44711</v>
      </c>
      <c r="D182" s="134" t="s">
        <v>30</v>
      </c>
      <c r="E182" s="139" t="s">
        <v>240</v>
      </c>
      <c r="F182" s="138" t="s">
        <v>234</v>
      </c>
      <c r="G182" s="136" t="s">
        <v>241</v>
      </c>
      <c r="H182" s="136" t="s">
        <v>242</v>
      </c>
      <c r="I182" s="143">
        <v>1</v>
      </c>
      <c r="J182" s="144">
        <v>4539.82</v>
      </c>
      <c r="K182" s="144">
        <v>590.18</v>
      </c>
      <c r="L182" s="144">
        <v>5130</v>
      </c>
      <c r="M182" s="145">
        <v>2794.74</v>
      </c>
      <c r="N182" s="146">
        <v>0.03</v>
      </c>
    </row>
    <row r="183" s="3" customFormat="1" spans="1:14">
      <c r="A183" s="132">
        <v>180</v>
      </c>
      <c r="B183" s="92" t="s">
        <v>246</v>
      </c>
      <c r="C183" s="133">
        <v>44711</v>
      </c>
      <c r="D183" s="134" t="s">
        <v>30</v>
      </c>
      <c r="E183" s="139" t="s">
        <v>240</v>
      </c>
      <c r="F183" s="138" t="s">
        <v>234</v>
      </c>
      <c r="G183" s="136" t="s">
        <v>241</v>
      </c>
      <c r="H183" s="136" t="s">
        <v>242</v>
      </c>
      <c r="I183" s="143">
        <v>1</v>
      </c>
      <c r="J183" s="144">
        <v>4911.51</v>
      </c>
      <c r="K183" s="144">
        <v>638.49</v>
      </c>
      <c r="L183" s="144">
        <v>5550</v>
      </c>
      <c r="M183" s="145">
        <v>3152.47</v>
      </c>
      <c r="N183" s="146">
        <v>0.03</v>
      </c>
    </row>
    <row r="184" s="3" customFormat="1" spans="1:14">
      <c r="A184" s="132">
        <v>181</v>
      </c>
      <c r="B184" s="92" t="s">
        <v>247</v>
      </c>
      <c r="C184" s="133">
        <v>44711</v>
      </c>
      <c r="D184" s="134" t="s">
        <v>30</v>
      </c>
      <c r="E184" s="139" t="s">
        <v>240</v>
      </c>
      <c r="F184" s="138" t="s">
        <v>234</v>
      </c>
      <c r="G184" s="136" t="s">
        <v>241</v>
      </c>
      <c r="H184" s="136" t="s">
        <v>242</v>
      </c>
      <c r="I184" s="143">
        <v>1</v>
      </c>
      <c r="J184" s="144">
        <v>4911.51</v>
      </c>
      <c r="K184" s="144">
        <v>638.49</v>
      </c>
      <c r="L184" s="144">
        <v>5550</v>
      </c>
      <c r="M184" s="145">
        <v>3152.47</v>
      </c>
      <c r="N184" s="146">
        <v>0.03</v>
      </c>
    </row>
    <row r="185" s="3" customFormat="1" spans="1:14">
      <c r="A185" s="132">
        <v>182</v>
      </c>
      <c r="B185" s="92" t="s">
        <v>248</v>
      </c>
      <c r="C185" s="133">
        <v>44722</v>
      </c>
      <c r="D185" s="134" t="s">
        <v>30</v>
      </c>
      <c r="E185" s="139" t="s">
        <v>240</v>
      </c>
      <c r="F185" s="138" t="s">
        <v>234</v>
      </c>
      <c r="G185" s="136" t="s">
        <v>241</v>
      </c>
      <c r="H185" s="136" t="s">
        <v>242</v>
      </c>
      <c r="I185" s="143">
        <v>1</v>
      </c>
      <c r="J185" s="144">
        <v>4911.51</v>
      </c>
      <c r="K185" s="144">
        <v>638.49</v>
      </c>
      <c r="L185" s="144">
        <v>5550</v>
      </c>
      <c r="M185" s="145">
        <v>3358.57</v>
      </c>
      <c r="N185" s="146">
        <v>0.03</v>
      </c>
    </row>
    <row r="186" s="3" customFormat="1" spans="1:14">
      <c r="A186" s="132">
        <v>183</v>
      </c>
      <c r="B186" s="92" t="s">
        <v>249</v>
      </c>
      <c r="C186" s="133">
        <v>44722</v>
      </c>
      <c r="D186" s="134" t="s">
        <v>30</v>
      </c>
      <c r="E186" s="139" t="s">
        <v>240</v>
      </c>
      <c r="F186" s="138" t="s">
        <v>234</v>
      </c>
      <c r="G186" s="136" t="s">
        <v>241</v>
      </c>
      <c r="H186" s="136" t="s">
        <v>242</v>
      </c>
      <c r="I186" s="143">
        <v>1</v>
      </c>
      <c r="J186" s="144">
        <v>4911.51</v>
      </c>
      <c r="K186" s="144">
        <v>638.49</v>
      </c>
      <c r="L186" s="144">
        <v>5550</v>
      </c>
      <c r="M186" s="145">
        <v>3358.57</v>
      </c>
      <c r="N186" s="146">
        <v>0.03</v>
      </c>
    </row>
    <row r="187" s="3" customFormat="1" spans="1:14">
      <c r="A187" s="132">
        <v>184</v>
      </c>
      <c r="B187" s="92" t="s">
        <v>250</v>
      </c>
      <c r="C187" s="133">
        <v>44722</v>
      </c>
      <c r="D187" s="134" t="s">
        <v>30</v>
      </c>
      <c r="E187" s="139" t="s">
        <v>240</v>
      </c>
      <c r="F187" s="138" t="s">
        <v>234</v>
      </c>
      <c r="G187" s="136" t="s">
        <v>241</v>
      </c>
      <c r="H187" s="136" t="s">
        <v>242</v>
      </c>
      <c r="I187" s="143">
        <v>1</v>
      </c>
      <c r="J187" s="144">
        <v>4539.82</v>
      </c>
      <c r="K187" s="144">
        <v>590.18</v>
      </c>
      <c r="L187" s="144">
        <v>5130</v>
      </c>
      <c r="M187" s="145">
        <v>2774.44</v>
      </c>
      <c r="N187" s="146">
        <v>0.03</v>
      </c>
    </row>
    <row r="188" s="3" customFormat="1" spans="1:14">
      <c r="A188" s="132">
        <v>185</v>
      </c>
      <c r="B188" s="92" t="s">
        <v>251</v>
      </c>
      <c r="C188" s="133">
        <v>44722</v>
      </c>
      <c r="D188" s="134" t="s">
        <v>30</v>
      </c>
      <c r="E188" s="139" t="s">
        <v>240</v>
      </c>
      <c r="F188" s="138" t="s">
        <v>234</v>
      </c>
      <c r="G188" s="136" t="s">
        <v>241</v>
      </c>
      <c r="H188" s="136" t="s">
        <v>242</v>
      </c>
      <c r="I188" s="143">
        <v>1</v>
      </c>
      <c r="J188" s="144">
        <v>4539.82</v>
      </c>
      <c r="K188" s="144">
        <v>590.18</v>
      </c>
      <c r="L188" s="144">
        <v>5130</v>
      </c>
      <c r="M188" s="145">
        <v>2774.44</v>
      </c>
      <c r="N188" s="146">
        <v>0.03</v>
      </c>
    </row>
    <row r="189" s="3" customFormat="1" spans="1:14">
      <c r="A189" s="132">
        <v>186</v>
      </c>
      <c r="B189" s="92" t="s">
        <v>252</v>
      </c>
      <c r="C189" s="133">
        <v>44722</v>
      </c>
      <c r="D189" s="134" t="s">
        <v>30</v>
      </c>
      <c r="E189" s="139" t="s">
        <v>240</v>
      </c>
      <c r="F189" s="138" t="s">
        <v>234</v>
      </c>
      <c r="G189" s="136" t="s">
        <v>241</v>
      </c>
      <c r="H189" s="136" t="s">
        <v>242</v>
      </c>
      <c r="I189" s="143">
        <v>1</v>
      </c>
      <c r="J189" s="144">
        <v>4911.5</v>
      </c>
      <c r="K189" s="144">
        <v>638.5</v>
      </c>
      <c r="L189" s="144">
        <v>5550</v>
      </c>
      <c r="M189" s="145">
        <v>3175.77</v>
      </c>
      <c r="N189" s="146">
        <v>0.03</v>
      </c>
    </row>
    <row r="190" s="3" customFormat="1" spans="1:14">
      <c r="A190" s="132">
        <v>187</v>
      </c>
      <c r="B190" s="92" t="s">
        <v>253</v>
      </c>
      <c r="C190" s="133">
        <v>44722</v>
      </c>
      <c r="D190" s="134" t="s">
        <v>30</v>
      </c>
      <c r="E190" s="139" t="s">
        <v>240</v>
      </c>
      <c r="F190" s="138" t="s">
        <v>234</v>
      </c>
      <c r="G190" s="136" t="s">
        <v>241</v>
      </c>
      <c r="H190" s="136" t="s">
        <v>242</v>
      </c>
      <c r="I190" s="143">
        <v>1</v>
      </c>
      <c r="J190" s="144">
        <v>4911.5</v>
      </c>
      <c r="K190" s="144">
        <v>638.5</v>
      </c>
      <c r="L190" s="144">
        <v>5550</v>
      </c>
      <c r="M190" s="145">
        <v>3175.77</v>
      </c>
      <c r="N190" s="146">
        <v>0.03</v>
      </c>
    </row>
    <row r="191" s="3" customFormat="1" spans="1:14">
      <c r="A191" s="132">
        <v>188</v>
      </c>
      <c r="B191" s="92" t="s">
        <v>254</v>
      </c>
      <c r="C191" s="133">
        <v>44722</v>
      </c>
      <c r="D191" s="134" t="s">
        <v>30</v>
      </c>
      <c r="E191" s="139" t="s">
        <v>240</v>
      </c>
      <c r="F191" s="138" t="s">
        <v>234</v>
      </c>
      <c r="G191" s="136" t="s">
        <v>241</v>
      </c>
      <c r="H191" s="136" t="s">
        <v>242</v>
      </c>
      <c r="I191" s="143">
        <v>1</v>
      </c>
      <c r="J191" s="144">
        <v>6371.68</v>
      </c>
      <c r="K191" s="144">
        <v>828.32</v>
      </c>
      <c r="L191" s="144">
        <v>7200</v>
      </c>
      <c r="M191" s="145">
        <v>4911.46</v>
      </c>
      <c r="N191" s="146">
        <v>0.03</v>
      </c>
    </row>
    <row r="192" s="3" customFormat="1" spans="1:14">
      <c r="A192" s="132">
        <v>189</v>
      </c>
      <c r="B192" s="92" t="s">
        <v>255</v>
      </c>
      <c r="C192" s="133">
        <v>44722</v>
      </c>
      <c r="D192" s="134" t="s">
        <v>30</v>
      </c>
      <c r="E192" s="139" t="s">
        <v>240</v>
      </c>
      <c r="F192" s="138" t="s">
        <v>234</v>
      </c>
      <c r="G192" s="136" t="s">
        <v>241</v>
      </c>
      <c r="H192" s="136" t="s">
        <v>242</v>
      </c>
      <c r="I192" s="143">
        <v>1</v>
      </c>
      <c r="J192" s="144">
        <v>6371.68</v>
      </c>
      <c r="K192" s="144">
        <v>828.32</v>
      </c>
      <c r="L192" s="144">
        <v>7200</v>
      </c>
      <c r="M192" s="145">
        <v>4913.98</v>
      </c>
      <c r="N192" s="146">
        <v>0.03</v>
      </c>
    </row>
    <row r="193" s="3" customFormat="1" spans="1:14">
      <c r="A193" s="132">
        <v>190</v>
      </c>
      <c r="B193" s="92" t="s">
        <v>256</v>
      </c>
      <c r="C193" s="133">
        <v>45154</v>
      </c>
      <c r="D193" s="134" t="s">
        <v>17</v>
      </c>
      <c r="E193" s="139" t="s">
        <v>257</v>
      </c>
      <c r="F193" s="138" t="s">
        <v>258</v>
      </c>
      <c r="G193" s="136" t="s">
        <v>20</v>
      </c>
      <c r="H193" s="136" t="s">
        <v>21</v>
      </c>
      <c r="I193" s="143">
        <v>1</v>
      </c>
      <c r="J193" s="144">
        <v>24070.8</v>
      </c>
      <c r="K193" s="144">
        <v>3129.2</v>
      </c>
      <c r="L193" s="144">
        <v>27200</v>
      </c>
      <c r="M193" s="145">
        <v>11737.84</v>
      </c>
      <c r="N193" s="146">
        <v>0.2</v>
      </c>
    </row>
    <row r="194" s="3" customFormat="1" spans="1:14">
      <c r="A194" s="132">
        <v>191</v>
      </c>
      <c r="B194" s="92" t="s">
        <v>259</v>
      </c>
      <c r="C194" s="133">
        <v>45154</v>
      </c>
      <c r="D194" s="134" t="s">
        <v>17</v>
      </c>
      <c r="E194" s="139" t="s">
        <v>257</v>
      </c>
      <c r="F194" s="138" t="s">
        <v>258</v>
      </c>
      <c r="G194" s="136" t="s">
        <v>20</v>
      </c>
      <c r="H194" s="136" t="s">
        <v>21</v>
      </c>
      <c r="I194" s="143">
        <v>1</v>
      </c>
      <c r="J194" s="144">
        <v>24070.8</v>
      </c>
      <c r="K194" s="144">
        <v>3129.2</v>
      </c>
      <c r="L194" s="144">
        <v>27200</v>
      </c>
      <c r="M194" s="145">
        <v>11593.6</v>
      </c>
      <c r="N194" s="146">
        <v>0.2</v>
      </c>
    </row>
    <row r="195" s="3" customFormat="1" spans="1:14">
      <c r="A195" s="132">
        <v>192</v>
      </c>
      <c r="B195" s="92" t="s">
        <v>260</v>
      </c>
      <c r="C195" s="133">
        <v>45154</v>
      </c>
      <c r="D195" s="134" t="s">
        <v>17</v>
      </c>
      <c r="E195" s="139" t="s">
        <v>257</v>
      </c>
      <c r="F195" s="138" t="s">
        <v>258</v>
      </c>
      <c r="G195" s="136" t="s">
        <v>20</v>
      </c>
      <c r="H195" s="136" t="s">
        <v>21</v>
      </c>
      <c r="I195" s="143">
        <v>1</v>
      </c>
      <c r="J195" s="144">
        <v>24796.46</v>
      </c>
      <c r="K195" s="144">
        <v>3223.54</v>
      </c>
      <c r="L195" s="144">
        <v>28020</v>
      </c>
      <c r="M195" s="145">
        <v>12250.15</v>
      </c>
      <c r="N195" s="146">
        <v>0.2</v>
      </c>
    </row>
    <row r="196" s="3" customFormat="1" spans="1:14">
      <c r="A196" s="132">
        <v>193</v>
      </c>
      <c r="B196" s="92" t="s">
        <v>261</v>
      </c>
      <c r="C196" s="133">
        <v>45154</v>
      </c>
      <c r="D196" s="134" t="s">
        <v>17</v>
      </c>
      <c r="E196" s="139" t="s">
        <v>257</v>
      </c>
      <c r="F196" s="138" t="s">
        <v>258</v>
      </c>
      <c r="G196" s="136" t="s">
        <v>20</v>
      </c>
      <c r="H196" s="136" t="s">
        <v>21</v>
      </c>
      <c r="I196" s="143">
        <v>1</v>
      </c>
      <c r="J196" s="144">
        <v>24796.46</v>
      </c>
      <c r="K196" s="144">
        <v>3223.54</v>
      </c>
      <c r="L196" s="144">
        <v>28020</v>
      </c>
      <c r="M196" s="145">
        <v>12250.15</v>
      </c>
      <c r="N196" s="146">
        <v>0.2</v>
      </c>
    </row>
    <row r="197" s="3" customFormat="1" spans="1:14">
      <c r="A197" s="132">
        <v>194</v>
      </c>
      <c r="B197" s="92" t="s">
        <v>262</v>
      </c>
      <c r="C197" s="133">
        <v>45154</v>
      </c>
      <c r="D197" s="134" t="s">
        <v>17</v>
      </c>
      <c r="E197" s="139" t="s">
        <v>257</v>
      </c>
      <c r="F197" s="138" t="s">
        <v>258</v>
      </c>
      <c r="G197" s="136" t="s">
        <v>20</v>
      </c>
      <c r="H197" s="136" t="s">
        <v>21</v>
      </c>
      <c r="I197" s="143">
        <v>1</v>
      </c>
      <c r="J197" s="144">
        <v>24070.8</v>
      </c>
      <c r="K197" s="144">
        <v>3129.2</v>
      </c>
      <c r="L197" s="144">
        <v>27200</v>
      </c>
      <c r="M197" s="145">
        <v>11701.05</v>
      </c>
      <c r="N197" s="146">
        <v>0.2</v>
      </c>
    </row>
    <row r="198" s="3" customFormat="1" spans="1:14">
      <c r="A198" s="132">
        <v>195</v>
      </c>
      <c r="B198" s="92" t="s">
        <v>263</v>
      </c>
      <c r="C198" s="133">
        <v>45154</v>
      </c>
      <c r="D198" s="134" t="s">
        <v>17</v>
      </c>
      <c r="E198" s="139" t="s">
        <v>257</v>
      </c>
      <c r="F198" s="138" t="s">
        <v>258</v>
      </c>
      <c r="G198" s="136" t="s">
        <v>20</v>
      </c>
      <c r="H198" s="136" t="s">
        <v>21</v>
      </c>
      <c r="I198" s="143">
        <v>1</v>
      </c>
      <c r="J198" s="144">
        <v>24070.8</v>
      </c>
      <c r="K198" s="144">
        <v>3129.2</v>
      </c>
      <c r="L198" s="144">
        <v>27200</v>
      </c>
      <c r="M198" s="145">
        <v>11701.05</v>
      </c>
      <c r="N198" s="146">
        <v>0.2</v>
      </c>
    </row>
    <row r="199" s="3" customFormat="1" spans="1:14">
      <c r="A199" s="132">
        <v>196</v>
      </c>
      <c r="B199" s="92" t="s">
        <v>264</v>
      </c>
      <c r="C199" s="133">
        <v>45154</v>
      </c>
      <c r="D199" s="134" t="s">
        <v>17</v>
      </c>
      <c r="E199" s="139" t="s">
        <v>257</v>
      </c>
      <c r="F199" s="138" t="s">
        <v>258</v>
      </c>
      <c r="G199" s="136" t="s">
        <v>20</v>
      </c>
      <c r="H199" s="136" t="s">
        <v>21</v>
      </c>
      <c r="I199" s="143">
        <v>1</v>
      </c>
      <c r="J199" s="144">
        <v>24796.46</v>
      </c>
      <c r="K199" s="144">
        <v>3223.54</v>
      </c>
      <c r="L199" s="144">
        <v>28020</v>
      </c>
      <c r="M199" s="145">
        <v>12338.08</v>
      </c>
      <c r="N199" s="146">
        <v>0.2</v>
      </c>
    </row>
    <row r="200" s="3" customFormat="1" spans="1:14">
      <c r="A200" s="132">
        <v>197</v>
      </c>
      <c r="B200" s="92" t="s">
        <v>265</v>
      </c>
      <c r="C200" s="151">
        <v>45154</v>
      </c>
      <c r="D200" s="134" t="s">
        <v>17</v>
      </c>
      <c r="E200" s="139" t="s">
        <v>257</v>
      </c>
      <c r="F200" s="138" t="s">
        <v>258</v>
      </c>
      <c r="G200" s="136" t="s">
        <v>20</v>
      </c>
      <c r="H200" s="136" t="s">
        <v>21</v>
      </c>
      <c r="I200" s="143">
        <v>1</v>
      </c>
      <c r="J200" s="144">
        <v>24796.46</v>
      </c>
      <c r="K200" s="144">
        <v>3223.54</v>
      </c>
      <c r="L200" s="144">
        <v>28020</v>
      </c>
      <c r="M200" s="145">
        <v>12338.08</v>
      </c>
      <c r="N200" s="146">
        <v>0.2</v>
      </c>
    </row>
    <row r="201" s="3" customFormat="1" spans="1:14">
      <c r="A201" s="132">
        <v>198</v>
      </c>
      <c r="B201" s="92" t="s">
        <v>266</v>
      </c>
      <c r="C201" s="151">
        <v>45154</v>
      </c>
      <c r="D201" s="134" t="s">
        <v>17</v>
      </c>
      <c r="E201" s="139" t="s">
        <v>257</v>
      </c>
      <c r="F201" s="138" t="s">
        <v>258</v>
      </c>
      <c r="G201" s="136" t="s">
        <v>20</v>
      </c>
      <c r="H201" s="136" t="s">
        <v>21</v>
      </c>
      <c r="I201" s="143">
        <v>1</v>
      </c>
      <c r="J201" s="144">
        <v>24070.8</v>
      </c>
      <c r="K201" s="144">
        <v>3129.2</v>
      </c>
      <c r="L201" s="144">
        <v>27200</v>
      </c>
      <c r="M201" s="145">
        <v>11701.05</v>
      </c>
      <c r="N201" s="146">
        <v>0.2</v>
      </c>
    </row>
    <row r="202" s="3" customFormat="1" spans="1:14">
      <c r="A202" s="132">
        <v>199</v>
      </c>
      <c r="B202" s="92" t="s">
        <v>267</v>
      </c>
      <c r="C202" s="151">
        <v>45154</v>
      </c>
      <c r="D202" s="134" t="s">
        <v>17</v>
      </c>
      <c r="E202" s="139" t="s">
        <v>257</v>
      </c>
      <c r="F202" s="138" t="s">
        <v>258</v>
      </c>
      <c r="G202" s="136" t="s">
        <v>20</v>
      </c>
      <c r="H202" s="136" t="s">
        <v>21</v>
      </c>
      <c r="I202" s="143">
        <v>1</v>
      </c>
      <c r="J202" s="144">
        <v>24070.8</v>
      </c>
      <c r="K202" s="144">
        <v>3129.2</v>
      </c>
      <c r="L202" s="144">
        <v>27200</v>
      </c>
      <c r="M202" s="145">
        <v>11701.05</v>
      </c>
      <c r="N202" s="146">
        <v>0.2</v>
      </c>
    </row>
    <row r="203" s="3" customFormat="1" spans="1:14">
      <c r="A203" s="132">
        <v>200</v>
      </c>
      <c r="B203" s="92" t="s">
        <v>268</v>
      </c>
      <c r="C203" s="151">
        <v>45154</v>
      </c>
      <c r="D203" s="134" t="s">
        <v>17</v>
      </c>
      <c r="E203" s="139" t="s">
        <v>257</v>
      </c>
      <c r="F203" s="138" t="s">
        <v>258</v>
      </c>
      <c r="G203" s="136" t="s">
        <v>20</v>
      </c>
      <c r="H203" s="136" t="s">
        <v>21</v>
      </c>
      <c r="I203" s="143">
        <v>1</v>
      </c>
      <c r="J203" s="144">
        <v>24796.46</v>
      </c>
      <c r="K203" s="144">
        <v>3223.54</v>
      </c>
      <c r="L203" s="144">
        <v>28020</v>
      </c>
      <c r="M203" s="145">
        <v>12338.08</v>
      </c>
      <c r="N203" s="146">
        <v>0.2</v>
      </c>
    </row>
    <row r="204" s="3" customFormat="1" spans="1:14">
      <c r="A204" s="132">
        <v>201</v>
      </c>
      <c r="B204" s="92" t="s">
        <v>269</v>
      </c>
      <c r="C204" s="151">
        <v>45154</v>
      </c>
      <c r="D204" s="134" t="s">
        <v>17</v>
      </c>
      <c r="E204" s="139" t="s">
        <v>257</v>
      </c>
      <c r="F204" s="138" t="s">
        <v>258</v>
      </c>
      <c r="G204" s="136" t="s">
        <v>20</v>
      </c>
      <c r="H204" s="136" t="s">
        <v>21</v>
      </c>
      <c r="I204" s="143">
        <v>1</v>
      </c>
      <c r="J204" s="144">
        <v>24796.46</v>
      </c>
      <c r="K204" s="144">
        <v>3223.54</v>
      </c>
      <c r="L204" s="144">
        <v>28020</v>
      </c>
      <c r="M204" s="145">
        <v>12336.3</v>
      </c>
      <c r="N204" s="146">
        <v>0.2</v>
      </c>
    </row>
    <row r="205" s="3" customFormat="1" spans="1:14">
      <c r="A205" s="132">
        <v>202</v>
      </c>
      <c r="B205" s="92" t="s">
        <v>270</v>
      </c>
      <c r="C205" s="151">
        <v>45162</v>
      </c>
      <c r="D205" s="134" t="s">
        <v>17</v>
      </c>
      <c r="E205" s="139" t="s">
        <v>257</v>
      </c>
      <c r="F205" s="138" t="s">
        <v>258</v>
      </c>
      <c r="G205" s="136" t="s">
        <v>20</v>
      </c>
      <c r="H205" s="136" t="s">
        <v>21</v>
      </c>
      <c r="I205" s="143">
        <v>1</v>
      </c>
      <c r="J205" s="144">
        <v>24070.79</v>
      </c>
      <c r="K205" s="144">
        <v>3129.21</v>
      </c>
      <c r="L205" s="144">
        <v>27200</v>
      </c>
      <c r="M205" s="145">
        <v>11701.05</v>
      </c>
      <c r="N205" s="146">
        <v>0.2</v>
      </c>
    </row>
    <row r="206" s="3" customFormat="1" spans="1:14">
      <c r="A206" s="132">
        <v>203</v>
      </c>
      <c r="B206" s="92" t="s">
        <v>271</v>
      </c>
      <c r="C206" s="151">
        <v>45162</v>
      </c>
      <c r="D206" s="134" t="s">
        <v>17</v>
      </c>
      <c r="E206" s="139" t="s">
        <v>257</v>
      </c>
      <c r="F206" s="138" t="s">
        <v>258</v>
      </c>
      <c r="G206" s="136" t="s">
        <v>20</v>
      </c>
      <c r="H206" s="136" t="s">
        <v>21</v>
      </c>
      <c r="I206" s="143">
        <v>1</v>
      </c>
      <c r="J206" s="144">
        <v>24070.79</v>
      </c>
      <c r="K206" s="144">
        <v>3129.21</v>
      </c>
      <c r="L206" s="144">
        <v>27200</v>
      </c>
      <c r="M206" s="145">
        <v>11701.05</v>
      </c>
      <c r="N206" s="146">
        <v>0.2</v>
      </c>
    </row>
    <row r="207" s="3" customFormat="1" spans="1:14">
      <c r="A207" s="132">
        <v>204</v>
      </c>
      <c r="B207" s="92" t="s">
        <v>272</v>
      </c>
      <c r="C207" s="151">
        <v>45162</v>
      </c>
      <c r="D207" s="134" t="s">
        <v>17</v>
      </c>
      <c r="E207" s="139" t="s">
        <v>257</v>
      </c>
      <c r="F207" s="138" t="s">
        <v>258</v>
      </c>
      <c r="G207" s="136" t="s">
        <v>20</v>
      </c>
      <c r="H207" s="136" t="s">
        <v>21</v>
      </c>
      <c r="I207" s="143">
        <v>1</v>
      </c>
      <c r="J207" s="144">
        <v>24796.46</v>
      </c>
      <c r="K207" s="144">
        <v>3223.54</v>
      </c>
      <c r="L207" s="144">
        <v>28020</v>
      </c>
      <c r="M207" s="145">
        <v>12334.99</v>
      </c>
      <c r="N207" s="146">
        <v>0.2</v>
      </c>
    </row>
    <row r="208" s="3" customFormat="1" spans="1:14">
      <c r="A208" s="132">
        <v>205</v>
      </c>
      <c r="B208" s="92" t="s">
        <v>273</v>
      </c>
      <c r="C208" s="151">
        <v>45162</v>
      </c>
      <c r="D208" s="134" t="s">
        <v>17</v>
      </c>
      <c r="E208" s="139" t="s">
        <v>257</v>
      </c>
      <c r="F208" s="138" t="s">
        <v>258</v>
      </c>
      <c r="G208" s="136" t="s">
        <v>20</v>
      </c>
      <c r="H208" s="136" t="s">
        <v>21</v>
      </c>
      <c r="I208" s="143">
        <v>1</v>
      </c>
      <c r="J208" s="144">
        <v>24796.46</v>
      </c>
      <c r="K208" s="144">
        <v>3223.54</v>
      </c>
      <c r="L208" s="144">
        <v>28020</v>
      </c>
      <c r="M208" s="145">
        <v>12338.08</v>
      </c>
      <c r="N208" s="146">
        <v>0.2</v>
      </c>
    </row>
    <row r="209" s="3" customFormat="1" spans="1:14">
      <c r="A209" s="132">
        <v>206</v>
      </c>
      <c r="B209" s="92" t="s">
        <v>274</v>
      </c>
      <c r="C209" s="151">
        <v>45162</v>
      </c>
      <c r="D209" s="134" t="s">
        <v>17</v>
      </c>
      <c r="E209" s="139" t="s">
        <v>257</v>
      </c>
      <c r="F209" s="138" t="s">
        <v>258</v>
      </c>
      <c r="G209" s="136" t="s">
        <v>20</v>
      </c>
      <c r="H209" s="136" t="s">
        <v>21</v>
      </c>
      <c r="I209" s="143">
        <v>1</v>
      </c>
      <c r="J209" s="144">
        <v>24070.79</v>
      </c>
      <c r="K209" s="144">
        <v>3129.21</v>
      </c>
      <c r="L209" s="144">
        <v>27200</v>
      </c>
      <c r="M209" s="145">
        <v>10122.19</v>
      </c>
      <c r="N209" s="146">
        <v>0.2</v>
      </c>
    </row>
    <row r="210" s="3" customFormat="1" spans="1:14">
      <c r="A210" s="132">
        <v>207</v>
      </c>
      <c r="B210" s="92" t="s">
        <v>275</v>
      </c>
      <c r="C210" s="151">
        <v>45162</v>
      </c>
      <c r="D210" s="134" t="s">
        <v>17</v>
      </c>
      <c r="E210" s="139" t="s">
        <v>257</v>
      </c>
      <c r="F210" s="150" t="s">
        <v>258</v>
      </c>
      <c r="G210" s="136" t="s">
        <v>20</v>
      </c>
      <c r="H210" s="136" t="s">
        <v>21</v>
      </c>
      <c r="I210" s="143">
        <v>1</v>
      </c>
      <c r="J210" s="144">
        <v>24796.46</v>
      </c>
      <c r="K210" s="144">
        <v>3223.54</v>
      </c>
      <c r="L210" s="144">
        <v>28020</v>
      </c>
      <c r="M210" s="145">
        <v>10612.94</v>
      </c>
      <c r="N210" s="146">
        <v>0.2</v>
      </c>
    </row>
    <row r="211" s="3" customFormat="1" spans="1:14">
      <c r="A211" s="132">
        <v>208</v>
      </c>
      <c r="B211" s="92" t="s">
        <v>276</v>
      </c>
      <c r="C211" s="151">
        <v>45051</v>
      </c>
      <c r="D211" s="134" t="s">
        <v>164</v>
      </c>
      <c r="E211" s="139" t="s">
        <v>277</v>
      </c>
      <c r="F211" s="150" t="s">
        <v>278</v>
      </c>
      <c r="G211" s="136" t="s">
        <v>26</v>
      </c>
      <c r="H211" s="136" t="s">
        <v>27</v>
      </c>
      <c r="I211" s="143">
        <v>1</v>
      </c>
      <c r="J211" s="144">
        <v>57168.13</v>
      </c>
      <c r="K211" s="144">
        <v>7431.87</v>
      </c>
      <c r="L211" s="144">
        <v>64600</v>
      </c>
      <c r="M211" s="145">
        <v>32814.4</v>
      </c>
      <c r="N211" s="146">
        <v>0.2</v>
      </c>
    </row>
    <row r="212" s="3" customFormat="1" spans="1:14">
      <c r="A212" s="132">
        <v>209</v>
      </c>
      <c r="B212" s="92" t="s">
        <v>279</v>
      </c>
      <c r="C212" s="151">
        <v>45051</v>
      </c>
      <c r="D212" s="134" t="s">
        <v>164</v>
      </c>
      <c r="E212" s="139" t="s">
        <v>277</v>
      </c>
      <c r="F212" s="150" t="s">
        <v>278</v>
      </c>
      <c r="G212" s="136" t="s">
        <v>26</v>
      </c>
      <c r="H212" s="136" t="s">
        <v>27</v>
      </c>
      <c r="I212" s="143">
        <v>1</v>
      </c>
      <c r="J212" s="144">
        <v>57168.14</v>
      </c>
      <c r="K212" s="144">
        <v>7431.86</v>
      </c>
      <c r="L212" s="144">
        <v>64600</v>
      </c>
      <c r="M212" s="145">
        <v>32823.48</v>
      </c>
      <c r="N212" s="146">
        <v>0.2</v>
      </c>
    </row>
    <row r="213" s="3" customFormat="1" spans="1:14">
      <c r="A213" s="132">
        <v>210</v>
      </c>
      <c r="B213" s="92" t="s">
        <v>280</v>
      </c>
      <c r="C213" s="151">
        <v>45051</v>
      </c>
      <c r="D213" s="134" t="s">
        <v>164</v>
      </c>
      <c r="E213" s="139" t="s">
        <v>277</v>
      </c>
      <c r="F213" s="150" t="s">
        <v>278</v>
      </c>
      <c r="G213" s="136" t="s">
        <v>26</v>
      </c>
      <c r="H213" s="136" t="s">
        <v>27</v>
      </c>
      <c r="I213" s="143">
        <v>1</v>
      </c>
      <c r="J213" s="144">
        <v>57168.14</v>
      </c>
      <c r="K213" s="144">
        <v>7431.86</v>
      </c>
      <c r="L213" s="144">
        <v>64600</v>
      </c>
      <c r="M213" s="145">
        <v>32823.48</v>
      </c>
      <c r="N213" s="146">
        <v>0.2</v>
      </c>
    </row>
    <row r="214" s="3" customFormat="1" spans="1:14">
      <c r="A214" s="132">
        <v>211</v>
      </c>
      <c r="B214" s="92" t="s">
        <v>281</v>
      </c>
      <c r="C214" s="147">
        <v>45051</v>
      </c>
      <c r="D214" s="134" t="s">
        <v>164</v>
      </c>
      <c r="E214" s="139" t="s">
        <v>277</v>
      </c>
      <c r="F214" s="150" t="s">
        <v>278</v>
      </c>
      <c r="G214" s="136" t="s">
        <v>26</v>
      </c>
      <c r="H214" s="136" t="s">
        <v>27</v>
      </c>
      <c r="I214" s="143">
        <v>1</v>
      </c>
      <c r="J214" s="144">
        <v>57168.14</v>
      </c>
      <c r="K214" s="144">
        <v>7431.86</v>
      </c>
      <c r="L214" s="144">
        <v>64600</v>
      </c>
      <c r="M214" s="145">
        <v>32824.3</v>
      </c>
      <c r="N214" s="146">
        <v>0.2</v>
      </c>
    </row>
    <row r="215" s="3" customFormat="1" spans="1:14">
      <c r="A215" s="132">
        <v>212</v>
      </c>
      <c r="B215" s="92" t="s">
        <v>282</v>
      </c>
      <c r="C215" s="147">
        <v>45051</v>
      </c>
      <c r="D215" s="134" t="s">
        <v>164</v>
      </c>
      <c r="E215" s="139" t="s">
        <v>277</v>
      </c>
      <c r="F215" s="150" t="s">
        <v>278</v>
      </c>
      <c r="G215" s="136" t="s">
        <v>26</v>
      </c>
      <c r="H215" s="136" t="s">
        <v>27</v>
      </c>
      <c r="I215" s="143">
        <v>1</v>
      </c>
      <c r="J215" s="144">
        <v>57168.14</v>
      </c>
      <c r="K215" s="144">
        <v>7431.86</v>
      </c>
      <c r="L215" s="144">
        <v>64600</v>
      </c>
      <c r="M215" s="145">
        <v>32824.21</v>
      </c>
      <c r="N215" s="146">
        <v>0.2</v>
      </c>
    </row>
    <row r="216" s="3" customFormat="1" spans="1:14">
      <c r="A216" s="132">
        <v>213</v>
      </c>
      <c r="B216" s="92" t="s">
        <v>283</v>
      </c>
      <c r="C216" s="151">
        <v>45051</v>
      </c>
      <c r="D216" s="134" t="s">
        <v>164</v>
      </c>
      <c r="E216" s="139" t="s">
        <v>277</v>
      </c>
      <c r="F216" s="150" t="s">
        <v>278</v>
      </c>
      <c r="G216" s="136" t="s">
        <v>26</v>
      </c>
      <c r="H216" s="136" t="s">
        <v>27</v>
      </c>
      <c r="I216" s="143">
        <v>1</v>
      </c>
      <c r="J216" s="144">
        <v>57168.14</v>
      </c>
      <c r="K216" s="144">
        <v>7431.86</v>
      </c>
      <c r="L216" s="144">
        <v>64600</v>
      </c>
      <c r="M216" s="145">
        <v>32824.3</v>
      </c>
      <c r="N216" s="146">
        <v>0.2</v>
      </c>
    </row>
    <row r="217" s="3" customFormat="1" spans="1:14">
      <c r="A217" s="132">
        <v>214</v>
      </c>
      <c r="B217" s="92" t="s">
        <v>284</v>
      </c>
      <c r="C217" s="151">
        <v>44991</v>
      </c>
      <c r="D217" s="134" t="s">
        <v>164</v>
      </c>
      <c r="E217" s="139" t="s">
        <v>277</v>
      </c>
      <c r="F217" s="150" t="s">
        <v>278</v>
      </c>
      <c r="G217" s="136" t="s">
        <v>26</v>
      </c>
      <c r="H217" s="136" t="s">
        <v>27</v>
      </c>
      <c r="I217" s="143">
        <v>1</v>
      </c>
      <c r="J217" s="144">
        <v>57168.14</v>
      </c>
      <c r="K217" s="144">
        <v>7431.86</v>
      </c>
      <c r="L217" s="144">
        <v>64600</v>
      </c>
      <c r="M217" s="145">
        <v>36537.81</v>
      </c>
      <c r="N217" s="146">
        <v>0.2</v>
      </c>
    </row>
    <row r="218" s="3" customFormat="1" spans="1:14">
      <c r="A218" s="132">
        <v>215</v>
      </c>
      <c r="B218" s="92" t="s">
        <v>285</v>
      </c>
      <c r="C218" s="151">
        <v>44991</v>
      </c>
      <c r="D218" s="134" t="s">
        <v>164</v>
      </c>
      <c r="E218" s="139" t="s">
        <v>277</v>
      </c>
      <c r="F218" s="150" t="s">
        <v>278</v>
      </c>
      <c r="G218" s="136" t="s">
        <v>26</v>
      </c>
      <c r="H218" s="136" t="s">
        <v>27</v>
      </c>
      <c r="I218" s="143">
        <v>1</v>
      </c>
      <c r="J218" s="144">
        <v>55044.25</v>
      </c>
      <c r="K218" s="144">
        <v>7155.75</v>
      </c>
      <c r="L218" s="144">
        <v>62200</v>
      </c>
      <c r="M218" s="145">
        <v>34050.76</v>
      </c>
      <c r="N218" s="146">
        <v>0.2</v>
      </c>
    </row>
    <row r="219" s="3" customFormat="1" spans="1:14">
      <c r="A219" s="132">
        <v>216</v>
      </c>
      <c r="B219" s="92" t="s">
        <v>286</v>
      </c>
      <c r="C219" s="151">
        <v>44879</v>
      </c>
      <c r="D219" s="134" t="s">
        <v>164</v>
      </c>
      <c r="E219" s="139" t="s">
        <v>277</v>
      </c>
      <c r="F219" s="138" t="s">
        <v>278</v>
      </c>
      <c r="G219" s="136" t="s">
        <v>26</v>
      </c>
      <c r="H219" s="136" t="s">
        <v>27</v>
      </c>
      <c r="I219" s="143">
        <v>1</v>
      </c>
      <c r="J219" s="144">
        <v>46017.7</v>
      </c>
      <c r="K219" s="144">
        <v>5982.3</v>
      </c>
      <c r="L219" s="144">
        <v>52000</v>
      </c>
      <c r="M219" s="145">
        <v>27979.52</v>
      </c>
      <c r="N219" s="146">
        <v>0.31</v>
      </c>
    </row>
    <row r="220" s="3" customFormat="1" spans="1:14">
      <c r="A220" s="132">
        <v>217</v>
      </c>
      <c r="B220" s="92" t="s">
        <v>287</v>
      </c>
      <c r="C220" s="151">
        <v>44879</v>
      </c>
      <c r="D220" s="134" t="s">
        <v>164</v>
      </c>
      <c r="E220" s="139" t="s">
        <v>277</v>
      </c>
      <c r="F220" s="138" t="s">
        <v>278</v>
      </c>
      <c r="G220" s="136" t="s">
        <v>26</v>
      </c>
      <c r="H220" s="136" t="s">
        <v>27</v>
      </c>
      <c r="I220" s="143">
        <v>1</v>
      </c>
      <c r="J220" s="144">
        <v>24778.76</v>
      </c>
      <c r="K220" s="144">
        <v>3221.24</v>
      </c>
      <c r="L220" s="144">
        <v>28000</v>
      </c>
      <c r="M220" s="145">
        <v>14414.2</v>
      </c>
      <c r="N220" s="146">
        <v>0.2</v>
      </c>
    </row>
    <row r="221" s="3" customFormat="1" spans="1:14">
      <c r="A221" s="132">
        <v>218</v>
      </c>
      <c r="B221" s="92" t="s">
        <v>288</v>
      </c>
      <c r="C221" s="151">
        <v>44879</v>
      </c>
      <c r="D221" s="134" t="s">
        <v>164</v>
      </c>
      <c r="E221" s="139" t="s">
        <v>277</v>
      </c>
      <c r="F221" s="138" t="s">
        <v>278</v>
      </c>
      <c r="G221" s="136" t="s">
        <v>26</v>
      </c>
      <c r="H221" s="136" t="s">
        <v>27</v>
      </c>
      <c r="I221" s="143">
        <v>1</v>
      </c>
      <c r="J221" s="144">
        <v>8849.56</v>
      </c>
      <c r="K221" s="144">
        <v>1150.44</v>
      </c>
      <c r="L221" s="144">
        <v>10000</v>
      </c>
      <c r="M221" s="145">
        <v>5043.13</v>
      </c>
      <c r="N221" s="146">
        <v>0.07</v>
      </c>
    </row>
    <row r="222" s="3" customFormat="1" spans="1:14">
      <c r="A222" s="132">
        <v>219</v>
      </c>
      <c r="B222" s="92" t="s">
        <v>289</v>
      </c>
      <c r="C222" s="151">
        <v>44879</v>
      </c>
      <c r="D222" s="134" t="s">
        <v>164</v>
      </c>
      <c r="E222" s="139" t="s">
        <v>277</v>
      </c>
      <c r="F222" s="138" t="s">
        <v>278</v>
      </c>
      <c r="G222" s="136" t="s">
        <v>26</v>
      </c>
      <c r="H222" s="136" t="s">
        <v>27</v>
      </c>
      <c r="I222" s="143">
        <v>1</v>
      </c>
      <c r="J222" s="144">
        <v>30088.5</v>
      </c>
      <c r="K222" s="144">
        <v>3911.5</v>
      </c>
      <c r="L222" s="144">
        <v>34000</v>
      </c>
      <c r="M222" s="145">
        <v>18825.18</v>
      </c>
      <c r="N222" s="146">
        <v>0.2</v>
      </c>
    </row>
    <row r="223" s="3" customFormat="1" spans="1:14">
      <c r="A223" s="132">
        <v>220</v>
      </c>
      <c r="B223" s="92" t="s">
        <v>290</v>
      </c>
      <c r="C223" s="151">
        <v>44984</v>
      </c>
      <c r="D223" s="134" t="s">
        <v>164</v>
      </c>
      <c r="E223" s="139" t="s">
        <v>277</v>
      </c>
      <c r="F223" s="138" t="s">
        <v>278</v>
      </c>
      <c r="G223" s="136" t="s">
        <v>26</v>
      </c>
      <c r="H223" s="136" t="s">
        <v>27</v>
      </c>
      <c r="I223" s="143">
        <v>1</v>
      </c>
      <c r="J223" s="144">
        <v>25663.72</v>
      </c>
      <c r="K223" s="144">
        <v>3336.28</v>
      </c>
      <c r="L223" s="144">
        <v>29000</v>
      </c>
      <c r="M223" s="145">
        <v>13532.89</v>
      </c>
      <c r="N223" s="146">
        <v>0.2</v>
      </c>
    </row>
    <row r="224" s="3" customFormat="1" spans="1:14">
      <c r="A224" s="132">
        <v>221</v>
      </c>
      <c r="B224" s="92" t="s">
        <v>291</v>
      </c>
      <c r="C224" s="151">
        <v>45033</v>
      </c>
      <c r="D224" s="134" t="s">
        <v>164</v>
      </c>
      <c r="E224" s="139" t="s">
        <v>277</v>
      </c>
      <c r="F224" s="138" t="s">
        <v>278</v>
      </c>
      <c r="G224" s="136" t="s">
        <v>26</v>
      </c>
      <c r="H224" s="136" t="s">
        <v>27</v>
      </c>
      <c r="I224" s="143">
        <v>1</v>
      </c>
      <c r="J224" s="144">
        <v>25663.72</v>
      </c>
      <c r="K224" s="144">
        <v>3336.28</v>
      </c>
      <c r="L224" s="144">
        <v>29000</v>
      </c>
      <c r="M224" s="145">
        <v>13561.08</v>
      </c>
      <c r="N224" s="146">
        <v>0.2</v>
      </c>
    </row>
    <row r="225" s="3" customFormat="1" spans="1:14">
      <c r="A225" s="132">
        <v>222</v>
      </c>
      <c r="B225" s="92" t="s">
        <v>292</v>
      </c>
      <c r="C225" s="151">
        <v>45033</v>
      </c>
      <c r="D225" s="134" t="s">
        <v>164</v>
      </c>
      <c r="E225" s="139" t="s">
        <v>277</v>
      </c>
      <c r="F225" s="138" t="s">
        <v>278</v>
      </c>
      <c r="G225" s="136" t="s">
        <v>26</v>
      </c>
      <c r="H225" s="136" t="s">
        <v>27</v>
      </c>
      <c r="I225" s="143">
        <v>1</v>
      </c>
      <c r="J225" s="144">
        <v>29734.51</v>
      </c>
      <c r="K225" s="144">
        <v>3865.49</v>
      </c>
      <c r="L225" s="144">
        <v>33600</v>
      </c>
      <c r="M225" s="145">
        <v>18623.58</v>
      </c>
      <c r="N225" s="146">
        <v>0.2</v>
      </c>
    </row>
    <row r="226" s="3" customFormat="1" spans="1:14">
      <c r="A226" s="132">
        <v>223</v>
      </c>
      <c r="B226" s="92" t="s">
        <v>293</v>
      </c>
      <c r="C226" s="151">
        <v>45098</v>
      </c>
      <c r="D226" s="134" t="s">
        <v>164</v>
      </c>
      <c r="E226" s="139" t="s">
        <v>294</v>
      </c>
      <c r="F226" s="138" t="s">
        <v>295</v>
      </c>
      <c r="G226" s="136" t="s">
        <v>26</v>
      </c>
      <c r="H226" s="136" t="s">
        <v>27</v>
      </c>
      <c r="I226" s="143">
        <v>1</v>
      </c>
      <c r="J226" s="144">
        <v>194690.27</v>
      </c>
      <c r="K226" s="144">
        <v>25309.73</v>
      </c>
      <c r="L226" s="144">
        <v>220000</v>
      </c>
      <c r="M226" s="145">
        <v>76675.09</v>
      </c>
      <c r="N226" s="146">
        <v>1</v>
      </c>
    </row>
    <row r="227" s="3" customFormat="1" spans="1:14">
      <c r="A227" s="132">
        <v>224</v>
      </c>
      <c r="B227" s="92" t="s">
        <v>296</v>
      </c>
      <c r="C227" s="151">
        <v>45098</v>
      </c>
      <c r="D227" s="134" t="s">
        <v>164</v>
      </c>
      <c r="E227" s="139" t="s">
        <v>294</v>
      </c>
      <c r="F227" s="138" t="s">
        <v>295</v>
      </c>
      <c r="G227" s="136" t="s">
        <v>26</v>
      </c>
      <c r="H227" s="136" t="s">
        <v>27</v>
      </c>
      <c r="I227" s="143">
        <v>1</v>
      </c>
      <c r="J227" s="144">
        <v>194690.27</v>
      </c>
      <c r="K227" s="144">
        <v>25309.73</v>
      </c>
      <c r="L227" s="144">
        <v>220000</v>
      </c>
      <c r="M227" s="145">
        <v>76675.09</v>
      </c>
      <c r="N227" s="146">
        <v>1</v>
      </c>
    </row>
    <row r="228" s="3" customFormat="1" spans="1:14">
      <c r="A228" s="132">
        <v>225</v>
      </c>
      <c r="B228" s="93" t="s">
        <v>297</v>
      </c>
      <c r="C228" s="151">
        <v>45054</v>
      </c>
      <c r="D228" s="134" t="s">
        <v>30</v>
      </c>
      <c r="E228" s="139" t="s">
        <v>298</v>
      </c>
      <c r="F228" s="138" t="s">
        <v>299</v>
      </c>
      <c r="G228" s="136" t="s">
        <v>20</v>
      </c>
      <c r="H228" s="136" t="s">
        <v>21</v>
      </c>
      <c r="I228" s="143">
        <v>1</v>
      </c>
      <c r="J228" s="144">
        <v>26548.67</v>
      </c>
      <c r="K228" s="144">
        <v>3451.33</v>
      </c>
      <c r="L228" s="144">
        <v>30000</v>
      </c>
      <c r="M228" s="145">
        <v>15710.87</v>
      </c>
      <c r="N228" s="146">
        <v>0.3</v>
      </c>
    </row>
    <row r="229" s="3" customFormat="1" spans="1:14">
      <c r="A229" s="132">
        <v>226</v>
      </c>
      <c r="B229" s="93" t="s">
        <v>300</v>
      </c>
      <c r="C229" s="151">
        <v>45054</v>
      </c>
      <c r="D229" s="134" t="s">
        <v>30</v>
      </c>
      <c r="E229" s="139" t="s">
        <v>298</v>
      </c>
      <c r="F229" s="138" t="s">
        <v>299</v>
      </c>
      <c r="G229" s="136" t="s">
        <v>20</v>
      </c>
      <c r="H229" s="136" t="s">
        <v>21</v>
      </c>
      <c r="I229" s="143">
        <v>1</v>
      </c>
      <c r="J229" s="144">
        <v>26548.67</v>
      </c>
      <c r="K229" s="144">
        <v>3451.33</v>
      </c>
      <c r="L229" s="144">
        <v>30000</v>
      </c>
      <c r="M229" s="145">
        <v>15694.98</v>
      </c>
      <c r="N229" s="146">
        <v>0.3</v>
      </c>
    </row>
    <row r="230" s="3" customFormat="1" spans="1:14">
      <c r="A230" s="132">
        <v>227</v>
      </c>
      <c r="B230" s="93" t="s">
        <v>301</v>
      </c>
      <c r="C230" s="151">
        <v>45054</v>
      </c>
      <c r="D230" s="134" t="s">
        <v>30</v>
      </c>
      <c r="E230" s="139" t="s">
        <v>298</v>
      </c>
      <c r="F230" s="138" t="s">
        <v>299</v>
      </c>
      <c r="G230" s="136" t="s">
        <v>20</v>
      </c>
      <c r="H230" s="136" t="s">
        <v>21</v>
      </c>
      <c r="I230" s="143">
        <v>1</v>
      </c>
      <c r="J230" s="144">
        <v>26548.67</v>
      </c>
      <c r="K230" s="144">
        <v>3451.33</v>
      </c>
      <c r="L230" s="144">
        <v>30000</v>
      </c>
      <c r="M230" s="145">
        <v>15710.87</v>
      </c>
      <c r="N230" s="146">
        <v>0.3</v>
      </c>
    </row>
    <row r="231" s="3" customFormat="1" spans="1:14">
      <c r="A231" s="132">
        <v>228</v>
      </c>
      <c r="B231" s="93" t="s">
        <v>302</v>
      </c>
      <c r="C231" s="151">
        <v>45089</v>
      </c>
      <c r="D231" s="134" t="s">
        <v>30</v>
      </c>
      <c r="E231" s="139" t="s">
        <v>298</v>
      </c>
      <c r="F231" s="138" t="s">
        <v>299</v>
      </c>
      <c r="G231" s="136" t="s">
        <v>20</v>
      </c>
      <c r="H231" s="136" t="s">
        <v>21</v>
      </c>
      <c r="I231" s="143">
        <v>1</v>
      </c>
      <c r="J231" s="144">
        <v>26548.67</v>
      </c>
      <c r="K231" s="144">
        <v>3451.33</v>
      </c>
      <c r="L231" s="144">
        <v>30000</v>
      </c>
      <c r="M231" s="145">
        <v>18723.3</v>
      </c>
      <c r="N231" s="146">
        <v>0.3</v>
      </c>
    </row>
    <row r="232" s="3" customFormat="1" spans="1:14">
      <c r="A232" s="132">
        <v>229</v>
      </c>
      <c r="B232" s="93" t="s">
        <v>303</v>
      </c>
      <c r="C232" s="151">
        <v>45089</v>
      </c>
      <c r="D232" s="134" t="s">
        <v>30</v>
      </c>
      <c r="E232" s="139" t="s">
        <v>298</v>
      </c>
      <c r="F232" s="138" t="s">
        <v>299</v>
      </c>
      <c r="G232" s="136" t="s">
        <v>20</v>
      </c>
      <c r="H232" s="136" t="s">
        <v>21</v>
      </c>
      <c r="I232" s="143">
        <v>1</v>
      </c>
      <c r="J232" s="144">
        <v>26548.67</v>
      </c>
      <c r="K232" s="144">
        <v>3451.33</v>
      </c>
      <c r="L232" s="144">
        <v>30000</v>
      </c>
      <c r="M232" s="145">
        <v>18694.09</v>
      </c>
      <c r="N232" s="146">
        <v>0.3</v>
      </c>
    </row>
    <row r="233" s="3" customFormat="1" spans="1:14">
      <c r="A233" s="132">
        <v>230</v>
      </c>
      <c r="B233" s="93" t="s">
        <v>304</v>
      </c>
      <c r="C233" s="151">
        <v>45089</v>
      </c>
      <c r="D233" s="134" t="s">
        <v>30</v>
      </c>
      <c r="E233" s="139" t="s">
        <v>298</v>
      </c>
      <c r="F233" s="138" t="s">
        <v>299</v>
      </c>
      <c r="G233" s="136" t="s">
        <v>20</v>
      </c>
      <c r="H233" s="136" t="s">
        <v>21</v>
      </c>
      <c r="I233" s="143">
        <v>1</v>
      </c>
      <c r="J233" s="144">
        <v>26548.67</v>
      </c>
      <c r="K233" s="144">
        <v>3451.33</v>
      </c>
      <c r="L233" s="144">
        <v>30000</v>
      </c>
      <c r="M233" s="145">
        <v>18333.6</v>
      </c>
      <c r="N233" s="146">
        <v>0.3</v>
      </c>
    </row>
    <row r="234" s="3" customFormat="1" spans="1:14">
      <c r="A234" s="132">
        <v>231</v>
      </c>
      <c r="B234" s="93" t="s">
        <v>305</v>
      </c>
      <c r="C234" s="151">
        <v>45089</v>
      </c>
      <c r="D234" s="134" t="s">
        <v>30</v>
      </c>
      <c r="E234" s="139" t="s">
        <v>298</v>
      </c>
      <c r="F234" s="138" t="s">
        <v>299</v>
      </c>
      <c r="G234" s="136" t="s">
        <v>20</v>
      </c>
      <c r="H234" s="136" t="s">
        <v>21</v>
      </c>
      <c r="I234" s="143">
        <v>1</v>
      </c>
      <c r="J234" s="144">
        <v>26548.67</v>
      </c>
      <c r="K234" s="144">
        <v>3451.33</v>
      </c>
      <c r="L234" s="144">
        <v>30000</v>
      </c>
      <c r="M234" s="145">
        <v>18724.55</v>
      </c>
      <c r="N234" s="146">
        <v>0.3</v>
      </c>
    </row>
    <row r="235" s="3" customFormat="1" spans="1:14">
      <c r="A235" s="132">
        <v>232</v>
      </c>
      <c r="B235" s="93" t="s">
        <v>306</v>
      </c>
      <c r="C235" s="151">
        <v>45089</v>
      </c>
      <c r="D235" s="134" t="s">
        <v>30</v>
      </c>
      <c r="E235" s="139" t="s">
        <v>298</v>
      </c>
      <c r="F235" s="138" t="s">
        <v>299</v>
      </c>
      <c r="G235" s="136" t="s">
        <v>20</v>
      </c>
      <c r="H235" s="136" t="s">
        <v>21</v>
      </c>
      <c r="I235" s="143">
        <v>1</v>
      </c>
      <c r="J235" s="144">
        <v>26548.67</v>
      </c>
      <c r="K235" s="144">
        <v>3451.33</v>
      </c>
      <c r="L235" s="144">
        <v>30000</v>
      </c>
      <c r="M235" s="145">
        <v>18719.67</v>
      </c>
      <c r="N235" s="146">
        <v>0.3</v>
      </c>
    </row>
    <row r="236" s="3" customFormat="1" spans="1:14">
      <c r="A236" s="132">
        <v>233</v>
      </c>
      <c r="B236" s="93" t="s">
        <v>307</v>
      </c>
      <c r="C236" s="151">
        <v>44883</v>
      </c>
      <c r="D236" s="134" t="s">
        <v>30</v>
      </c>
      <c r="E236" s="139" t="s">
        <v>298</v>
      </c>
      <c r="F236" s="138" t="s">
        <v>299</v>
      </c>
      <c r="G236" s="136" t="s">
        <v>20</v>
      </c>
      <c r="H236" s="136" t="s">
        <v>21</v>
      </c>
      <c r="I236" s="143">
        <v>1</v>
      </c>
      <c r="J236" s="144">
        <v>26548.68</v>
      </c>
      <c r="K236" s="144">
        <v>3451.32</v>
      </c>
      <c r="L236" s="144">
        <v>30000</v>
      </c>
      <c r="M236" s="145">
        <v>18171.59</v>
      </c>
      <c r="N236" s="146">
        <v>0.3</v>
      </c>
    </row>
    <row r="237" s="3" customFormat="1" spans="1:14">
      <c r="A237" s="132">
        <v>234</v>
      </c>
      <c r="B237" s="93" t="s">
        <v>308</v>
      </c>
      <c r="C237" s="151">
        <v>44883</v>
      </c>
      <c r="D237" s="134" t="s">
        <v>30</v>
      </c>
      <c r="E237" s="139" t="s">
        <v>298</v>
      </c>
      <c r="F237" s="138" t="s">
        <v>299</v>
      </c>
      <c r="G237" s="136" t="s">
        <v>20</v>
      </c>
      <c r="H237" s="136" t="s">
        <v>21</v>
      </c>
      <c r="I237" s="143">
        <v>1</v>
      </c>
      <c r="J237" s="144">
        <v>26548.68</v>
      </c>
      <c r="K237" s="144">
        <v>3451.32</v>
      </c>
      <c r="L237" s="144">
        <v>30000</v>
      </c>
      <c r="M237" s="145">
        <v>18077.25</v>
      </c>
      <c r="N237" s="146">
        <v>0.3</v>
      </c>
    </row>
    <row r="238" s="3" customFormat="1" spans="1:14">
      <c r="A238" s="132">
        <v>235</v>
      </c>
      <c r="B238" s="93" t="s">
        <v>309</v>
      </c>
      <c r="C238" s="151">
        <v>44883</v>
      </c>
      <c r="D238" s="134" t="s">
        <v>30</v>
      </c>
      <c r="E238" s="139" t="s">
        <v>298</v>
      </c>
      <c r="F238" s="138" t="s">
        <v>299</v>
      </c>
      <c r="G238" s="137" t="s">
        <v>20</v>
      </c>
      <c r="H238" s="152" t="s">
        <v>21</v>
      </c>
      <c r="I238" s="143">
        <v>1</v>
      </c>
      <c r="J238" s="144">
        <v>26548.68</v>
      </c>
      <c r="K238" s="144">
        <v>3451.32</v>
      </c>
      <c r="L238" s="144">
        <v>30000</v>
      </c>
      <c r="M238" s="145">
        <v>18077.25</v>
      </c>
      <c r="N238" s="146">
        <v>0.3</v>
      </c>
    </row>
    <row r="239" s="3" customFormat="1" spans="1:14">
      <c r="A239" s="132">
        <v>236</v>
      </c>
      <c r="B239" s="93" t="s">
        <v>310</v>
      </c>
      <c r="C239" s="133">
        <v>44847</v>
      </c>
      <c r="D239" s="134" t="s">
        <v>30</v>
      </c>
      <c r="E239" s="139" t="s">
        <v>311</v>
      </c>
      <c r="F239" s="138" t="s">
        <v>312</v>
      </c>
      <c r="G239" s="137" t="s">
        <v>20</v>
      </c>
      <c r="H239" s="152" t="s">
        <v>21</v>
      </c>
      <c r="I239" s="143">
        <v>1</v>
      </c>
      <c r="J239" s="144">
        <v>135929.2</v>
      </c>
      <c r="K239" s="144">
        <v>17670.8</v>
      </c>
      <c r="L239" s="144">
        <v>153600</v>
      </c>
      <c r="M239" s="145">
        <v>36210.28</v>
      </c>
      <c r="N239" s="146">
        <v>0.8</v>
      </c>
    </row>
    <row r="240" s="3" customFormat="1" spans="1:14">
      <c r="A240" s="132">
        <v>237</v>
      </c>
      <c r="B240" s="93" t="s">
        <v>313</v>
      </c>
      <c r="C240" s="133">
        <v>44847</v>
      </c>
      <c r="D240" s="134" t="s">
        <v>30</v>
      </c>
      <c r="E240" s="139" t="s">
        <v>311</v>
      </c>
      <c r="F240" s="138" t="s">
        <v>312</v>
      </c>
      <c r="G240" s="136" t="s">
        <v>20</v>
      </c>
      <c r="H240" s="136" t="s">
        <v>21</v>
      </c>
      <c r="I240" s="143">
        <v>1</v>
      </c>
      <c r="J240" s="144">
        <v>135929.21</v>
      </c>
      <c r="K240" s="144">
        <v>17670.79</v>
      </c>
      <c r="L240" s="144">
        <v>153600</v>
      </c>
      <c r="M240" s="145">
        <v>35354.3</v>
      </c>
      <c r="N240" s="146">
        <v>0.8</v>
      </c>
    </row>
    <row r="241" s="3" customFormat="1" spans="1:14">
      <c r="A241" s="132">
        <v>238</v>
      </c>
      <c r="B241" s="93" t="s">
        <v>314</v>
      </c>
      <c r="C241" s="133">
        <v>44847</v>
      </c>
      <c r="D241" s="134" t="s">
        <v>30</v>
      </c>
      <c r="E241" s="139" t="s">
        <v>311</v>
      </c>
      <c r="F241" s="138" t="s">
        <v>312</v>
      </c>
      <c r="G241" s="136" t="s">
        <v>20</v>
      </c>
      <c r="H241" s="136" t="s">
        <v>21</v>
      </c>
      <c r="I241" s="143">
        <v>1</v>
      </c>
      <c r="J241" s="144">
        <v>164247.79</v>
      </c>
      <c r="K241" s="144">
        <v>21352.21</v>
      </c>
      <c r="L241" s="144">
        <v>185600</v>
      </c>
      <c r="M241" s="145">
        <v>43002.61</v>
      </c>
      <c r="N241" s="146">
        <v>0.8</v>
      </c>
    </row>
    <row r="242" s="3" customFormat="1" spans="1:14">
      <c r="A242" s="132">
        <v>239</v>
      </c>
      <c r="B242" s="93" t="s">
        <v>315</v>
      </c>
      <c r="C242" s="133">
        <v>44881</v>
      </c>
      <c r="D242" s="134" t="s">
        <v>316</v>
      </c>
      <c r="E242" s="139" t="s">
        <v>317</v>
      </c>
      <c r="F242" s="138" t="s">
        <v>318</v>
      </c>
      <c r="G242" s="136" t="s">
        <v>20</v>
      </c>
      <c r="H242" s="136" t="s">
        <v>21</v>
      </c>
      <c r="I242" s="143">
        <v>1</v>
      </c>
      <c r="J242" s="144">
        <v>316424.78</v>
      </c>
      <c r="K242" s="144">
        <v>41135.22</v>
      </c>
      <c r="L242" s="144">
        <v>357560</v>
      </c>
      <c r="M242" s="145">
        <v>32399.22</v>
      </c>
      <c r="N242" s="146">
        <v>0.7</v>
      </c>
    </row>
    <row r="243" s="3" customFormat="1" spans="1:14">
      <c r="A243" s="132">
        <v>240</v>
      </c>
      <c r="B243" s="93" t="s">
        <v>319</v>
      </c>
      <c r="C243" s="133">
        <v>44831</v>
      </c>
      <c r="D243" s="134" t="s">
        <v>316</v>
      </c>
      <c r="E243" s="92" t="s">
        <v>320</v>
      </c>
      <c r="F243" s="138" t="s">
        <v>321</v>
      </c>
      <c r="G243" s="136" t="s">
        <v>20</v>
      </c>
      <c r="H243" s="136" t="s">
        <v>21</v>
      </c>
      <c r="I243" s="143">
        <v>1</v>
      </c>
      <c r="J243" s="144">
        <v>263893.81</v>
      </c>
      <c r="K243" s="144">
        <v>34306.19</v>
      </c>
      <c r="L243" s="144">
        <v>298200</v>
      </c>
      <c r="M243" s="145">
        <v>77191.71</v>
      </c>
      <c r="N243" s="146">
        <v>1</v>
      </c>
    </row>
    <row r="244" s="3" customFormat="1" spans="1:14">
      <c r="A244" s="132">
        <v>241</v>
      </c>
      <c r="B244" s="93" t="s">
        <v>322</v>
      </c>
      <c r="C244" s="153">
        <v>44909</v>
      </c>
      <c r="D244" s="153" t="s">
        <v>316</v>
      </c>
      <c r="E244" s="92" t="s">
        <v>320</v>
      </c>
      <c r="F244" s="138" t="s">
        <v>321</v>
      </c>
      <c r="G244" s="136" t="s">
        <v>20</v>
      </c>
      <c r="H244" s="136" t="s">
        <v>21</v>
      </c>
      <c r="I244" s="143">
        <v>1</v>
      </c>
      <c r="J244" s="144">
        <v>263893.81</v>
      </c>
      <c r="K244" s="144">
        <v>34306.19</v>
      </c>
      <c r="L244" s="144">
        <v>298200</v>
      </c>
      <c r="M244" s="145">
        <v>79178.97</v>
      </c>
      <c r="N244" s="146">
        <v>1</v>
      </c>
    </row>
    <row r="245" s="3" customFormat="1" spans="1:14">
      <c r="A245" s="132">
        <v>242</v>
      </c>
      <c r="B245" s="93" t="s">
        <v>323</v>
      </c>
      <c r="C245" s="153">
        <v>44791</v>
      </c>
      <c r="D245" s="153" t="s">
        <v>316</v>
      </c>
      <c r="E245" s="92" t="s">
        <v>324</v>
      </c>
      <c r="F245" s="138" t="s">
        <v>325</v>
      </c>
      <c r="G245" s="136" t="s">
        <v>20</v>
      </c>
      <c r="H245" s="136" t="s">
        <v>21</v>
      </c>
      <c r="I245" s="143">
        <v>1</v>
      </c>
      <c r="J245" s="144">
        <v>79314.16</v>
      </c>
      <c r="K245" s="144">
        <v>10310.84</v>
      </c>
      <c r="L245" s="144">
        <v>89625</v>
      </c>
      <c r="M245" s="145">
        <v>36828.68</v>
      </c>
      <c r="N245" s="146">
        <v>0.5</v>
      </c>
    </row>
    <row r="246" s="3" customFormat="1" spans="1:14">
      <c r="A246" s="132">
        <v>243</v>
      </c>
      <c r="B246" s="93" t="s">
        <v>326</v>
      </c>
      <c r="C246" s="153">
        <v>44791</v>
      </c>
      <c r="D246" s="153" t="s">
        <v>316</v>
      </c>
      <c r="E246" s="92" t="s">
        <v>324</v>
      </c>
      <c r="F246" s="138" t="s">
        <v>325</v>
      </c>
      <c r="G246" s="136" t="s">
        <v>20</v>
      </c>
      <c r="H246" s="136" t="s">
        <v>21</v>
      </c>
      <c r="I246" s="143">
        <v>1</v>
      </c>
      <c r="J246" s="144">
        <v>76825.22</v>
      </c>
      <c r="K246" s="144">
        <v>9987.28</v>
      </c>
      <c r="L246" s="144">
        <v>86812.5</v>
      </c>
      <c r="M246" s="145">
        <v>36595.37</v>
      </c>
      <c r="N246" s="146">
        <v>0.5</v>
      </c>
    </row>
    <row r="247" s="3" customFormat="1" spans="1:14">
      <c r="A247" s="132">
        <v>244</v>
      </c>
      <c r="B247" s="93" t="s">
        <v>327</v>
      </c>
      <c r="C247" s="153">
        <v>44791</v>
      </c>
      <c r="D247" s="153" t="s">
        <v>316</v>
      </c>
      <c r="E247" s="92" t="s">
        <v>324</v>
      </c>
      <c r="F247" s="138" t="s">
        <v>325</v>
      </c>
      <c r="G247" s="136" t="s">
        <v>20</v>
      </c>
      <c r="H247" s="136" t="s">
        <v>21</v>
      </c>
      <c r="I247" s="143">
        <v>1</v>
      </c>
      <c r="J247" s="144">
        <v>76825.22</v>
      </c>
      <c r="K247" s="144">
        <v>9987.27</v>
      </c>
      <c r="L247" s="144">
        <v>86812.49</v>
      </c>
      <c r="M247" s="145">
        <v>36595.37</v>
      </c>
      <c r="N247" s="146">
        <v>0.5</v>
      </c>
    </row>
    <row r="248" s="3" customFormat="1" spans="1:14">
      <c r="A248" s="132">
        <v>245</v>
      </c>
      <c r="B248" s="93" t="s">
        <v>328</v>
      </c>
      <c r="C248" s="153">
        <v>44791</v>
      </c>
      <c r="D248" s="153" t="s">
        <v>316</v>
      </c>
      <c r="E248" s="92" t="s">
        <v>324</v>
      </c>
      <c r="F248" s="138" t="s">
        <v>325</v>
      </c>
      <c r="G248" s="136" t="s">
        <v>20</v>
      </c>
      <c r="H248" s="136" t="s">
        <v>21</v>
      </c>
      <c r="I248" s="143">
        <v>1</v>
      </c>
      <c r="J248" s="144">
        <v>7224.25</v>
      </c>
      <c r="K248" s="144">
        <v>939.15</v>
      </c>
      <c r="L248" s="144">
        <v>8163.4</v>
      </c>
      <c r="M248" s="145">
        <v>3675.71</v>
      </c>
      <c r="N248" s="146">
        <v>0.05</v>
      </c>
    </row>
    <row r="249" s="3" customFormat="1" spans="1:14">
      <c r="A249" s="132">
        <v>246</v>
      </c>
      <c r="B249" s="93" t="s">
        <v>329</v>
      </c>
      <c r="C249" s="153">
        <v>44798</v>
      </c>
      <c r="D249" s="153" t="s">
        <v>316</v>
      </c>
      <c r="E249" s="92" t="s">
        <v>324</v>
      </c>
      <c r="F249" s="138" t="s">
        <v>325</v>
      </c>
      <c r="G249" s="136" t="s">
        <v>20</v>
      </c>
      <c r="H249" s="136" t="s">
        <v>21</v>
      </c>
      <c r="I249" s="143">
        <v>1</v>
      </c>
      <c r="J249" s="144">
        <v>76825.22</v>
      </c>
      <c r="K249" s="144">
        <v>9987.28</v>
      </c>
      <c r="L249" s="144">
        <v>86812.5</v>
      </c>
      <c r="M249" s="145">
        <v>37714.4</v>
      </c>
      <c r="N249" s="146">
        <v>0.5</v>
      </c>
    </row>
    <row r="250" s="3" customFormat="1" spans="1:14">
      <c r="A250" s="132">
        <v>247</v>
      </c>
      <c r="B250" s="93" t="s">
        <v>330</v>
      </c>
      <c r="C250" s="153">
        <v>44798</v>
      </c>
      <c r="D250" s="153" t="s">
        <v>316</v>
      </c>
      <c r="E250" s="92" t="s">
        <v>324</v>
      </c>
      <c r="F250" s="138" t="s">
        <v>325</v>
      </c>
      <c r="G250" s="136" t="s">
        <v>20</v>
      </c>
      <c r="H250" s="136" t="s">
        <v>21</v>
      </c>
      <c r="I250" s="143">
        <v>1</v>
      </c>
      <c r="J250" s="144">
        <v>76825.22</v>
      </c>
      <c r="K250" s="144">
        <v>9987.28</v>
      </c>
      <c r="L250" s="144">
        <v>86812.5</v>
      </c>
      <c r="M250" s="145">
        <v>37875.58</v>
      </c>
      <c r="N250" s="146">
        <v>0.5</v>
      </c>
    </row>
    <row r="251" s="3" customFormat="1" spans="1:14">
      <c r="A251" s="132">
        <v>248</v>
      </c>
      <c r="B251" s="93" t="s">
        <v>331</v>
      </c>
      <c r="C251" s="153">
        <v>45105</v>
      </c>
      <c r="D251" s="153" t="s">
        <v>316</v>
      </c>
      <c r="E251" s="92" t="s">
        <v>332</v>
      </c>
      <c r="F251" s="138" t="s">
        <v>333</v>
      </c>
      <c r="G251" s="136" t="s">
        <v>26</v>
      </c>
      <c r="H251" s="136" t="s">
        <v>27</v>
      </c>
      <c r="I251" s="143">
        <v>1</v>
      </c>
      <c r="J251" s="144">
        <v>122123.89</v>
      </c>
      <c r="K251" s="144">
        <v>15876.11</v>
      </c>
      <c r="L251" s="144">
        <v>138000</v>
      </c>
      <c r="M251" s="145">
        <v>66862.55</v>
      </c>
      <c r="N251" s="146">
        <v>1</v>
      </c>
    </row>
    <row r="252" s="3" customFormat="1" spans="1:14">
      <c r="A252" s="132">
        <v>249</v>
      </c>
      <c r="B252" s="93" t="s">
        <v>334</v>
      </c>
      <c r="C252" s="153">
        <v>45282</v>
      </c>
      <c r="D252" s="153" t="s">
        <v>30</v>
      </c>
      <c r="E252" s="92" t="s">
        <v>335</v>
      </c>
      <c r="F252" s="138" t="s">
        <v>336</v>
      </c>
      <c r="G252" s="136" t="s">
        <v>20</v>
      </c>
      <c r="H252" s="136" t="s">
        <v>21</v>
      </c>
      <c r="I252" s="143">
        <v>1</v>
      </c>
      <c r="J252" s="144">
        <v>49338.04</v>
      </c>
      <c r="K252" s="144">
        <v>6413.96</v>
      </c>
      <c r="L252" s="144">
        <v>55752</v>
      </c>
      <c r="M252" s="145">
        <v>16861.95</v>
      </c>
      <c r="N252" s="146">
        <v>0.3</v>
      </c>
    </row>
    <row r="253" s="3" customFormat="1" spans="1:14">
      <c r="A253" s="132">
        <v>250</v>
      </c>
      <c r="B253" s="93" t="s">
        <v>337</v>
      </c>
      <c r="C253" s="153">
        <v>45282</v>
      </c>
      <c r="D253" s="153" t="s">
        <v>30</v>
      </c>
      <c r="E253" s="92" t="s">
        <v>335</v>
      </c>
      <c r="F253" s="138" t="s">
        <v>336</v>
      </c>
      <c r="G253" s="136" t="s">
        <v>20</v>
      </c>
      <c r="H253" s="136" t="s">
        <v>21</v>
      </c>
      <c r="I253" s="143">
        <v>1</v>
      </c>
      <c r="J253" s="144">
        <v>49338.04</v>
      </c>
      <c r="K253" s="144">
        <v>6413.96</v>
      </c>
      <c r="L253" s="144">
        <v>55752</v>
      </c>
      <c r="M253" s="145">
        <v>16862.69</v>
      </c>
      <c r="N253" s="146">
        <v>0.3</v>
      </c>
    </row>
    <row r="254" s="3" customFormat="1" spans="1:14">
      <c r="A254" s="132">
        <v>251</v>
      </c>
      <c r="B254" s="93" t="s">
        <v>338</v>
      </c>
      <c r="C254" s="153">
        <v>45282</v>
      </c>
      <c r="D254" s="153" t="s">
        <v>30</v>
      </c>
      <c r="E254" s="92" t="s">
        <v>335</v>
      </c>
      <c r="F254" s="138" t="s">
        <v>336</v>
      </c>
      <c r="G254" s="136" t="s">
        <v>20</v>
      </c>
      <c r="H254" s="136" t="s">
        <v>21</v>
      </c>
      <c r="I254" s="143">
        <v>1</v>
      </c>
      <c r="J254" s="144">
        <v>49699.12</v>
      </c>
      <c r="K254" s="144">
        <v>6460.88</v>
      </c>
      <c r="L254" s="144">
        <v>56160</v>
      </c>
      <c r="M254" s="145">
        <v>16693.05</v>
      </c>
      <c r="N254" s="146">
        <v>0.3</v>
      </c>
    </row>
    <row r="255" s="3" customFormat="1" spans="1:14">
      <c r="A255" s="132">
        <v>252</v>
      </c>
      <c r="B255" s="93" t="s">
        <v>339</v>
      </c>
      <c r="C255" s="153">
        <v>45282</v>
      </c>
      <c r="D255" s="153" t="s">
        <v>30</v>
      </c>
      <c r="E255" s="92" t="s">
        <v>335</v>
      </c>
      <c r="F255" s="138" t="s">
        <v>336</v>
      </c>
      <c r="G255" s="136" t="s">
        <v>20</v>
      </c>
      <c r="H255" s="136" t="s">
        <v>21</v>
      </c>
      <c r="I255" s="143">
        <v>1</v>
      </c>
      <c r="J255" s="144">
        <v>49699.12</v>
      </c>
      <c r="K255" s="144">
        <v>6460.88</v>
      </c>
      <c r="L255" s="144">
        <v>56160</v>
      </c>
      <c r="M255" s="145">
        <v>16693.05</v>
      </c>
      <c r="N255" s="146">
        <v>0.3</v>
      </c>
    </row>
    <row r="256" s="3" customFormat="1" spans="1:14">
      <c r="A256" s="132">
        <v>253</v>
      </c>
      <c r="B256" s="93" t="s">
        <v>340</v>
      </c>
      <c r="C256" s="153">
        <v>45282</v>
      </c>
      <c r="D256" s="153" t="s">
        <v>30</v>
      </c>
      <c r="E256" s="92" t="s">
        <v>335</v>
      </c>
      <c r="F256" s="138" t="s">
        <v>336</v>
      </c>
      <c r="G256" s="136" t="s">
        <v>20</v>
      </c>
      <c r="H256" s="136" t="s">
        <v>21</v>
      </c>
      <c r="I256" s="143">
        <v>1</v>
      </c>
      <c r="J256" s="144">
        <v>50001.77</v>
      </c>
      <c r="K256" s="144">
        <v>6500.23</v>
      </c>
      <c r="L256" s="144">
        <v>56502</v>
      </c>
      <c r="M256" s="145">
        <v>17150.67</v>
      </c>
      <c r="N256" s="146">
        <v>0.3</v>
      </c>
    </row>
    <row r="257" s="3" customFormat="1" spans="1:14">
      <c r="A257" s="132">
        <v>254</v>
      </c>
      <c r="B257" s="93" t="s">
        <v>341</v>
      </c>
      <c r="C257" s="153">
        <v>45282</v>
      </c>
      <c r="D257" s="153" t="s">
        <v>30</v>
      </c>
      <c r="E257" s="92" t="s">
        <v>335</v>
      </c>
      <c r="F257" s="138" t="s">
        <v>336</v>
      </c>
      <c r="G257" s="136" t="s">
        <v>20</v>
      </c>
      <c r="H257" s="136" t="s">
        <v>21</v>
      </c>
      <c r="I257" s="143">
        <v>1</v>
      </c>
      <c r="J257" s="144">
        <v>50001.77</v>
      </c>
      <c r="K257" s="144">
        <v>6500.23</v>
      </c>
      <c r="L257" s="144">
        <v>56502</v>
      </c>
      <c r="M257" s="145">
        <v>17150.67</v>
      </c>
      <c r="N257" s="146">
        <v>0.3</v>
      </c>
    </row>
    <row r="258" s="3" customFormat="1" spans="1:14">
      <c r="A258" s="132">
        <v>255</v>
      </c>
      <c r="B258" s="93" t="s">
        <v>342</v>
      </c>
      <c r="C258" s="153">
        <v>45282</v>
      </c>
      <c r="D258" s="153" t="s">
        <v>30</v>
      </c>
      <c r="E258" s="92" t="s">
        <v>335</v>
      </c>
      <c r="F258" s="138" t="s">
        <v>336</v>
      </c>
      <c r="G258" s="136" t="s">
        <v>20</v>
      </c>
      <c r="H258" s="136" t="s">
        <v>21</v>
      </c>
      <c r="I258" s="143">
        <v>1</v>
      </c>
      <c r="J258" s="144">
        <v>50495.58</v>
      </c>
      <c r="K258" s="144">
        <v>6564.42</v>
      </c>
      <c r="L258" s="144">
        <v>57060</v>
      </c>
      <c r="M258" s="145">
        <v>16856.91</v>
      </c>
      <c r="N258" s="146">
        <v>0.3</v>
      </c>
    </row>
    <row r="259" s="3" customFormat="1" spans="1:14">
      <c r="A259" s="132">
        <v>256</v>
      </c>
      <c r="B259" s="93" t="s">
        <v>343</v>
      </c>
      <c r="C259" s="153">
        <v>45282</v>
      </c>
      <c r="D259" s="153" t="s">
        <v>30</v>
      </c>
      <c r="E259" s="92" t="s">
        <v>335</v>
      </c>
      <c r="F259" s="138" t="s">
        <v>336</v>
      </c>
      <c r="G259" s="136" t="s">
        <v>20</v>
      </c>
      <c r="H259" s="136" t="s">
        <v>21</v>
      </c>
      <c r="I259" s="143">
        <v>1</v>
      </c>
      <c r="J259" s="144">
        <v>50001.77</v>
      </c>
      <c r="K259" s="144">
        <v>6500.23</v>
      </c>
      <c r="L259" s="144">
        <v>56502</v>
      </c>
      <c r="M259" s="145">
        <v>16865.87</v>
      </c>
      <c r="N259" s="146">
        <v>0.3</v>
      </c>
    </row>
    <row r="260" s="3" customFormat="1" spans="1:14">
      <c r="A260" s="132">
        <v>257</v>
      </c>
      <c r="B260" s="93" t="s">
        <v>344</v>
      </c>
      <c r="C260" s="153">
        <v>45282</v>
      </c>
      <c r="D260" s="153" t="s">
        <v>30</v>
      </c>
      <c r="E260" s="92" t="s">
        <v>335</v>
      </c>
      <c r="F260" s="138" t="s">
        <v>336</v>
      </c>
      <c r="G260" s="136" t="s">
        <v>20</v>
      </c>
      <c r="H260" s="136" t="s">
        <v>21</v>
      </c>
      <c r="I260" s="143">
        <v>1</v>
      </c>
      <c r="J260" s="144">
        <v>52090.81</v>
      </c>
      <c r="K260" s="144">
        <v>6771.8</v>
      </c>
      <c r="L260" s="144">
        <v>58862.61</v>
      </c>
      <c r="M260" s="145">
        <v>18348.57</v>
      </c>
      <c r="N260" s="146">
        <v>0.29</v>
      </c>
    </row>
    <row r="261" s="3" customFormat="1" spans="1:14">
      <c r="A261" s="132">
        <v>258</v>
      </c>
      <c r="B261" s="93" t="s">
        <v>345</v>
      </c>
      <c r="C261" s="153">
        <v>45282</v>
      </c>
      <c r="D261" s="153" t="s">
        <v>30</v>
      </c>
      <c r="E261" s="92" t="s">
        <v>335</v>
      </c>
      <c r="F261" s="150" t="s">
        <v>336</v>
      </c>
      <c r="G261" s="136" t="s">
        <v>20</v>
      </c>
      <c r="H261" s="136" t="s">
        <v>21</v>
      </c>
      <c r="I261" s="143">
        <v>1</v>
      </c>
      <c r="J261" s="144">
        <v>56117.3</v>
      </c>
      <c r="K261" s="144">
        <v>7295.24</v>
      </c>
      <c r="L261" s="144">
        <v>63412.54</v>
      </c>
      <c r="M261" s="145">
        <v>19653.46</v>
      </c>
      <c r="N261" s="146">
        <v>0.31</v>
      </c>
    </row>
    <row r="262" s="3" customFormat="1" spans="1:14">
      <c r="A262" s="132">
        <v>259</v>
      </c>
      <c r="B262" s="93" t="s">
        <v>346</v>
      </c>
      <c r="C262" s="153">
        <v>45282</v>
      </c>
      <c r="D262" s="153" t="s">
        <v>30</v>
      </c>
      <c r="E262" s="92" t="s">
        <v>335</v>
      </c>
      <c r="F262" s="138" t="s">
        <v>336</v>
      </c>
      <c r="G262" s="136" t="s">
        <v>20</v>
      </c>
      <c r="H262" s="136" t="s">
        <v>21</v>
      </c>
      <c r="I262" s="143">
        <v>1</v>
      </c>
      <c r="J262" s="144">
        <v>52090.81</v>
      </c>
      <c r="K262" s="144">
        <v>6771.8</v>
      </c>
      <c r="L262" s="144">
        <v>58862.61</v>
      </c>
      <c r="M262" s="145">
        <v>18285.2</v>
      </c>
      <c r="N262" s="146">
        <v>0.29</v>
      </c>
    </row>
    <row r="263" s="3" customFormat="1" spans="1:14">
      <c r="A263" s="132">
        <v>260</v>
      </c>
      <c r="B263" s="93" t="s">
        <v>347</v>
      </c>
      <c r="C263" s="153">
        <v>45282</v>
      </c>
      <c r="D263" s="153" t="s">
        <v>30</v>
      </c>
      <c r="E263" s="92" t="s">
        <v>335</v>
      </c>
      <c r="F263" s="150" t="s">
        <v>336</v>
      </c>
      <c r="G263" s="136" t="s">
        <v>20</v>
      </c>
      <c r="H263" s="136" t="s">
        <v>21</v>
      </c>
      <c r="I263" s="143">
        <v>1</v>
      </c>
      <c r="J263" s="144">
        <v>56117.3</v>
      </c>
      <c r="K263" s="144">
        <v>7295.24</v>
      </c>
      <c r="L263" s="144">
        <v>63412.54</v>
      </c>
      <c r="M263" s="145">
        <v>19651.92</v>
      </c>
      <c r="N263" s="146">
        <v>0.31</v>
      </c>
    </row>
    <row r="264" s="3" customFormat="1" spans="1:14">
      <c r="A264" s="132">
        <v>261</v>
      </c>
      <c r="B264" s="93" t="s">
        <v>348</v>
      </c>
      <c r="C264" s="153">
        <v>45282</v>
      </c>
      <c r="D264" s="153" t="s">
        <v>30</v>
      </c>
      <c r="E264" s="92" t="s">
        <v>335</v>
      </c>
      <c r="F264" s="137" t="s">
        <v>336</v>
      </c>
      <c r="G264" s="136" t="s">
        <v>20</v>
      </c>
      <c r="H264" s="136" t="s">
        <v>21</v>
      </c>
      <c r="I264" s="143">
        <v>1</v>
      </c>
      <c r="J264" s="144">
        <v>52090.82</v>
      </c>
      <c r="K264" s="144">
        <v>6771.81</v>
      </c>
      <c r="L264" s="144">
        <v>58862.63</v>
      </c>
      <c r="M264" s="145">
        <v>18285.2</v>
      </c>
      <c r="N264" s="146">
        <v>0.29</v>
      </c>
    </row>
    <row r="265" s="3" customFormat="1" spans="1:14">
      <c r="A265" s="132">
        <v>262</v>
      </c>
      <c r="B265" s="93" t="s">
        <v>349</v>
      </c>
      <c r="C265" s="153">
        <v>45282</v>
      </c>
      <c r="D265" s="153" t="s">
        <v>30</v>
      </c>
      <c r="E265" s="92" t="s">
        <v>335</v>
      </c>
      <c r="F265" s="137" t="s">
        <v>336</v>
      </c>
      <c r="G265" s="136" t="s">
        <v>20</v>
      </c>
      <c r="H265" s="136" t="s">
        <v>21</v>
      </c>
      <c r="I265" s="143">
        <v>1</v>
      </c>
      <c r="J265" s="144">
        <v>56129.85</v>
      </c>
      <c r="K265" s="144">
        <v>7296.88</v>
      </c>
      <c r="L265" s="144">
        <v>63426.73</v>
      </c>
      <c r="M265" s="145">
        <v>19652.69</v>
      </c>
      <c r="N265" s="146">
        <v>0.31</v>
      </c>
    </row>
    <row r="266" s="3" customFormat="1" spans="1:14">
      <c r="A266" s="132">
        <v>263</v>
      </c>
      <c r="B266" s="93" t="s">
        <v>350</v>
      </c>
      <c r="C266" s="153">
        <v>45261</v>
      </c>
      <c r="D266" s="153" t="s">
        <v>30</v>
      </c>
      <c r="E266" s="92" t="s">
        <v>335</v>
      </c>
      <c r="F266" s="137" t="s">
        <v>336</v>
      </c>
      <c r="G266" s="136" t="s">
        <v>20</v>
      </c>
      <c r="H266" s="136" t="s">
        <v>21</v>
      </c>
      <c r="I266" s="143">
        <v>1</v>
      </c>
      <c r="J266" s="144">
        <v>52090.81</v>
      </c>
      <c r="K266" s="144">
        <v>6771.81</v>
      </c>
      <c r="L266" s="144">
        <v>58862.62</v>
      </c>
      <c r="M266" s="145">
        <v>18563.49</v>
      </c>
      <c r="N266" s="146">
        <v>0.29</v>
      </c>
    </row>
    <row r="267" s="3" customFormat="1" spans="1:14">
      <c r="A267" s="132">
        <v>264</v>
      </c>
      <c r="B267" s="93" t="s">
        <v>351</v>
      </c>
      <c r="C267" s="153">
        <v>45261</v>
      </c>
      <c r="D267" s="153" t="s">
        <v>30</v>
      </c>
      <c r="E267" s="92" t="s">
        <v>335</v>
      </c>
      <c r="F267" s="137" t="s">
        <v>336</v>
      </c>
      <c r="G267" s="136" t="s">
        <v>20</v>
      </c>
      <c r="H267" s="136" t="s">
        <v>21</v>
      </c>
      <c r="I267" s="143">
        <v>1</v>
      </c>
      <c r="J267" s="144">
        <v>56117.3</v>
      </c>
      <c r="K267" s="144">
        <v>7295.25</v>
      </c>
      <c r="L267" s="144">
        <v>63412.55</v>
      </c>
      <c r="M267" s="145">
        <v>19784.99</v>
      </c>
      <c r="N267" s="146">
        <v>0.31</v>
      </c>
    </row>
    <row r="268" s="3" customFormat="1" spans="1:14">
      <c r="A268" s="132">
        <v>265</v>
      </c>
      <c r="B268" s="93" t="s">
        <v>352</v>
      </c>
      <c r="C268" s="153">
        <v>45261</v>
      </c>
      <c r="D268" s="153" t="s">
        <v>30</v>
      </c>
      <c r="E268" s="92" t="s">
        <v>335</v>
      </c>
      <c r="F268" s="137" t="s">
        <v>336</v>
      </c>
      <c r="G268" s="136" t="s">
        <v>20</v>
      </c>
      <c r="H268" s="136" t="s">
        <v>21</v>
      </c>
      <c r="I268" s="143">
        <v>1</v>
      </c>
      <c r="J268" s="144">
        <v>52090.81</v>
      </c>
      <c r="K268" s="144">
        <v>6771.81</v>
      </c>
      <c r="L268" s="144">
        <v>58862.62</v>
      </c>
      <c r="M268" s="145">
        <v>18409.69</v>
      </c>
      <c r="N268" s="146">
        <v>0.29</v>
      </c>
    </row>
    <row r="269" s="3" customFormat="1" spans="1:14">
      <c r="A269" s="132">
        <v>266</v>
      </c>
      <c r="B269" s="93" t="s">
        <v>353</v>
      </c>
      <c r="C269" s="153">
        <v>45261</v>
      </c>
      <c r="D269" s="153" t="s">
        <v>30</v>
      </c>
      <c r="E269" s="92" t="s">
        <v>335</v>
      </c>
      <c r="F269" s="137" t="s">
        <v>336</v>
      </c>
      <c r="G269" s="136" t="s">
        <v>20</v>
      </c>
      <c r="H269" s="136" t="s">
        <v>21</v>
      </c>
      <c r="I269" s="143">
        <v>1</v>
      </c>
      <c r="J269" s="144">
        <v>56117.3</v>
      </c>
      <c r="K269" s="144">
        <v>7295.25</v>
      </c>
      <c r="L269" s="144">
        <v>63412.55</v>
      </c>
      <c r="M269" s="145">
        <v>19784.99</v>
      </c>
      <c r="N269" s="146">
        <v>0.31</v>
      </c>
    </row>
    <row r="270" s="3" customFormat="1" spans="1:14">
      <c r="A270" s="132">
        <v>267</v>
      </c>
      <c r="B270" s="93" t="s">
        <v>354</v>
      </c>
      <c r="C270" s="153">
        <v>45261</v>
      </c>
      <c r="D270" s="153" t="s">
        <v>30</v>
      </c>
      <c r="E270" s="92" t="s">
        <v>335</v>
      </c>
      <c r="F270" s="137" t="s">
        <v>336</v>
      </c>
      <c r="G270" s="136" t="s">
        <v>20</v>
      </c>
      <c r="H270" s="136" t="s">
        <v>21</v>
      </c>
      <c r="I270" s="143">
        <v>1</v>
      </c>
      <c r="J270" s="144">
        <v>49831.86</v>
      </c>
      <c r="K270" s="144">
        <v>6478.14</v>
      </c>
      <c r="L270" s="144">
        <v>56310</v>
      </c>
      <c r="M270" s="145">
        <v>16670.85</v>
      </c>
      <c r="N270" s="146">
        <v>0.3</v>
      </c>
    </row>
    <row r="271" s="3" customFormat="1" spans="1:14">
      <c r="A271" s="132">
        <v>268</v>
      </c>
      <c r="B271" s="93" t="s">
        <v>355</v>
      </c>
      <c r="C271" s="153">
        <v>45261</v>
      </c>
      <c r="D271" s="153" t="s">
        <v>30</v>
      </c>
      <c r="E271" s="92" t="s">
        <v>335</v>
      </c>
      <c r="F271" s="137" t="s">
        <v>336</v>
      </c>
      <c r="G271" s="136" t="s">
        <v>20</v>
      </c>
      <c r="H271" s="136" t="s">
        <v>21</v>
      </c>
      <c r="I271" s="143">
        <v>1</v>
      </c>
      <c r="J271" s="144">
        <v>49831.86</v>
      </c>
      <c r="K271" s="144">
        <v>6478.14</v>
      </c>
      <c r="L271" s="144">
        <v>56310</v>
      </c>
      <c r="M271" s="145">
        <v>16670.11</v>
      </c>
      <c r="N271" s="146">
        <v>0.3</v>
      </c>
    </row>
    <row r="272" s="3" customFormat="1" spans="1:14">
      <c r="A272" s="132">
        <v>269</v>
      </c>
      <c r="B272" s="93" t="s">
        <v>356</v>
      </c>
      <c r="C272" s="153">
        <v>45078</v>
      </c>
      <c r="D272" s="153" t="s">
        <v>316</v>
      </c>
      <c r="E272" s="92" t="s">
        <v>357</v>
      </c>
      <c r="F272" s="137" t="s">
        <v>358</v>
      </c>
      <c r="G272" s="136" t="s">
        <v>20</v>
      </c>
      <c r="H272" s="136" t="s">
        <v>21</v>
      </c>
      <c r="I272" s="143">
        <v>1</v>
      </c>
      <c r="J272" s="144">
        <v>24955.75</v>
      </c>
      <c r="K272" s="144">
        <v>3244.25</v>
      </c>
      <c r="L272" s="144">
        <v>28200</v>
      </c>
      <c r="M272" s="145">
        <v>18364</v>
      </c>
      <c r="N272" s="146">
        <v>0.3</v>
      </c>
    </row>
    <row r="273" s="3" customFormat="1" spans="1:14">
      <c r="A273" s="132">
        <v>270</v>
      </c>
      <c r="B273" s="93" t="s">
        <v>359</v>
      </c>
      <c r="C273" s="153">
        <v>45078</v>
      </c>
      <c r="D273" s="153" t="s">
        <v>316</v>
      </c>
      <c r="E273" s="92" t="s">
        <v>357</v>
      </c>
      <c r="F273" s="137" t="s">
        <v>358</v>
      </c>
      <c r="G273" s="136" t="s">
        <v>20</v>
      </c>
      <c r="H273" s="136" t="s">
        <v>21</v>
      </c>
      <c r="I273" s="143">
        <v>1</v>
      </c>
      <c r="J273" s="144">
        <v>25752.21</v>
      </c>
      <c r="K273" s="144">
        <v>3347.79</v>
      </c>
      <c r="L273" s="144">
        <v>29100</v>
      </c>
      <c r="M273" s="145">
        <v>18839.17</v>
      </c>
      <c r="N273" s="146">
        <v>0.3</v>
      </c>
    </row>
    <row r="274" s="3" customFormat="1" spans="1:14">
      <c r="A274" s="132">
        <v>271</v>
      </c>
      <c r="B274" s="93" t="s">
        <v>360</v>
      </c>
      <c r="C274" s="153">
        <v>45078</v>
      </c>
      <c r="D274" s="153" t="s">
        <v>316</v>
      </c>
      <c r="E274" s="92" t="s">
        <v>357</v>
      </c>
      <c r="F274" s="137" t="s">
        <v>358</v>
      </c>
      <c r="G274" s="136" t="s">
        <v>20</v>
      </c>
      <c r="H274" s="136" t="s">
        <v>21</v>
      </c>
      <c r="I274" s="143">
        <v>1</v>
      </c>
      <c r="J274" s="144">
        <v>26017.7</v>
      </c>
      <c r="K274" s="144">
        <v>3382.3</v>
      </c>
      <c r="L274" s="144">
        <v>29400</v>
      </c>
      <c r="M274" s="145">
        <v>19065.99</v>
      </c>
      <c r="N274" s="146">
        <v>0.3</v>
      </c>
    </row>
    <row r="275" s="3" customFormat="1" spans="1:14">
      <c r="A275" s="132">
        <v>272</v>
      </c>
      <c r="B275" s="93" t="s">
        <v>361</v>
      </c>
      <c r="C275" s="153">
        <v>45078</v>
      </c>
      <c r="D275" s="153" t="s">
        <v>316</v>
      </c>
      <c r="E275" s="92" t="s">
        <v>357</v>
      </c>
      <c r="F275" s="137" t="s">
        <v>358</v>
      </c>
      <c r="G275" s="136" t="s">
        <v>20</v>
      </c>
      <c r="H275" s="136" t="s">
        <v>21</v>
      </c>
      <c r="I275" s="143">
        <v>1</v>
      </c>
      <c r="J275" s="144">
        <v>26814.16</v>
      </c>
      <c r="K275" s="144">
        <v>3485.84</v>
      </c>
      <c r="L275" s="144">
        <v>30300</v>
      </c>
      <c r="M275" s="145">
        <v>19556.68</v>
      </c>
      <c r="N275" s="146">
        <v>0.3</v>
      </c>
    </row>
    <row r="276" s="3" customFormat="1" spans="1:14">
      <c r="A276" s="132">
        <v>273</v>
      </c>
      <c r="B276" s="93" t="s">
        <v>362</v>
      </c>
      <c r="C276" s="153">
        <v>45389</v>
      </c>
      <c r="D276" s="153" t="s">
        <v>30</v>
      </c>
      <c r="E276" s="92" t="s">
        <v>363</v>
      </c>
      <c r="F276" s="137" t="s">
        <v>364</v>
      </c>
      <c r="G276" s="136" t="s">
        <v>20</v>
      </c>
      <c r="H276" s="136" t="s">
        <v>21</v>
      </c>
      <c r="I276" s="143">
        <v>1</v>
      </c>
      <c r="J276" s="144">
        <v>147876.11</v>
      </c>
      <c r="K276" s="144">
        <v>19223.89</v>
      </c>
      <c r="L276" s="144">
        <v>167100</v>
      </c>
      <c r="M276" s="145">
        <v>77089.09</v>
      </c>
      <c r="N276" s="146">
        <v>1</v>
      </c>
    </row>
    <row r="277" s="3" customFormat="1" spans="1:14">
      <c r="A277" s="132">
        <v>274</v>
      </c>
      <c r="B277" s="93" t="s">
        <v>365</v>
      </c>
      <c r="C277" s="153">
        <v>45389</v>
      </c>
      <c r="D277" s="153" t="s">
        <v>30</v>
      </c>
      <c r="E277" s="92" t="s">
        <v>363</v>
      </c>
      <c r="F277" s="137" t="s">
        <v>364</v>
      </c>
      <c r="G277" s="136" t="s">
        <v>20</v>
      </c>
      <c r="H277" s="136" t="s">
        <v>21</v>
      </c>
      <c r="I277" s="143">
        <v>1</v>
      </c>
      <c r="J277" s="144">
        <v>147876.1</v>
      </c>
      <c r="K277" s="144">
        <v>19223.9</v>
      </c>
      <c r="L277" s="144">
        <v>167100</v>
      </c>
      <c r="M277" s="145">
        <v>77089.09</v>
      </c>
      <c r="N277" s="146">
        <v>1</v>
      </c>
    </row>
    <row r="278" s="3" customFormat="1" spans="1:14">
      <c r="A278" s="132">
        <v>275</v>
      </c>
      <c r="B278" s="93" t="s">
        <v>366</v>
      </c>
      <c r="C278" s="153">
        <v>45405</v>
      </c>
      <c r="D278" s="153" t="s">
        <v>367</v>
      </c>
      <c r="E278" s="92" t="s">
        <v>368</v>
      </c>
      <c r="F278" s="137" t="s">
        <v>369</v>
      </c>
      <c r="G278" s="136" t="s">
        <v>26</v>
      </c>
      <c r="H278" s="136" t="s">
        <v>27</v>
      </c>
      <c r="I278" s="143">
        <v>1</v>
      </c>
      <c r="J278" s="144">
        <v>131858.41</v>
      </c>
      <c r="K278" s="144">
        <v>17141.59</v>
      </c>
      <c r="L278" s="144">
        <v>149000</v>
      </c>
      <c r="M278" s="145">
        <v>90445.7</v>
      </c>
      <c r="N278" s="146">
        <v>1</v>
      </c>
    </row>
    <row r="279" s="3" customFormat="1" spans="1:14">
      <c r="A279" s="132">
        <v>276</v>
      </c>
      <c r="B279" s="93" t="s">
        <v>370</v>
      </c>
      <c r="C279" s="153">
        <v>45405</v>
      </c>
      <c r="D279" s="153" t="s">
        <v>367</v>
      </c>
      <c r="E279" s="92" t="s">
        <v>368</v>
      </c>
      <c r="F279" s="137" t="s">
        <v>369</v>
      </c>
      <c r="G279" s="136" t="s">
        <v>26</v>
      </c>
      <c r="H279" s="136" t="s">
        <v>27</v>
      </c>
      <c r="I279" s="143">
        <v>1</v>
      </c>
      <c r="J279" s="144">
        <v>122566.37</v>
      </c>
      <c r="K279" s="144">
        <v>15933.63</v>
      </c>
      <c r="L279" s="144">
        <v>138500</v>
      </c>
      <c r="M279" s="145">
        <v>88052.37</v>
      </c>
      <c r="N279" s="146">
        <v>1</v>
      </c>
    </row>
    <row r="280" s="3" customFormat="1" spans="1:14">
      <c r="A280" s="132">
        <v>277</v>
      </c>
      <c r="B280" s="93" t="s">
        <v>371</v>
      </c>
      <c r="C280" s="153">
        <v>45405</v>
      </c>
      <c r="D280" s="153" t="s">
        <v>367</v>
      </c>
      <c r="E280" s="92" t="s">
        <v>368</v>
      </c>
      <c r="F280" s="137" t="s">
        <v>369</v>
      </c>
      <c r="G280" s="136" t="s">
        <v>26</v>
      </c>
      <c r="H280" s="136" t="s">
        <v>27</v>
      </c>
      <c r="I280" s="143">
        <v>1</v>
      </c>
      <c r="J280" s="144">
        <v>145575.22</v>
      </c>
      <c r="K280" s="144">
        <v>18924.78</v>
      </c>
      <c r="L280" s="144">
        <v>164500</v>
      </c>
      <c r="M280" s="145">
        <v>103014.22</v>
      </c>
      <c r="N280" s="146">
        <v>1</v>
      </c>
    </row>
    <row r="281" s="3" customFormat="1" spans="1:14">
      <c r="A281" s="132">
        <v>278</v>
      </c>
      <c r="B281" s="93" t="s">
        <v>372</v>
      </c>
      <c r="C281" s="153">
        <v>45404</v>
      </c>
      <c r="D281" s="153" t="s">
        <v>367</v>
      </c>
      <c r="E281" s="92" t="s">
        <v>373</v>
      </c>
      <c r="F281" s="137" t="s">
        <v>374</v>
      </c>
      <c r="G281" s="136" t="s">
        <v>20</v>
      </c>
      <c r="H281" s="136" t="s">
        <v>21</v>
      </c>
      <c r="I281" s="143">
        <v>1</v>
      </c>
      <c r="J281" s="144">
        <v>62123.89</v>
      </c>
      <c r="K281" s="144">
        <v>8076.11</v>
      </c>
      <c r="L281" s="144">
        <v>70200</v>
      </c>
      <c r="M281" s="145">
        <v>61110.56</v>
      </c>
      <c r="N281" s="146">
        <v>1</v>
      </c>
    </row>
    <row r="282" s="3" customFormat="1" spans="1:14">
      <c r="A282" s="132">
        <v>279</v>
      </c>
      <c r="B282" s="93" t="s">
        <v>375</v>
      </c>
      <c r="C282" s="153">
        <v>45404</v>
      </c>
      <c r="D282" s="153" t="s">
        <v>367</v>
      </c>
      <c r="E282" s="92" t="s">
        <v>373</v>
      </c>
      <c r="F282" s="137" t="s">
        <v>374</v>
      </c>
      <c r="G282" s="136" t="s">
        <v>20</v>
      </c>
      <c r="H282" s="136" t="s">
        <v>21</v>
      </c>
      <c r="I282" s="143">
        <v>1</v>
      </c>
      <c r="J282" s="144">
        <v>62123.9</v>
      </c>
      <c r="K282" s="144">
        <v>8076.1</v>
      </c>
      <c r="L282" s="144">
        <v>70200</v>
      </c>
      <c r="M282" s="145">
        <v>59569.68</v>
      </c>
      <c r="N282" s="146">
        <v>1</v>
      </c>
    </row>
    <row r="283" s="3" customFormat="1" spans="1:14">
      <c r="A283" s="132">
        <v>280</v>
      </c>
      <c r="B283" s="93" t="s">
        <v>376</v>
      </c>
      <c r="C283" s="153">
        <v>45404</v>
      </c>
      <c r="D283" s="153" t="s">
        <v>367</v>
      </c>
      <c r="E283" s="92" t="s">
        <v>373</v>
      </c>
      <c r="F283" s="137" t="s">
        <v>374</v>
      </c>
      <c r="G283" s="136" t="s">
        <v>20</v>
      </c>
      <c r="H283" s="136" t="s">
        <v>21</v>
      </c>
      <c r="I283" s="143">
        <v>1</v>
      </c>
      <c r="J283" s="144">
        <v>105663.72</v>
      </c>
      <c r="K283" s="144">
        <v>13736.28</v>
      </c>
      <c r="L283" s="144">
        <v>119400</v>
      </c>
      <c r="M283" s="145">
        <v>86271.33</v>
      </c>
      <c r="N283" s="146">
        <v>1</v>
      </c>
    </row>
    <row r="284" s="3" customFormat="1" spans="1:14">
      <c r="A284" s="132">
        <v>281</v>
      </c>
      <c r="B284" s="93" t="s">
        <v>377</v>
      </c>
      <c r="C284" s="153">
        <v>45394</v>
      </c>
      <c r="D284" s="153" t="s">
        <v>378</v>
      </c>
      <c r="E284" s="92" t="s">
        <v>379</v>
      </c>
      <c r="F284" s="137" t="s">
        <v>380</v>
      </c>
      <c r="G284" s="136" t="s">
        <v>20</v>
      </c>
      <c r="H284" s="136" t="s">
        <v>21</v>
      </c>
      <c r="I284" s="143">
        <v>1</v>
      </c>
      <c r="J284" s="144">
        <v>65221.24</v>
      </c>
      <c r="K284" s="144">
        <v>8478.76</v>
      </c>
      <c r="L284" s="144">
        <v>73700</v>
      </c>
      <c r="M284" s="145">
        <v>42799.45</v>
      </c>
      <c r="N284" s="146">
        <v>1</v>
      </c>
    </row>
    <row r="285" s="3" customFormat="1" spans="1:14">
      <c r="A285" s="132">
        <v>282</v>
      </c>
      <c r="B285" s="93" t="s">
        <v>381</v>
      </c>
      <c r="C285" s="153">
        <v>45394</v>
      </c>
      <c r="D285" s="153" t="s">
        <v>378</v>
      </c>
      <c r="E285" s="92" t="s">
        <v>379</v>
      </c>
      <c r="F285" s="137" t="s">
        <v>380</v>
      </c>
      <c r="G285" s="136" t="s">
        <v>20</v>
      </c>
      <c r="H285" s="136" t="s">
        <v>21</v>
      </c>
      <c r="I285" s="143">
        <v>1</v>
      </c>
      <c r="J285" s="144">
        <v>65221.24</v>
      </c>
      <c r="K285" s="144">
        <v>8478.76</v>
      </c>
      <c r="L285" s="144">
        <v>73700</v>
      </c>
      <c r="M285" s="145">
        <v>42799.45</v>
      </c>
      <c r="N285" s="146">
        <v>1</v>
      </c>
    </row>
    <row r="286" s="3" customFormat="1" spans="1:14">
      <c r="A286" s="132">
        <v>283</v>
      </c>
      <c r="B286" s="93" t="s">
        <v>382</v>
      </c>
      <c r="C286" s="153">
        <v>45394</v>
      </c>
      <c r="D286" s="153" t="s">
        <v>378</v>
      </c>
      <c r="E286" s="92" t="s">
        <v>379</v>
      </c>
      <c r="F286" s="137" t="s">
        <v>380</v>
      </c>
      <c r="G286" s="136" t="s">
        <v>20</v>
      </c>
      <c r="H286" s="136" t="s">
        <v>21</v>
      </c>
      <c r="I286" s="143">
        <v>1</v>
      </c>
      <c r="J286" s="144">
        <v>65221.24</v>
      </c>
      <c r="K286" s="144">
        <v>8478.76</v>
      </c>
      <c r="L286" s="144">
        <v>73700</v>
      </c>
      <c r="M286" s="145">
        <v>42909.39</v>
      </c>
      <c r="N286" s="146">
        <v>1</v>
      </c>
    </row>
    <row r="287" s="3" customFormat="1" spans="1:14">
      <c r="A287" s="132">
        <v>284</v>
      </c>
      <c r="B287" s="93" t="s">
        <v>383</v>
      </c>
      <c r="C287" s="153">
        <v>45394</v>
      </c>
      <c r="D287" s="153" t="s">
        <v>378</v>
      </c>
      <c r="E287" s="92" t="s">
        <v>379</v>
      </c>
      <c r="F287" s="137" t="s">
        <v>380</v>
      </c>
      <c r="G287" s="136" t="s">
        <v>20</v>
      </c>
      <c r="H287" s="136" t="s">
        <v>21</v>
      </c>
      <c r="I287" s="143">
        <v>1</v>
      </c>
      <c r="J287" s="144">
        <v>65221.24</v>
      </c>
      <c r="K287" s="144">
        <v>8478.76</v>
      </c>
      <c r="L287" s="144">
        <v>73700</v>
      </c>
      <c r="M287" s="145">
        <v>42909.39</v>
      </c>
      <c r="N287" s="146">
        <v>1</v>
      </c>
    </row>
    <row r="288" s="3" customFormat="1" spans="1:14">
      <c r="A288" s="132">
        <v>285</v>
      </c>
      <c r="B288" s="93" t="s">
        <v>384</v>
      </c>
      <c r="C288" s="153">
        <v>45393</v>
      </c>
      <c r="D288" s="153" t="s">
        <v>378</v>
      </c>
      <c r="E288" s="92" t="s">
        <v>385</v>
      </c>
      <c r="F288" s="137" t="s">
        <v>50</v>
      </c>
      <c r="G288" s="136" t="s">
        <v>20</v>
      </c>
      <c r="H288" s="136" t="s">
        <v>21</v>
      </c>
      <c r="I288" s="143">
        <v>1</v>
      </c>
      <c r="J288" s="144">
        <v>72566.37</v>
      </c>
      <c r="K288" s="144">
        <v>9433.63</v>
      </c>
      <c r="L288" s="144">
        <v>82000</v>
      </c>
      <c r="M288" s="145">
        <v>17098.24</v>
      </c>
      <c r="N288" s="146">
        <v>1</v>
      </c>
    </row>
    <row r="289" s="3" customFormat="1" spans="1:14">
      <c r="A289" s="132">
        <v>286</v>
      </c>
      <c r="B289" s="93" t="s">
        <v>386</v>
      </c>
      <c r="C289" s="153">
        <v>45393</v>
      </c>
      <c r="D289" s="153" t="s">
        <v>378</v>
      </c>
      <c r="E289" s="92" t="s">
        <v>385</v>
      </c>
      <c r="F289" s="137" t="s">
        <v>50</v>
      </c>
      <c r="G289" s="136" t="s">
        <v>20</v>
      </c>
      <c r="H289" s="136" t="s">
        <v>21</v>
      </c>
      <c r="I289" s="143">
        <v>1</v>
      </c>
      <c r="J289" s="144">
        <v>77876.11</v>
      </c>
      <c r="K289" s="144">
        <v>10123.89</v>
      </c>
      <c r="L289" s="144">
        <v>88000</v>
      </c>
      <c r="M289" s="145">
        <v>41582.34</v>
      </c>
      <c r="N289" s="146">
        <v>1</v>
      </c>
    </row>
    <row r="290" s="3" customFormat="1" spans="1:14">
      <c r="A290" s="132">
        <v>287</v>
      </c>
      <c r="B290" s="93" t="s">
        <v>387</v>
      </c>
      <c r="C290" s="153">
        <v>45393</v>
      </c>
      <c r="D290" s="153" t="s">
        <v>378</v>
      </c>
      <c r="E290" s="92" t="s">
        <v>385</v>
      </c>
      <c r="F290" s="137" t="s">
        <v>50</v>
      </c>
      <c r="G290" s="136" t="s">
        <v>20</v>
      </c>
      <c r="H290" s="136" t="s">
        <v>21</v>
      </c>
      <c r="I290" s="143">
        <v>1</v>
      </c>
      <c r="J290" s="144">
        <v>77876.1</v>
      </c>
      <c r="K290" s="144">
        <v>10123.9</v>
      </c>
      <c r="L290" s="144">
        <v>88000</v>
      </c>
      <c r="M290" s="145">
        <v>41582.34</v>
      </c>
      <c r="N290" s="146">
        <v>1</v>
      </c>
    </row>
    <row r="291" s="3" customFormat="1" spans="1:14">
      <c r="A291" s="132">
        <v>288</v>
      </c>
      <c r="B291" s="93" t="s">
        <v>388</v>
      </c>
      <c r="C291" s="153">
        <v>45393</v>
      </c>
      <c r="D291" s="153" t="s">
        <v>378</v>
      </c>
      <c r="E291" s="92" t="s">
        <v>389</v>
      </c>
      <c r="F291" s="137" t="s">
        <v>50</v>
      </c>
      <c r="G291" s="136" t="s">
        <v>26</v>
      </c>
      <c r="H291" s="136" t="s">
        <v>27</v>
      </c>
      <c r="I291" s="143">
        <v>1</v>
      </c>
      <c r="J291" s="144">
        <v>96902.65</v>
      </c>
      <c r="K291" s="144">
        <v>12597.35</v>
      </c>
      <c r="L291" s="144">
        <v>109500</v>
      </c>
      <c r="M291" s="145">
        <v>17516.1</v>
      </c>
      <c r="N291" s="146">
        <v>1</v>
      </c>
    </row>
    <row r="292" s="3" customFormat="1" spans="1:14">
      <c r="A292" s="132">
        <v>289</v>
      </c>
      <c r="B292" s="93" t="s">
        <v>390</v>
      </c>
      <c r="C292" s="153">
        <v>45310</v>
      </c>
      <c r="D292" s="153" t="s">
        <v>391</v>
      </c>
      <c r="E292" s="92" t="s">
        <v>392</v>
      </c>
      <c r="F292" s="137" t="s">
        <v>393</v>
      </c>
      <c r="G292" s="136" t="s">
        <v>20</v>
      </c>
      <c r="H292" s="136" t="s">
        <v>21</v>
      </c>
      <c r="I292" s="143">
        <v>1</v>
      </c>
      <c r="J292" s="144">
        <v>2486.73</v>
      </c>
      <c r="K292" s="144">
        <v>323.27</v>
      </c>
      <c r="L292" s="144">
        <v>2810</v>
      </c>
      <c r="M292" s="145">
        <v>1742.89</v>
      </c>
      <c r="N292" s="146">
        <v>0.03</v>
      </c>
    </row>
    <row r="293" s="3" customFormat="1" spans="1:14">
      <c r="A293" s="132">
        <v>290</v>
      </c>
      <c r="B293" s="93" t="s">
        <v>394</v>
      </c>
      <c r="C293" s="153">
        <v>45301</v>
      </c>
      <c r="D293" s="153" t="s">
        <v>391</v>
      </c>
      <c r="E293" s="92" t="s">
        <v>395</v>
      </c>
      <c r="F293" s="137" t="s">
        <v>396</v>
      </c>
      <c r="G293" s="136" t="s">
        <v>26</v>
      </c>
      <c r="H293" s="136" t="s">
        <v>27</v>
      </c>
      <c r="I293" s="143">
        <v>1</v>
      </c>
      <c r="J293" s="144">
        <v>138495.58</v>
      </c>
      <c r="K293" s="144">
        <v>18004.42</v>
      </c>
      <c r="L293" s="144">
        <v>156500</v>
      </c>
      <c r="M293" s="145">
        <v>70260.83</v>
      </c>
      <c r="N293" s="146">
        <v>1</v>
      </c>
    </row>
    <row r="294" s="3" customFormat="1" spans="1:14">
      <c r="A294" s="132">
        <v>291</v>
      </c>
      <c r="B294" s="93" t="s">
        <v>397</v>
      </c>
      <c r="C294" s="153">
        <v>45301</v>
      </c>
      <c r="D294" s="153" t="s">
        <v>391</v>
      </c>
      <c r="E294" s="92" t="s">
        <v>395</v>
      </c>
      <c r="F294" s="137" t="s">
        <v>396</v>
      </c>
      <c r="G294" s="136" t="s">
        <v>26</v>
      </c>
      <c r="H294" s="136" t="s">
        <v>27</v>
      </c>
      <c r="I294" s="143">
        <v>1</v>
      </c>
      <c r="J294" s="144">
        <v>138495.57</v>
      </c>
      <c r="K294" s="144">
        <v>18004.43</v>
      </c>
      <c r="L294" s="144">
        <v>156500</v>
      </c>
      <c r="M294" s="145">
        <v>69307.61</v>
      </c>
      <c r="N294" s="146">
        <v>1</v>
      </c>
    </row>
    <row r="295" s="3" customFormat="1" spans="1:14">
      <c r="A295" s="132">
        <v>292</v>
      </c>
      <c r="B295" s="93" t="s">
        <v>398</v>
      </c>
      <c r="C295" s="153">
        <v>45385</v>
      </c>
      <c r="D295" s="153" t="s">
        <v>391</v>
      </c>
      <c r="E295" s="92" t="s">
        <v>399</v>
      </c>
      <c r="F295" s="137" t="s">
        <v>400</v>
      </c>
      <c r="G295" s="136" t="s">
        <v>20</v>
      </c>
      <c r="H295" s="136" t="s">
        <v>21</v>
      </c>
      <c r="I295" s="143">
        <v>1</v>
      </c>
      <c r="J295" s="144">
        <v>48672.57</v>
      </c>
      <c r="K295" s="144">
        <v>6327.43</v>
      </c>
      <c r="L295" s="144">
        <v>55000</v>
      </c>
      <c r="M295" s="145">
        <v>41029.56</v>
      </c>
      <c r="N295" s="146">
        <v>1</v>
      </c>
    </row>
    <row r="296" s="3" customFormat="1" spans="1:14">
      <c r="A296" s="132">
        <v>293</v>
      </c>
      <c r="B296" s="93" t="s">
        <v>401</v>
      </c>
      <c r="C296" s="153">
        <v>45385</v>
      </c>
      <c r="D296" s="153" t="s">
        <v>391</v>
      </c>
      <c r="E296" s="92" t="s">
        <v>399</v>
      </c>
      <c r="F296" s="137" t="s">
        <v>400</v>
      </c>
      <c r="G296" s="136" t="s">
        <v>20</v>
      </c>
      <c r="H296" s="136" t="s">
        <v>21</v>
      </c>
      <c r="I296" s="143">
        <v>1</v>
      </c>
      <c r="J296" s="144">
        <v>48672.56</v>
      </c>
      <c r="K296" s="144">
        <v>6327.44</v>
      </c>
      <c r="L296" s="144">
        <v>55000</v>
      </c>
      <c r="M296" s="145">
        <v>41029.56</v>
      </c>
      <c r="N296" s="146">
        <v>1</v>
      </c>
    </row>
    <row r="297" s="3" customFormat="1" spans="1:14">
      <c r="A297" s="132">
        <v>294</v>
      </c>
      <c r="B297" s="93" t="s">
        <v>402</v>
      </c>
      <c r="C297" s="153">
        <v>45392</v>
      </c>
      <c r="D297" s="153" t="s">
        <v>403</v>
      </c>
      <c r="E297" s="92" t="s">
        <v>404</v>
      </c>
      <c r="F297" s="137" t="s">
        <v>405</v>
      </c>
      <c r="G297" s="136" t="s">
        <v>26</v>
      </c>
      <c r="H297" s="136" t="s">
        <v>27</v>
      </c>
      <c r="I297" s="143">
        <v>1</v>
      </c>
      <c r="J297" s="144">
        <v>82831.86</v>
      </c>
      <c r="K297" s="144">
        <v>10768.14</v>
      </c>
      <c r="L297" s="144">
        <v>93600</v>
      </c>
      <c r="M297" s="145">
        <v>60820.41</v>
      </c>
      <c r="N297" s="146">
        <v>1</v>
      </c>
    </row>
    <row r="298" s="3" customFormat="1" spans="1:14">
      <c r="A298" s="132">
        <v>295</v>
      </c>
      <c r="B298" s="93" t="s">
        <v>406</v>
      </c>
      <c r="C298" s="153">
        <v>45391</v>
      </c>
      <c r="D298" s="153" t="s">
        <v>403</v>
      </c>
      <c r="E298" s="92" t="s">
        <v>407</v>
      </c>
      <c r="F298" s="137" t="s">
        <v>408</v>
      </c>
      <c r="G298" s="136" t="s">
        <v>20</v>
      </c>
      <c r="H298" s="136" t="s">
        <v>21</v>
      </c>
      <c r="I298" s="143">
        <v>1</v>
      </c>
      <c r="J298" s="144">
        <v>92389.38</v>
      </c>
      <c r="K298" s="144">
        <v>12010.62</v>
      </c>
      <c r="L298" s="144">
        <v>104400</v>
      </c>
      <c r="M298" s="145">
        <v>66466.58</v>
      </c>
      <c r="N298" s="146">
        <v>1</v>
      </c>
    </row>
    <row r="299" s="3" customFormat="1" spans="1:14">
      <c r="A299" s="132">
        <v>296</v>
      </c>
      <c r="B299" s="93" t="s">
        <v>409</v>
      </c>
      <c r="C299" s="153">
        <v>45391</v>
      </c>
      <c r="D299" s="153" t="s">
        <v>403</v>
      </c>
      <c r="E299" s="92" t="s">
        <v>407</v>
      </c>
      <c r="F299" s="137" t="s">
        <v>408</v>
      </c>
      <c r="G299" s="136" t="s">
        <v>20</v>
      </c>
      <c r="H299" s="136" t="s">
        <v>21</v>
      </c>
      <c r="I299" s="143">
        <v>1</v>
      </c>
      <c r="J299" s="144">
        <v>92389.38</v>
      </c>
      <c r="K299" s="144">
        <v>12010.62</v>
      </c>
      <c r="L299" s="144">
        <v>104400</v>
      </c>
      <c r="M299" s="145">
        <v>66873.66</v>
      </c>
      <c r="N299" s="146">
        <v>1</v>
      </c>
    </row>
    <row r="300" s="3" customFormat="1" spans="1:14">
      <c r="A300" s="132">
        <v>297</v>
      </c>
      <c r="B300" s="93" t="s">
        <v>410</v>
      </c>
      <c r="C300" s="153">
        <v>45397</v>
      </c>
      <c r="D300" s="153" t="s">
        <v>411</v>
      </c>
      <c r="E300" s="92" t="s">
        <v>412</v>
      </c>
      <c r="F300" s="137" t="s">
        <v>413</v>
      </c>
      <c r="G300" s="136" t="s">
        <v>20</v>
      </c>
      <c r="H300" s="136" t="s">
        <v>21</v>
      </c>
      <c r="I300" s="143">
        <v>1</v>
      </c>
      <c r="J300" s="144">
        <v>62831.86</v>
      </c>
      <c r="K300" s="144">
        <v>8168.14</v>
      </c>
      <c r="L300" s="144">
        <v>71000</v>
      </c>
      <c r="M300" s="145">
        <v>57180.73</v>
      </c>
      <c r="N300" s="146">
        <v>1</v>
      </c>
    </row>
    <row r="301" s="3" customFormat="1" spans="1:14">
      <c r="A301" s="132">
        <v>298</v>
      </c>
      <c r="B301" s="93" t="s">
        <v>414</v>
      </c>
      <c r="C301" s="153">
        <v>45397</v>
      </c>
      <c r="D301" s="153" t="s">
        <v>411</v>
      </c>
      <c r="E301" s="92" t="s">
        <v>412</v>
      </c>
      <c r="F301" s="137" t="s">
        <v>413</v>
      </c>
      <c r="G301" s="136" t="s">
        <v>20</v>
      </c>
      <c r="H301" s="136" t="s">
        <v>21</v>
      </c>
      <c r="I301" s="143">
        <v>1</v>
      </c>
      <c r="J301" s="144">
        <v>65486.73</v>
      </c>
      <c r="K301" s="144">
        <v>8513.27</v>
      </c>
      <c r="L301" s="144">
        <v>74000</v>
      </c>
      <c r="M301" s="145">
        <v>58843.18</v>
      </c>
      <c r="N301" s="146">
        <v>1</v>
      </c>
    </row>
    <row r="302" s="3" customFormat="1" spans="1:14">
      <c r="A302" s="132">
        <v>299</v>
      </c>
      <c r="B302" s="93" t="s">
        <v>415</v>
      </c>
      <c r="C302" s="153">
        <v>45397</v>
      </c>
      <c r="D302" s="153" t="s">
        <v>411</v>
      </c>
      <c r="E302" s="92" t="s">
        <v>412</v>
      </c>
      <c r="F302" s="137" t="s">
        <v>413</v>
      </c>
      <c r="G302" s="136" t="s">
        <v>20</v>
      </c>
      <c r="H302" s="136" t="s">
        <v>21</v>
      </c>
      <c r="I302" s="143">
        <v>1</v>
      </c>
      <c r="J302" s="144">
        <v>45132.74</v>
      </c>
      <c r="K302" s="144">
        <v>5867.26</v>
      </c>
      <c r="L302" s="144">
        <v>51000</v>
      </c>
      <c r="M302" s="145">
        <v>44685.64</v>
      </c>
      <c r="N302" s="146">
        <v>1</v>
      </c>
    </row>
    <row r="303" s="3" customFormat="1" spans="1:14">
      <c r="A303" s="132">
        <v>300</v>
      </c>
      <c r="B303" s="93" t="s">
        <v>416</v>
      </c>
      <c r="C303" s="153">
        <v>45390</v>
      </c>
      <c r="D303" s="153" t="s">
        <v>403</v>
      </c>
      <c r="E303" s="92" t="s">
        <v>417</v>
      </c>
      <c r="F303" s="137" t="s">
        <v>418</v>
      </c>
      <c r="G303" s="136" t="s">
        <v>26</v>
      </c>
      <c r="H303" s="136" t="s">
        <v>27</v>
      </c>
      <c r="I303" s="143">
        <v>1</v>
      </c>
      <c r="J303" s="144">
        <v>94690.27</v>
      </c>
      <c r="K303" s="144">
        <v>12309.73</v>
      </c>
      <c r="L303" s="144">
        <v>107000</v>
      </c>
      <c r="M303" s="145">
        <v>62748.86</v>
      </c>
      <c r="N303" s="146">
        <v>1</v>
      </c>
    </row>
    <row r="304" s="3" customFormat="1" spans="1:14">
      <c r="A304" s="132">
        <v>301</v>
      </c>
      <c r="B304" s="93" t="s">
        <v>419</v>
      </c>
      <c r="C304" s="153">
        <v>45392</v>
      </c>
      <c r="D304" s="153" t="s">
        <v>403</v>
      </c>
      <c r="E304" s="92" t="s">
        <v>420</v>
      </c>
      <c r="F304" s="137" t="s">
        <v>421</v>
      </c>
      <c r="G304" s="136" t="s">
        <v>26</v>
      </c>
      <c r="H304" s="136" t="s">
        <v>27</v>
      </c>
      <c r="I304" s="143">
        <v>1</v>
      </c>
      <c r="J304" s="144">
        <v>103539.82</v>
      </c>
      <c r="K304" s="144">
        <v>13460.18</v>
      </c>
      <c r="L304" s="144">
        <v>117000</v>
      </c>
      <c r="M304" s="145">
        <v>75440.86</v>
      </c>
      <c r="N304" s="146">
        <v>1</v>
      </c>
    </row>
    <row r="305" s="3" customFormat="1" spans="1:14">
      <c r="A305" s="132">
        <v>302</v>
      </c>
      <c r="B305" s="93" t="s">
        <v>422</v>
      </c>
      <c r="C305" s="153">
        <v>45391</v>
      </c>
      <c r="D305" s="153" t="s">
        <v>403</v>
      </c>
      <c r="E305" s="92" t="s">
        <v>423</v>
      </c>
      <c r="F305" s="137" t="s">
        <v>424</v>
      </c>
      <c r="G305" s="136" t="s">
        <v>20</v>
      </c>
      <c r="H305" s="136" t="s">
        <v>21</v>
      </c>
      <c r="I305" s="143">
        <v>1</v>
      </c>
      <c r="J305" s="144">
        <v>52212.39</v>
      </c>
      <c r="K305" s="144">
        <v>6787.61</v>
      </c>
      <c r="L305" s="144">
        <v>59000</v>
      </c>
      <c r="M305" s="145">
        <v>41374.87</v>
      </c>
      <c r="N305" s="146">
        <v>1</v>
      </c>
    </row>
    <row r="306" s="3" customFormat="1" spans="1:14">
      <c r="A306" s="132">
        <v>303</v>
      </c>
      <c r="B306" s="93" t="s">
        <v>425</v>
      </c>
      <c r="C306" s="153">
        <v>45392</v>
      </c>
      <c r="D306" s="153" t="s">
        <v>403</v>
      </c>
      <c r="E306" s="92" t="s">
        <v>426</v>
      </c>
      <c r="F306" s="137" t="s">
        <v>427</v>
      </c>
      <c r="G306" s="136" t="s">
        <v>20</v>
      </c>
      <c r="H306" s="136" t="s">
        <v>21</v>
      </c>
      <c r="I306" s="143">
        <v>1</v>
      </c>
      <c r="J306" s="144">
        <v>49539.82</v>
      </c>
      <c r="K306" s="144">
        <v>6440.18</v>
      </c>
      <c r="L306" s="144">
        <v>55980</v>
      </c>
      <c r="M306" s="145">
        <v>39117.74</v>
      </c>
      <c r="N306" s="146">
        <v>1</v>
      </c>
    </row>
    <row r="307" s="3" customFormat="1" spans="1:14">
      <c r="A307" s="132">
        <v>304</v>
      </c>
      <c r="B307" s="93" t="s">
        <v>428</v>
      </c>
      <c r="C307" s="153">
        <v>45392</v>
      </c>
      <c r="D307" s="153" t="s">
        <v>403</v>
      </c>
      <c r="E307" s="92" t="s">
        <v>426</v>
      </c>
      <c r="F307" s="137" t="s">
        <v>427</v>
      </c>
      <c r="G307" s="136" t="s">
        <v>20</v>
      </c>
      <c r="H307" s="136" t="s">
        <v>21</v>
      </c>
      <c r="I307" s="143">
        <v>1</v>
      </c>
      <c r="J307" s="144">
        <v>49008.85</v>
      </c>
      <c r="K307" s="144">
        <v>6371.15</v>
      </c>
      <c r="L307" s="144">
        <v>55380</v>
      </c>
      <c r="M307" s="145">
        <v>38616.9</v>
      </c>
      <c r="N307" s="146">
        <v>1</v>
      </c>
    </row>
    <row r="308" s="3" customFormat="1" spans="1:14">
      <c r="A308" s="132">
        <v>305</v>
      </c>
      <c r="B308" s="93" t="s">
        <v>429</v>
      </c>
      <c r="C308" s="153">
        <v>45394</v>
      </c>
      <c r="D308" s="153" t="s">
        <v>403</v>
      </c>
      <c r="E308" s="92" t="s">
        <v>430</v>
      </c>
      <c r="F308" s="137" t="s">
        <v>431</v>
      </c>
      <c r="G308" s="136" t="s">
        <v>20</v>
      </c>
      <c r="H308" s="136" t="s">
        <v>21</v>
      </c>
      <c r="I308" s="143">
        <v>1</v>
      </c>
      <c r="J308" s="144">
        <v>46017.7</v>
      </c>
      <c r="K308" s="144">
        <v>5982.3</v>
      </c>
      <c r="L308" s="144">
        <v>52000</v>
      </c>
      <c r="M308" s="145">
        <v>38348.67</v>
      </c>
      <c r="N308" s="146">
        <v>1</v>
      </c>
    </row>
    <row r="309" s="3" customFormat="1" spans="1:14">
      <c r="A309" s="132">
        <v>306</v>
      </c>
      <c r="B309" s="93" t="s">
        <v>432</v>
      </c>
      <c r="C309" s="153">
        <v>45390</v>
      </c>
      <c r="D309" s="153" t="s">
        <v>403</v>
      </c>
      <c r="E309" s="92" t="s">
        <v>433</v>
      </c>
      <c r="F309" s="137" t="s">
        <v>431</v>
      </c>
      <c r="G309" s="136" t="s">
        <v>20</v>
      </c>
      <c r="H309" s="136" t="s">
        <v>21</v>
      </c>
      <c r="I309" s="143">
        <v>1</v>
      </c>
      <c r="J309" s="144">
        <v>45044.25</v>
      </c>
      <c r="K309" s="144">
        <v>5855.75</v>
      </c>
      <c r="L309" s="144">
        <v>50900</v>
      </c>
      <c r="M309" s="145">
        <v>39688.01</v>
      </c>
      <c r="N309" s="146">
        <v>1</v>
      </c>
    </row>
    <row r="310" s="3" customFormat="1" spans="1:14">
      <c r="A310" s="132">
        <v>307</v>
      </c>
      <c r="B310" s="93" t="s">
        <v>434</v>
      </c>
      <c r="C310" s="153">
        <v>45398</v>
      </c>
      <c r="D310" s="153" t="s">
        <v>403</v>
      </c>
      <c r="E310" s="92" t="s">
        <v>435</v>
      </c>
      <c r="F310" s="137" t="s">
        <v>436</v>
      </c>
      <c r="G310" s="136" t="s">
        <v>20</v>
      </c>
      <c r="H310" s="136" t="s">
        <v>21</v>
      </c>
      <c r="I310" s="143">
        <v>1</v>
      </c>
      <c r="J310" s="144">
        <v>58407.08</v>
      </c>
      <c r="K310" s="144">
        <v>7592.92</v>
      </c>
      <c r="L310" s="144">
        <v>66000</v>
      </c>
      <c r="M310" s="145">
        <v>40276.29</v>
      </c>
      <c r="N310" s="146">
        <v>1</v>
      </c>
    </row>
    <row r="311" s="3" customFormat="1" spans="1:14">
      <c r="A311" s="132">
        <v>308</v>
      </c>
      <c r="B311" s="93" t="s">
        <v>437</v>
      </c>
      <c r="C311" s="153">
        <v>45265</v>
      </c>
      <c r="D311" s="153" t="s">
        <v>438</v>
      </c>
      <c r="E311" s="92" t="s">
        <v>439</v>
      </c>
      <c r="F311" s="137" t="s">
        <v>440</v>
      </c>
      <c r="G311" s="136" t="s">
        <v>26</v>
      </c>
      <c r="H311" s="136" t="s">
        <v>27</v>
      </c>
      <c r="I311" s="143">
        <v>1</v>
      </c>
      <c r="J311" s="144">
        <v>142477.88</v>
      </c>
      <c r="K311" s="144">
        <v>18522.12</v>
      </c>
      <c r="L311" s="144">
        <v>161000</v>
      </c>
      <c r="M311" s="145">
        <v>108911.65</v>
      </c>
      <c r="N311" s="146">
        <v>1</v>
      </c>
    </row>
    <row r="312" s="3" customFormat="1" spans="1:14">
      <c r="A312" s="132">
        <v>309</v>
      </c>
      <c r="B312" s="93" t="s">
        <v>441</v>
      </c>
      <c r="C312" s="153">
        <v>45265</v>
      </c>
      <c r="D312" s="153" t="s">
        <v>438</v>
      </c>
      <c r="E312" s="92" t="s">
        <v>439</v>
      </c>
      <c r="F312" s="137" t="s">
        <v>440</v>
      </c>
      <c r="G312" s="136" t="s">
        <v>26</v>
      </c>
      <c r="H312" s="136" t="s">
        <v>27</v>
      </c>
      <c r="I312" s="143">
        <v>1</v>
      </c>
      <c r="J312" s="144">
        <v>142477.87</v>
      </c>
      <c r="K312" s="144">
        <v>18522.13</v>
      </c>
      <c r="L312" s="144">
        <v>161000</v>
      </c>
      <c r="M312" s="145">
        <v>108911.66</v>
      </c>
      <c r="N312" s="146">
        <v>1</v>
      </c>
    </row>
    <row r="313" s="3" customFormat="1" spans="1:14">
      <c r="A313" s="132">
        <v>310</v>
      </c>
      <c r="B313" s="93" t="s">
        <v>442</v>
      </c>
      <c r="C313" s="153">
        <v>45265</v>
      </c>
      <c r="D313" s="153" t="s">
        <v>438</v>
      </c>
      <c r="E313" s="92" t="s">
        <v>439</v>
      </c>
      <c r="F313" s="137" t="s">
        <v>440</v>
      </c>
      <c r="G313" s="136" t="s">
        <v>26</v>
      </c>
      <c r="H313" s="136" t="s">
        <v>27</v>
      </c>
      <c r="I313" s="143">
        <v>1</v>
      </c>
      <c r="J313" s="144">
        <v>153097.35</v>
      </c>
      <c r="K313" s="144">
        <v>19902.65</v>
      </c>
      <c r="L313" s="144">
        <v>173000</v>
      </c>
      <c r="M313" s="145">
        <v>118119.06</v>
      </c>
      <c r="N313" s="146">
        <v>1</v>
      </c>
    </row>
    <row r="314" s="3" customFormat="1" spans="1:14">
      <c r="A314" s="132">
        <v>311</v>
      </c>
      <c r="B314" s="93" t="s">
        <v>443</v>
      </c>
      <c r="C314" s="153">
        <v>45265</v>
      </c>
      <c r="D314" s="153" t="s">
        <v>438</v>
      </c>
      <c r="E314" s="92" t="s">
        <v>444</v>
      </c>
      <c r="F314" s="137" t="s">
        <v>440</v>
      </c>
      <c r="G314" s="136" t="s">
        <v>20</v>
      </c>
      <c r="H314" s="136" t="s">
        <v>21</v>
      </c>
      <c r="I314" s="143">
        <v>1</v>
      </c>
      <c r="J314" s="144">
        <v>64601.77</v>
      </c>
      <c r="K314" s="144">
        <v>8398.23</v>
      </c>
      <c r="L314" s="144">
        <v>73000</v>
      </c>
      <c r="M314" s="145">
        <v>46358.53</v>
      </c>
      <c r="N314" s="146">
        <v>1</v>
      </c>
    </row>
    <row r="315" s="3" customFormat="1" spans="1:14">
      <c r="A315" s="132">
        <v>312</v>
      </c>
      <c r="B315" s="93" t="s">
        <v>445</v>
      </c>
      <c r="C315" s="153">
        <v>45400</v>
      </c>
      <c r="D315" s="153" t="s">
        <v>438</v>
      </c>
      <c r="E315" s="92" t="s">
        <v>446</v>
      </c>
      <c r="F315" s="137" t="s">
        <v>447</v>
      </c>
      <c r="G315" s="136" t="s">
        <v>20</v>
      </c>
      <c r="H315" s="136" t="s">
        <v>21</v>
      </c>
      <c r="I315" s="143">
        <v>1</v>
      </c>
      <c r="J315" s="144">
        <v>48672.57</v>
      </c>
      <c r="K315" s="144">
        <v>6327.43</v>
      </c>
      <c r="L315" s="144">
        <v>55000</v>
      </c>
      <c r="M315" s="145">
        <v>46016.67</v>
      </c>
      <c r="N315" s="146">
        <v>1</v>
      </c>
    </row>
    <row r="316" s="3" customFormat="1" spans="1:14">
      <c r="A316" s="132">
        <v>313</v>
      </c>
      <c r="B316" s="93" t="s">
        <v>448</v>
      </c>
      <c r="C316" s="153">
        <v>45397</v>
      </c>
      <c r="D316" s="153" t="s">
        <v>438</v>
      </c>
      <c r="E316" s="92" t="s">
        <v>449</v>
      </c>
      <c r="F316" s="137" t="s">
        <v>450</v>
      </c>
      <c r="G316" s="136" t="s">
        <v>20</v>
      </c>
      <c r="H316" s="136" t="s">
        <v>21</v>
      </c>
      <c r="I316" s="143">
        <v>1</v>
      </c>
      <c r="J316" s="144">
        <v>73451.33</v>
      </c>
      <c r="K316" s="144">
        <v>9548.67</v>
      </c>
      <c r="L316" s="144">
        <v>83000</v>
      </c>
      <c r="M316" s="145">
        <v>57732.69</v>
      </c>
      <c r="N316" s="146">
        <v>1</v>
      </c>
    </row>
    <row r="317" s="3" customFormat="1" spans="1:14">
      <c r="A317" s="132">
        <v>314</v>
      </c>
      <c r="B317" s="93" t="s">
        <v>451</v>
      </c>
      <c r="C317" s="153">
        <v>45397</v>
      </c>
      <c r="D317" s="153" t="s">
        <v>438</v>
      </c>
      <c r="E317" s="92" t="s">
        <v>449</v>
      </c>
      <c r="F317" s="137" t="s">
        <v>450</v>
      </c>
      <c r="G317" s="136" t="s">
        <v>20</v>
      </c>
      <c r="H317" s="136" t="s">
        <v>21</v>
      </c>
      <c r="I317" s="143">
        <v>1</v>
      </c>
      <c r="J317" s="144">
        <v>73451.32</v>
      </c>
      <c r="K317" s="144">
        <v>9548.68</v>
      </c>
      <c r="L317" s="144">
        <v>83000</v>
      </c>
      <c r="M317" s="145">
        <v>15609.38</v>
      </c>
      <c r="N317" s="146">
        <v>1</v>
      </c>
    </row>
    <row r="318" s="3" customFormat="1" spans="1:14">
      <c r="A318" s="132">
        <v>315</v>
      </c>
      <c r="B318" s="93" t="s">
        <v>452</v>
      </c>
      <c r="C318" s="153">
        <v>45397</v>
      </c>
      <c r="D318" s="153" t="s">
        <v>438</v>
      </c>
      <c r="E318" s="92" t="s">
        <v>449</v>
      </c>
      <c r="F318" s="137" t="s">
        <v>450</v>
      </c>
      <c r="G318" s="136" t="s">
        <v>20</v>
      </c>
      <c r="H318" s="136" t="s">
        <v>21</v>
      </c>
      <c r="I318" s="143">
        <v>1</v>
      </c>
      <c r="J318" s="144">
        <v>72123.89</v>
      </c>
      <c r="K318" s="144">
        <v>9376.11</v>
      </c>
      <c r="L318" s="144">
        <v>81500</v>
      </c>
      <c r="M318" s="145">
        <v>58152.52</v>
      </c>
      <c r="N318" s="146">
        <v>1</v>
      </c>
    </row>
    <row r="319" s="3" customFormat="1" spans="1:14">
      <c r="A319" s="132">
        <v>316</v>
      </c>
      <c r="B319" s="93" t="s">
        <v>453</v>
      </c>
      <c r="C319" s="153">
        <v>45399</v>
      </c>
      <c r="D319" s="153" t="s">
        <v>454</v>
      </c>
      <c r="E319" s="92" t="s">
        <v>455</v>
      </c>
      <c r="F319" s="137" t="s">
        <v>456</v>
      </c>
      <c r="G319" s="136" t="s">
        <v>20</v>
      </c>
      <c r="H319" s="136" t="s">
        <v>21</v>
      </c>
      <c r="I319" s="143">
        <v>1</v>
      </c>
      <c r="J319" s="144">
        <v>54867.26</v>
      </c>
      <c r="K319" s="144">
        <v>7132.74</v>
      </c>
      <c r="L319" s="144">
        <v>62000</v>
      </c>
      <c r="M319" s="145">
        <v>39271.84</v>
      </c>
      <c r="N319" s="146">
        <v>1</v>
      </c>
    </row>
    <row r="320" s="3" customFormat="1" spans="1:14">
      <c r="A320" s="132">
        <v>317</v>
      </c>
      <c r="B320" s="93" t="s">
        <v>457</v>
      </c>
      <c r="C320" s="153">
        <v>44147</v>
      </c>
      <c r="D320" s="153" t="s">
        <v>438</v>
      </c>
      <c r="E320" s="92" t="s">
        <v>458</v>
      </c>
      <c r="F320" s="137" t="s">
        <v>459</v>
      </c>
      <c r="G320" s="136" t="s">
        <v>20</v>
      </c>
      <c r="H320" s="136" t="s">
        <v>21</v>
      </c>
      <c r="I320" s="143">
        <v>1</v>
      </c>
      <c r="J320" s="144">
        <v>2633.63</v>
      </c>
      <c r="K320" s="144">
        <v>342.37</v>
      </c>
      <c r="L320" s="144">
        <v>2976</v>
      </c>
      <c r="M320" s="145">
        <v>1134.69</v>
      </c>
      <c r="N320" s="146">
        <v>0.03</v>
      </c>
    </row>
    <row r="321" s="3" customFormat="1" spans="1:14">
      <c r="A321" s="132">
        <v>318</v>
      </c>
      <c r="B321" s="93" t="s">
        <v>460</v>
      </c>
      <c r="C321" s="153">
        <v>44127</v>
      </c>
      <c r="D321" s="153" t="s">
        <v>438</v>
      </c>
      <c r="E321" s="92" t="s">
        <v>458</v>
      </c>
      <c r="F321" s="137" t="s">
        <v>459</v>
      </c>
      <c r="G321" s="136" t="s">
        <v>20</v>
      </c>
      <c r="H321" s="136" t="s">
        <v>21</v>
      </c>
      <c r="I321" s="143">
        <v>1</v>
      </c>
      <c r="J321" s="144">
        <v>2633.63</v>
      </c>
      <c r="K321" s="144">
        <v>342.37</v>
      </c>
      <c r="L321" s="144">
        <v>2976</v>
      </c>
      <c r="M321" s="145">
        <v>1194.43</v>
      </c>
      <c r="N321" s="146">
        <v>0.03</v>
      </c>
    </row>
    <row r="322" s="3" customFormat="1" spans="1:14">
      <c r="A322" s="132">
        <v>319</v>
      </c>
      <c r="B322" s="93" t="s">
        <v>461</v>
      </c>
      <c r="C322" s="153">
        <v>44127</v>
      </c>
      <c r="D322" s="153" t="s">
        <v>438</v>
      </c>
      <c r="E322" s="92" t="s">
        <v>458</v>
      </c>
      <c r="F322" s="137" t="s">
        <v>459</v>
      </c>
      <c r="G322" s="136" t="s">
        <v>20</v>
      </c>
      <c r="H322" s="136" t="s">
        <v>21</v>
      </c>
      <c r="I322" s="143">
        <v>1</v>
      </c>
      <c r="J322" s="144">
        <v>2633.63</v>
      </c>
      <c r="K322" s="144">
        <v>342.37</v>
      </c>
      <c r="L322" s="144">
        <v>2976</v>
      </c>
      <c r="M322" s="145">
        <v>1194.43</v>
      </c>
      <c r="N322" s="146">
        <v>0.03</v>
      </c>
    </row>
    <row r="323" s="3" customFormat="1" spans="1:14">
      <c r="A323" s="132">
        <v>320</v>
      </c>
      <c r="B323" s="93" t="s">
        <v>462</v>
      </c>
      <c r="C323" s="153">
        <v>44127</v>
      </c>
      <c r="D323" s="153" t="s">
        <v>438</v>
      </c>
      <c r="E323" s="92" t="s">
        <v>458</v>
      </c>
      <c r="F323" s="137" t="s">
        <v>459</v>
      </c>
      <c r="G323" s="136" t="s">
        <v>20</v>
      </c>
      <c r="H323" s="136" t="s">
        <v>21</v>
      </c>
      <c r="I323" s="143">
        <v>1</v>
      </c>
      <c r="J323" s="144">
        <v>2633.63</v>
      </c>
      <c r="K323" s="144">
        <v>342.37</v>
      </c>
      <c r="L323" s="144">
        <v>2976</v>
      </c>
      <c r="M323" s="145">
        <v>1194.43</v>
      </c>
      <c r="N323" s="146">
        <v>0.03</v>
      </c>
    </row>
    <row r="324" s="3" customFormat="1" spans="1:14">
      <c r="A324" s="132">
        <v>321</v>
      </c>
      <c r="B324" s="93" t="s">
        <v>463</v>
      </c>
      <c r="C324" s="153">
        <v>44147</v>
      </c>
      <c r="D324" s="153" t="s">
        <v>438</v>
      </c>
      <c r="E324" s="92" t="s">
        <v>458</v>
      </c>
      <c r="F324" s="137" t="s">
        <v>459</v>
      </c>
      <c r="G324" s="136" t="s">
        <v>20</v>
      </c>
      <c r="H324" s="136" t="s">
        <v>21</v>
      </c>
      <c r="I324" s="143">
        <v>1</v>
      </c>
      <c r="J324" s="144">
        <v>2633.62</v>
      </c>
      <c r="K324" s="144">
        <v>342.38</v>
      </c>
      <c r="L324" s="144">
        <v>2976</v>
      </c>
      <c r="M324" s="145">
        <v>1151.78</v>
      </c>
      <c r="N324" s="146">
        <v>0.03</v>
      </c>
    </row>
    <row r="325" s="3" customFormat="1" spans="1:14">
      <c r="A325" s="132">
        <v>322</v>
      </c>
      <c r="B325" s="93" t="s">
        <v>464</v>
      </c>
      <c r="C325" s="153">
        <v>44141</v>
      </c>
      <c r="D325" s="153" t="s">
        <v>438</v>
      </c>
      <c r="E325" s="92" t="s">
        <v>465</v>
      </c>
      <c r="F325" s="137" t="s">
        <v>459</v>
      </c>
      <c r="G325" s="136" t="s">
        <v>26</v>
      </c>
      <c r="H325" s="136" t="s">
        <v>27</v>
      </c>
      <c r="I325" s="143">
        <v>1</v>
      </c>
      <c r="J325" s="144">
        <v>5389.39</v>
      </c>
      <c r="K325" s="144">
        <v>700.61</v>
      </c>
      <c r="L325" s="144">
        <v>6090</v>
      </c>
      <c r="M325" s="145">
        <v>1661.11</v>
      </c>
      <c r="N325" s="146">
        <v>0.03</v>
      </c>
    </row>
    <row r="326" s="3" customFormat="1" spans="1:14">
      <c r="A326" s="132">
        <v>323</v>
      </c>
      <c r="B326" s="93" t="s">
        <v>466</v>
      </c>
      <c r="C326" s="153">
        <v>44147</v>
      </c>
      <c r="D326" s="153" t="s">
        <v>438</v>
      </c>
      <c r="E326" s="92" t="s">
        <v>465</v>
      </c>
      <c r="F326" s="137" t="s">
        <v>459</v>
      </c>
      <c r="G326" s="136" t="s">
        <v>26</v>
      </c>
      <c r="H326" s="136" t="s">
        <v>27</v>
      </c>
      <c r="I326" s="143">
        <v>1</v>
      </c>
      <c r="J326" s="144">
        <v>5389.38</v>
      </c>
      <c r="K326" s="144">
        <v>700.62</v>
      </c>
      <c r="L326" s="144">
        <v>6090</v>
      </c>
      <c r="M326" s="145">
        <v>1559.37</v>
      </c>
      <c r="N326" s="146">
        <v>0.03</v>
      </c>
    </row>
    <row r="327" s="3" customFormat="1" spans="1:14">
      <c r="A327" s="132">
        <v>324</v>
      </c>
      <c r="B327" s="93" t="s">
        <v>467</v>
      </c>
      <c r="C327" s="153">
        <v>44035</v>
      </c>
      <c r="D327" s="153" t="s">
        <v>438</v>
      </c>
      <c r="E327" s="92" t="s">
        <v>465</v>
      </c>
      <c r="F327" s="137" t="s">
        <v>459</v>
      </c>
      <c r="G327" s="136" t="s">
        <v>26</v>
      </c>
      <c r="H327" s="136" t="s">
        <v>27</v>
      </c>
      <c r="I327" s="143">
        <v>1</v>
      </c>
      <c r="J327" s="144">
        <v>5389.38</v>
      </c>
      <c r="K327" s="144">
        <v>700.62</v>
      </c>
      <c r="L327" s="144">
        <v>6090</v>
      </c>
      <c r="M327" s="145">
        <v>2164.49</v>
      </c>
      <c r="N327" s="146">
        <v>0.03</v>
      </c>
    </row>
    <row r="328" s="3" customFormat="1" spans="1:14">
      <c r="A328" s="132">
        <v>325</v>
      </c>
      <c r="B328" s="93" t="s">
        <v>468</v>
      </c>
      <c r="C328" s="153">
        <v>44035</v>
      </c>
      <c r="D328" s="153" t="s">
        <v>438</v>
      </c>
      <c r="E328" s="92" t="s">
        <v>465</v>
      </c>
      <c r="F328" s="137" t="s">
        <v>459</v>
      </c>
      <c r="G328" s="136" t="s">
        <v>26</v>
      </c>
      <c r="H328" s="136" t="s">
        <v>27</v>
      </c>
      <c r="I328" s="143">
        <v>1</v>
      </c>
      <c r="J328" s="144">
        <v>5389.38</v>
      </c>
      <c r="K328" s="144">
        <v>700.62</v>
      </c>
      <c r="L328" s="144">
        <v>6090</v>
      </c>
      <c r="M328" s="145">
        <v>2164.49</v>
      </c>
      <c r="N328" s="146">
        <v>0.03</v>
      </c>
    </row>
    <row r="329" s="3" customFormat="1" spans="1:14">
      <c r="A329" s="132">
        <v>326</v>
      </c>
      <c r="B329" s="93" t="s">
        <v>469</v>
      </c>
      <c r="C329" s="153">
        <v>44127</v>
      </c>
      <c r="D329" s="153" t="s">
        <v>438</v>
      </c>
      <c r="E329" s="92" t="s">
        <v>465</v>
      </c>
      <c r="F329" s="137" t="s">
        <v>459</v>
      </c>
      <c r="G329" s="136" t="s">
        <v>26</v>
      </c>
      <c r="H329" s="136" t="s">
        <v>27</v>
      </c>
      <c r="I329" s="143">
        <v>1</v>
      </c>
      <c r="J329" s="144">
        <v>5389.38</v>
      </c>
      <c r="K329" s="144">
        <v>700.62</v>
      </c>
      <c r="L329" s="144">
        <v>6090</v>
      </c>
      <c r="M329" s="145">
        <v>2215.96</v>
      </c>
      <c r="N329" s="146">
        <v>0.03</v>
      </c>
    </row>
    <row r="330" s="3" customFormat="1" spans="1:14">
      <c r="A330" s="132">
        <v>327</v>
      </c>
      <c r="B330" s="93" t="s">
        <v>470</v>
      </c>
      <c r="C330" s="153">
        <v>44147</v>
      </c>
      <c r="D330" s="153" t="s">
        <v>438</v>
      </c>
      <c r="E330" s="92" t="s">
        <v>465</v>
      </c>
      <c r="F330" s="137" t="s">
        <v>459</v>
      </c>
      <c r="G330" s="136" t="s">
        <v>26</v>
      </c>
      <c r="H330" s="136" t="s">
        <v>27</v>
      </c>
      <c r="I330" s="143">
        <v>1</v>
      </c>
      <c r="J330" s="144">
        <v>5389.38</v>
      </c>
      <c r="K330" s="144">
        <v>700.62</v>
      </c>
      <c r="L330" s="144">
        <v>6090</v>
      </c>
      <c r="M330" s="145">
        <v>1927.37</v>
      </c>
      <c r="N330" s="146">
        <v>0.03</v>
      </c>
    </row>
    <row r="331" s="3" customFormat="1" spans="1:14">
      <c r="A331" s="132">
        <v>328</v>
      </c>
      <c r="B331" s="93" t="s">
        <v>471</v>
      </c>
      <c r="C331" s="153">
        <v>43965</v>
      </c>
      <c r="D331" s="153" t="s">
        <v>438</v>
      </c>
      <c r="E331" s="92" t="s">
        <v>465</v>
      </c>
      <c r="F331" s="137" t="s">
        <v>459</v>
      </c>
      <c r="G331" s="136" t="s">
        <v>26</v>
      </c>
      <c r="H331" s="136" t="s">
        <v>27</v>
      </c>
      <c r="I331" s="143">
        <v>1</v>
      </c>
      <c r="J331" s="144">
        <v>5389.38</v>
      </c>
      <c r="K331" s="144">
        <v>700.62</v>
      </c>
      <c r="L331" s="144">
        <v>6090</v>
      </c>
      <c r="M331" s="145">
        <v>2301.66</v>
      </c>
      <c r="N331" s="146">
        <v>0.03</v>
      </c>
    </row>
    <row r="332" s="3" customFormat="1" spans="1:14">
      <c r="A332" s="132">
        <v>329</v>
      </c>
      <c r="B332" s="93" t="s">
        <v>472</v>
      </c>
      <c r="C332" s="153">
        <v>43965</v>
      </c>
      <c r="D332" s="153" t="s">
        <v>438</v>
      </c>
      <c r="E332" s="92" t="s">
        <v>465</v>
      </c>
      <c r="F332" s="137" t="s">
        <v>459</v>
      </c>
      <c r="G332" s="136" t="s">
        <v>26</v>
      </c>
      <c r="H332" s="136" t="s">
        <v>27</v>
      </c>
      <c r="I332" s="143">
        <v>1</v>
      </c>
      <c r="J332" s="144">
        <v>5389.38</v>
      </c>
      <c r="K332" s="144">
        <v>700.62</v>
      </c>
      <c r="L332" s="144">
        <v>6090</v>
      </c>
      <c r="M332" s="145">
        <v>2301.66</v>
      </c>
      <c r="N332" s="146">
        <v>0.03</v>
      </c>
    </row>
    <row r="333" s="3" customFormat="1" spans="1:14">
      <c r="A333" s="132">
        <v>330</v>
      </c>
      <c r="B333" s="93" t="s">
        <v>473</v>
      </c>
      <c r="C333" s="153">
        <v>44035</v>
      </c>
      <c r="D333" s="153" t="s">
        <v>438</v>
      </c>
      <c r="E333" s="92" t="s">
        <v>465</v>
      </c>
      <c r="F333" s="137" t="s">
        <v>459</v>
      </c>
      <c r="G333" s="136" t="s">
        <v>26</v>
      </c>
      <c r="H333" s="136" t="s">
        <v>27</v>
      </c>
      <c r="I333" s="143">
        <v>1</v>
      </c>
      <c r="J333" s="144">
        <v>5389.38</v>
      </c>
      <c r="K333" s="144">
        <v>700.62</v>
      </c>
      <c r="L333" s="144">
        <v>6090</v>
      </c>
      <c r="M333" s="145">
        <v>2164.49</v>
      </c>
      <c r="N333" s="146">
        <v>0.03</v>
      </c>
    </row>
    <row r="334" s="3" customFormat="1" spans="1:14">
      <c r="A334" s="132">
        <v>331</v>
      </c>
      <c r="B334" s="93" t="s">
        <v>474</v>
      </c>
      <c r="C334" s="153">
        <v>44035</v>
      </c>
      <c r="D334" s="153" t="s">
        <v>438</v>
      </c>
      <c r="E334" s="92" t="s">
        <v>465</v>
      </c>
      <c r="F334" s="137" t="s">
        <v>459</v>
      </c>
      <c r="G334" s="136" t="s">
        <v>26</v>
      </c>
      <c r="H334" s="136" t="s">
        <v>27</v>
      </c>
      <c r="I334" s="143">
        <v>1</v>
      </c>
      <c r="J334" s="144">
        <v>5389.38</v>
      </c>
      <c r="K334" s="144">
        <v>700.62</v>
      </c>
      <c r="L334" s="144">
        <v>6090</v>
      </c>
      <c r="M334" s="145">
        <v>2164.49</v>
      </c>
      <c r="N334" s="146">
        <v>0.03</v>
      </c>
    </row>
    <row r="335" s="3" customFormat="1" spans="1:14">
      <c r="A335" s="132">
        <v>332</v>
      </c>
      <c r="B335" s="93" t="s">
        <v>475</v>
      </c>
      <c r="C335" s="153">
        <v>44127</v>
      </c>
      <c r="D335" s="153" t="s">
        <v>438</v>
      </c>
      <c r="E335" s="92" t="s">
        <v>465</v>
      </c>
      <c r="F335" s="137" t="s">
        <v>459</v>
      </c>
      <c r="G335" s="136" t="s">
        <v>26</v>
      </c>
      <c r="H335" s="136" t="s">
        <v>27</v>
      </c>
      <c r="I335" s="143">
        <v>1</v>
      </c>
      <c r="J335" s="144">
        <v>5389.38</v>
      </c>
      <c r="K335" s="144">
        <v>700.62</v>
      </c>
      <c r="L335" s="144">
        <v>6090</v>
      </c>
      <c r="M335" s="145">
        <v>2228.42</v>
      </c>
      <c r="N335" s="146">
        <v>0.03</v>
      </c>
    </row>
    <row r="336" s="3" customFormat="1" spans="1:14">
      <c r="A336" s="132">
        <v>333</v>
      </c>
      <c r="B336" s="93" t="s">
        <v>476</v>
      </c>
      <c r="C336" s="153">
        <v>44127</v>
      </c>
      <c r="D336" s="153" t="s">
        <v>438</v>
      </c>
      <c r="E336" s="92" t="s">
        <v>465</v>
      </c>
      <c r="F336" s="137" t="s">
        <v>459</v>
      </c>
      <c r="G336" s="136" t="s">
        <v>26</v>
      </c>
      <c r="H336" s="136" t="s">
        <v>27</v>
      </c>
      <c r="I336" s="143">
        <v>1</v>
      </c>
      <c r="J336" s="144">
        <v>5389.38</v>
      </c>
      <c r="K336" s="144">
        <v>700.62</v>
      </c>
      <c r="L336" s="144">
        <v>6090</v>
      </c>
      <c r="M336" s="145">
        <v>2218.32</v>
      </c>
      <c r="N336" s="146">
        <v>0.03</v>
      </c>
    </row>
    <row r="337" s="3" customFormat="1" spans="1:14">
      <c r="A337" s="132">
        <v>334</v>
      </c>
      <c r="B337" s="93" t="s">
        <v>477</v>
      </c>
      <c r="C337" s="153">
        <v>44127</v>
      </c>
      <c r="D337" s="153" t="s">
        <v>438</v>
      </c>
      <c r="E337" s="92" t="s">
        <v>465</v>
      </c>
      <c r="F337" s="137" t="s">
        <v>459</v>
      </c>
      <c r="G337" s="136" t="s">
        <v>26</v>
      </c>
      <c r="H337" s="136" t="s">
        <v>27</v>
      </c>
      <c r="I337" s="143">
        <v>1</v>
      </c>
      <c r="J337" s="144">
        <v>5389.38</v>
      </c>
      <c r="K337" s="144">
        <v>700.62</v>
      </c>
      <c r="L337" s="144">
        <v>6090</v>
      </c>
      <c r="M337" s="145">
        <v>2233.79</v>
      </c>
      <c r="N337" s="146">
        <v>0.03</v>
      </c>
    </row>
    <row r="338" s="3" customFormat="1" spans="1:14">
      <c r="A338" s="132">
        <v>335</v>
      </c>
      <c r="B338" s="93" t="s">
        <v>478</v>
      </c>
      <c r="C338" s="153">
        <v>43965</v>
      </c>
      <c r="D338" s="153" t="s">
        <v>438</v>
      </c>
      <c r="E338" s="92" t="s">
        <v>465</v>
      </c>
      <c r="F338" s="137" t="s">
        <v>459</v>
      </c>
      <c r="G338" s="136" t="s">
        <v>26</v>
      </c>
      <c r="H338" s="136" t="s">
        <v>27</v>
      </c>
      <c r="I338" s="143">
        <v>1</v>
      </c>
      <c r="J338" s="144">
        <v>5389.38</v>
      </c>
      <c r="K338" s="144">
        <v>700.62</v>
      </c>
      <c r="L338" s="144">
        <v>6090</v>
      </c>
      <c r="M338" s="145">
        <v>2238.5</v>
      </c>
      <c r="N338" s="146">
        <v>0.03</v>
      </c>
    </row>
    <row r="339" s="3" customFormat="1" spans="1:14">
      <c r="A339" s="132">
        <v>336</v>
      </c>
      <c r="B339" s="93" t="s">
        <v>479</v>
      </c>
      <c r="C339" s="153">
        <v>44127</v>
      </c>
      <c r="D339" s="153" t="s">
        <v>438</v>
      </c>
      <c r="E339" s="92" t="s">
        <v>465</v>
      </c>
      <c r="F339" s="137" t="s">
        <v>459</v>
      </c>
      <c r="G339" s="136" t="s">
        <v>26</v>
      </c>
      <c r="H339" s="136" t="s">
        <v>27</v>
      </c>
      <c r="I339" s="143">
        <v>1</v>
      </c>
      <c r="J339" s="144">
        <v>5389.38</v>
      </c>
      <c r="K339" s="144">
        <v>700.62</v>
      </c>
      <c r="L339" s="144">
        <v>6090</v>
      </c>
      <c r="M339" s="145">
        <v>2233.79</v>
      </c>
      <c r="N339" s="146">
        <v>0.03</v>
      </c>
    </row>
    <row r="340" s="3" customFormat="1" spans="1:14">
      <c r="A340" s="132">
        <v>337</v>
      </c>
      <c r="B340" s="93" t="s">
        <v>480</v>
      </c>
      <c r="C340" s="153">
        <v>44147</v>
      </c>
      <c r="D340" s="153" t="s">
        <v>438</v>
      </c>
      <c r="E340" s="92" t="s">
        <v>465</v>
      </c>
      <c r="F340" s="137" t="s">
        <v>459</v>
      </c>
      <c r="G340" s="136" t="s">
        <v>26</v>
      </c>
      <c r="H340" s="136" t="s">
        <v>27</v>
      </c>
      <c r="I340" s="143">
        <v>1</v>
      </c>
      <c r="J340" s="144">
        <v>5389.38</v>
      </c>
      <c r="K340" s="144">
        <v>700.62</v>
      </c>
      <c r="L340" s="144">
        <v>6090</v>
      </c>
      <c r="M340" s="145">
        <v>1934.56</v>
      </c>
      <c r="N340" s="146">
        <v>0.03</v>
      </c>
    </row>
    <row r="341" s="3" customFormat="1" spans="1:14">
      <c r="A341" s="132">
        <v>338</v>
      </c>
      <c r="B341" s="93" t="s">
        <v>481</v>
      </c>
      <c r="C341" s="153">
        <v>44147</v>
      </c>
      <c r="D341" s="153" t="s">
        <v>438</v>
      </c>
      <c r="E341" s="92" t="s">
        <v>465</v>
      </c>
      <c r="F341" s="137" t="s">
        <v>459</v>
      </c>
      <c r="G341" s="136" t="s">
        <v>26</v>
      </c>
      <c r="H341" s="136" t="s">
        <v>27</v>
      </c>
      <c r="I341" s="143">
        <v>1</v>
      </c>
      <c r="J341" s="144">
        <v>5389.38</v>
      </c>
      <c r="K341" s="144">
        <v>700.62</v>
      </c>
      <c r="L341" s="144">
        <v>6090</v>
      </c>
      <c r="M341" s="145">
        <v>2010.23</v>
      </c>
      <c r="N341" s="146">
        <v>0.03</v>
      </c>
    </row>
    <row r="342" s="3" customFormat="1" spans="1:14">
      <c r="A342" s="132">
        <v>339</v>
      </c>
      <c r="B342" s="93" t="s">
        <v>482</v>
      </c>
      <c r="C342" s="153">
        <v>44147</v>
      </c>
      <c r="D342" s="153" t="s">
        <v>438</v>
      </c>
      <c r="E342" s="92" t="s">
        <v>465</v>
      </c>
      <c r="F342" s="137" t="s">
        <v>459</v>
      </c>
      <c r="G342" s="136" t="s">
        <v>26</v>
      </c>
      <c r="H342" s="136" t="s">
        <v>27</v>
      </c>
      <c r="I342" s="143">
        <v>1</v>
      </c>
      <c r="J342" s="144">
        <v>5389.38</v>
      </c>
      <c r="K342" s="144">
        <v>700.62</v>
      </c>
      <c r="L342" s="144">
        <v>6090</v>
      </c>
      <c r="M342" s="145">
        <v>2010.23</v>
      </c>
      <c r="N342" s="146">
        <v>0.03</v>
      </c>
    </row>
    <row r="343" s="3" customFormat="1" spans="1:14">
      <c r="A343" s="132">
        <v>340</v>
      </c>
      <c r="B343" s="93" t="s">
        <v>483</v>
      </c>
      <c r="C343" s="153">
        <v>45380</v>
      </c>
      <c r="D343" s="153" t="s">
        <v>438</v>
      </c>
      <c r="E343" s="92" t="s">
        <v>484</v>
      </c>
      <c r="F343" s="137" t="s">
        <v>485</v>
      </c>
      <c r="G343" s="136" t="s">
        <v>20</v>
      </c>
      <c r="H343" s="136" t="s">
        <v>21</v>
      </c>
      <c r="I343" s="143">
        <v>1</v>
      </c>
      <c r="J343" s="144">
        <v>61504.42</v>
      </c>
      <c r="K343" s="144">
        <v>7995.58</v>
      </c>
      <c r="L343" s="144">
        <v>69500</v>
      </c>
      <c r="M343" s="145">
        <v>50564.74</v>
      </c>
      <c r="N343" s="146">
        <v>1</v>
      </c>
    </row>
    <row r="344" s="3" customFormat="1" spans="1:14">
      <c r="A344" s="132">
        <v>341</v>
      </c>
      <c r="B344" s="93" t="s">
        <v>486</v>
      </c>
      <c r="C344" s="153">
        <v>45380</v>
      </c>
      <c r="D344" s="153" t="s">
        <v>438</v>
      </c>
      <c r="E344" s="92" t="s">
        <v>487</v>
      </c>
      <c r="F344" s="137" t="s">
        <v>485</v>
      </c>
      <c r="G344" s="136" t="s">
        <v>26</v>
      </c>
      <c r="H344" s="136" t="s">
        <v>27</v>
      </c>
      <c r="I344" s="143">
        <v>1</v>
      </c>
      <c r="J344" s="144">
        <v>115929.2</v>
      </c>
      <c r="K344" s="144">
        <v>15070.8</v>
      </c>
      <c r="L344" s="144">
        <v>131000</v>
      </c>
      <c r="M344" s="145">
        <v>99383.87</v>
      </c>
      <c r="N344" s="146">
        <v>1</v>
      </c>
    </row>
    <row r="345" s="3" customFormat="1" spans="1:14">
      <c r="A345" s="132">
        <v>342</v>
      </c>
      <c r="B345" s="93" t="s">
        <v>488</v>
      </c>
      <c r="C345" s="153">
        <v>45040</v>
      </c>
      <c r="D345" s="153" t="s">
        <v>438</v>
      </c>
      <c r="E345" s="92" t="s">
        <v>489</v>
      </c>
      <c r="F345" s="137" t="s">
        <v>490</v>
      </c>
      <c r="G345" s="136" t="s">
        <v>20</v>
      </c>
      <c r="H345" s="136" t="s">
        <v>21</v>
      </c>
      <c r="I345" s="143">
        <v>1</v>
      </c>
      <c r="J345" s="144">
        <v>1805.31</v>
      </c>
      <c r="K345" s="144">
        <v>234.69</v>
      </c>
      <c r="L345" s="144">
        <v>2040</v>
      </c>
      <c r="M345" s="145">
        <v>1284.9</v>
      </c>
      <c r="N345" s="146">
        <v>0.03</v>
      </c>
    </row>
    <row r="346" s="3" customFormat="1" spans="1:14">
      <c r="A346" s="132">
        <v>343</v>
      </c>
      <c r="B346" s="93" t="s">
        <v>491</v>
      </c>
      <c r="C346" s="153">
        <v>45040</v>
      </c>
      <c r="D346" s="153" t="s">
        <v>438</v>
      </c>
      <c r="E346" s="92" t="s">
        <v>489</v>
      </c>
      <c r="F346" s="137" t="s">
        <v>490</v>
      </c>
      <c r="G346" s="136" t="s">
        <v>20</v>
      </c>
      <c r="H346" s="136" t="s">
        <v>21</v>
      </c>
      <c r="I346" s="143">
        <v>1</v>
      </c>
      <c r="J346" s="144">
        <v>1805.31</v>
      </c>
      <c r="K346" s="144">
        <v>234.69</v>
      </c>
      <c r="L346" s="144">
        <v>2040</v>
      </c>
      <c r="M346" s="145">
        <v>1284.9</v>
      </c>
      <c r="N346" s="146">
        <v>0.03</v>
      </c>
    </row>
    <row r="347" s="3" customFormat="1" spans="1:14">
      <c r="A347" s="132">
        <v>344</v>
      </c>
      <c r="B347" s="93" t="s">
        <v>492</v>
      </c>
      <c r="C347" s="153">
        <v>42982</v>
      </c>
      <c r="D347" s="153" t="s">
        <v>438</v>
      </c>
      <c r="E347" s="92" t="s">
        <v>493</v>
      </c>
      <c r="F347" s="137" t="s">
        <v>494</v>
      </c>
      <c r="G347" s="136" t="s">
        <v>20</v>
      </c>
      <c r="H347" s="136" t="s">
        <v>21</v>
      </c>
      <c r="I347" s="143">
        <v>1</v>
      </c>
      <c r="J347" s="144">
        <v>22902.65</v>
      </c>
      <c r="K347" s="144">
        <v>2977.35</v>
      </c>
      <c r="L347" s="144">
        <v>25880</v>
      </c>
      <c r="M347" s="145">
        <v>5602.82</v>
      </c>
      <c r="N347" s="146">
        <v>0.1</v>
      </c>
    </row>
    <row r="348" s="3" customFormat="1" spans="1:14">
      <c r="A348" s="132">
        <v>345</v>
      </c>
      <c r="B348" s="93" t="s">
        <v>495</v>
      </c>
      <c r="C348" s="153">
        <v>44803</v>
      </c>
      <c r="D348" s="153" t="s">
        <v>438</v>
      </c>
      <c r="E348" s="92" t="s">
        <v>496</v>
      </c>
      <c r="F348" s="137" t="s">
        <v>497</v>
      </c>
      <c r="G348" s="136" t="s">
        <v>20</v>
      </c>
      <c r="H348" s="136" t="s">
        <v>21</v>
      </c>
      <c r="I348" s="143">
        <v>1</v>
      </c>
      <c r="J348" s="144">
        <v>14814.34</v>
      </c>
      <c r="K348" s="144">
        <v>1925.86</v>
      </c>
      <c r="L348" s="144">
        <v>16740.2</v>
      </c>
      <c r="M348" s="145">
        <v>5065.92</v>
      </c>
      <c r="N348" s="146">
        <v>0.11</v>
      </c>
    </row>
    <row r="349" s="3" customFormat="1" spans="1:14">
      <c r="A349" s="132">
        <v>346</v>
      </c>
      <c r="B349" s="93" t="s">
        <v>498</v>
      </c>
      <c r="C349" s="153">
        <v>45390</v>
      </c>
      <c r="D349" s="153" t="s">
        <v>438</v>
      </c>
      <c r="E349" s="92" t="s">
        <v>499</v>
      </c>
      <c r="F349" s="137" t="s">
        <v>500</v>
      </c>
      <c r="G349" s="136" t="s">
        <v>20</v>
      </c>
      <c r="H349" s="136" t="s">
        <v>21</v>
      </c>
      <c r="I349" s="143">
        <v>1</v>
      </c>
      <c r="J349" s="144">
        <v>82690.27</v>
      </c>
      <c r="K349" s="144">
        <v>10749.73</v>
      </c>
      <c r="L349" s="144">
        <v>93440</v>
      </c>
      <c r="M349" s="145">
        <v>58983.73</v>
      </c>
      <c r="N349" s="146">
        <v>1</v>
      </c>
    </row>
    <row r="350" s="3" customFormat="1" spans="1:14">
      <c r="A350" s="132">
        <v>347</v>
      </c>
      <c r="B350" s="93" t="s">
        <v>501</v>
      </c>
      <c r="C350" s="153">
        <v>45390</v>
      </c>
      <c r="D350" s="153" t="s">
        <v>438</v>
      </c>
      <c r="E350" s="92" t="s">
        <v>499</v>
      </c>
      <c r="F350" s="137" t="s">
        <v>500</v>
      </c>
      <c r="G350" s="136" t="s">
        <v>20</v>
      </c>
      <c r="H350" s="136" t="s">
        <v>21</v>
      </c>
      <c r="I350" s="143">
        <v>1</v>
      </c>
      <c r="J350" s="144">
        <v>90920.35</v>
      </c>
      <c r="K350" s="144">
        <v>11819.65</v>
      </c>
      <c r="L350" s="144">
        <v>102740</v>
      </c>
      <c r="M350" s="145">
        <v>61232.8</v>
      </c>
      <c r="N350" s="146">
        <v>1</v>
      </c>
    </row>
    <row r="351" s="3" customFormat="1" spans="1:14">
      <c r="A351" s="132">
        <v>348</v>
      </c>
      <c r="B351" s="93" t="s">
        <v>502</v>
      </c>
      <c r="C351" s="153">
        <v>45390</v>
      </c>
      <c r="D351" s="153" t="s">
        <v>438</v>
      </c>
      <c r="E351" s="92" t="s">
        <v>499</v>
      </c>
      <c r="F351" s="137" t="s">
        <v>500</v>
      </c>
      <c r="G351" s="136" t="s">
        <v>20</v>
      </c>
      <c r="H351" s="136" t="s">
        <v>21</v>
      </c>
      <c r="I351" s="143">
        <v>1</v>
      </c>
      <c r="J351" s="144">
        <v>70455.75</v>
      </c>
      <c r="K351" s="144">
        <v>9159.25</v>
      </c>
      <c r="L351" s="144">
        <v>79615</v>
      </c>
      <c r="M351" s="145">
        <v>51330.82</v>
      </c>
      <c r="N351" s="146">
        <v>1</v>
      </c>
    </row>
    <row r="352" s="3" customFormat="1" spans="1:14">
      <c r="A352" s="132">
        <v>349</v>
      </c>
      <c r="B352" s="93" t="s">
        <v>503</v>
      </c>
      <c r="C352" s="153">
        <v>45390</v>
      </c>
      <c r="D352" s="153" t="s">
        <v>438</v>
      </c>
      <c r="E352" s="92" t="s">
        <v>499</v>
      </c>
      <c r="F352" s="137" t="s">
        <v>500</v>
      </c>
      <c r="G352" s="136" t="s">
        <v>20</v>
      </c>
      <c r="H352" s="136" t="s">
        <v>21</v>
      </c>
      <c r="I352" s="143">
        <v>1</v>
      </c>
      <c r="J352" s="144">
        <v>67800.88</v>
      </c>
      <c r="K352" s="144">
        <v>8814.12</v>
      </c>
      <c r="L352" s="144">
        <v>76615</v>
      </c>
      <c r="M352" s="145">
        <v>51007.14</v>
      </c>
      <c r="N352" s="146">
        <v>1</v>
      </c>
    </row>
    <row r="353" s="3" customFormat="1" spans="1:14">
      <c r="A353" s="132">
        <v>350</v>
      </c>
      <c r="B353" s="93" t="s">
        <v>504</v>
      </c>
      <c r="C353" s="153">
        <v>45385</v>
      </c>
      <c r="D353" s="153" t="s">
        <v>438</v>
      </c>
      <c r="E353" s="92" t="s">
        <v>505</v>
      </c>
      <c r="F353" s="137" t="s">
        <v>506</v>
      </c>
      <c r="G353" s="136" t="s">
        <v>20</v>
      </c>
      <c r="H353" s="136" t="s">
        <v>21</v>
      </c>
      <c r="I353" s="143">
        <v>1</v>
      </c>
      <c r="J353" s="144">
        <v>55309.73</v>
      </c>
      <c r="K353" s="144">
        <v>7190.27</v>
      </c>
      <c r="L353" s="144">
        <v>62500</v>
      </c>
      <c r="M353" s="145">
        <v>46454.06</v>
      </c>
      <c r="N353" s="146">
        <v>1</v>
      </c>
    </row>
    <row r="354" s="3" customFormat="1" spans="1:14">
      <c r="A354" s="132">
        <v>351</v>
      </c>
      <c r="B354" s="93" t="s">
        <v>507</v>
      </c>
      <c r="C354" s="153">
        <v>45394</v>
      </c>
      <c r="D354" s="153" t="s">
        <v>438</v>
      </c>
      <c r="E354" s="92" t="s">
        <v>508</v>
      </c>
      <c r="F354" s="137" t="s">
        <v>509</v>
      </c>
      <c r="G354" s="136" t="s">
        <v>20</v>
      </c>
      <c r="H354" s="136" t="s">
        <v>21</v>
      </c>
      <c r="I354" s="143">
        <v>1</v>
      </c>
      <c r="J354" s="144">
        <v>52212.39</v>
      </c>
      <c r="K354" s="144">
        <v>6787.61</v>
      </c>
      <c r="L354" s="144">
        <v>59000</v>
      </c>
      <c r="M354" s="145">
        <v>40118.31</v>
      </c>
      <c r="N354" s="146">
        <v>1</v>
      </c>
    </row>
    <row r="355" s="3" customFormat="1" spans="1:14">
      <c r="A355" s="132">
        <v>352</v>
      </c>
      <c r="B355" s="93" t="s">
        <v>510</v>
      </c>
      <c r="C355" s="153">
        <v>45392</v>
      </c>
      <c r="D355" s="153" t="s">
        <v>438</v>
      </c>
      <c r="E355" s="92" t="s">
        <v>511</v>
      </c>
      <c r="F355" s="137" t="s">
        <v>512</v>
      </c>
      <c r="G355" s="136" t="s">
        <v>20</v>
      </c>
      <c r="H355" s="136" t="s">
        <v>21</v>
      </c>
      <c r="I355" s="143">
        <v>1</v>
      </c>
      <c r="J355" s="144">
        <v>69026.55</v>
      </c>
      <c r="K355" s="144">
        <v>8973.45</v>
      </c>
      <c r="L355" s="144">
        <v>78000</v>
      </c>
      <c r="M355" s="145">
        <v>58759.2</v>
      </c>
      <c r="N355" s="146">
        <v>1</v>
      </c>
    </row>
    <row r="356" s="3" customFormat="1" spans="1:14">
      <c r="A356" s="132">
        <v>353</v>
      </c>
      <c r="B356" s="93" t="s">
        <v>513</v>
      </c>
      <c r="C356" s="153">
        <v>45392</v>
      </c>
      <c r="D356" s="153" t="s">
        <v>438</v>
      </c>
      <c r="E356" s="92" t="s">
        <v>511</v>
      </c>
      <c r="F356" s="137" t="s">
        <v>512</v>
      </c>
      <c r="G356" s="136" t="s">
        <v>20</v>
      </c>
      <c r="H356" s="136" t="s">
        <v>21</v>
      </c>
      <c r="I356" s="143">
        <v>1</v>
      </c>
      <c r="J356" s="144">
        <v>69026.55</v>
      </c>
      <c r="K356" s="144">
        <v>8973.45</v>
      </c>
      <c r="L356" s="144">
        <v>78000</v>
      </c>
      <c r="M356" s="145">
        <v>58759.2</v>
      </c>
      <c r="N356" s="146">
        <v>1</v>
      </c>
    </row>
    <row r="357" s="3" customFormat="1" spans="1:14">
      <c r="A357" s="132">
        <v>354</v>
      </c>
      <c r="B357" s="93" t="s">
        <v>514</v>
      </c>
      <c r="C357" s="153">
        <v>45392</v>
      </c>
      <c r="D357" s="153" t="s">
        <v>438</v>
      </c>
      <c r="E357" s="92" t="s">
        <v>511</v>
      </c>
      <c r="F357" s="137" t="s">
        <v>512</v>
      </c>
      <c r="G357" s="136" t="s">
        <v>20</v>
      </c>
      <c r="H357" s="136" t="s">
        <v>21</v>
      </c>
      <c r="I357" s="143">
        <v>1</v>
      </c>
      <c r="J357" s="144">
        <v>70265.49</v>
      </c>
      <c r="K357" s="144">
        <v>9134.51</v>
      </c>
      <c r="L357" s="144">
        <v>79400</v>
      </c>
      <c r="M357" s="145">
        <v>58106.01</v>
      </c>
      <c r="N357" s="146">
        <v>1</v>
      </c>
    </row>
    <row r="358" s="3" customFormat="1" spans="1:14">
      <c r="A358" s="132">
        <v>355</v>
      </c>
      <c r="B358" s="93" t="s">
        <v>515</v>
      </c>
      <c r="C358" s="153">
        <v>45392</v>
      </c>
      <c r="D358" s="153" t="s">
        <v>438</v>
      </c>
      <c r="E358" s="92" t="s">
        <v>511</v>
      </c>
      <c r="F358" s="137" t="s">
        <v>512</v>
      </c>
      <c r="G358" s="136" t="s">
        <v>20</v>
      </c>
      <c r="H358" s="136" t="s">
        <v>21</v>
      </c>
      <c r="I358" s="143">
        <v>1</v>
      </c>
      <c r="J358" s="144">
        <v>70265.48</v>
      </c>
      <c r="K358" s="144">
        <v>9134.52</v>
      </c>
      <c r="L358" s="144">
        <v>79400</v>
      </c>
      <c r="M358" s="145">
        <v>58106.01</v>
      </c>
      <c r="N358" s="146">
        <v>1</v>
      </c>
    </row>
    <row r="359" s="3" customFormat="1" spans="1:14">
      <c r="A359" s="132">
        <v>356</v>
      </c>
      <c r="B359" s="93" t="s">
        <v>516</v>
      </c>
      <c r="C359" s="153">
        <v>45383</v>
      </c>
      <c r="D359" s="153" t="s">
        <v>438</v>
      </c>
      <c r="E359" s="92" t="s">
        <v>517</v>
      </c>
      <c r="F359" s="137" t="s">
        <v>500</v>
      </c>
      <c r="G359" s="136" t="s">
        <v>26</v>
      </c>
      <c r="H359" s="136" t="s">
        <v>27</v>
      </c>
      <c r="I359" s="143">
        <v>1</v>
      </c>
      <c r="J359" s="144">
        <v>111601.77</v>
      </c>
      <c r="K359" s="144">
        <v>14508.23</v>
      </c>
      <c r="L359" s="144">
        <v>126110</v>
      </c>
      <c r="M359" s="145">
        <v>76130.59</v>
      </c>
      <c r="N359" s="146">
        <v>1</v>
      </c>
    </row>
    <row r="360" s="3" customFormat="1" spans="1:14">
      <c r="A360" s="132">
        <v>357</v>
      </c>
      <c r="B360" s="93" t="s">
        <v>518</v>
      </c>
      <c r="C360" s="153">
        <v>45383</v>
      </c>
      <c r="D360" s="153" t="s">
        <v>438</v>
      </c>
      <c r="E360" s="92" t="s">
        <v>517</v>
      </c>
      <c r="F360" s="137" t="s">
        <v>500</v>
      </c>
      <c r="G360" s="136" t="s">
        <v>26</v>
      </c>
      <c r="H360" s="136" t="s">
        <v>27</v>
      </c>
      <c r="I360" s="143">
        <v>1</v>
      </c>
      <c r="J360" s="144">
        <v>111601.77</v>
      </c>
      <c r="K360" s="144">
        <v>14508.23</v>
      </c>
      <c r="L360" s="144">
        <v>126110</v>
      </c>
      <c r="M360" s="145">
        <v>75281.71</v>
      </c>
      <c r="N360" s="146">
        <v>1</v>
      </c>
    </row>
    <row r="361" s="3" customFormat="1" spans="1:14">
      <c r="A361" s="132">
        <v>358</v>
      </c>
      <c r="B361" s="93" t="s">
        <v>519</v>
      </c>
      <c r="C361" s="153">
        <v>45385</v>
      </c>
      <c r="D361" s="153" t="s">
        <v>438</v>
      </c>
      <c r="E361" s="92" t="s">
        <v>520</v>
      </c>
      <c r="F361" s="137" t="s">
        <v>97</v>
      </c>
      <c r="G361" s="136" t="s">
        <v>20</v>
      </c>
      <c r="H361" s="136" t="s">
        <v>21</v>
      </c>
      <c r="I361" s="143">
        <v>1</v>
      </c>
      <c r="J361" s="144">
        <v>69026.55</v>
      </c>
      <c r="K361" s="144">
        <v>8973.45</v>
      </c>
      <c r="L361" s="144">
        <v>78000</v>
      </c>
      <c r="M361" s="145">
        <v>56128.1</v>
      </c>
      <c r="N361" s="146">
        <v>1</v>
      </c>
    </row>
    <row r="362" s="3" customFormat="1" spans="1:14">
      <c r="A362" s="132">
        <v>359</v>
      </c>
      <c r="B362" s="93" t="s">
        <v>521</v>
      </c>
      <c r="C362" s="153">
        <v>45391</v>
      </c>
      <c r="D362" s="153" t="s">
        <v>438</v>
      </c>
      <c r="E362" s="92" t="s">
        <v>522</v>
      </c>
      <c r="F362" s="137" t="s">
        <v>523</v>
      </c>
      <c r="G362" s="136" t="s">
        <v>26</v>
      </c>
      <c r="H362" s="136" t="s">
        <v>27</v>
      </c>
      <c r="I362" s="143">
        <v>1</v>
      </c>
      <c r="J362" s="144">
        <v>63716.81</v>
      </c>
      <c r="K362" s="144">
        <v>8283.19</v>
      </c>
      <c r="L362" s="144">
        <v>72000</v>
      </c>
      <c r="M362" s="145">
        <v>45510.8</v>
      </c>
      <c r="N362" s="146">
        <v>1</v>
      </c>
    </row>
    <row r="363" s="3" customFormat="1" spans="1:14">
      <c r="A363" s="132">
        <v>360</v>
      </c>
      <c r="B363" s="93" t="s">
        <v>524</v>
      </c>
      <c r="C363" s="153">
        <v>45390</v>
      </c>
      <c r="D363" s="153" t="s">
        <v>438</v>
      </c>
      <c r="E363" s="92" t="s">
        <v>525</v>
      </c>
      <c r="F363" s="137" t="s">
        <v>526</v>
      </c>
      <c r="G363" s="136" t="s">
        <v>20</v>
      </c>
      <c r="H363" s="136" t="s">
        <v>21</v>
      </c>
      <c r="I363" s="143">
        <v>1</v>
      </c>
      <c r="J363" s="144">
        <v>75221.24</v>
      </c>
      <c r="K363" s="144">
        <v>9778.76</v>
      </c>
      <c r="L363" s="144">
        <v>85000</v>
      </c>
      <c r="M363" s="145">
        <v>54414.48</v>
      </c>
      <c r="N363" s="146">
        <v>1</v>
      </c>
    </row>
    <row r="364" s="3" customFormat="1" spans="1:14">
      <c r="A364" s="132">
        <v>361</v>
      </c>
      <c r="B364" s="93" t="s">
        <v>527</v>
      </c>
      <c r="C364" s="153">
        <v>45384</v>
      </c>
      <c r="D364" s="153" t="s">
        <v>438</v>
      </c>
      <c r="E364" s="92" t="s">
        <v>528</v>
      </c>
      <c r="F364" s="137" t="s">
        <v>529</v>
      </c>
      <c r="G364" s="136" t="s">
        <v>26</v>
      </c>
      <c r="H364" s="136" t="s">
        <v>27</v>
      </c>
      <c r="I364" s="143">
        <v>1</v>
      </c>
      <c r="J364" s="144">
        <v>79646.02</v>
      </c>
      <c r="K364" s="144">
        <v>10353.98</v>
      </c>
      <c r="L364" s="144">
        <v>90000</v>
      </c>
      <c r="M364" s="145">
        <v>65531.09</v>
      </c>
      <c r="N364" s="146">
        <v>1</v>
      </c>
    </row>
    <row r="365" s="3" customFormat="1" spans="1:14">
      <c r="A365" s="132">
        <v>362</v>
      </c>
      <c r="B365" s="93" t="s">
        <v>530</v>
      </c>
      <c r="C365" s="153">
        <v>45392</v>
      </c>
      <c r="D365" s="153" t="s">
        <v>438</v>
      </c>
      <c r="E365" s="92" t="s">
        <v>531</v>
      </c>
      <c r="F365" s="137" t="s">
        <v>532</v>
      </c>
      <c r="G365" s="136" t="s">
        <v>26</v>
      </c>
      <c r="H365" s="136" t="s">
        <v>27</v>
      </c>
      <c r="I365" s="143">
        <v>1</v>
      </c>
      <c r="J365" s="144">
        <v>110265.49</v>
      </c>
      <c r="K365" s="144">
        <v>14334.51</v>
      </c>
      <c r="L365" s="144">
        <v>124600</v>
      </c>
      <c r="M365" s="145">
        <v>52060.33</v>
      </c>
      <c r="N365" s="146">
        <v>1</v>
      </c>
    </row>
    <row r="366" s="3" customFormat="1" spans="1:14">
      <c r="A366" s="132">
        <v>363</v>
      </c>
      <c r="B366" s="93" t="s">
        <v>533</v>
      </c>
      <c r="C366" s="153">
        <v>45392</v>
      </c>
      <c r="D366" s="153" t="s">
        <v>438</v>
      </c>
      <c r="E366" s="92" t="s">
        <v>531</v>
      </c>
      <c r="F366" s="137" t="s">
        <v>532</v>
      </c>
      <c r="G366" s="136" t="s">
        <v>26</v>
      </c>
      <c r="H366" s="136" t="s">
        <v>27</v>
      </c>
      <c r="I366" s="143">
        <v>1</v>
      </c>
      <c r="J366" s="144">
        <v>98805.31</v>
      </c>
      <c r="K366" s="144">
        <v>12844.69</v>
      </c>
      <c r="L366" s="144">
        <v>111650</v>
      </c>
      <c r="M366" s="145">
        <v>47305.71</v>
      </c>
      <c r="N366" s="146">
        <v>1</v>
      </c>
    </row>
    <row r="367" s="3" customFormat="1" spans="1:14">
      <c r="A367" s="132">
        <v>364</v>
      </c>
      <c r="B367" s="93" t="s">
        <v>534</v>
      </c>
      <c r="C367" s="153">
        <v>45394</v>
      </c>
      <c r="D367" s="153" t="s">
        <v>438</v>
      </c>
      <c r="E367" s="92" t="s">
        <v>535</v>
      </c>
      <c r="F367" s="137" t="s">
        <v>431</v>
      </c>
      <c r="G367" s="136" t="s">
        <v>241</v>
      </c>
      <c r="H367" s="136" t="s">
        <v>242</v>
      </c>
      <c r="I367" s="143">
        <v>1</v>
      </c>
      <c r="J367" s="144">
        <v>92035.4</v>
      </c>
      <c r="K367" s="144">
        <v>11964.6</v>
      </c>
      <c r="L367" s="144">
        <v>104000</v>
      </c>
      <c r="M367" s="145">
        <v>89878.58</v>
      </c>
      <c r="N367" s="146">
        <v>1</v>
      </c>
    </row>
    <row r="368" s="3" customFormat="1" spans="1:14">
      <c r="A368" s="132">
        <v>365</v>
      </c>
      <c r="B368" s="93" t="s">
        <v>536</v>
      </c>
      <c r="C368" s="153">
        <v>45394</v>
      </c>
      <c r="D368" s="153" t="s">
        <v>438</v>
      </c>
      <c r="E368" s="92" t="s">
        <v>535</v>
      </c>
      <c r="F368" s="137" t="s">
        <v>431</v>
      </c>
      <c r="G368" s="136" t="s">
        <v>241</v>
      </c>
      <c r="H368" s="136" t="s">
        <v>242</v>
      </c>
      <c r="I368" s="143">
        <v>1</v>
      </c>
      <c r="J368" s="144">
        <v>92035.4</v>
      </c>
      <c r="K368" s="144">
        <v>11964.6</v>
      </c>
      <c r="L368" s="144">
        <v>104000</v>
      </c>
      <c r="M368" s="145">
        <v>89878.58</v>
      </c>
      <c r="N368" s="146">
        <v>1</v>
      </c>
    </row>
    <row r="369" s="3" customFormat="1" spans="1:14">
      <c r="A369" s="132">
        <v>366</v>
      </c>
      <c r="B369" s="93" t="s">
        <v>537</v>
      </c>
      <c r="C369" s="153">
        <v>45394</v>
      </c>
      <c r="D369" s="153" t="s">
        <v>438</v>
      </c>
      <c r="E369" s="92" t="s">
        <v>535</v>
      </c>
      <c r="F369" s="137" t="s">
        <v>431</v>
      </c>
      <c r="G369" s="136" t="s">
        <v>241</v>
      </c>
      <c r="H369" s="136" t="s">
        <v>242</v>
      </c>
      <c r="I369" s="143">
        <v>1</v>
      </c>
      <c r="J369" s="144">
        <v>92035.4</v>
      </c>
      <c r="K369" s="144">
        <v>11964.6</v>
      </c>
      <c r="L369" s="144">
        <v>104000</v>
      </c>
      <c r="M369" s="145">
        <v>89845.42</v>
      </c>
      <c r="N369" s="146">
        <v>1</v>
      </c>
    </row>
    <row r="370" s="3" customFormat="1" spans="1:14">
      <c r="A370" s="132">
        <v>367</v>
      </c>
      <c r="B370" s="93" t="s">
        <v>538</v>
      </c>
      <c r="C370" s="153">
        <v>45394</v>
      </c>
      <c r="D370" s="153" t="s">
        <v>438</v>
      </c>
      <c r="E370" s="92" t="s">
        <v>535</v>
      </c>
      <c r="F370" s="137" t="s">
        <v>431</v>
      </c>
      <c r="G370" s="136" t="s">
        <v>241</v>
      </c>
      <c r="H370" s="136" t="s">
        <v>242</v>
      </c>
      <c r="I370" s="143">
        <v>1</v>
      </c>
      <c r="J370" s="144">
        <v>92035.4</v>
      </c>
      <c r="K370" s="144">
        <v>11964.6</v>
      </c>
      <c r="L370" s="144">
        <v>104000</v>
      </c>
      <c r="M370" s="145">
        <v>89845.42</v>
      </c>
      <c r="N370" s="146">
        <v>1</v>
      </c>
    </row>
    <row r="371" s="3" customFormat="1" spans="1:14">
      <c r="A371" s="132">
        <v>368</v>
      </c>
      <c r="B371" s="93" t="s">
        <v>539</v>
      </c>
      <c r="C371" s="153">
        <v>45394</v>
      </c>
      <c r="D371" s="153" t="s">
        <v>438</v>
      </c>
      <c r="E371" s="92" t="s">
        <v>535</v>
      </c>
      <c r="F371" s="137" t="s">
        <v>431</v>
      </c>
      <c r="G371" s="136" t="s">
        <v>241</v>
      </c>
      <c r="H371" s="136" t="s">
        <v>242</v>
      </c>
      <c r="I371" s="143">
        <v>1</v>
      </c>
      <c r="J371" s="144">
        <v>92035.4</v>
      </c>
      <c r="K371" s="144">
        <v>11964.6</v>
      </c>
      <c r="L371" s="144">
        <v>104000</v>
      </c>
      <c r="M371" s="145">
        <v>89878.58</v>
      </c>
      <c r="N371" s="146">
        <v>1</v>
      </c>
    </row>
    <row r="372" s="3" customFormat="1" spans="1:14">
      <c r="A372" s="132">
        <v>369</v>
      </c>
      <c r="B372" s="93" t="s">
        <v>540</v>
      </c>
      <c r="C372" s="153">
        <v>45394</v>
      </c>
      <c r="D372" s="153" t="s">
        <v>438</v>
      </c>
      <c r="E372" s="92" t="s">
        <v>535</v>
      </c>
      <c r="F372" s="137" t="s">
        <v>431</v>
      </c>
      <c r="G372" s="136" t="s">
        <v>241</v>
      </c>
      <c r="H372" s="136" t="s">
        <v>242</v>
      </c>
      <c r="I372" s="143">
        <v>1</v>
      </c>
      <c r="J372" s="144">
        <v>92035.4</v>
      </c>
      <c r="K372" s="144">
        <v>11964.6</v>
      </c>
      <c r="L372" s="144">
        <v>104000</v>
      </c>
      <c r="M372" s="145">
        <v>89878.58</v>
      </c>
      <c r="N372" s="146">
        <v>1</v>
      </c>
    </row>
    <row r="373" s="3" customFormat="1" spans="1:14">
      <c r="A373" s="132">
        <v>370</v>
      </c>
      <c r="B373" s="93" t="s">
        <v>541</v>
      </c>
      <c r="C373" s="153">
        <v>45394</v>
      </c>
      <c r="D373" s="153" t="s">
        <v>438</v>
      </c>
      <c r="E373" s="92" t="s">
        <v>535</v>
      </c>
      <c r="F373" s="137" t="s">
        <v>431</v>
      </c>
      <c r="G373" s="136" t="s">
        <v>241</v>
      </c>
      <c r="H373" s="136" t="s">
        <v>242</v>
      </c>
      <c r="I373" s="143">
        <v>1</v>
      </c>
      <c r="J373" s="144">
        <v>92035.4</v>
      </c>
      <c r="K373" s="144">
        <v>11964.6</v>
      </c>
      <c r="L373" s="144">
        <v>104000</v>
      </c>
      <c r="M373" s="145">
        <v>89878.58</v>
      </c>
      <c r="N373" s="146">
        <v>1</v>
      </c>
    </row>
    <row r="374" s="3" customFormat="1" spans="1:14">
      <c r="A374" s="132">
        <v>371</v>
      </c>
      <c r="B374" s="93" t="s">
        <v>542</v>
      </c>
      <c r="C374" s="153">
        <v>45394</v>
      </c>
      <c r="D374" s="153" t="s">
        <v>438</v>
      </c>
      <c r="E374" s="92" t="s">
        <v>535</v>
      </c>
      <c r="F374" s="137" t="s">
        <v>431</v>
      </c>
      <c r="G374" s="136" t="s">
        <v>241</v>
      </c>
      <c r="H374" s="136" t="s">
        <v>242</v>
      </c>
      <c r="I374" s="143">
        <v>1</v>
      </c>
      <c r="J374" s="144">
        <v>92035.39</v>
      </c>
      <c r="K374" s="144">
        <v>11964.61</v>
      </c>
      <c r="L374" s="144">
        <v>104000</v>
      </c>
      <c r="M374" s="145">
        <v>89878.58</v>
      </c>
      <c r="N374" s="146">
        <v>1</v>
      </c>
    </row>
    <row r="375" s="3" customFormat="1" spans="1:14">
      <c r="A375" s="132">
        <v>372</v>
      </c>
      <c r="B375" s="93" t="s">
        <v>543</v>
      </c>
      <c r="C375" s="153">
        <v>45385</v>
      </c>
      <c r="D375" s="153" t="s">
        <v>438</v>
      </c>
      <c r="E375" s="92" t="s">
        <v>544</v>
      </c>
      <c r="F375" s="137" t="s">
        <v>545</v>
      </c>
      <c r="G375" s="136" t="s">
        <v>20</v>
      </c>
      <c r="H375" s="136" t="s">
        <v>21</v>
      </c>
      <c r="I375" s="143">
        <v>1</v>
      </c>
      <c r="J375" s="144">
        <v>46460.18</v>
      </c>
      <c r="K375" s="144">
        <v>6039.82</v>
      </c>
      <c r="L375" s="144">
        <v>52500</v>
      </c>
      <c r="M375" s="145">
        <v>42345.9</v>
      </c>
      <c r="N375" s="146">
        <v>1</v>
      </c>
    </row>
    <row r="376" s="3" customFormat="1" spans="1:14">
      <c r="A376" s="132">
        <v>373</v>
      </c>
      <c r="B376" s="93" t="s">
        <v>546</v>
      </c>
      <c r="C376" s="153">
        <v>45385</v>
      </c>
      <c r="D376" s="153" t="s">
        <v>438</v>
      </c>
      <c r="E376" s="92" t="s">
        <v>544</v>
      </c>
      <c r="F376" s="137" t="s">
        <v>545</v>
      </c>
      <c r="G376" s="136" t="s">
        <v>20</v>
      </c>
      <c r="H376" s="136" t="s">
        <v>21</v>
      </c>
      <c r="I376" s="143">
        <v>1</v>
      </c>
      <c r="J376" s="144">
        <v>46460.18</v>
      </c>
      <c r="K376" s="144">
        <v>6039.82</v>
      </c>
      <c r="L376" s="144">
        <v>52500</v>
      </c>
      <c r="M376" s="145">
        <v>42286.45</v>
      </c>
      <c r="N376" s="146">
        <v>1</v>
      </c>
    </row>
    <row r="377" s="3" customFormat="1" spans="1:14">
      <c r="A377" s="132">
        <v>374</v>
      </c>
      <c r="B377" s="93" t="s">
        <v>547</v>
      </c>
      <c r="C377" s="153">
        <v>45385</v>
      </c>
      <c r="D377" s="153" t="s">
        <v>438</v>
      </c>
      <c r="E377" s="92" t="s">
        <v>544</v>
      </c>
      <c r="F377" s="137" t="s">
        <v>545</v>
      </c>
      <c r="G377" s="136" t="s">
        <v>20</v>
      </c>
      <c r="H377" s="136" t="s">
        <v>21</v>
      </c>
      <c r="I377" s="143">
        <v>1</v>
      </c>
      <c r="J377" s="144">
        <v>46460.18</v>
      </c>
      <c r="K377" s="144">
        <v>6039.82</v>
      </c>
      <c r="L377" s="144">
        <v>52500</v>
      </c>
      <c r="M377" s="145">
        <v>42321.86</v>
      </c>
      <c r="N377" s="146">
        <v>1</v>
      </c>
    </row>
    <row r="378" s="3" customFormat="1" spans="1:14">
      <c r="A378" s="132">
        <v>375</v>
      </c>
      <c r="B378" s="93" t="s">
        <v>548</v>
      </c>
      <c r="C378" s="153">
        <v>45385</v>
      </c>
      <c r="D378" s="153" t="s">
        <v>438</v>
      </c>
      <c r="E378" s="92" t="s">
        <v>544</v>
      </c>
      <c r="F378" s="137" t="s">
        <v>545</v>
      </c>
      <c r="G378" s="136" t="s">
        <v>20</v>
      </c>
      <c r="H378" s="136" t="s">
        <v>21</v>
      </c>
      <c r="I378" s="143">
        <v>1</v>
      </c>
      <c r="J378" s="144">
        <v>46460.17</v>
      </c>
      <c r="K378" s="144">
        <v>6039.83</v>
      </c>
      <c r="L378" s="144">
        <v>52500</v>
      </c>
      <c r="M378" s="145">
        <v>42321.86</v>
      </c>
      <c r="N378" s="146">
        <v>1</v>
      </c>
    </row>
    <row r="379" s="3" customFormat="1" spans="1:14">
      <c r="A379" s="132">
        <v>376</v>
      </c>
      <c r="B379" s="93" t="s">
        <v>549</v>
      </c>
      <c r="C379" s="153">
        <v>45391</v>
      </c>
      <c r="D379" s="153" t="s">
        <v>438</v>
      </c>
      <c r="E379" s="92" t="s">
        <v>550</v>
      </c>
      <c r="F379" s="137" t="s">
        <v>551</v>
      </c>
      <c r="G379" s="136" t="s">
        <v>20</v>
      </c>
      <c r="H379" s="136" t="s">
        <v>21</v>
      </c>
      <c r="I379" s="143">
        <v>1</v>
      </c>
      <c r="J379" s="144">
        <v>54867.26</v>
      </c>
      <c r="K379" s="144">
        <v>7132.74</v>
      </c>
      <c r="L379" s="144">
        <v>62000</v>
      </c>
      <c r="M379" s="145">
        <v>36745.99</v>
      </c>
      <c r="N379" s="146">
        <v>1</v>
      </c>
    </row>
    <row r="380" s="3" customFormat="1" spans="1:14">
      <c r="A380" s="132">
        <v>377</v>
      </c>
      <c r="B380" s="93" t="s">
        <v>552</v>
      </c>
      <c r="C380" s="153">
        <v>45393</v>
      </c>
      <c r="D380" s="153" t="s">
        <v>438</v>
      </c>
      <c r="E380" s="92" t="s">
        <v>553</v>
      </c>
      <c r="F380" s="137" t="s">
        <v>50</v>
      </c>
      <c r="G380" s="136" t="s">
        <v>20</v>
      </c>
      <c r="H380" s="136" t="s">
        <v>21</v>
      </c>
      <c r="I380" s="143">
        <v>1</v>
      </c>
      <c r="J380" s="144">
        <v>73451.33</v>
      </c>
      <c r="K380" s="144">
        <v>9548.67</v>
      </c>
      <c r="L380" s="144">
        <v>83000</v>
      </c>
      <c r="M380" s="145">
        <v>50515.14</v>
      </c>
      <c r="N380" s="146">
        <v>1</v>
      </c>
    </row>
    <row r="381" s="3" customFormat="1" spans="1:14">
      <c r="A381" s="132">
        <v>378</v>
      </c>
      <c r="B381" s="93" t="s">
        <v>554</v>
      </c>
      <c r="C381" s="153">
        <v>45393</v>
      </c>
      <c r="D381" s="153" t="s">
        <v>438</v>
      </c>
      <c r="E381" s="92" t="s">
        <v>553</v>
      </c>
      <c r="F381" s="137" t="s">
        <v>50</v>
      </c>
      <c r="G381" s="136" t="s">
        <v>20</v>
      </c>
      <c r="H381" s="136" t="s">
        <v>21</v>
      </c>
      <c r="I381" s="143">
        <v>1</v>
      </c>
      <c r="J381" s="144">
        <v>68141.59</v>
      </c>
      <c r="K381" s="144">
        <v>8858.41</v>
      </c>
      <c r="L381" s="144">
        <v>77000</v>
      </c>
      <c r="M381" s="145">
        <v>36047.82</v>
      </c>
      <c r="N381" s="146">
        <v>1</v>
      </c>
    </row>
    <row r="382" s="3" customFormat="1" spans="1:14">
      <c r="A382" s="132">
        <v>379</v>
      </c>
      <c r="B382" s="93" t="s">
        <v>555</v>
      </c>
      <c r="C382" s="153">
        <v>45400</v>
      </c>
      <c r="D382" s="153" t="s">
        <v>17</v>
      </c>
      <c r="E382" s="92" t="s">
        <v>556</v>
      </c>
      <c r="F382" s="137" t="s">
        <v>557</v>
      </c>
      <c r="G382" s="136" t="s">
        <v>20</v>
      </c>
      <c r="H382" s="136" t="s">
        <v>21</v>
      </c>
      <c r="I382" s="143">
        <v>1</v>
      </c>
      <c r="J382" s="144">
        <v>67256.64</v>
      </c>
      <c r="K382" s="144">
        <v>8743.36</v>
      </c>
      <c r="L382" s="144">
        <v>76000</v>
      </c>
      <c r="M382" s="145">
        <v>47044.83</v>
      </c>
      <c r="N382" s="146">
        <v>1</v>
      </c>
    </row>
    <row r="383" s="3" customFormat="1" spans="1:14">
      <c r="A383" s="132">
        <v>380</v>
      </c>
      <c r="B383" s="93" t="s">
        <v>558</v>
      </c>
      <c r="C383" s="153">
        <v>45400</v>
      </c>
      <c r="D383" s="153" t="s">
        <v>17</v>
      </c>
      <c r="E383" s="92" t="s">
        <v>556</v>
      </c>
      <c r="F383" s="137" t="s">
        <v>557</v>
      </c>
      <c r="G383" s="136" t="s">
        <v>20</v>
      </c>
      <c r="H383" s="136" t="s">
        <v>21</v>
      </c>
      <c r="I383" s="143">
        <v>1</v>
      </c>
      <c r="J383" s="144">
        <v>67256.63</v>
      </c>
      <c r="K383" s="144">
        <v>8743.37</v>
      </c>
      <c r="L383" s="144">
        <v>76000</v>
      </c>
      <c r="M383" s="145">
        <v>47044.83</v>
      </c>
      <c r="N383" s="146">
        <v>1</v>
      </c>
    </row>
    <row r="384" s="3" customFormat="1" spans="1:14">
      <c r="A384" s="132">
        <v>381</v>
      </c>
      <c r="B384" s="93" t="s">
        <v>559</v>
      </c>
      <c r="C384" s="153">
        <v>45400</v>
      </c>
      <c r="D384" s="153" t="s">
        <v>17</v>
      </c>
      <c r="E384" s="92" t="s">
        <v>560</v>
      </c>
      <c r="F384" s="137" t="s">
        <v>50</v>
      </c>
      <c r="G384" s="136" t="s">
        <v>26</v>
      </c>
      <c r="H384" s="136" t="s">
        <v>27</v>
      </c>
      <c r="I384" s="143">
        <v>1</v>
      </c>
      <c r="J384" s="144">
        <v>96902.65</v>
      </c>
      <c r="K384" s="144">
        <v>12597.35</v>
      </c>
      <c r="L384" s="144">
        <v>109500</v>
      </c>
      <c r="M384" s="145">
        <v>75146.65</v>
      </c>
      <c r="N384" s="146">
        <v>1</v>
      </c>
    </row>
    <row r="385" s="3" customFormat="1" spans="1:14">
      <c r="A385" s="132">
        <v>382</v>
      </c>
      <c r="B385" s="93" t="s">
        <v>561</v>
      </c>
      <c r="C385" s="153">
        <v>45400</v>
      </c>
      <c r="D385" s="153" t="s">
        <v>17</v>
      </c>
      <c r="E385" s="92" t="s">
        <v>560</v>
      </c>
      <c r="F385" s="137" t="s">
        <v>50</v>
      </c>
      <c r="G385" s="136" t="s">
        <v>26</v>
      </c>
      <c r="H385" s="136" t="s">
        <v>27</v>
      </c>
      <c r="I385" s="143">
        <v>1</v>
      </c>
      <c r="J385" s="144">
        <v>82300.88</v>
      </c>
      <c r="K385" s="144">
        <v>10699.12</v>
      </c>
      <c r="L385" s="144">
        <v>93000</v>
      </c>
      <c r="M385" s="145">
        <v>71459.76</v>
      </c>
      <c r="N385" s="146">
        <v>1</v>
      </c>
    </row>
    <row r="386" s="3" customFormat="1" spans="1:14">
      <c r="A386" s="132">
        <v>383</v>
      </c>
      <c r="B386" s="93" t="s">
        <v>562</v>
      </c>
      <c r="C386" s="153">
        <v>45398</v>
      </c>
      <c r="D386" s="153" t="s">
        <v>17</v>
      </c>
      <c r="E386" s="92" t="s">
        <v>563</v>
      </c>
      <c r="F386" s="137" t="s">
        <v>564</v>
      </c>
      <c r="G386" s="136" t="s">
        <v>20</v>
      </c>
      <c r="H386" s="136" t="s">
        <v>21</v>
      </c>
      <c r="I386" s="143">
        <v>1</v>
      </c>
      <c r="J386" s="144">
        <v>63805.31</v>
      </c>
      <c r="K386" s="144">
        <v>8294.69</v>
      </c>
      <c r="L386" s="144">
        <v>72100</v>
      </c>
      <c r="M386" s="145">
        <v>51906.59</v>
      </c>
      <c r="N386" s="146">
        <v>1</v>
      </c>
    </row>
    <row r="387" s="3" customFormat="1" spans="1:14">
      <c r="A387" s="132">
        <v>384</v>
      </c>
      <c r="B387" s="93" t="s">
        <v>565</v>
      </c>
      <c r="C387" s="153">
        <v>45398</v>
      </c>
      <c r="D387" s="153" t="s">
        <v>17</v>
      </c>
      <c r="E387" s="92" t="s">
        <v>563</v>
      </c>
      <c r="F387" s="137" t="s">
        <v>564</v>
      </c>
      <c r="G387" s="136" t="s">
        <v>20</v>
      </c>
      <c r="H387" s="136" t="s">
        <v>21</v>
      </c>
      <c r="I387" s="143">
        <v>1</v>
      </c>
      <c r="J387" s="144">
        <v>63805.31</v>
      </c>
      <c r="K387" s="144">
        <v>8294.69</v>
      </c>
      <c r="L387" s="144">
        <v>72100</v>
      </c>
      <c r="M387" s="145">
        <v>51906.59</v>
      </c>
      <c r="N387" s="146">
        <v>1</v>
      </c>
    </row>
    <row r="388" s="3" customFormat="1" spans="1:14">
      <c r="A388" s="132">
        <v>385</v>
      </c>
      <c r="B388" s="93" t="s">
        <v>566</v>
      </c>
      <c r="C388" s="153">
        <v>45398</v>
      </c>
      <c r="D388" s="153" t="s">
        <v>17</v>
      </c>
      <c r="E388" s="92" t="s">
        <v>563</v>
      </c>
      <c r="F388" s="137" t="s">
        <v>564</v>
      </c>
      <c r="G388" s="136" t="s">
        <v>20</v>
      </c>
      <c r="H388" s="136" t="s">
        <v>21</v>
      </c>
      <c r="I388" s="143">
        <v>1</v>
      </c>
      <c r="J388" s="144">
        <v>63805.31</v>
      </c>
      <c r="K388" s="144">
        <v>8294.69</v>
      </c>
      <c r="L388" s="144">
        <v>72100</v>
      </c>
      <c r="M388" s="145">
        <v>51906.59</v>
      </c>
      <c r="N388" s="146">
        <v>1</v>
      </c>
    </row>
    <row r="389" s="3" customFormat="1" spans="1:14">
      <c r="A389" s="132">
        <v>386</v>
      </c>
      <c r="B389" s="93" t="s">
        <v>567</v>
      </c>
      <c r="C389" s="153">
        <v>45398</v>
      </c>
      <c r="D389" s="153" t="s">
        <v>17</v>
      </c>
      <c r="E389" s="92" t="s">
        <v>568</v>
      </c>
      <c r="F389" s="137" t="s">
        <v>569</v>
      </c>
      <c r="G389" s="136" t="s">
        <v>26</v>
      </c>
      <c r="H389" s="136" t="s">
        <v>27</v>
      </c>
      <c r="I389" s="143">
        <v>1</v>
      </c>
      <c r="J389" s="144">
        <v>82300.88</v>
      </c>
      <c r="K389" s="144">
        <v>10699.12</v>
      </c>
      <c r="L389" s="144">
        <v>93000</v>
      </c>
      <c r="M389" s="145">
        <v>67783.85</v>
      </c>
      <c r="N389" s="146">
        <v>1</v>
      </c>
    </row>
    <row r="390" s="3" customFormat="1" spans="1:14">
      <c r="A390" s="132">
        <v>387</v>
      </c>
      <c r="B390" s="93" t="s">
        <v>570</v>
      </c>
      <c r="C390" s="153">
        <v>44987</v>
      </c>
      <c r="D390" s="153" t="s">
        <v>17</v>
      </c>
      <c r="E390" s="92" t="s">
        <v>571</v>
      </c>
      <c r="F390" s="137" t="s">
        <v>572</v>
      </c>
      <c r="G390" s="136" t="s">
        <v>20</v>
      </c>
      <c r="H390" s="136" t="s">
        <v>21</v>
      </c>
      <c r="I390" s="143">
        <v>1</v>
      </c>
      <c r="J390" s="144">
        <v>5376.11</v>
      </c>
      <c r="K390" s="144">
        <v>698.89</v>
      </c>
      <c r="L390" s="144">
        <v>6075</v>
      </c>
      <c r="M390" s="145">
        <v>2939.31</v>
      </c>
      <c r="N390" s="146">
        <v>0.05</v>
      </c>
    </row>
    <row r="391" s="3" customFormat="1" spans="1:14">
      <c r="A391" s="132">
        <v>388</v>
      </c>
      <c r="B391" s="93" t="s">
        <v>573</v>
      </c>
      <c r="C391" s="153">
        <v>44987</v>
      </c>
      <c r="D391" s="153" t="s">
        <v>17</v>
      </c>
      <c r="E391" s="92" t="s">
        <v>571</v>
      </c>
      <c r="F391" s="137" t="s">
        <v>572</v>
      </c>
      <c r="G391" s="136" t="s">
        <v>20</v>
      </c>
      <c r="H391" s="136" t="s">
        <v>21</v>
      </c>
      <c r="I391" s="143">
        <v>1</v>
      </c>
      <c r="J391" s="144">
        <v>5376.11</v>
      </c>
      <c r="K391" s="144">
        <v>698.89</v>
      </c>
      <c r="L391" s="144">
        <v>6075</v>
      </c>
      <c r="M391" s="145">
        <v>2949.29</v>
      </c>
      <c r="N391" s="146">
        <v>0.05</v>
      </c>
    </row>
    <row r="392" s="3" customFormat="1" spans="1:14">
      <c r="A392" s="132">
        <v>389</v>
      </c>
      <c r="B392" s="93" t="s">
        <v>574</v>
      </c>
      <c r="C392" s="153">
        <v>44987</v>
      </c>
      <c r="D392" s="153" t="s">
        <v>17</v>
      </c>
      <c r="E392" s="92" t="s">
        <v>571</v>
      </c>
      <c r="F392" s="137" t="s">
        <v>572</v>
      </c>
      <c r="G392" s="136" t="s">
        <v>20</v>
      </c>
      <c r="H392" s="136" t="s">
        <v>21</v>
      </c>
      <c r="I392" s="143">
        <v>1</v>
      </c>
      <c r="J392" s="144">
        <v>5376.1</v>
      </c>
      <c r="K392" s="144">
        <v>698.9</v>
      </c>
      <c r="L392" s="144">
        <v>6075</v>
      </c>
      <c r="M392" s="145">
        <v>2949.29</v>
      </c>
      <c r="N392" s="146">
        <v>0.05</v>
      </c>
    </row>
    <row r="393" s="3" customFormat="1" spans="1:14">
      <c r="A393" s="132">
        <v>390</v>
      </c>
      <c r="B393" s="93" t="s">
        <v>575</v>
      </c>
      <c r="C393" s="153">
        <v>44987</v>
      </c>
      <c r="D393" s="153" t="s">
        <v>17</v>
      </c>
      <c r="E393" s="92" t="s">
        <v>571</v>
      </c>
      <c r="F393" s="137" t="s">
        <v>572</v>
      </c>
      <c r="G393" s="136" t="s">
        <v>20</v>
      </c>
      <c r="H393" s="136" t="s">
        <v>21</v>
      </c>
      <c r="I393" s="143">
        <v>1</v>
      </c>
      <c r="J393" s="144">
        <v>5376.1</v>
      </c>
      <c r="K393" s="144">
        <v>698.9</v>
      </c>
      <c r="L393" s="144">
        <v>6075</v>
      </c>
      <c r="M393" s="145">
        <v>2949.29</v>
      </c>
      <c r="N393" s="146">
        <v>0.05</v>
      </c>
    </row>
    <row r="394" s="3" customFormat="1" spans="1:14">
      <c r="A394" s="132">
        <v>391</v>
      </c>
      <c r="B394" s="93" t="s">
        <v>576</v>
      </c>
      <c r="C394" s="153">
        <v>44987</v>
      </c>
      <c r="D394" s="153" t="s">
        <v>17</v>
      </c>
      <c r="E394" s="92" t="s">
        <v>571</v>
      </c>
      <c r="F394" s="137" t="s">
        <v>572</v>
      </c>
      <c r="G394" s="136" t="s">
        <v>20</v>
      </c>
      <c r="H394" s="136" t="s">
        <v>21</v>
      </c>
      <c r="I394" s="143">
        <v>1</v>
      </c>
      <c r="J394" s="144">
        <v>4424.78</v>
      </c>
      <c r="K394" s="144">
        <v>575.22</v>
      </c>
      <c r="L394" s="144">
        <v>5000</v>
      </c>
      <c r="M394" s="145">
        <v>2496.59</v>
      </c>
      <c r="N394" s="146">
        <v>0.05</v>
      </c>
    </row>
    <row r="395" s="3" customFormat="1" spans="1:14">
      <c r="A395" s="132">
        <v>392</v>
      </c>
      <c r="B395" s="93" t="s">
        <v>577</v>
      </c>
      <c r="C395" s="153">
        <v>44987</v>
      </c>
      <c r="D395" s="153" t="s">
        <v>17</v>
      </c>
      <c r="E395" s="92" t="s">
        <v>571</v>
      </c>
      <c r="F395" s="137" t="s">
        <v>572</v>
      </c>
      <c r="G395" s="136" t="s">
        <v>20</v>
      </c>
      <c r="H395" s="136" t="s">
        <v>21</v>
      </c>
      <c r="I395" s="143">
        <v>1</v>
      </c>
      <c r="J395" s="144">
        <v>4424.78</v>
      </c>
      <c r="K395" s="144">
        <v>575.22</v>
      </c>
      <c r="L395" s="144">
        <v>5000</v>
      </c>
      <c r="M395" s="145">
        <v>2496.59</v>
      </c>
      <c r="N395" s="146">
        <v>0.05</v>
      </c>
    </row>
    <row r="396" s="3" customFormat="1" spans="1:14">
      <c r="A396" s="132">
        <v>393</v>
      </c>
      <c r="B396" s="93" t="s">
        <v>578</v>
      </c>
      <c r="C396" s="153">
        <v>44987</v>
      </c>
      <c r="D396" s="153" t="s">
        <v>17</v>
      </c>
      <c r="E396" s="92" t="s">
        <v>571</v>
      </c>
      <c r="F396" s="137" t="s">
        <v>572</v>
      </c>
      <c r="G396" s="136" t="s">
        <v>20</v>
      </c>
      <c r="H396" s="136" t="s">
        <v>21</v>
      </c>
      <c r="I396" s="143">
        <v>1</v>
      </c>
      <c r="J396" s="144">
        <v>4424.78</v>
      </c>
      <c r="K396" s="144">
        <v>575.22</v>
      </c>
      <c r="L396" s="144">
        <v>5000</v>
      </c>
      <c r="M396" s="145">
        <v>2496.59</v>
      </c>
      <c r="N396" s="146">
        <v>0.05</v>
      </c>
    </row>
    <row r="397" s="3" customFormat="1" spans="1:14">
      <c r="A397" s="132">
        <v>394</v>
      </c>
      <c r="B397" s="93" t="s">
        <v>579</v>
      </c>
      <c r="C397" s="153">
        <v>44987</v>
      </c>
      <c r="D397" s="153" t="s">
        <v>17</v>
      </c>
      <c r="E397" s="92" t="s">
        <v>571</v>
      </c>
      <c r="F397" s="137" t="s">
        <v>572</v>
      </c>
      <c r="G397" s="136" t="s">
        <v>20</v>
      </c>
      <c r="H397" s="136" t="s">
        <v>21</v>
      </c>
      <c r="I397" s="143">
        <v>1</v>
      </c>
      <c r="J397" s="144">
        <v>4424.78</v>
      </c>
      <c r="K397" s="144">
        <v>575.22</v>
      </c>
      <c r="L397" s="144">
        <v>5000</v>
      </c>
      <c r="M397" s="145">
        <v>2489.71</v>
      </c>
      <c r="N397" s="146">
        <v>0.05</v>
      </c>
    </row>
    <row r="398" s="3" customFormat="1" spans="1:14">
      <c r="A398" s="132">
        <v>395</v>
      </c>
      <c r="B398" s="93" t="s">
        <v>580</v>
      </c>
      <c r="C398" s="153">
        <v>45400</v>
      </c>
      <c r="D398" s="153" t="s">
        <v>17</v>
      </c>
      <c r="E398" s="92" t="s">
        <v>581</v>
      </c>
      <c r="F398" s="137" t="s">
        <v>374</v>
      </c>
      <c r="G398" s="136" t="s">
        <v>20</v>
      </c>
      <c r="H398" s="136" t="s">
        <v>21</v>
      </c>
      <c r="I398" s="143">
        <v>1</v>
      </c>
      <c r="J398" s="144">
        <v>95044.25</v>
      </c>
      <c r="K398" s="144">
        <v>12355.75</v>
      </c>
      <c r="L398" s="144">
        <v>107400</v>
      </c>
      <c r="M398" s="145">
        <v>84040.99</v>
      </c>
      <c r="N398" s="146">
        <v>1</v>
      </c>
    </row>
    <row r="399" s="3" customFormat="1" spans="1:14">
      <c r="A399" s="132">
        <v>396</v>
      </c>
      <c r="B399" s="93" t="s">
        <v>582</v>
      </c>
      <c r="C399" s="153">
        <v>45400</v>
      </c>
      <c r="D399" s="153" t="s">
        <v>17</v>
      </c>
      <c r="E399" s="92" t="s">
        <v>581</v>
      </c>
      <c r="F399" s="137" t="s">
        <v>374</v>
      </c>
      <c r="G399" s="136" t="s">
        <v>20</v>
      </c>
      <c r="H399" s="136" t="s">
        <v>21</v>
      </c>
      <c r="I399" s="143">
        <v>1</v>
      </c>
      <c r="J399" s="144">
        <v>78053.1</v>
      </c>
      <c r="K399" s="144">
        <v>10146.9</v>
      </c>
      <c r="L399" s="144">
        <v>88200</v>
      </c>
      <c r="M399" s="145">
        <v>75360.74</v>
      </c>
      <c r="N399" s="146">
        <v>1</v>
      </c>
    </row>
    <row r="400" s="3" customFormat="1" spans="1:14">
      <c r="A400" s="132">
        <v>397</v>
      </c>
      <c r="B400" s="93" t="s">
        <v>583</v>
      </c>
      <c r="C400" s="153">
        <v>45400</v>
      </c>
      <c r="D400" s="153" t="s">
        <v>17</v>
      </c>
      <c r="E400" s="92" t="s">
        <v>581</v>
      </c>
      <c r="F400" s="137" t="s">
        <v>374</v>
      </c>
      <c r="G400" s="136" t="s">
        <v>20</v>
      </c>
      <c r="H400" s="136" t="s">
        <v>21</v>
      </c>
      <c r="I400" s="143">
        <v>1</v>
      </c>
      <c r="J400" s="144">
        <v>72123.89</v>
      </c>
      <c r="K400" s="144">
        <v>9376.11</v>
      </c>
      <c r="L400" s="144">
        <v>81500</v>
      </c>
      <c r="M400" s="145">
        <v>68129.62</v>
      </c>
      <c r="N400" s="146">
        <v>1</v>
      </c>
    </row>
    <row r="401" s="3" customFormat="1" spans="1:14">
      <c r="A401" s="132">
        <v>398</v>
      </c>
      <c r="B401" s="93" t="s">
        <v>584</v>
      </c>
      <c r="C401" s="153">
        <v>45400</v>
      </c>
      <c r="D401" s="153" t="s">
        <v>17</v>
      </c>
      <c r="E401" s="92" t="s">
        <v>581</v>
      </c>
      <c r="F401" s="137" t="s">
        <v>374</v>
      </c>
      <c r="G401" s="136" t="s">
        <v>20</v>
      </c>
      <c r="H401" s="136" t="s">
        <v>21</v>
      </c>
      <c r="I401" s="143">
        <v>1</v>
      </c>
      <c r="J401" s="144">
        <v>78995.58</v>
      </c>
      <c r="K401" s="144">
        <v>10269.42</v>
      </c>
      <c r="L401" s="144">
        <v>89265</v>
      </c>
      <c r="M401" s="145">
        <v>76003.3</v>
      </c>
      <c r="N401" s="146">
        <v>1</v>
      </c>
    </row>
    <row r="402" s="3" customFormat="1" spans="1:14">
      <c r="A402" s="132">
        <v>399</v>
      </c>
      <c r="B402" s="93" t="s">
        <v>585</v>
      </c>
      <c r="C402" s="153">
        <v>45400</v>
      </c>
      <c r="D402" s="153" t="s">
        <v>17</v>
      </c>
      <c r="E402" s="92" t="s">
        <v>581</v>
      </c>
      <c r="F402" s="137" t="s">
        <v>374</v>
      </c>
      <c r="G402" s="136" t="s">
        <v>20</v>
      </c>
      <c r="H402" s="136" t="s">
        <v>21</v>
      </c>
      <c r="I402" s="143">
        <v>1</v>
      </c>
      <c r="J402" s="144">
        <v>78995.57</v>
      </c>
      <c r="K402" s="144">
        <v>10269.43</v>
      </c>
      <c r="L402" s="144">
        <v>89265</v>
      </c>
      <c r="M402" s="145">
        <v>76192.54</v>
      </c>
      <c r="N402" s="146">
        <v>1</v>
      </c>
    </row>
    <row r="403" s="3" customFormat="1" spans="1:14">
      <c r="A403" s="132">
        <v>400</v>
      </c>
      <c r="B403" s="93" t="s">
        <v>586</v>
      </c>
      <c r="C403" s="153">
        <v>45400</v>
      </c>
      <c r="D403" s="153" t="s">
        <v>17</v>
      </c>
      <c r="E403" s="92" t="s">
        <v>581</v>
      </c>
      <c r="F403" s="137" t="s">
        <v>374</v>
      </c>
      <c r="G403" s="136" t="s">
        <v>20</v>
      </c>
      <c r="H403" s="136" t="s">
        <v>21</v>
      </c>
      <c r="I403" s="143">
        <v>1</v>
      </c>
      <c r="J403" s="144">
        <v>69469.03</v>
      </c>
      <c r="K403" s="144">
        <v>9030.97</v>
      </c>
      <c r="L403" s="144">
        <v>78500</v>
      </c>
      <c r="M403" s="145">
        <v>67919.24</v>
      </c>
      <c r="N403" s="146">
        <v>1</v>
      </c>
    </row>
    <row r="404" s="3" customFormat="1" spans="1:14">
      <c r="A404" s="132">
        <v>401</v>
      </c>
      <c r="B404" s="93" t="s">
        <v>587</v>
      </c>
      <c r="C404" s="153">
        <v>45400</v>
      </c>
      <c r="D404" s="153" t="s">
        <v>17</v>
      </c>
      <c r="E404" s="92" t="s">
        <v>581</v>
      </c>
      <c r="F404" s="137" t="s">
        <v>374</v>
      </c>
      <c r="G404" s="136" t="s">
        <v>20</v>
      </c>
      <c r="H404" s="136" t="s">
        <v>21</v>
      </c>
      <c r="I404" s="143">
        <v>1</v>
      </c>
      <c r="J404" s="144">
        <v>69469.02</v>
      </c>
      <c r="K404" s="144">
        <v>9030.98</v>
      </c>
      <c r="L404" s="144">
        <v>78500</v>
      </c>
      <c r="M404" s="145">
        <v>67817.83</v>
      </c>
      <c r="N404" s="146">
        <v>1</v>
      </c>
    </row>
    <row r="405" s="3" customFormat="1" spans="1:14">
      <c r="A405" s="132">
        <v>402</v>
      </c>
      <c r="B405" s="93" t="s">
        <v>588</v>
      </c>
      <c r="C405" s="153">
        <v>45398</v>
      </c>
      <c r="D405" s="153" t="s">
        <v>17</v>
      </c>
      <c r="E405" s="92" t="s">
        <v>589</v>
      </c>
      <c r="F405" s="137" t="s">
        <v>564</v>
      </c>
      <c r="G405" s="136" t="s">
        <v>20</v>
      </c>
      <c r="H405" s="136" t="s">
        <v>21</v>
      </c>
      <c r="I405" s="143">
        <v>1</v>
      </c>
      <c r="J405" s="144">
        <v>63805.31</v>
      </c>
      <c r="K405" s="144">
        <v>8294.69</v>
      </c>
      <c r="L405" s="144">
        <v>72100</v>
      </c>
      <c r="M405" s="145">
        <v>50216.43</v>
      </c>
      <c r="N405" s="146">
        <v>1</v>
      </c>
    </row>
    <row r="406" s="3" customFormat="1" spans="1:14">
      <c r="A406" s="132">
        <v>403</v>
      </c>
      <c r="B406" s="93" t="s">
        <v>590</v>
      </c>
      <c r="C406" s="153">
        <v>45398</v>
      </c>
      <c r="D406" s="153" t="s">
        <v>17</v>
      </c>
      <c r="E406" s="92" t="s">
        <v>589</v>
      </c>
      <c r="F406" s="137" t="s">
        <v>564</v>
      </c>
      <c r="G406" s="136" t="s">
        <v>20</v>
      </c>
      <c r="H406" s="136" t="s">
        <v>21</v>
      </c>
      <c r="I406" s="143">
        <v>1</v>
      </c>
      <c r="J406" s="144">
        <v>63805.31</v>
      </c>
      <c r="K406" s="144">
        <v>8294.69</v>
      </c>
      <c r="L406" s="144">
        <v>72100</v>
      </c>
      <c r="M406" s="145">
        <v>49898.86</v>
      </c>
      <c r="N406" s="146">
        <v>1</v>
      </c>
    </row>
    <row r="407" s="3" customFormat="1" spans="1:14">
      <c r="A407" s="132">
        <v>404</v>
      </c>
      <c r="B407" s="93" t="s">
        <v>591</v>
      </c>
      <c r="C407" s="153">
        <v>45398</v>
      </c>
      <c r="D407" s="153" t="s">
        <v>17</v>
      </c>
      <c r="E407" s="92" t="s">
        <v>589</v>
      </c>
      <c r="F407" s="137" t="s">
        <v>564</v>
      </c>
      <c r="G407" s="136" t="s">
        <v>20</v>
      </c>
      <c r="H407" s="136" t="s">
        <v>21</v>
      </c>
      <c r="I407" s="143">
        <v>1</v>
      </c>
      <c r="J407" s="144">
        <v>63805.31</v>
      </c>
      <c r="K407" s="144">
        <v>8294.69</v>
      </c>
      <c r="L407" s="144">
        <v>72100</v>
      </c>
      <c r="M407" s="145">
        <v>49898.86</v>
      </c>
      <c r="N407" s="146">
        <v>1</v>
      </c>
    </row>
    <row r="408" s="3" customFormat="1" spans="1:14">
      <c r="A408" s="132">
        <v>405</v>
      </c>
      <c r="B408" s="93" t="s">
        <v>592</v>
      </c>
      <c r="C408" s="153">
        <v>45398</v>
      </c>
      <c r="D408" s="153" t="s">
        <v>17</v>
      </c>
      <c r="E408" s="92" t="s">
        <v>589</v>
      </c>
      <c r="F408" s="137" t="s">
        <v>564</v>
      </c>
      <c r="G408" s="136" t="s">
        <v>20</v>
      </c>
      <c r="H408" s="136" t="s">
        <v>21</v>
      </c>
      <c r="I408" s="143">
        <v>1</v>
      </c>
      <c r="J408" s="144">
        <v>63805.31</v>
      </c>
      <c r="K408" s="144">
        <v>8294.69</v>
      </c>
      <c r="L408" s="144">
        <v>72100</v>
      </c>
      <c r="M408" s="145">
        <v>49898.86</v>
      </c>
      <c r="N408" s="146">
        <v>1</v>
      </c>
    </row>
    <row r="409" s="3" customFormat="1" spans="1:14">
      <c r="A409" s="132">
        <v>406</v>
      </c>
      <c r="B409" s="93" t="s">
        <v>593</v>
      </c>
      <c r="C409" s="153">
        <v>45398</v>
      </c>
      <c r="D409" s="153" t="s">
        <v>17</v>
      </c>
      <c r="E409" s="92" t="s">
        <v>589</v>
      </c>
      <c r="F409" s="137" t="s">
        <v>564</v>
      </c>
      <c r="G409" s="136" t="s">
        <v>20</v>
      </c>
      <c r="H409" s="136" t="s">
        <v>21</v>
      </c>
      <c r="I409" s="143">
        <v>1</v>
      </c>
      <c r="J409" s="144">
        <v>63805.31</v>
      </c>
      <c r="K409" s="144">
        <v>8294.69</v>
      </c>
      <c r="L409" s="144">
        <v>72100</v>
      </c>
      <c r="M409" s="145">
        <v>50049.28</v>
      </c>
      <c r="N409" s="146">
        <v>1</v>
      </c>
    </row>
    <row r="410" s="3" customFormat="1" spans="1:14">
      <c r="A410" s="132">
        <v>407</v>
      </c>
      <c r="B410" s="93" t="s">
        <v>594</v>
      </c>
      <c r="C410" s="153">
        <v>45398</v>
      </c>
      <c r="D410" s="153" t="s">
        <v>17</v>
      </c>
      <c r="E410" s="92" t="s">
        <v>589</v>
      </c>
      <c r="F410" s="137" t="s">
        <v>564</v>
      </c>
      <c r="G410" s="136" t="s">
        <v>20</v>
      </c>
      <c r="H410" s="136" t="s">
        <v>21</v>
      </c>
      <c r="I410" s="143">
        <v>1</v>
      </c>
      <c r="J410" s="144">
        <v>63805.31</v>
      </c>
      <c r="K410" s="144">
        <v>8294.69</v>
      </c>
      <c r="L410" s="144">
        <v>72100</v>
      </c>
      <c r="M410" s="145">
        <v>49868.66</v>
      </c>
      <c r="N410" s="146">
        <v>1</v>
      </c>
    </row>
    <row r="411" s="3" customFormat="1" spans="1:14">
      <c r="A411" s="132">
        <v>408</v>
      </c>
      <c r="B411" s="93" t="s">
        <v>595</v>
      </c>
      <c r="C411" s="153">
        <v>45398</v>
      </c>
      <c r="D411" s="153" t="s">
        <v>17</v>
      </c>
      <c r="E411" s="92" t="s">
        <v>589</v>
      </c>
      <c r="F411" s="137" t="s">
        <v>564</v>
      </c>
      <c r="G411" s="136" t="s">
        <v>20</v>
      </c>
      <c r="H411" s="136" t="s">
        <v>21</v>
      </c>
      <c r="I411" s="143">
        <v>1</v>
      </c>
      <c r="J411" s="144">
        <v>63805.31</v>
      </c>
      <c r="K411" s="144">
        <v>8294.69</v>
      </c>
      <c r="L411" s="144">
        <v>72100</v>
      </c>
      <c r="M411" s="145">
        <v>49868.66</v>
      </c>
      <c r="N411" s="146">
        <v>1</v>
      </c>
    </row>
    <row r="412" s="3" customFormat="1" spans="1:14">
      <c r="A412" s="132">
        <v>409</v>
      </c>
      <c r="B412" s="93" t="s">
        <v>596</v>
      </c>
      <c r="C412" s="153">
        <v>45401</v>
      </c>
      <c r="D412" s="153" t="s">
        <v>17</v>
      </c>
      <c r="E412" s="92" t="s">
        <v>597</v>
      </c>
      <c r="F412" s="137" t="s">
        <v>374</v>
      </c>
      <c r="G412" s="136" t="s">
        <v>20</v>
      </c>
      <c r="H412" s="136" t="s">
        <v>21</v>
      </c>
      <c r="I412" s="143">
        <v>1</v>
      </c>
      <c r="J412" s="144">
        <v>67522.12</v>
      </c>
      <c r="K412" s="144">
        <v>8777.88</v>
      </c>
      <c r="L412" s="144">
        <v>76300</v>
      </c>
      <c r="M412" s="145">
        <v>67639.19</v>
      </c>
      <c r="N412" s="146">
        <v>1</v>
      </c>
    </row>
    <row r="413" s="3" customFormat="1" spans="1:14">
      <c r="A413" s="132">
        <v>410</v>
      </c>
      <c r="B413" s="93" t="s">
        <v>598</v>
      </c>
      <c r="C413" s="153">
        <v>45401</v>
      </c>
      <c r="D413" s="153" t="s">
        <v>17</v>
      </c>
      <c r="E413" s="92" t="s">
        <v>599</v>
      </c>
      <c r="F413" s="137" t="s">
        <v>374</v>
      </c>
      <c r="G413" s="136" t="s">
        <v>20</v>
      </c>
      <c r="H413" s="136" t="s">
        <v>21</v>
      </c>
      <c r="I413" s="143">
        <v>1</v>
      </c>
      <c r="J413" s="144">
        <v>71238.94</v>
      </c>
      <c r="K413" s="144">
        <v>9261.06</v>
      </c>
      <c r="L413" s="144">
        <v>80500</v>
      </c>
      <c r="M413" s="145">
        <v>67615.33</v>
      </c>
      <c r="N413" s="146">
        <v>1</v>
      </c>
    </row>
    <row r="414" s="3" customFormat="1" spans="1:14">
      <c r="A414" s="132">
        <v>411</v>
      </c>
      <c r="B414" s="93" t="s">
        <v>600</v>
      </c>
      <c r="C414" s="153">
        <v>45400</v>
      </c>
      <c r="D414" s="153" t="s">
        <v>30</v>
      </c>
      <c r="E414" s="92" t="s">
        <v>601</v>
      </c>
      <c r="F414" s="137" t="s">
        <v>602</v>
      </c>
      <c r="G414" s="136" t="s">
        <v>26</v>
      </c>
      <c r="H414" s="136" t="s">
        <v>27</v>
      </c>
      <c r="I414" s="143">
        <v>1</v>
      </c>
      <c r="J414" s="144">
        <v>64601.77</v>
      </c>
      <c r="K414" s="144">
        <v>8398.23</v>
      </c>
      <c r="L414" s="144">
        <v>73000</v>
      </c>
      <c r="M414" s="145">
        <v>51229.6</v>
      </c>
      <c r="N414" s="146">
        <v>1</v>
      </c>
    </row>
    <row r="415" s="3" customFormat="1" spans="1:14">
      <c r="A415" s="132">
        <v>412</v>
      </c>
      <c r="B415" s="93" t="s">
        <v>603</v>
      </c>
      <c r="C415" s="153">
        <v>45400</v>
      </c>
      <c r="D415" s="153" t="s">
        <v>30</v>
      </c>
      <c r="E415" s="92" t="s">
        <v>601</v>
      </c>
      <c r="F415" s="137" t="s">
        <v>602</v>
      </c>
      <c r="G415" s="136" t="s">
        <v>26</v>
      </c>
      <c r="H415" s="136" t="s">
        <v>27</v>
      </c>
      <c r="I415" s="143">
        <v>1</v>
      </c>
      <c r="J415" s="144">
        <v>64601.77</v>
      </c>
      <c r="K415" s="144">
        <v>8398.23</v>
      </c>
      <c r="L415" s="144">
        <v>73000</v>
      </c>
      <c r="M415" s="145">
        <v>51342.09</v>
      </c>
      <c r="N415" s="146">
        <v>1</v>
      </c>
    </row>
    <row r="416" s="3" customFormat="1" spans="1:14">
      <c r="A416" s="132">
        <v>413</v>
      </c>
      <c r="B416" s="93" t="s">
        <v>604</v>
      </c>
      <c r="C416" s="153">
        <v>45303</v>
      </c>
      <c r="D416" s="153" t="s">
        <v>605</v>
      </c>
      <c r="E416" s="92" t="s">
        <v>606</v>
      </c>
      <c r="F416" s="137" t="s">
        <v>607</v>
      </c>
      <c r="G416" s="136" t="s">
        <v>20</v>
      </c>
      <c r="H416" s="136" t="s">
        <v>21</v>
      </c>
      <c r="I416" s="143">
        <v>1</v>
      </c>
      <c r="J416" s="144">
        <v>64601.77</v>
      </c>
      <c r="K416" s="144">
        <v>8398.23</v>
      </c>
      <c r="L416" s="144">
        <v>73000</v>
      </c>
      <c r="M416" s="145">
        <v>44646.19</v>
      </c>
      <c r="N416" s="146">
        <v>1</v>
      </c>
    </row>
    <row r="417" s="3" customFormat="1" spans="1:14">
      <c r="A417" s="132">
        <v>414</v>
      </c>
      <c r="B417" s="93" t="s">
        <v>608</v>
      </c>
      <c r="C417" s="153">
        <v>45303</v>
      </c>
      <c r="D417" s="153" t="s">
        <v>605</v>
      </c>
      <c r="E417" s="92" t="s">
        <v>606</v>
      </c>
      <c r="F417" s="137" t="s">
        <v>607</v>
      </c>
      <c r="G417" s="136" t="s">
        <v>20</v>
      </c>
      <c r="H417" s="136" t="s">
        <v>21</v>
      </c>
      <c r="I417" s="143">
        <v>1</v>
      </c>
      <c r="J417" s="144">
        <v>64601.77</v>
      </c>
      <c r="K417" s="144">
        <v>8398.23</v>
      </c>
      <c r="L417" s="144">
        <v>73000</v>
      </c>
      <c r="M417" s="145">
        <v>45109.89</v>
      </c>
      <c r="N417" s="146">
        <v>1</v>
      </c>
    </row>
    <row r="418" s="3" customFormat="1" spans="1:14">
      <c r="A418" s="132">
        <v>415</v>
      </c>
      <c r="B418" s="93" t="s">
        <v>609</v>
      </c>
      <c r="C418" s="153">
        <v>45079</v>
      </c>
      <c r="D418" s="153" t="s">
        <v>605</v>
      </c>
      <c r="E418" s="92" t="s">
        <v>610</v>
      </c>
      <c r="F418" s="137" t="s">
        <v>611</v>
      </c>
      <c r="G418" s="136" t="s">
        <v>20</v>
      </c>
      <c r="H418" s="136" t="s">
        <v>21</v>
      </c>
      <c r="I418" s="143">
        <v>1</v>
      </c>
      <c r="J418" s="144">
        <v>44247.79</v>
      </c>
      <c r="K418" s="144">
        <v>5752.21</v>
      </c>
      <c r="L418" s="144">
        <v>50000</v>
      </c>
      <c r="M418" s="145">
        <v>32623.49</v>
      </c>
      <c r="N418" s="146">
        <v>0.66</v>
      </c>
    </row>
    <row r="419" s="3" customFormat="1" spans="1:14">
      <c r="A419" s="132">
        <v>416</v>
      </c>
      <c r="B419" s="93" t="s">
        <v>612</v>
      </c>
      <c r="C419" s="153">
        <v>44847</v>
      </c>
      <c r="D419" s="153" t="s">
        <v>605</v>
      </c>
      <c r="E419" s="92" t="s">
        <v>613</v>
      </c>
      <c r="F419" s="137" t="s">
        <v>614</v>
      </c>
      <c r="G419" s="136" t="s">
        <v>20</v>
      </c>
      <c r="H419" s="136" t="s">
        <v>21</v>
      </c>
      <c r="I419" s="143">
        <v>1</v>
      </c>
      <c r="J419" s="144">
        <v>61946.9</v>
      </c>
      <c r="K419" s="144">
        <v>8053.1</v>
      </c>
      <c r="L419" s="144">
        <v>70000</v>
      </c>
      <c r="M419" s="145">
        <v>36016.96</v>
      </c>
      <c r="N419" s="146">
        <v>1</v>
      </c>
    </row>
    <row r="420" s="3" customFormat="1" spans="1:14">
      <c r="A420" s="132">
        <v>417</v>
      </c>
      <c r="B420" s="93" t="s">
        <v>615</v>
      </c>
      <c r="C420" s="153">
        <v>45299</v>
      </c>
      <c r="D420" s="153" t="s">
        <v>605</v>
      </c>
      <c r="E420" s="92" t="s">
        <v>616</v>
      </c>
      <c r="F420" s="137" t="s">
        <v>617</v>
      </c>
      <c r="G420" s="136" t="s">
        <v>20</v>
      </c>
      <c r="H420" s="136" t="s">
        <v>21</v>
      </c>
      <c r="I420" s="143">
        <v>1</v>
      </c>
      <c r="J420" s="144">
        <v>77876.11</v>
      </c>
      <c r="K420" s="144">
        <v>10123.89</v>
      </c>
      <c r="L420" s="144">
        <v>88000</v>
      </c>
      <c r="M420" s="145">
        <v>46966.89</v>
      </c>
      <c r="N420" s="146">
        <v>1</v>
      </c>
    </row>
    <row r="421" s="3" customFormat="1" spans="1:14">
      <c r="A421" s="132">
        <v>418</v>
      </c>
      <c r="B421" s="93" t="s">
        <v>618</v>
      </c>
      <c r="C421" s="153">
        <v>45377</v>
      </c>
      <c r="D421" s="153" t="s">
        <v>605</v>
      </c>
      <c r="E421" s="92" t="s">
        <v>619</v>
      </c>
      <c r="F421" s="137" t="s">
        <v>620</v>
      </c>
      <c r="G421" s="136" t="s">
        <v>20</v>
      </c>
      <c r="H421" s="136" t="s">
        <v>21</v>
      </c>
      <c r="I421" s="143">
        <v>1</v>
      </c>
      <c r="J421" s="144">
        <v>53539.82</v>
      </c>
      <c r="K421" s="144">
        <v>6960.18</v>
      </c>
      <c r="L421" s="144">
        <v>60500</v>
      </c>
      <c r="M421" s="145">
        <v>44292.95</v>
      </c>
      <c r="N421" s="146">
        <v>1</v>
      </c>
    </row>
    <row r="422" s="3" customFormat="1" spans="1:14">
      <c r="A422" s="132">
        <v>419</v>
      </c>
      <c r="B422" s="93" t="s">
        <v>621</v>
      </c>
      <c r="C422" s="153">
        <v>45377</v>
      </c>
      <c r="D422" s="153" t="s">
        <v>605</v>
      </c>
      <c r="E422" s="92" t="s">
        <v>619</v>
      </c>
      <c r="F422" s="137" t="s">
        <v>620</v>
      </c>
      <c r="G422" s="136" t="s">
        <v>20</v>
      </c>
      <c r="H422" s="136" t="s">
        <v>21</v>
      </c>
      <c r="I422" s="143">
        <v>1</v>
      </c>
      <c r="J422" s="144">
        <v>60619.47</v>
      </c>
      <c r="K422" s="144">
        <v>7880.53</v>
      </c>
      <c r="L422" s="144">
        <v>68500</v>
      </c>
      <c r="M422" s="145">
        <v>53244.2</v>
      </c>
      <c r="N422" s="146">
        <v>1</v>
      </c>
    </row>
    <row r="423" s="3" customFormat="1" spans="1:14">
      <c r="A423" s="132">
        <v>420</v>
      </c>
      <c r="B423" s="93" t="s">
        <v>622</v>
      </c>
      <c r="C423" s="153">
        <v>45377</v>
      </c>
      <c r="D423" s="153" t="s">
        <v>605</v>
      </c>
      <c r="E423" s="92" t="s">
        <v>619</v>
      </c>
      <c r="F423" s="137" t="s">
        <v>620</v>
      </c>
      <c r="G423" s="136" t="s">
        <v>20</v>
      </c>
      <c r="H423" s="136" t="s">
        <v>21</v>
      </c>
      <c r="I423" s="143">
        <v>1</v>
      </c>
      <c r="J423" s="144">
        <v>64159.29</v>
      </c>
      <c r="K423" s="144">
        <v>8340.71</v>
      </c>
      <c r="L423" s="144">
        <v>72500</v>
      </c>
      <c r="M423" s="145">
        <v>55281.55</v>
      </c>
      <c r="N423" s="146">
        <v>1</v>
      </c>
    </row>
    <row r="424" s="3" customFormat="1" spans="1:14">
      <c r="A424" s="132">
        <v>421</v>
      </c>
      <c r="B424" s="93" t="s">
        <v>623</v>
      </c>
      <c r="C424" s="153">
        <v>45303</v>
      </c>
      <c r="D424" s="153" t="s">
        <v>605</v>
      </c>
      <c r="E424" s="92" t="s">
        <v>624</v>
      </c>
      <c r="F424" s="137" t="s">
        <v>625</v>
      </c>
      <c r="G424" s="136" t="s">
        <v>20</v>
      </c>
      <c r="H424" s="136" t="s">
        <v>21</v>
      </c>
      <c r="I424" s="143">
        <v>1</v>
      </c>
      <c r="J424" s="144">
        <v>15672.07</v>
      </c>
      <c r="K424" s="144">
        <v>2037.37</v>
      </c>
      <c r="L424" s="144">
        <v>17709.44</v>
      </c>
      <c r="M424" s="145">
        <v>11311.52</v>
      </c>
      <c r="N424" s="146">
        <v>0.1</v>
      </c>
    </row>
    <row r="425" s="3" customFormat="1" spans="1:14">
      <c r="A425" s="132">
        <v>422</v>
      </c>
      <c r="B425" s="93" t="s">
        <v>626</v>
      </c>
      <c r="C425" s="153">
        <v>45303</v>
      </c>
      <c r="D425" s="153" t="s">
        <v>605</v>
      </c>
      <c r="E425" s="92" t="s">
        <v>624</v>
      </c>
      <c r="F425" s="137" t="s">
        <v>625</v>
      </c>
      <c r="G425" s="136" t="s">
        <v>20</v>
      </c>
      <c r="H425" s="136" t="s">
        <v>21</v>
      </c>
      <c r="I425" s="143">
        <v>1</v>
      </c>
      <c r="J425" s="144">
        <v>8881.95</v>
      </c>
      <c r="K425" s="144">
        <v>1154.65</v>
      </c>
      <c r="L425" s="144">
        <v>10036.6</v>
      </c>
      <c r="M425" s="145">
        <v>5936.28</v>
      </c>
      <c r="N425" s="146">
        <v>0.1</v>
      </c>
    </row>
    <row r="426" s="3" customFormat="1" spans="1:14">
      <c r="A426" s="132">
        <v>423</v>
      </c>
      <c r="B426" s="93" t="s">
        <v>627</v>
      </c>
      <c r="C426" s="153">
        <v>45303</v>
      </c>
      <c r="D426" s="153" t="s">
        <v>605</v>
      </c>
      <c r="E426" s="92" t="s">
        <v>624</v>
      </c>
      <c r="F426" s="137" t="s">
        <v>625</v>
      </c>
      <c r="G426" s="136" t="s">
        <v>20</v>
      </c>
      <c r="H426" s="136" t="s">
        <v>21</v>
      </c>
      <c r="I426" s="143">
        <v>1</v>
      </c>
      <c r="J426" s="144">
        <v>6956.14</v>
      </c>
      <c r="K426" s="144">
        <v>904.3</v>
      </c>
      <c r="L426" s="144">
        <v>7860.44</v>
      </c>
      <c r="M426" s="145">
        <v>4508.32</v>
      </c>
      <c r="N426" s="146">
        <v>0.1</v>
      </c>
    </row>
    <row r="427" s="3" customFormat="1" spans="1:14">
      <c r="A427" s="132">
        <v>424</v>
      </c>
      <c r="B427" s="93" t="s">
        <v>628</v>
      </c>
      <c r="C427" s="153">
        <v>45303</v>
      </c>
      <c r="D427" s="153" t="s">
        <v>605</v>
      </c>
      <c r="E427" s="92" t="s">
        <v>624</v>
      </c>
      <c r="F427" s="137" t="s">
        <v>625</v>
      </c>
      <c r="G427" s="136" t="s">
        <v>20</v>
      </c>
      <c r="H427" s="136" t="s">
        <v>21</v>
      </c>
      <c r="I427" s="143">
        <v>1</v>
      </c>
      <c r="J427" s="144">
        <v>7080.65</v>
      </c>
      <c r="K427" s="144">
        <v>920.49</v>
      </c>
      <c r="L427" s="144">
        <v>8001.14</v>
      </c>
      <c r="M427" s="145">
        <v>4538.32</v>
      </c>
      <c r="N427" s="146">
        <v>0.1</v>
      </c>
    </row>
    <row r="428" s="3" customFormat="1" spans="1:14">
      <c r="A428" s="132">
        <v>425</v>
      </c>
      <c r="B428" s="93" t="s">
        <v>629</v>
      </c>
      <c r="C428" s="153">
        <v>45303</v>
      </c>
      <c r="D428" s="153" t="s">
        <v>605</v>
      </c>
      <c r="E428" s="92" t="s">
        <v>624</v>
      </c>
      <c r="F428" s="137" t="s">
        <v>625</v>
      </c>
      <c r="G428" s="136" t="s">
        <v>20</v>
      </c>
      <c r="H428" s="136" t="s">
        <v>21</v>
      </c>
      <c r="I428" s="143">
        <v>1</v>
      </c>
      <c r="J428" s="144">
        <v>7577.33</v>
      </c>
      <c r="K428" s="144">
        <v>985.05</v>
      </c>
      <c r="L428" s="144">
        <v>8562.38</v>
      </c>
      <c r="M428" s="145">
        <v>4881.78</v>
      </c>
      <c r="N428" s="146">
        <v>0.1</v>
      </c>
    </row>
    <row r="429" s="3" customFormat="1" spans="1:14">
      <c r="A429" s="132">
        <v>426</v>
      </c>
      <c r="B429" s="93" t="s">
        <v>630</v>
      </c>
      <c r="C429" s="153">
        <v>45314</v>
      </c>
      <c r="D429" s="153" t="s">
        <v>605</v>
      </c>
      <c r="E429" s="92" t="s">
        <v>631</v>
      </c>
      <c r="F429" s="137" t="s">
        <v>625</v>
      </c>
      <c r="G429" s="136" t="s">
        <v>20</v>
      </c>
      <c r="H429" s="136" t="s">
        <v>21</v>
      </c>
      <c r="I429" s="143">
        <v>1</v>
      </c>
      <c r="J429" s="144">
        <v>8805.31</v>
      </c>
      <c r="K429" s="144">
        <v>1144.69</v>
      </c>
      <c r="L429" s="144">
        <v>9950</v>
      </c>
      <c r="M429" s="145">
        <v>6032.59</v>
      </c>
      <c r="N429" s="146">
        <v>0.1</v>
      </c>
    </row>
    <row r="430" s="3" customFormat="1" spans="1:14">
      <c r="A430" s="132">
        <v>427</v>
      </c>
      <c r="B430" s="93" t="s">
        <v>632</v>
      </c>
      <c r="C430" s="153">
        <v>45314</v>
      </c>
      <c r="D430" s="153" t="s">
        <v>605</v>
      </c>
      <c r="E430" s="92" t="s">
        <v>631</v>
      </c>
      <c r="F430" s="137" t="s">
        <v>625</v>
      </c>
      <c r="G430" s="136" t="s">
        <v>20</v>
      </c>
      <c r="H430" s="136" t="s">
        <v>21</v>
      </c>
      <c r="I430" s="143">
        <v>1</v>
      </c>
      <c r="J430" s="144">
        <v>6884.96</v>
      </c>
      <c r="K430" s="144">
        <v>895.04</v>
      </c>
      <c r="L430" s="144">
        <v>7780</v>
      </c>
      <c r="M430" s="145">
        <v>4541.17</v>
      </c>
      <c r="N430" s="146">
        <v>0.1</v>
      </c>
    </row>
    <row r="431" s="3" customFormat="1" spans="1:14">
      <c r="A431" s="132">
        <v>428</v>
      </c>
      <c r="B431" s="93" t="s">
        <v>633</v>
      </c>
      <c r="C431" s="153">
        <v>45314</v>
      </c>
      <c r="D431" s="153" t="s">
        <v>605</v>
      </c>
      <c r="E431" s="92" t="s">
        <v>631</v>
      </c>
      <c r="F431" s="137" t="s">
        <v>625</v>
      </c>
      <c r="G431" s="136" t="s">
        <v>20</v>
      </c>
      <c r="H431" s="136" t="s">
        <v>21</v>
      </c>
      <c r="I431" s="143">
        <v>1</v>
      </c>
      <c r="J431" s="144">
        <v>7415.93</v>
      </c>
      <c r="K431" s="144">
        <v>964.07</v>
      </c>
      <c r="L431" s="144">
        <v>8380</v>
      </c>
      <c r="M431" s="145">
        <v>4885.74</v>
      </c>
      <c r="N431" s="146">
        <v>0.1</v>
      </c>
    </row>
    <row r="432" s="3" customFormat="1" spans="1:14">
      <c r="A432" s="132">
        <v>429</v>
      </c>
      <c r="B432" s="93" t="s">
        <v>634</v>
      </c>
      <c r="C432" s="153">
        <v>45303</v>
      </c>
      <c r="D432" s="153" t="s">
        <v>605</v>
      </c>
      <c r="E432" s="92" t="s">
        <v>631</v>
      </c>
      <c r="F432" s="137" t="s">
        <v>625</v>
      </c>
      <c r="G432" s="136" t="s">
        <v>20</v>
      </c>
      <c r="H432" s="136" t="s">
        <v>21</v>
      </c>
      <c r="I432" s="143">
        <v>1</v>
      </c>
      <c r="J432" s="144">
        <v>7327.43</v>
      </c>
      <c r="K432" s="144">
        <v>952.57</v>
      </c>
      <c r="L432" s="144">
        <v>8280</v>
      </c>
      <c r="M432" s="145">
        <v>5180.96</v>
      </c>
      <c r="N432" s="146">
        <v>0.1</v>
      </c>
    </row>
    <row r="433" s="3" customFormat="1" spans="1:14">
      <c r="A433" s="132">
        <v>430</v>
      </c>
      <c r="B433" s="93" t="s">
        <v>635</v>
      </c>
      <c r="C433" s="153">
        <v>45358</v>
      </c>
      <c r="D433" s="153" t="s">
        <v>605</v>
      </c>
      <c r="E433" s="92" t="s">
        <v>636</v>
      </c>
      <c r="F433" s="137" t="s">
        <v>637</v>
      </c>
      <c r="G433" s="136" t="s">
        <v>20</v>
      </c>
      <c r="H433" s="136" t="s">
        <v>21</v>
      </c>
      <c r="I433" s="143">
        <v>1</v>
      </c>
      <c r="J433" s="144">
        <v>23327.45</v>
      </c>
      <c r="K433" s="144">
        <v>3032.57</v>
      </c>
      <c r="L433" s="144">
        <v>26360.02</v>
      </c>
      <c r="M433" s="145">
        <v>12406.18</v>
      </c>
      <c r="N433" s="146">
        <v>0.2</v>
      </c>
    </row>
    <row r="434" s="3" customFormat="1" spans="1:14">
      <c r="A434" s="132">
        <v>431</v>
      </c>
      <c r="B434" s="93" t="s">
        <v>638</v>
      </c>
      <c r="C434" s="153">
        <v>45358</v>
      </c>
      <c r="D434" s="153" t="s">
        <v>605</v>
      </c>
      <c r="E434" s="92" t="s">
        <v>636</v>
      </c>
      <c r="F434" s="137" t="s">
        <v>637</v>
      </c>
      <c r="G434" s="136" t="s">
        <v>20</v>
      </c>
      <c r="H434" s="136" t="s">
        <v>21</v>
      </c>
      <c r="I434" s="143">
        <v>1</v>
      </c>
      <c r="J434" s="144">
        <v>22265.49</v>
      </c>
      <c r="K434" s="144">
        <v>2894.51</v>
      </c>
      <c r="L434" s="144">
        <v>25160</v>
      </c>
      <c r="M434" s="145">
        <v>10956.29</v>
      </c>
      <c r="N434" s="146">
        <v>0.2</v>
      </c>
    </row>
    <row r="435" s="3" customFormat="1" spans="1:14">
      <c r="A435" s="132">
        <v>432</v>
      </c>
      <c r="B435" s="93" t="s">
        <v>639</v>
      </c>
      <c r="C435" s="153">
        <v>45358</v>
      </c>
      <c r="D435" s="153" t="s">
        <v>605</v>
      </c>
      <c r="E435" s="92" t="s">
        <v>636</v>
      </c>
      <c r="F435" s="137" t="s">
        <v>637</v>
      </c>
      <c r="G435" s="136" t="s">
        <v>20</v>
      </c>
      <c r="H435" s="136" t="s">
        <v>21</v>
      </c>
      <c r="I435" s="143">
        <v>1</v>
      </c>
      <c r="J435" s="144">
        <v>23327.43</v>
      </c>
      <c r="K435" s="144">
        <v>3032.57</v>
      </c>
      <c r="L435" s="144">
        <v>26360</v>
      </c>
      <c r="M435" s="145">
        <v>12448.7</v>
      </c>
      <c r="N435" s="146">
        <v>0.2</v>
      </c>
    </row>
    <row r="436" s="3" customFormat="1" spans="1:14">
      <c r="A436" s="132">
        <v>433</v>
      </c>
      <c r="B436" s="93" t="s">
        <v>640</v>
      </c>
      <c r="C436" s="153">
        <v>45358</v>
      </c>
      <c r="D436" s="153" t="s">
        <v>605</v>
      </c>
      <c r="E436" s="92" t="s">
        <v>636</v>
      </c>
      <c r="F436" s="137" t="s">
        <v>637</v>
      </c>
      <c r="G436" s="136" t="s">
        <v>20</v>
      </c>
      <c r="H436" s="136" t="s">
        <v>21</v>
      </c>
      <c r="I436" s="143">
        <v>1</v>
      </c>
      <c r="J436" s="144">
        <v>22265.49</v>
      </c>
      <c r="K436" s="144">
        <v>2894.51</v>
      </c>
      <c r="L436" s="144">
        <v>25160</v>
      </c>
      <c r="M436" s="145">
        <v>11019.4</v>
      </c>
      <c r="N436" s="146">
        <v>0.2</v>
      </c>
    </row>
    <row r="437" s="3" customFormat="1" spans="1:14">
      <c r="A437" s="132">
        <v>434</v>
      </c>
      <c r="B437" s="93" t="s">
        <v>641</v>
      </c>
      <c r="C437" s="153">
        <v>45358</v>
      </c>
      <c r="D437" s="153" t="s">
        <v>605</v>
      </c>
      <c r="E437" s="92" t="s">
        <v>636</v>
      </c>
      <c r="F437" s="137" t="s">
        <v>637</v>
      </c>
      <c r="G437" s="136" t="s">
        <v>20</v>
      </c>
      <c r="H437" s="136" t="s">
        <v>21</v>
      </c>
      <c r="I437" s="143">
        <v>1</v>
      </c>
      <c r="J437" s="144">
        <v>23327.43</v>
      </c>
      <c r="K437" s="144">
        <v>3032.57</v>
      </c>
      <c r="L437" s="144">
        <v>26360</v>
      </c>
      <c r="M437" s="145">
        <v>12349.55</v>
      </c>
      <c r="N437" s="146">
        <v>0.2</v>
      </c>
    </row>
    <row r="438" s="3" customFormat="1" spans="1:14">
      <c r="A438" s="132">
        <v>435</v>
      </c>
      <c r="B438" s="93" t="s">
        <v>642</v>
      </c>
      <c r="C438" s="153">
        <v>45358</v>
      </c>
      <c r="D438" s="153" t="s">
        <v>605</v>
      </c>
      <c r="E438" s="92" t="s">
        <v>636</v>
      </c>
      <c r="F438" s="137" t="s">
        <v>637</v>
      </c>
      <c r="G438" s="136" t="s">
        <v>20</v>
      </c>
      <c r="H438" s="136" t="s">
        <v>21</v>
      </c>
      <c r="I438" s="143">
        <v>1</v>
      </c>
      <c r="J438" s="144">
        <v>22265.49</v>
      </c>
      <c r="K438" s="144">
        <v>2894.51</v>
      </c>
      <c r="L438" s="144">
        <v>25160</v>
      </c>
      <c r="M438" s="145">
        <v>10988.39</v>
      </c>
      <c r="N438" s="146">
        <v>0.2</v>
      </c>
    </row>
    <row r="439" s="3" customFormat="1" spans="1:14">
      <c r="A439" s="132">
        <v>436</v>
      </c>
      <c r="B439" s="93" t="s">
        <v>643</v>
      </c>
      <c r="C439" s="153">
        <v>45358</v>
      </c>
      <c r="D439" s="153" t="s">
        <v>605</v>
      </c>
      <c r="E439" s="92" t="s">
        <v>636</v>
      </c>
      <c r="F439" s="137" t="s">
        <v>637</v>
      </c>
      <c r="G439" s="137" t="s">
        <v>20</v>
      </c>
      <c r="H439" s="152" t="s">
        <v>21</v>
      </c>
      <c r="I439" s="143">
        <v>1</v>
      </c>
      <c r="J439" s="144">
        <v>23327.43</v>
      </c>
      <c r="K439" s="144">
        <v>3032.57</v>
      </c>
      <c r="L439" s="144">
        <v>26360</v>
      </c>
      <c r="M439" s="145">
        <v>12274.88</v>
      </c>
      <c r="N439" s="146">
        <v>0.2</v>
      </c>
    </row>
    <row r="440" s="3" customFormat="1" spans="1:14">
      <c r="A440" s="132">
        <v>437</v>
      </c>
      <c r="B440" s="93" t="s">
        <v>644</v>
      </c>
      <c r="C440" s="153">
        <v>45358</v>
      </c>
      <c r="D440" s="153" t="s">
        <v>605</v>
      </c>
      <c r="E440" s="92" t="s">
        <v>636</v>
      </c>
      <c r="F440" s="137" t="s">
        <v>637</v>
      </c>
      <c r="G440" s="136" t="s">
        <v>20</v>
      </c>
      <c r="H440" s="136" t="s">
        <v>21</v>
      </c>
      <c r="I440" s="143">
        <v>1</v>
      </c>
      <c r="J440" s="144">
        <v>22265.49</v>
      </c>
      <c r="K440" s="144">
        <v>2894.51</v>
      </c>
      <c r="L440" s="144">
        <v>25160</v>
      </c>
      <c r="M440" s="145">
        <v>11146.85</v>
      </c>
      <c r="N440" s="146">
        <v>0.2</v>
      </c>
    </row>
    <row r="441" s="3" customFormat="1" spans="1:14">
      <c r="A441" s="132">
        <v>438</v>
      </c>
      <c r="B441" s="93" t="s">
        <v>645</v>
      </c>
      <c r="C441" s="153">
        <v>45358</v>
      </c>
      <c r="D441" s="153" t="s">
        <v>605</v>
      </c>
      <c r="E441" s="92" t="s">
        <v>636</v>
      </c>
      <c r="F441" s="137" t="s">
        <v>637</v>
      </c>
      <c r="G441" s="136" t="s">
        <v>20</v>
      </c>
      <c r="H441" s="136" t="s">
        <v>21</v>
      </c>
      <c r="I441" s="143">
        <v>1</v>
      </c>
      <c r="J441" s="144">
        <v>23327.43</v>
      </c>
      <c r="K441" s="144">
        <v>3032.57</v>
      </c>
      <c r="L441" s="144">
        <v>26360</v>
      </c>
      <c r="M441" s="145">
        <v>12457.49</v>
      </c>
      <c r="N441" s="146">
        <v>0.2</v>
      </c>
    </row>
    <row r="442" s="3" customFormat="1" spans="1:14">
      <c r="A442" s="132">
        <v>439</v>
      </c>
      <c r="B442" s="93" t="s">
        <v>646</v>
      </c>
      <c r="C442" s="153">
        <v>45358</v>
      </c>
      <c r="D442" s="153" t="s">
        <v>605</v>
      </c>
      <c r="E442" s="92" t="s">
        <v>636</v>
      </c>
      <c r="F442" s="137" t="s">
        <v>637</v>
      </c>
      <c r="G442" s="136" t="s">
        <v>20</v>
      </c>
      <c r="H442" s="136" t="s">
        <v>21</v>
      </c>
      <c r="I442" s="143">
        <v>1</v>
      </c>
      <c r="J442" s="144">
        <v>22265.49</v>
      </c>
      <c r="K442" s="144">
        <v>2894.51</v>
      </c>
      <c r="L442" s="144">
        <v>25160</v>
      </c>
      <c r="M442" s="145">
        <v>11043.15</v>
      </c>
      <c r="N442" s="146">
        <v>0.2</v>
      </c>
    </row>
    <row r="443" s="3" customFormat="1" spans="1:14">
      <c r="A443" s="132">
        <v>440</v>
      </c>
      <c r="B443" s="93" t="s">
        <v>647</v>
      </c>
      <c r="C443" s="153">
        <v>45358</v>
      </c>
      <c r="D443" s="153" t="s">
        <v>605</v>
      </c>
      <c r="E443" s="92" t="s">
        <v>636</v>
      </c>
      <c r="F443" s="137" t="s">
        <v>637</v>
      </c>
      <c r="G443" s="136" t="s">
        <v>20</v>
      </c>
      <c r="H443" s="136" t="s">
        <v>21</v>
      </c>
      <c r="I443" s="143">
        <v>1</v>
      </c>
      <c r="J443" s="144">
        <v>23327.43</v>
      </c>
      <c r="K443" s="144">
        <v>3032.57</v>
      </c>
      <c r="L443" s="144">
        <v>26360</v>
      </c>
      <c r="M443" s="145">
        <v>12464.55</v>
      </c>
      <c r="N443" s="146">
        <v>0.2</v>
      </c>
    </row>
    <row r="444" s="3" customFormat="1" spans="1:14">
      <c r="A444" s="132">
        <v>441</v>
      </c>
      <c r="B444" s="93" t="s">
        <v>648</v>
      </c>
      <c r="C444" s="153">
        <v>45358</v>
      </c>
      <c r="D444" s="153" t="s">
        <v>605</v>
      </c>
      <c r="E444" s="92" t="s">
        <v>636</v>
      </c>
      <c r="F444" s="137" t="s">
        <v>637</v>
      </c>
      <c r="G444" s="136" t="s">
        <v>20</v>
      </c>
      <c r="H444" s="136" t="s">
        <v>21</v>
      </c>
      <c r="I444" s="143">
        <v>1</v>
      </c>
      <c r="J444" s="144">
        <v>22265.47</v>
      </c>
      <c r="K444" s="144">
        <v>2894.51</v>
      </c>
      <c r="L444" s="144">
        <v>25159.98</v>
      </c>
      <c r="M444" s="145">
        <v>11047.58</v>
      </c>
      <c r="N444" s="146">
        <v>0.2</v>
      </c>
    </row>
    <row r="445" s="3" customFormat="1" spans="1:14">
      <c r="A445" s="132">
        <v>442</v>
      </c>
      <c r="B445" s="93" t="s">
        <v>649</v>
      </c>
      <c r="C445" s="153">
        <v>45383</v>
      </c>
      <c r="D445" s="153" t="s">
        <v>650</v>
      </c>
      <c r="E445" s="92" t="s">
        <v>651</v>
      </c>
      <c r="F445" s="137" t="s">
        <v>374</v>
      </c>
      <c r="G445" s="136" t="s">
        <v>20</v>
      </c>
      <c r="H445" s="136" t="s">
        <v>21</v>
      </c>
      <c r="I445" s="143">
        <v>1</v>
      </c>
      <c r="J445" s="144">
        <v>57256.64</v>
      </c>
      <c r="K445" s="144">
        <v>7443.36</v>
      </c>
      <c r="L445" s="144">
        <v>64700</v>
      </c>
      <c r="M445" s="145">
        <v>50362.83</v>
      </c>
      <c r="N445" s="146">
        <v>1</v>
      </c>
    </row>
    <row r="446" s="3" customFormat="1" spans="1:14">
      <c r="A446" s="132">
        <v>443</v>
      </c>
      <c r="B446" s="93" t="s">
        <v>652</v>
      </c>
      <c r="C446" s="153">
        <v>45383</v>
      </c>
      <c r="D446" s="153" t="s">
        <v>650</v>
      </c>
      <c r="E446" s="92" t="s">
        <v>651</v>
      </c>
      <c r="F446" s="137" t="s">
        <v>374</v>
      </c>
      <c r="G446" s="136" t="s">
        <v>20</v>
      </c>
      <c r="H446" s="136" t="s">
        <v>21</v>
      </c>
      <c r="I446" s="143">
        <v>1</v>
      </c>
      <c r="J446" s="144">
        <v>57256.63</v>
      </c>
      <c r="K446" s="144">
        <v>7443.37</v>
      </c>
      <c r="L446" s="144">
        <v>64700</v>
      </c>
      <c r="M446" s="145">
        <v>50362.83</v>
      </c>
      <c r="N446" s="146">
        <v>1</v>
      </c>
    </row>
    <row r="447" s="3" customFormat="1" spans="1:14">
      <c r="A447" s="132">
        <v>444</v>
      </c>
      <c r="B447" s="93" t="s">
        <v>653</v>
      </c>
      <c r="C447" s="153">
        <v>45383</v>
      </c>
      <c r="D447" s="153" t="s">
        <v>650</v>
      </c>
      <c r="E447" s="92" t="s">
        <v>654</v>
      </c>
      <c r="F447" s="137" t="s">
        <v>374</v>
      </c>
      <c r="G447" s="136" t="s">
        <v>20</v>
      </c>
      <c r="H447" s="136" t="s">
        <v>21</v>
      </c>
      <c r="I447" s="143">
        <v>1</v>
      </c>
      <c r="J447" s="144">
        <v>74336.29</v>
      </c>
      <c r="K447" s="144">
        <v>9663.71</v>
      </c>
      <c r="L447" s="144">
        <v>84000</v>
      </c>
      <c r="M447" s="145">
        <v>69890.35</v>
      </c>
      <c r="N447" s="146">
        <v>1</v>
      </c>
    </row>
    <row r="448" s="3" customFormat="1" spans="1:14">
      <c r="A448" s="132">
        <v>445</v>
      </c>
      <c r="B448" s="93" t="s">
        <v>655</v>
      </c>
      <c r="C448" s="153">
        <v>45383</v>
      </c>
      <c r="D448" s="153" t="s">
        <v>650</v>
      </c>
      <c r="E448" s="92" t="s">
        <v>654</v>
      </c>
      <c r="F448" s="137" t="s">
        <v>374</v>
      </c>
      <c r="G448" s="136" t="s">
        <v>20</v>
      </c>
      <c r="H448" s="136" t="s">
        <v>21</v>
      </c>
      <c r="I448" s="143">
        <v>1</v>
      </c>
      <c r="J448" s="144">
        <v>74336.28</v>
      </c>
      <c r="K448" s="144">
        <v>9663.72</v>
      </c>
      <c r="L448" s="144">
        <v>84000</v>
      </c>
      <c r="M448" s="145">
        <v>67563.2</v>
      </c>
      <c r="N448" s="146">
        <v>1</v>
      </c>
    </row>
    <row r="449" s="3" customFormat="1" spans="1:14">
      <c r="A449" s="132">
        <v>446</v>
      </c>
      <c r="B449" s="93" t="s">
        <v>656</v>
      </c>
      <c r="C449" s="153">
        <v>45383</v>
      </c>
      <c r="D449" s="153" t="s">
        <v>650</v>
      </c>
      <c r="E449" s="92" t="s">
        <v>654</v>
      </c>
      <c r="F449" s="137" t="s">
        <v>374</v>
      </c>
      <c r="G449" s="136" t="s">
        <v>20</v>
      </c>
      <c r="H449" s="136" t="s">
        <v>21</v>
      </c>
      <c r="I449" s="143">
        <v>1</v>
      </c>
      <c r="J449" s="144">
        <v>74336.28</v>
      </c>
      <c r="K449" s="144">
        <v>9663.72</v>
      </c>
      <c r="L449" s="144">
        <v>84000</v>
      </c>
      <c r="M449" s="145">
        <v>67563.2</v>
      </c>
      <c r="N449" s="146">
        <v>1</v>
      </c>
    </row>
    <row r="450" s="3" customFormat="1" spans="1:14">
      <c r="A450" s="132">
        <v>447</v>
      </c>
      <c r="B450" s="93" t="s">
        <v>657</v>
      </c>
      <c r="C450" s="153">
        <v>45383</v>
      </c>
      <c r="D450" s="153" t="s">
        <v>650</v>
      </c>
      <c r="E450" s="92" t="s">
        <v>658</v>
      </c>
      <c r="F450" s="137" t="s">
        <v>374</v>
      </c>
      <c r="G450" s="136" t="s">
        <v>20</v>
      </c>
      <c r="H450" s="136" t="s">
        <v>21</v>
      </c>
      <c r="I450" s="143">
        <v>1</v>
      </c>
      <c r="J450" s="144">
        <v>92212.39</v>
      </c>
      <c r="K450" s="144">
        <v>11987.61</v>
      </c>
      <c r="L450" s="144">
        <v>104200</v>
      </c>
      <c r="M450" s="145">
        <v>84163.85</v>
      </c>
      <c r="N450" s="146">
        <v>1</v>
      </c>
    </row>
    <row r="451" s="3" customFormat="1" spans="1:14">
      <c r="A451" s="132">
        <v>448</v>
      </c>
      <c r="B451" s="93" t="s">
        <v>659</v>
      </c>
      <c r="C451" s="153">
        <v>45383</v>
      </c>
      <c r="D451" s="153" t="s">
        <v>650</v>
      </c>
      <c r="E451" s="92" t="s">
        <v>658</v>
      </c>
      <c r="F451" s="137" t="s">
        <v>374</v>
      </c>
      <c r="G451" s="136" t="s">
        <v>20</v>
      </c>
      <c r="H451" s="136" t="s">
        <v>21</v>
      </c>
      <c r="I451" s="143">
        <v>1</v>
      </c>
      <c r="J451" s="144">
        <v>92212.39</v>
      </c>
      <c r="K451" s="144">
        <v>11987.61</v>
      </c>
      <c r="L451" s="144">
        <v>104200</v>
      </c>
      <c r="M451" s="145">
        <v>84054.66</v>
      </c>
      <c r="N451" s="146">
        <v>1</v>
      </c>
    </row>
    <row r="452" s="3" customFormat="1" spans="1:14">
      <c r="A452" s="132">
        <v>449</v>
      </c>
      <c r="B452" s="93" t="s">
        <v>660</v>
      </c>
      <c r="C452" s="153">
        <v>45383</v>
      </c>
      <c r="D452" s="153" t="s">
        <v>650</v>
      </c>
      <c r="E452" s="92" t="s">
        <v>658</v>
      </c>
      <c r="F452" s="137" t="s">
        <v>374</v>
      </c>
      <c r="G452" s="136" t="s">
        <v>20</v>
      </c>
      <c r="H452" s="136" t="s">
        <v>21</v>
      </c>
      <c r="I452" s="143">
        <v>1</v>
      </c>
      <c r="J452" s="144">
        <v>92212.39</v>
      </c>
      <c r="K452" s="144">
        <v>11987.61</v>
      </c>
      <c r="L452" s="144">
        <v>104200</v>
      </c>
      <c r="M452" s="145">
        <v>84054.66</v>
      </c>
      <c r="N452" s="146">
        <v>1</v>
      </c>
    </row>
    <row r="453" s="3" customFormat="1" spans="1:14">
      <c r="A453" s="132">
        <v>450</v>
      </c>
      <c r="B453" s="93" t="s">
        <v>661</v>
      </c>
      <c r="C453" s="153">
        <v>45385</v>
      </c>
      <c r="D453" s="153" t="s">
        <v>662</v>
      </c>
      <c r="E453" s="92" t="s">
        <v>663</v>
      </c>
      <c r="F453" s="137" t="s">
        <v>664</v>
      </c>
      <c r="G453" s="136" t="s">
        <v>20</v>
      </c>
      <c r="H453" s="136" t="s">
        <v>21</v>
      </c>
      <c r="I453" s="143">
        <v>1</v>
      </c>
      <c r="J453" s="144">
        <v>48672.57</v>
      </c>
      <c r="K453" s="144">
        <v>6327.43</v>
      </c>
      <c r="L453" s="144">
        <v>55000</v>
      </c>
      <c r="M453" s="145">
        <v>38107.13</v>
      </c>
      <c r="N453" s="146">
        <v>1</v>
      </c>
    </row>
    <row r="454" s="3" customFormat="1" spans="1:14">
      <c r="A454" s="132">
        <v>451</v>
      </c>
      <c r="B454" s="93" t="s">
        <v>665</v>
      </c>
      <c r="C454" s="153">
        <v>45188</v>
      </c>
      <c r="D454" s="153" t="s">
        <v>662</v>
      </c>
      <c r="E454" s="92" t="s">
        <v>666</v>
      </c>
      <c r="F454" s="137" t="s">
        <v>667</v>
      </c>
      <c r="G454" s="136" t="s">
        <v>20</v>
      </c>
      <c r="H454" s="136" t="s">
        <v>21</v>
      </c>
      <c r="I454" s="143">
        <v>1</v>
      </c>
      <c r="J454" s="144">
        <v>127292.04</v>
      </c>
      <c r="K454" s="144">
        <v>16547.96</v>
      </c>
      <c r="L454" s="144">
        <v>143840</v>
      </c>
      <c r="M454" s="145">
        <v>61126.37</v>
      </c>
      <c r="N454" s="146">
        <v>0.9</v>
      </c>
    </row>
    <row r="455" s="3" customFormat="1" spans="1:14">
      <c r="A455" s="132">
        <v>452</v>
      </c>
      <c r="B455" s="93" t="s">
        <v>668</v>
      </c>
      <c r="C455" s="153">
        <v>45188</v>
      </c>
      <c r="D455" s="153" t="s">
        <v>662</v>
      </c>
      <c r="E455" s="92" t="s">
        <v>666</v>
      </c>
      <c r="F455" s="137" t="s">
        <v>667</v>
      </c>
      <c r="G455" s="136" t="s">
        <v>20</v>
      </c>
      <c r="H455" s="136" t="s">
        <v>21</v>
      </c>
      <c r="I455" s="143">
        <v>1</v>
      </c>
      <c r="J455" s="144">
        <v>128883.19</v>
      </c>
      <c r="K455" s="144">
        <v>16754.81</v>
      </c>
      <c r="L455" s="144">
        <v>145638</v>
      </c>
      <c r="M455" s="145">
        <v>61934.37</v>
      </c>
      <c r="N455" s="146">
        <v>0.9</v>
      </c>
    </row>
    <row r="456" s="3" customFormat="1" spans="1:14">
      <c r="A456" s="132">
        <v>453</v>
      </c>
      <c r="B456" s="93" t="s">
        <v>669</v>
      </c>
      <c r="C456" s="153">
        <v>45188</v>
      </c>
      <c r="D456" s="153" t="s">
        <v>662</v>
      </c>
      <c r="E456" s="92" t="s">
        <v>666</v>
      </c>
      <c r="F456" s="137" t="s">
        <v>667</v>
      </c>
      <c r="G456" s="136" t="s">
        <v>20</v>
      </c>
      <c r="H456" s="136" t="s">
        <v>21</v>
      </c>
      <c r="I456" s="143">
        <v>1</v>
      </c>
      <c r="J456" s="144">
        <v>132065.48</v>
      </c>
      <c r="K456" s="144">
        <v>17168.52</v>
      </c>
      <c r="L456" s="144">
        <v>149234</v>
      </c>
      <c r="M456" s="145">
        <v>64165.69</v>
      </c>
      <c r="N456" s="146">
        <v>0.9</v>
      </c>
    </row>
    <row r="457" s="3" customFormat="1" spans="1:14">
      <c r="A457" s="132">
        <v>454</v>
      </c>
      <c r="B457" s="93" t="s">
        <v>670</v>
      </c>
      <c r="C457" s="153">
        <v>45188</v>
      </c>
      <c r="D457" s="153" t="s">
        <v>662</v>
      </c>
      <c r="E457" s="92" t="s">
        <v>666</v>
      </c>
      <c r="F457" s="137" t="s">
        <v>667</v>
      </c>
      <c r="G457" s="136" t="s">
        <v>20</v>
      </c>
      <c r="H457" s="136" t="s">
        <v>21</v>
      </c>
      <c r="I457" s="143">
        <v>1</v>
      </c>
      <c r="J457" s="144">
        <v>132065.49</v>
      </c>
      <c r="K457" s="144">
        <v>17168.51</v>
      </c>
      <c r="L457" s="144">
        <v>149234</v>
      </c>
      <c r="M457" s="145">
        <v>64165.69</v>
      </c>
      <c r="N457" s="146">
        <v>0.9</v>
      </c>
    </row>
    <row r="458" s="3" customFormat="1" spans="1:14">
      <c r="A458" s="132">
        <v>455</v>
      </c>
      <c r="B458" s="93" t="s">
        <v>671</v>
      </c>
      <c r="C458" s="153">
        <v>45188</v>
      </c>
      <c r="D458" s="153" t="s">
        <v>662</v>
      </c>
      <c r="E458" s="92" t="s">
        <v>666</v>
      </c>
      <c r="F458" s="137" t="s">
        <v>667</v>
      </c>
      <c r="G458" s="136" t="s">
        <v>20</v>
      </c>
      <c r="H458" s="136" t="s">
        <v>21</v>
      </c>
      <c r="I458" s="143">
        <v>1</v>
      </c>
      <c r="J458" s="144">
        <v>133652.21</v>
      </c>
      <c r="K458" s="144">
        <v>17374.79</v>
      </c>
      <c r="L458" s="144">
        <v>151027</v>
      </c>
      <c r="M458" s="145">
        <v>65918.05</v>
      </c>
      <c r="N458" s="146">
        <v>0.9</v>
      </c>
    </row>
    <row r="459" s="3" customFormat="1" spans="1:14">
      <c r="A459" s="132">
        <v>456</v>
      </c>
      <c r="B459" s="93" t="s">
        <v>672</v>
      </c>
      <c r="C459" s="153">
        <v>45188</v>
      </c>
      <c r="D459" s="153" t="s">
        <v>662</v>
      </c>
      <c r="E459" s="92" t="s">
        <v>666</v>
      </c>
      <c r="F459" s="137" t="s">
        <v>667</v>
      </c>
      <c r="G459" s="136" t="s">
        <v>20</v>
      </c>
      <c r="H459" s="136" t="s">
        <v>21</v>
      </c>
      <c r="I459" s="143">
        <v>1</v>
      </c>
      <c r="J459" s="144">
        <v>133652.21</v>
      </c>
      <c r="K459" s="144">
        <v>17374.79</v>
      </c>
      <c r="L459" s="144">
        <v>151027</v>
      </c>
      <c r="M459" s="145">
        <v>65918.05</v>
      </c>
      <c r="N459" s="146">
        <v>0.9</v>
      </c>
    </row>
    <row r="460" s="3" customFormat="1" spans="1:14">
      <c r="A460" s="132">
        <v>457</v>
      </c>
      <c r="B460" s="93" t="s">
        <v>673</v>
      </c>
      <c r="C460" s="153">
        <v>45390</v>
      </c>
      <c r="D460" s="153" t="s">
        <v>674</v>
      </c>
      <c r="E460" s="92" t="s">
        <v>675</v>
      </c>
      <c r="F460" s="137" t="s">
        <v>676</v>
      </c>
      <c r="G460" s="136" t="s">
        <v>20</v>
      </c>
      <c r="H460" s="136" t="s">
        <v>21</v>
      </c>
      <c r="I460" s="143">
        <v>1</v>
      </c>
      <c r="J460" s="144">
        <v>54867.26</v>
      </c>
      <c r="K460" s="144">
        <v>7132.74</v>
      </c>
      <c r="L460" s="144">
        <v>62000</v>
      </c>
      <c r="M460" s="145">
        <v>45486.09</v>
      </c>
      <c r="N460" s="146">
        <v>1</v>
      </c>
    </row>
    <row r="461" s="3" customFormat="1" spans="1:14">
      <c r="A461" s="132">
        <v>458</v>
      </c>
      <c r="B461" s="93" t="s">
        <v>677</v>
      </c>
      <c r="C461" s="153">
        <v>45390</v>
      </c>
      <c r="D461" s="153" t="s">
        <v>674</v>
      </c>
      <c r="E461" s="92" t="s">
        <v>675</v>
      </c>
      <c r="F461" s="137" t="s">
        <v>676</v>
      </c>
      <c r="G461" s="136" t="s">
        <v>20</v>
      </c>
      <c r="H461" s="136" t="s">
        <v>21</v>
      </c>
      <c r="I461" s="143">
        <v>1</v>
      </c>
      <c r="J461" s="144">
        <v>54867.26</v>
      </c>
      <c r="K461" s="144">
        <v>7132.74</v>
      </c>
      <c r="L461" s="144">
        <v>62000</v>
      </c>
      <c r="M461" s="145">
        <v>44954.57</v>
      </c>
      <c r="N461" s="146">
        <v>1</v>
      </c>
    </row>
    <row r="462" s="3" customFormat="1" spans="1:14">
      <c r="A462" s="132">
        <v>459</v>
      </c>
      <c r="B462" s="93" t="s">
        <v>678</v>
      </c>
      <c r="C462" s="153">
        <v>45390</v>
      </c>
      <c r="D462" s="153" t="s">
        <v>674</v>
      </c>
      <c r="E462" s="92" t="s">
        <v>675</v>
      </c>
      <c r="F462" s="137" t="s">
        <v>676</v>
      </c>
      <c r="G462" s="136" t="s">
        <v>20</v>
      </c>
      <c r="H462" s="136" t="s">
        <v>21</v>
      </c>
      <c r="I462" s="143">
        <v>1</v>
      </c>
      <c r="J462" s="144">
        <v>54867.26</v>
      </c>
      <c r="K462" s="144">
        <v>7132.74</v>
      </c>
      <c r="L462" s="144">
        <v>62000</v>
      </c>
      <c r="M462" s="145">
        <v>46743.09</v>
      </c>
      <c r="N462" s="146">
        <v>1</v>
      </c>
    </row>
    <row r="463" s="3" customFormat="1" spans="1:14">
      <c r="A463" s="132">
        <v>460</v>
      </c>
      <c r="B463" s="93" t="s">
        <v>679</v>
      </c>
      <c r="C463" s="153">
        <v>45390</v>
      </c>
      <c r="D463" s="153" t="s">
        <v>674</v>
      </c>
      <c r="E463" s="92" t="s">
        <v>675</v>
      </c>
      <c r="F463" s="137" t="s">
        <v>676</v>
      </c>
      <c r="G463" s="136" t="s">
        <v>20</v>
      </c>
      <c r="H463" s="136" t="s">
        <v>21</v>
      </c>
      <c r="I463" s="143">
        <v>1</v>
      </c>
      <c r="J463" s="144">
        <v>54867.25</v>
      </c>
      <c r="K463" s="144">
        <v>7132.75</v>
      </c>
      <c r="L463" s="144">
        <v>62000</v>
      </c>
      <c r="M463" s="145">
        <v>46743.09</v>
      </c>
      <c r="N463" s="146">
        <v>1</v>
      </c>
    </row>
    <row r="464" s="3" customFormat="1" spans="1:14">
      <c r="A464" s="132">
        <v>461</v>
      </c>
      <c r="B464" s="93" t="s">
        <v>680</v>
      </c>
      <c r="C464" s="153">
        <v>45392</v>
      </c>
      <c r="D464" s="153" t="s">
        <v>674</v>
      </c>
      <c r="E464" s="92" t="s">
        <v>681</v>
      </c>
      <c r="F464" s="137" t="s">
        <v>682</v>
      </c>
      <c r="G464" s="136" t="s">
        <v>20</v>
      </c>
      <c r="H464" s="136" t="s">
        <v>21</v>
      </c>
      <c r="I464" s="143">
        <v>1</v>
      </c>
      <c r="J464" s="144">
        <v>52123.89</v>
      </c>
      <c r="K464" s="144">
        <v>6776.11</v>
      </c>
      <c r="L464" s="144">
        <v>58900</v>
      </c>
      <c r="M464" s="145">
        <v>38894.5</v>
      </c>
      <c r="N464" s="146">
        <v>1</v>
      </c>
    </row>
    <row r="465" s="3" customFormat="1" spans="1:14">
      <c r="A465" s="132">
        <v>462</v>
      </c>
      <c r="B465" s="93" t="s">
        <v>683</v>
      </c>
      <c r="C465" s="153">
        <v>45392</v>
      </c>
      <c r="D465" s="153" t="s">
        <v>674</v>
      </c>
      <c r="E465" s="92" t="s">
        <v>681</v>
      </c>
      <c r="F465" s="137" t="s">
        <v>682</v>
      </c>
      <c r="G465" s="136" t="s">
        <v>20</v>
      </c>
      <c r="H465" s="136" t="s">
        <v>21</v>
      </c>
      <c r="I465" s="143">
        <v>1</v>
      </c>
      <c r="J465" s="144">
        <v>52123.89</v>
      </c>
      <c r="K465" s="144">
        <v>6776.11</v>
      </c>
      <c r="L465" s="144">
        <v>58900</v>
      </c>
      <c r="M465" s="145">
        <v>38572.69</v>
      </c>
      <c r="N465" s="146">
        <v>1</v>
      </c>
    </row>
    <row r="466" s="3" customFormat="1" spans="1:14">
      <c r="A466" s="132">
        <v>463</v>
      </c>
      <c r="B466" s="93" t="s">
        <v>684</v>
      </c>
      <c r="C466" s="153">
        <v>45392</v>
      </c>
      <c r="D466" s="153" t="s">
        <v>674</v>
      </c>
      <c r="E466" s="92" t="s">
        <v>681</v>
      </c>
      <c r="F466" s="137" t="s">
        <v>682</v>
      </c>
      <c r="G466" s="136" t="s">
        <v>20</v>
      </c>
      <c r="H466" s="136" t="s">
        <v>21</v>
      </c>
      <c r="I466" s="143">
        <v>1</v>
      </c>
      <c r="J466" s="144">
        <v>52123.9</v>
      </c>
      <c r="K466" s="144">
        <v>6776.1</v>
      </c>
      <c r="L466" s="144">
        <v>58900</v>
      </c>
      <c r="M466" s="145">
        <v>38572.69</v>
      </c>
      <c r="N466" s="146">
        <v>1</v>
      </c>
    </row>
    <row r="467" s="3" customFormat="1" spans="1:14">
      <c r="A467" s="132">
        <v>464</v>
      </c>
      <c r="B467" s="93" t="s">
        <v>685</v>
      </c>
      <c r="C467" s="153">
        <v>45392</v>
      </c>
      <c r="D467" s="153" t="s">
        <v>674</v>
      </c>
      <c r="E467" s="92" t="s">
        <v>681</v>
      </c>
      <c r="F467" s="137" t="s">
        <v>682</v>
      </c>
      <c r="G467" s="136" t="s">
        <v>20</v>
      </c>
      <c r="H467" s="136" t="s">
        <v>21</v>
      </c>
      <c r="I467" s="143">
        <v>1</v>
      </c>
      <c r="J467" s="144">
        <v>52123.9</v>
      </c>
      <c r="K467" s="144">
        <v>6776.1</v>
      </c>
      <c r="L467" s="144">
        <v>58900</v>
      </c>
      <c r="M467" s="145">
        <v>38572.69</v>
      </c>
      <c r="N467" s="146">
        <v>1</v>
      </c>
    </row>
    <row r="468" s="3" customFormat="1" spans="1:14">
      <c r="A468" s="132">
        <v>465</v>
      </c>
      <c r="B468" s="93" t="s">
        <v>686</v>
      </c>
      <c r="C468" s="153">
        <v>45392</v>
      </c>
      <c r="D468" s="153" t="s">
        <v>674</v>
      </c>
      <c r="E468" s="92" t="s">
        <v>681</v>
      </c>
      <c r="F468" s="137" t="s">
        <v>682</v>
      </c>
      <c r="G468" s="136" t="s">
        <v>20</v>
      </c>
      <c r="H468" s="136" t="s">
        <v>21</v>
      </c>
      <c r="I468" s="143">
        <v>1</v>
      </c>
      <c r="J468" s="144">
        <v>52168.15</v>
      </c>
      <c r="K468" s="144">
        <v>6781.85</v>
      </c>
      <c r="L468" s="144">
        <v>58950</v>
      </c>
      <c r="M468" s="145">
        <v>42226.15</v>
      </c>
      <c r="N468" s="146">
        <v>1</v>
      </c>
    </row>
    <row r="469" s="3" customFormat="1" spans="1:14">
      <c r="A469" s="132">
        <v>466</v>
      </c>
      <c r="B469" s="93" t="s">
        <v>687</v>
      </c>
      <c r="C469" s="153">
        <v>45392</v>
      </c>
      <c r="D469" s="153" t="s">
        <v>674</v>
      </c>
      <c r="E469" s="92" t="s">
        <v>681</v>
      </c>
      <c r="F469" s="137" t="s">
        <v>682</v>
      </c>
      <c r="G469" s="136" t="s">
        <v>20</v>
      </c>
      <c r="H469" s="136" t="s">
        <v>21</v>
      </c>
      <c r="I469" s="143">
        <v>1</v>
      </c>
      <c r="J469" s="144">
        <v>52168.15</v>
      </c>
      <c r="K469" s="144">
        <v>6781.85</v>
      </c>
      <c r="L469" s="144">
        <v>58950</v>
      </c>
      <c r="M469" s="145">
        <v>43566.3</v>
      </c>
      <c r="N469" s="146">
        <v>1</v>
      </c>
    </row>
    <row r="470" s="3" customFormat="1" spans="1:14">
      <c r="A470" s="132">
        <v>467</v>
      </c>
      <c r="B470" s="93" t="s">
        <v>688</v>
      </c>
      <c r="C470" s="153">
        <v>45392</v>
      </c>
      <c r="D470" s="153" t="s">
        <v>674</v>
      </c>
      <c r="E470" s="92" t="s">
        <v>681</v>
      </c>
      <c r="F470" s="137" t="s">
        <v>682</v>
      </c>
      <c r="G470" s="136" t="s">
        <v>20</v>
      </c>
      <c r="H470" s="136" t="s">
        <v>21</v>
      </c>
      <c r="I470" s="143">
        <v>1</v>
      </c>
      <c r="J470" s="144">
        <v>52168.14</v>
      </c>
      <c r="K470" s="144">
        <v>6781.86</v>
      </c>
      <c r="L470" s="144">
        <v>58950</v>
      </c>
      <c r="M470" s="145">
        <v>43566.3</v>
      </c>
      <c r="N470" s="146">
        <v>1</v>
      </c>
    </row>
    <row r="471" s="3" customFormat="1" spans="1:14">
      <c r="A471" s="132">
        <v>468</v>
      </c>
      <c r="B471" s="93" t="s">
        <v>689</v>
      </c>
      <c r="C471" s="153">
        <v>45392</v>
      </c>
      <c r="D471" s="153" t="s">
        <v>674</v>
      </c>
      <c r="E471" s="92" t="s">
        <v>681</v>
      </c>
      <c r="F471" s="137" t="s">
        <v>682</v>
      </c>
      <c r="G471" s="136" t="s">
        <v>20</v>
      </c>
      <c r="H471" s="136" t="s">
        <v>21</v>
      </c>
      <c r="I471" s="143">
        <v>1</v>
      </c>
      <c r="J471" s="144">
        <v>52168.14</v>
      </c>
      <c r="K471" s="144">
        <v>6781.86</v>
      </c>
      <c r="L471" s="144">
        <v>58950</v>
      </c>
      <c r="M471" s="145">
        <v>43566.3</v>
      </c>
      <c r="N471" s="146">
        <v>1</v>
      </c>
    </row>
    <row r="472" s="3" customFormat="1" spans="1:14">
      <c r="A472" s="132">
        <v>469</v>
      </c>
      <c r="B472" s="93" t="s">
        <v>690</v>
      </c>
      <c r="C472" s="153">
        <v>45392</v>
      </c>
      <c r="D472" s="153" t="s">
        <v>674</v>
      </c>
      <c r="E472" s="92" t="s">
        <v>681</v>
      </c>
      <c r="F472" s="137" t="s">
        <v>682</v>
      </c>
      <c r="G472" s="136" t="s">
        <v>20</v>
      </c>
      <c r="H472" s="136" t="s">
        <v>21</v>
      </c>
      <c r="I472" s="143">
        <v>1</v>
      </c>
      <c r="J472" s="144">
        <v>52168.14</v>
      </c>
      <c r="K472" s="144">
        <v>6781.86</v>
      </c>
      <c r="L472" s="144">
        <v>58950</v>
      </c>
      <c r="M472" s="145">
        <v>48330.62</v>
      </c>
      <c r="N472" s="146">
        <v>1</v>
      </c>
    </row>
    <row r="473" s="3" customFormat="1" spans="1:14">
      <c r="A473" s="132">
        <v>470</v>
      </c>
      <c r="B473" s="93" t="s">
        <v>691</v>
      </c>
      <c r="C473" s="153">
        <v>45392</v>
      </c>
      <c r="D473" s="153" t="s">
        <v>674</v>
      </c>
      <c r="E473" s="92" t="s">
        <v>681</v>
      </c>
      <c r="F473" s="137" t="s">
        <v>682</v>
      </c>
      <c r="G473" s="136" t="s">
        <v>20</v>
      </c>
      <c r="H473" s="136" t="s">
        <v>21</v>
      </c>
      <c r="I473" s="143">
        <v>1</v>
      </c>
      <c r="J473" s="144">
        <v>52168.14</v>
      </c>
      <c r="K473" s="144">
        <v>6781.86</v>
      </c>
      <c r="L473" s="144">
        <v>58950</v>
      </c>
      <c r="M473" s="145">
        <v>48330.62</v>
      </c>
      <c r="N473" s="146">
        <v>1</v>
      </c>
    </row>
    <row r="474" s="3" customFormat="1" spans="1:14">
      <c r="A474" s="132">
        <v>471</v>
      </c>
      <c r="B474" s="93" t="s">
        <v>692</v>
      </c>
      <c r="C474" s="153">
        <v>45392</v>
      </c>
      <c r="D474" s="153" t="s">
        <v>674</v>
      </c>
      <c r="E474" s="92" t="s">
        <v>681</v>
      </c>
      <c r="F474" s="137" t="s">
        <v>682</v>
      </c>
      <c r="G474" s="136" t="s">
        <v>20</v>
      </c>
      <c r="H474" s="136" t="s">
        <v>21</v>
      </c>
      <c r="I474" s="143">
        <v>1</v>
      </c>
      <c r="J474" s="144">
        <v>52168.14</v>
      </c>
      <c r="K474" s="144">
        <v>6781.86</v>
      </c>
      <c r="L474" s="144">
        <v>58950</v>
      </c>
      <c r="M474" s="145">
        <v>48330.62</v>
      </c>
      <c r="N474" s="146">
        <v>1</v>
      </c>
    </row>
    <row r="475" s="3" customFormat="1" spans="1:14">
      <c r="A475" s="132">
        <v>472</v>
      </c>
      <c r="B475" s="93" t="s">
        <v>693</v>
      </c>
      <c r="C475" s="153">
        <v>45392</v>
      </c>
      <c r="D475" s="153" t="s">
        <v>674</v>
      </c>
      <c r="E475" s="92" t="s">
        <v>681</v>
      </c>
      <c r="F475" s="137" t="s">
        <v>682</v>
      </c>
      <c r="G475" s="137" t="s">
        <v>20</v>
      </c>
      <c r="H475" s="152" t="s">
        <v>21</v>
      </c>
      <c r="I475" s="143">
        <v>1</v>
      </c>
      <c r="J475" s="144">
        <v>52168.14</v>
      </c>
      <c r="K475" s="144">
        <v>6781.86</v>
      </c>
      <c r="L475" s="144">
        <v>58950</v>
      </c>
      <c r="M475" s="145">
        <v>48330.62</v>
      </c>
      <c r="N475" s="146">
        <v>1</v>
      </c>
    </row>
    <row r="476" s="3" customFormat="1" spans="1:14">
      <c r="A476" s="132">
        <v>473</v>
      </c>
      <c r="B476" s="93" t="s">
        <v>694</v>
      </c>
      <c r="C476" s="153">
        <v>45392</v>
      </c>
      <c r="D476" s="153" t="s">
        <v>674</v>
      </c>
      <c r="E476" s="92" t="s">
        <v>681</v>
      </c>
      <c r="F476" s="137" t="s">
        <v>682</v>
      </c>
      <c r="G476" s="137" t="s">
        <v>20</v>
      </c>
      <c r="H476" s="152" t="s">
        <v>21</v>
      </c>
      <c r="I476" s="143">
        <v>1</v>
      </c>
      <c r="J476" s="144">
        <v>52168.14</v>
      </c>
      <c r="K476" s="144">
        <v>6781.86</v>
      </c>
      <c r="L476" s="144">
        <v>58950</v>
      </c>
      <c r="M476" s="145">
        <v>51953.5</v>
      </c>
      <c r="N476" s="146">
        <v>1</v>
      </c>
    </row>
    <row r="477" s="3" customFormat="1" spans="1:14">
      <c r="A477" s="132">
        <v>474</v>
      </c>
      <c r="B477" s="93" t="s">
        <v>695</v>
      </c>
      <c r="C477" s="153">
        <v>45392</v>
      </c>
      <c r="D477" s="153" t="s">
        <v>674</v>
      </c>
      <c r="E477" s="92" t="s">
        <v>681</v>
      </c>
      <c r="F477" s="137" t="s">
        <v>682</v>
      </c>
      <c r="G477" s="137" t="s">
        <v>20</v>
      </c>
      <c r="H477" s="152" t="s">
        <v>21</v>
      </c>
      <c r="I477" s="143">
        <v>1</v>
      </c>
      <c r="J477" s="144">
        <v>52168.14</v>
      </c>
      <c r="K477" s="144">
        <v>6781.86</v>
      </c>
      <c r="L477" s="144">
        <v>58950</v>
      </c>
      <c r="M477" s="145">
        <v>59348.62</v>
      </c>
      <c r="N477" s="146">
        <v>1</v>
      </c>
    </row>
    <row r="478" s="3" customFormat="1" spans="1:14">
      <c r="A478" s="132">
        <v>475</v>
      </c>
      <c r="B478" s="93" t="s">
        <v>696</v>
      </c>
      <c r="C478" s="153">
        <v>45392</v>
      </c>
      <c r="D478" s="153" t="s">
        <v>674</v>
      </c>
      <c r="E478" s="92" t="s">
        <v>681</v>
      </c>
      <c r="F478" s="137" t="s">
        <v>682</v>
      </c>
      <c r="G478" s="137" t="s">
        <v>20</v>
      </c>
      <c r="H478" s="152" t="s">
        <v>21</v>
      </c>
      <c r="I478" s="143">
        <v>1</v>
      </c>
      <c r="J478" s="144">
        <v>52168.14</v>
      </c>
      <c r="K478" s="144">
        <v>6781.86</v>
      </c>
      <c r="L478" s="144">
        <v>58950</v>
      </c>
      <c r="M478" s="145">
        <v>59346.04</v>
      </c>
      <c r="N478" s="146">
        <v>1</v>
      </c>
    </row>
    <row r="479" s="3" customFormat="1" spans="1:14">
      <c r="A479" s="132">
        <v>476</v>
      </c>
      <c r="B479" s="93" t="s">
        <v>697</v>
      </c>
      <c r="C479" s="153">
        <v>45392</v>
      </c>
      <c r="D479" s="153" t="s">
        <v>674</v>
      </c>
      <c r="E479" s="92" t="s">
        <v>681</v>
      </c>
      <c r="F479" s="137" t="s">
        <v>682</v>
      </c>
      <c r="G479" s="137" t="s">
        <v>20</v>
      </c>
      <c r="H479" s="152" t="s">
        <v>21</v>
      </c>
      <c r="I479" s="143">
        <v>1</v>
      </c>
      <c r="J479" s="144">
        <v>52168.14</v>
      </c>
      <c r="K479" s="144">
        <v>6781.86</v>
      </c>
      <c r="L479" s="144">
        <v>58950</v>
      </c>
      <c r="M479" s="145">
        <v>59550.97</v>
      </c>
      <c r="N479" s="146">
        <v>1</v>
      </c>
    </row>
    <row r="480" s="3" customFormat="1" spans="1:14">
      <c r="A480" s="132">
        <v>477</v>
      </c>
      <c r="B480" s="93" t="s">
        <v>698</v>
      </c>
      <c r="C480" s="153">
        <v>45392</v>
      </c>
      <c r="D480" s="153" t="s">
        <v>674</v>
      </c>
      <c r="E480" s="92" t="s">
        <v>681</v>
      </c>
      <c r="F480" s="137" t="s">
        <v>682</v>
      </c>
      <c r="G480" s="137" t="s">
        <v>20</v>
      </c>
      <c r="H480" s="152" t="s">
        <v>21</v>
      </c>
      <c r="I480" s="143">
        <v>1</v>
      </c>
      <c r="J480" s="144">
        <v>52168.14</v>
      </c>
      <c r="K480" s="144">
        <v>6781.86</v>
      </c>
      <c r="L480" s="144">
        <v>58950</v>
      </c>
      <c r="M480" s="145">
        <v>60170.31</v>
      </c>
      <c r="N480" s="146">
        <v>1</v>
      </c>
    </row>
    <row r="481" s="3" customFormat="1" spans="1:14">
      <c r="A481" s="132">
        <v>478</v>
      </c>
      <c r="B481" s="93" t="s">
        <v>699</v>
      </c>
      <c r="C481" s="153">
        <v>45392</v>
      </c>
      <c r="D481" s="153" t="s">
        <v>674</v>
      </c>
      <c r="E481" s="92" t="s">
        <v>681</v>
      </c>
      <c r="F481" s="137" t="s">
        <v>682</v>
      </c>
      <c r="G481" s="137" t="s">
        <v>20</v>
      </c>
      <c r="H481" s="152" t="s">
        <v>21</v>
      </c>
      <c r="I481" s="143">
        <v>1</v>
      </c>
      <c r="J481" s="144">
        <v>52168.14</v>
      </c>
      <c r="K481" s="144">
        <v>6781.86</v>
      </c>
      <c r="L481" s="144">
        <v>58950</v>
      </c>
      <c r="M481" s="145">
        <v>60169.51</v>
      </c>
      <c r="N481" s="146">
        <v>1</v>
      </c>
    </row>
    <row r="482" s="3" customFormat="1" spans="1:14">
      <c r="A482" s="132">
        <v>479</v>
      </c>
      <c r="B482" s="93" t="s">
        <v>700</v>
      </c>
      <c r="C482" s="153">
        <v>45379</v>
      </c>
      <c r="D482" s="153" t="s">
        <v>701</v>
      </c>
      <c r="E482" s="92" t="s">
        <v>702</v>
      </c>
      <c r="F482" s="137" t="s">
        <v>703</v>
      </c>
      <c r="G482" s="137" t="s">
        <v>20</v>
      </c>
      <c r="H482" s="152" t="s">
        <v>21</v>
      </c>
      <c r="I482" s="143">
        <v>1</v>
      </c>
      <c r="J482" s="144">
        <v>41592.92</v>
      </c>
      <c r="K482" s="144">
        <v>5407.08</v>
      </c>
      <c r="L482" s="144">
        <v>47000</v>
      </c>
      <c r="M482" s="145">
        <v>30303.07</v>
      </c>
      <c r="N482" s="146">
        <v>1</v>
      </c>
    </row>
    <row r="483" s="3" customFormat="1" spans="1:14">
      <c r="A483" s="132">
        <v>480</v>
      </c>
      <c r="B483" s="93" t="s">
        <v>704</v>
      </c>
      <c r="C483" s="153">
        <v>45379</v>
      </c>
      <c r="D483" s="153" t="s">
        <v>701</v>
      </c>
      <c r="E483" s="92" t="s">
        <v>705</v>
      </c>
      <c r="F483" s="137" t="s">
        <v>706</v>
      </c>
      <c r="G483" s="137" t="s">
        <v>20</v>
      </c>
      <c r="H483" s="152" t="s">
        <v>21</v>
      </c>
      <c r="I483" s="143">
        <v>1</v>
      </c>
      <c r="J483" s="144">
        <v>75221.24</v>
      </c>
      <c r="K483" s="144">
        <v>9778.76</v>
      </c>
      <c r="L483" s="144">
        <v>85000</v>
      </c>
      <c r="M483" s="145">
        <v>38225.39</v>
      </c>
      <c r="N483" s="146">
        <v>1</v>
      </c>
    </row>
    <row r="484" s="3" customFormat="1" spans="1:14">
      <c r="A484" s="132">
        <v>481</v>
      </c>
      <c r="B484" s="93" t="s">
        <v>707</v>
      </c>
      <c r="C484" s="153">
        <v>45309</v>
      </c>
      <c r="D484" s="153" t="s">
        <v>605</v>
      </c>
      <c r="E484" s="92" t="s">
        <v>708</v>
      </c>
      <c r="F484" s="137" t="s">
        <v>709</v>
      </c>
      <c r="G484" s="137" t="s">
        <v>26</v>
      </c>
      <c r="H484" s="152" t="s">
        <v>27</v>
      </c>
      <c r="I484" s="143">
        <v>1</v>
      </c>
      <c r="J484" s="144">
        <v>285840.71</v>
      </c>
      <c r="K484" s="144">
        <v>37159.29</v>
      </c>
      <c r="L484" s="144">
        <v>323000</v>
      </c>
      <c r="M484" s="145">
        <v>190598.04</v>
      </c>
      <c r="N484" s="146">
        <v>1</v>
      </c>
    </row>
    <row r="485" s="3" customFormat="1" spans="1:14">
      <c r="A485" s="132">
        <v>482</v>
      </c>
      <c r="B485" s="93" t="s">
        <v>710</v>
      </c>
      <c r="C485" s="153">
        <v>45352</v>
      </c>
      <c r="D485" s="153" t="s">
        <v>605</v>
      </c>
      <c r="E485" s="92" t="s">
        <v>708</v>
      </c>
      <c r="F485" s="137" t="s">
        <v>709</v>
      </c>
      <c r="G485" s="137" t="s">
        <v>26</v>
      </c>
      <c r="H485" s="152" t="s">
        <v>27</v>
      </c>
      <c r="I485" s="143">
        <v>1</v>
      </c>
      <c r="J485" s="144">
        <v>211504.42</v>
      </c>
      <c r="K485" s="144">
        <v>27495.58</v>
      </c>
      <c r="L485" s="144">
        <v>239000</v>
      </c>
      <c r="M485" s="145">
        <v>119318.92</v>
      </c>
      <c r="N485" s="146">
        <v>1</v>
      </c>
    </row>
    <row r="486" s="3" customFormat="1" spans="1:14">
      <c r="A486" s="132">
        <v>483</v>
      </c>
      <c r="B486" s="93" t="s">
        <v>711</v>
      </c>
      <c r="C486" s="153">
        <v>45352</v>
      </c>
      <c r="D486" s="153" t="s">
        <v>605</v>
      </c>
      <c r="E486" s="92" t="s">
        <v>708</v>
      </c>
      <c r="F486" s="137" t="s">
        <v>709</v>
      </c>
      <c r="G486" s="137" t="s">
        <v>26</v>
      </c>
      <c r="H486" s="152" t="s">
        <v>27</v>
      </c>
      <c r="I486" s="143">
        <v>1</v>
      </c>
      <c r="J486" s="144">
        <v>231858.41</v>
      </c>
      <c r="K486" s="144">
        <v>30141.59</v>
      </c>
      <c r="L486" s="144">
        <v>262000</v>
      </c>
      <c r="M486" s="145">
        <v>150295.48</v>
      </c>
      <c r="N486" s="146">
        <v>1</v>
      </c>
    </row>
    <row r="487" s="3" customFormat="1" spans="1:14">
      <c r="A487" s="132">
        <v>484</v>
      </c>
      <c r="B487" s="93" t="s">
        <v>712</v>
      </c>
      <c r="C487" s="153">
        <v>45355</v>
      </c>
      <c r="D487" s="153" t="s">
        <v>701</v>
      </c>
      <c r="E487" s="92" t="s">
        <v>713</v>
      </c>
      <c r="F487" s="137" t="s">
        <v>714</v>
      </c>
      <c r="G487" s="137" t="s">
        <v>20</v>
      </c>
      <c r="H487" s="152" t="s">
        <v>21</v>
      </c>
      <c r="I487" s="143">
        <v>1</v>
      </c>
      <c r="J487" s="144">
        <v>52011.5</v>
      </c>
      <c r="K487" s="144">
        <v>6761.5</v>
      </c>
      <c r="L487" s="144">
        <v>58773</v>
      </c>
      <c r="M487" s="145">
        <v>16707.14</v>
      </c>
      <c r="N487" s="146">
        <v>0.3</v>
      </c>
    </row>
    <row r="488" s="3" customFormat="1" spans="1:14">
      <c r="A488" s="132">
        <v>485</v>
      </c>
      <c r="B488" s="93" t="s">
        <v>715</v>
      </c>
      <c r="C488" s="153">
        <v>45355</v>
      </c>
      <c r="D488" s="153" t="s">
        <v>701</v>
      </c>
      <c r="E488" s="92" t="s">
        <v>713</v>
      </c>
      <c r="F488" s="137" t="s">
        <v>714</v>
      </c>
      <c r="G488" s="137" t="s">
        <v>20</v>
      </c>
      <c r="H488" s="152" t="s">
        <v>21</v>
      </c>
      <c r="I488" s="143">
        <v>1</v>
      </c>
      <c r="J488" s="144">
        <v>52011.5</v>
      </c>
      <c r="K488" s="144">
        <v>6761.5</v>
      </c>
      <c r="L488" s="144">
        <v>58773</v>
      </c>
      <c r="M488" s="145">
        <v>16707.14</v>
      </c>
      <c r="N488" s="146">
        <v>0.3</v>
      </c>
    </row>
    <row r="489" s="3" customFormat="1" spans="1:14">
      <c r="A489" s="132">
        <v>486</v>
      </c>
      <c r="B489" s="93" t="s">
        <v>716</v>
      </c>
      <c r="C489" s="153">
        <v>45355</v>
      </c>
      <c r="D489" s="153" t="s">
        <v>701</v>
      </c>
      <c r="E489" s="92" t="s">
        <v>713</v>
      </c>
      <c r="F489" s="150" t="s">
        <v>714</v>
      </c>
      <c r="G489" s="136" t="s">
        <v>20</v>
      </c>
      <c r="H489" s="136" t="s">
        <v>21</v>
      </c>
      <c r="I489" s="143">
        <v>1</v>
      </c>
      <c r="J489" s="144">
        <v>52011.51</v>
      </c>
      <c r="K489" s="144">
        <v>6761.49</v>
      </c>
      <c r="L489" s="144">
        <v>58773</v>
      </c>
      <c r="M489" s="145">
        <v>16707.14</v>
      </c>
      <c r="N489" s="146">
        <v>0.3</v>
      </c>
    </row>
    <row r="490" s="3" customFormat="1" spans="1:14">
      <c r="A490" s="132">
        <v>487</v>
      </c>
      <c r="B490" s="93" t="s">
        <v>717</v>
      </c>
      <c r="C490" s="153">
        <v>45355</v>
      </c>
      <c r="D490" s="153" t="s">
        <v>701</v>
      </c>
      <c r="E490" s="92" t="s">
        <v>713</v>
      </c>
      <c r="F490" s="150" t="s">
        <v>714</v>
      </c>
      <c r="G490" s="136" t="s">
        <v>20</v>
      </c>
      <c r="H490" s="136" t="s">
        <v>21</v>
      </c>
      <c r="I490" s="143">
        <v>1</v>
      </c>
      <c r="J490" s="144">
        <v>51453.98</v>
      </c>
      <c r="K490" s="144">
        <v>6689.02</v>
      </c>
      <c r="L490" s="144">
        <v>58143</v>
      </c>
      <c r="M490" s="145">
        <v>16679.05</v>
      </c>
      <c r="N490" s="146">
        <v>0.3</v>
      </c>
    </row>
    <row r="491" s="3" customFormat="1" spans="1:14">
      <c r="A491" s="132">
        <v>488</v>
      </c>
      <c r="B491" s="93" t="s">
        <v>718</v>
      </c>
      <c r="C491" s="153">
        <v>45355</v>
      </c>
      <c r="D491" s="153" t="s">
        <v>701</v>
      </c>
      <c r="E491" s="92" t="s">
        <v>713</v>
      </c>
      <c r="F491" s="150" t="s">
        <v>714</v>
      </c>
      <c r="G491" s="136" t="s">
        <v>20</v>
      </c>
      <c r="H491" s="136" t="s">
        <v>21</v>
      </c>
      <c r="I491" s="143">
        <v>1</v>
      </c>
      <c r="J491" s="144">
        <v>51453.98</v>
      </c>
      <c r="K491" s="144">
        <v>6689.02</v>
      </c>
      <c r="L491" s="144">
        <v>58143</v>
      </c>
      <c r="M491" s="145">
        <v>16518.14</v>
      </c>
      <c r="N491" s="146">
        <v>0.3</v>
      </c>
    </row>
    <row r="492" s="3" customFormat="1" spans="1:14">
      <c r="A492" s="132">
        <v>489</v>
      </c>
      <c r="B492" s="93" t="s">
        <v>719</v>
      </c>
      <c r="C492" s="153">
        <v>45355</v>
      </c>
      <c r="D492" s="153" t="s">
        <v>701</v>
      </c>
      <c r="E492" s="92" t="s">
        <v>713</v>
      </c>
      <c r="F492" s="150" t="s">
        <v>714</v>
      </c>
      <c r="G492" s="136" t="s">
        <v>20</v>
      </c>
      <c r="H492" s="136" t="s">
        <v>21</v>
      </c>
      <c r="I492" s="143">
        <v>1</v>
      </c>
      <c r="J492" s="144">
        <v>51453.99</v>
      </c>
      <c r="K492" s="144">
        <v>6689.01</v>
      </c>
      <c r="L492" s="144">
        <v>58143</v>
      </c>
      <c r="M492" s="145">
        <v>16496.88</v>
      </c>
      <c r="N492" s="146">
        <v>0.3</v>
      </c>
    </row>
    <row r="493" s="3" customFormat="1" spans="1:14">
      <c r="A493" s="132">
        <v>490</v>
      </c>
      <c r="B493" s="93" t="s">
        <v>720</v>
      </c>
      <c r="C493" s="153">
        <v>45359</v>
      </c>
      <c r="D493" s="153" t="s">
        <v>701</v>
      </c>
      <c r="E493" s="92" t="s">
        <v>713</v>
      </c>
      <c r="F493" s="150" t="s">
        <v>714</v>
      </c>
      <c r="G493" s="136" t="s">
        <v>20</v>
      </c>
      <c r="H493" s="136" t="s">
        <v>21</v>
      </c>
      <c r="I493" s="143">
        <v>1</v>
      </c>
      <c r="J493" s="144">
        <v>43914.16</v>
      </c>
      <c r="K493" s="144">
        <v>5708.84</v>
      </c>
      <c r="L493" s="144">
        <v>49623</v>
      </c>
      <c r="M493" s="145">
        <v>15239.26</v>
      </c>
      <c r="N493" s="146">
        <v>0.3</v>
      </c>
    </row>
    <row r="494" s="3" customFormat="1" spans="1:14">
      <c r="A494" s="132">
        <v>491</v>
      </c>
      <c r="B494" s="93" t="s">
        <v>721</v>
      </c>
      <c r="C494" s="153">
        <v>45359</v>
      </c>
      <c r="D494" s="153" t="s">
        <v>701</v>
      </c>
      <c r="E494" s="92" t="s">
        <v>713</v>
      </c>
      <c r="F494" s="150" t="s">
        <v>714</v>
      </c>
      <c r="G494" s="136" t="s">
        <v>20</v>
      </c>
      <c r="H494" s="136" t="s">
        <v>21</v>
      </c>
      <c r="I494" s="143">
        <v>1</v>
      </c>
      <c r="J494" s="144">
        <v>43914.16</v>
      </c>
      <c r="K494" s="144">
        <v>5708.84</v>
      </c>
      <c r="L494" s="144">
        <v>49623</v>
      </c>
      <c r="M494" s="145">
        <v>15239.26</v>
      </c>
      <c r="N494" s="146">
        <v>0.3</v>
      </c>
    </row>
    <row r="495" s="3" customFormat="1" spans="1:14">
      <c r="A495" s="132">
        <v>492</v>
      </c>
      <c r="B495" s="93" t="s">
        <v>722</v>
      </c>
      <c r="C495" s="153">
        <v>45359</v>
      </c>
      <c r="D495" s="153" t="s">
        <v>701</v>
      </c>
      <c r="E495" s="92" t="s">
        <v>713</v>
      </c>
      <c r="F495" s="150" t="s">
        <v>714</v>
      </c>
      <c r="G495" s="136" t="s">
        <v>20</v>
      </c>
      <c r="H495" s="136" t="s">
        <v>21</v>
      </c>
      <c r="I495" s="143">
        <v>1</v>
      </c>
      <c r="J495" s="144">
        <v>43914.16</v>
      </c>
      <c r="K495" s="144">
        <v>5708.84</v>
      </c>
      <c r="L495" s="144">
        <v>49623</v>
      </c>
      <c r="M495" s="145">
        <v>15047.84</v>
      </c>
      <c r="N495" s="146">
        <v>0.3</v>
      </c>
    </row>
    <row r="496" s="3" customFormat="1" spans="1:14">
      <c r="A496" s="132">
        <v>493</v>
      </c>
      <c r="B496" s="93" t="s">
        <v>723</v>
      </c>
      <c r="C496" s="153">
        <v>45359</v>
      </c>
      <c r="D496" s="153" t="s">
        <v>701</v>
      </c>
      <c r="E496" s="92" t="s">
        <v>713</v>
      </c>
      <c r="F496" s="150" t="s">
        <v>714</v>
      </c>
      <c r="G496" s="136" t="s">
        <v>20</v>
      </c>
      <c r="H496" s="136" t="s">
        <v>21</v>
      </c>
      <c r="I496" s="143">
        <v>1</v>
      </c>
      <c r="J496" s="144">
        <v>43914.16</v>
      </c>
      <c r="K496" s="144">
        <v>5708.84</v>
      </c>
      <c r="L496" s="144">
        <v>49623</v>
      </c>
      <c r="M496" s="145">
        <v>15047.84</v>
      </c>
      <c r="N496" s="146">
        <v>0.3</v>
      </c>
    </row>
    <row r="497" s="3" customFormat="1" spans="1:14">
      <c r="A497" s="132">
        <v>494</v>
      </c>
      <c r="B497" s="93" t="s">
        <v>724</v>
      </c>
      <c r="C497" s="153">
        <v>45359</v>
      </c>
      <c r="D497" s="153" t="s">
        <v>701</v>
      </c>
      <c r="E497" s="92" t="s">
        <v>713</v>
      </c>
      <c r="F497" s="150" t="s">
        <v>714</v>
      </c>
      <c r="G497" s="136" t="s">
        <v>20</v>
      </c>
      <c r="H497" s="136" t="s">
        <v>21</v>
      </c>
      <c r="I497" s="143">
        <v>1</v>
      </c>
      <c r="J497" s="144">
        <v>31960.9</v>
      </c>
      <c r="K497" s="144">
        <v>4154.92</v>
      </c>
      <c r="L497" s="144">
        <v>36115.82</v>
      </c>
      <c r="M497" s="145">
        <v>13242.27</v>
      </c>
      <c r="N497" s="146">
        <v>0.3</v>
      </c>
    </row>
    <row r="498" s="3" customFormat="1" spans="1:14">
      <c r="A498" s="132">
        <v>495</v>
      </c>
      <c r="B498" s="93" t="s">
        <v>725</v>
      </c>
      <c r="C498" s="153">
        <v>45359</v>
      </c>
      <c r="D498" s="153" t="s">
        <v>701</v>
      </c>
      <c r="E498" s="92" t="s">
        <v>713</v>
      </c>
      <c r="F498" s="150" t="s">
        <v>714</v>
      </c>
      <c r="G498" s="136" t="s">
        <v>20</v>
      </c>
      <c r="H498" s="136" t="s">
        <v>21</v>
      </c>
      <c r="I498" s="143">
        <v>1</v>
      </c>
      <c r="J498" s="144">
        <v>31960.9</v>
      </c>
      <c r="K498" s="144">
        <v>4154.92</v>
      </c>
      <c r="L498" s="144">
        <v>36115.82</v>
      </c>
      <c r="M498" s="145">
        <v>13184.62</v>
      </c>
      <c r="N498" s="146">
        <v>0.3</v>
      </c>
    </row>
    <row r="499" s="3" customFormat="1" spans="1:14">
      <c r="A499" s="132">
        <v>496</v>
      </c>
      <c r="B499" s="93" t="s">
        <v>726</v>
      </c>
      <c r="C499" s="153">
        <v>45359</v>
      </c>
      <c r="D499" s="153" t="s">
        <v>701</v>
      </c>
      <c r="E499" s="92" t="s">
        <v>713</v>
      </c>
      <c r="F499" s="150" t="s">
        <v>714</v>
      </c>
      <c r="G499" s="136" t="s">
        <v>20</v>
      </c>
      <c r="H499" s="136" t="s">
        <v>21</v>
      </c>
      <c r="I499" s="143">
        <v>1</v>
      </c>
      <c r="J499" s="144">
        <v>31960.9</v>
      </c>
      <c r="K499" s="144">
        <v>4154.92</v>
      </c>
      <c r="L499" s="144">
        <v>36115.82</v>
      </c>
      <c r="M499" s="145">
        <v>13184.62</v>
      </c>
      <c r="N499" s="146">
        <v>0.3</v>
      </c>
    </row>
    <row r="500" s="3" customFormat="1" spans="1:14">
      <c r="A500" s="132">
        <v>497</v>
      </c>
      <c r="B500" s="93" t="s">
        <v>727</v>
      </c>
      <c r="C500" s="153">
        <v>45359</v>
      </c>
      <c r="D500" s="153" t="s">
        <v>701</v>
      </c>
      <c r="E500" s="92" t="s">
        <v>713</v>
      </c>
      <c r="F500" s="150" t="s">
        <v>714</v>
      </c>
      <c r="G500" s="136" t="s">
        <v>20</v>
      </c>
      <c r="H500" s="136" t="s">
        <v>21</v>
      </c>
      <c r="I500" s="143">
        <v>1</v>
      </c>
      <c r="J500" s="144">
        <v>31960.9</v>
      </c>
      <c r="K500" s="144">
        <v>4154.91</v>
      </c>
      <c r="L500" s="144">
        <v>36115.81</v>
      </c>
      <c r="M500" s="145">
        <v>13184.62</v>
      </c>
      <c r="N500" s="146">
        <v>0.3</v>
      </c>
    </row>
    <row r="501" s="3" customFormat="1" spans="1:14">
      <c r="A501" s="132">
        <v>498</v>
      </c>
      <c r="B501" s="93" t="s">
        <v>728</v>
      </c>
      <c r="C501" s="153">
        <v>45359</v>
      </c>
      <c r="D501" s="153" t="s">
        <v>701</v>
      </c>
      <c r="E501" s="92" t="s">
        <v>713</v>
      </c>
      <c r="F501" s="150" t="s">
        <v>714</v>
      </c>
      <c r="G501" s="136" t="s">
        <v>20</v>
      </c>
      <c r="H501" s="136" t="s">
        <v>21</v>
      </c>
      <c r="I501" s="143">
        <v>1</v>
      </c>
      <c r="J501" s="144">
        <v>28801.61</v>
      </c>
      <c r="K501" s="144">
        <v>3744.21</v>
      </c>
      <c r="L501" s="144">
        <v>32545.82</v>
      </c>
      <c r="M501" s="145">
        <v>12329.63</v>
      </c>
      <c r="N501" s="146">
        <v>0.3</v>
      </c>
    </row>
    <row r="502" s="3" customFormat="1" spans="1:14">
      <c r="A502" s="132">
        <v>499</v>
      </c>
      <c r="B502" s="93" t="s">
        <v>729</v>
      </c>
      <c r="C502" s="153">
        <v>45359</v>
      </c>
      <c r="D502" s="153" t="s">
        <v>701</v>
      </c>
      <c r="E502" s="92" t="s">
        <v>713</v>
      </c>
      <c r="F502" s="154" t="s">
        <v>714</v>
      </c>
      <c r="G502" s="155" t="s">
        <v>20</v>
      </c>
      <c r="H502" s="156" t="s">
        <v>21</v>
      </c>
      <c r="I502" s="143">
        <v>1</v>
      </c>
      <c r="J502" s="144">
        <v>28801.61</v>
      </c>
      <c r="K502" s="144">
        <v>3744.21</v>
      </c>
      <c r="L502" s="144">
        <v>32545.82</v>
      </c>
      <c r="M502" s="145">
        <v>12329.63</v>
      </c>
      <c r="N502" s="146">
        <v>0.3</v>
      </c>
    </row>
    <row r="503" s="3" customFormat="1" spans="1:14">
      <c r="A503" s="132">
        <v>500</v>
      </c>
      <c r="B503" s="93" t="s">
        <v>730</v>
      </c>
      <c r="C503" s="153">
        <v>45359</v>
      </c>
      <c r="D503" s="153" t="s">
        <v>701</v>
      </c>
      <c r="E503" s="92" t="s">
        <v>713</v>
      </c>
      <c r="F503" s="154" t="s">
        <v>714</v>
      </c>
      <c r="G503" s="155" t="s">
        <v>20</v>
      </c>
      <c r="H503" s="156" t="s">
        <v>21</v>
      </c>
      <c r="I503" s="143">
        <v>1</v>
      </c>
      <c r="J503" s="144">
        <v>28801.61</v>
      </c>
      <c r="K503" s="144">
        <v>3744.21</v>
      </c>
      <c r="L503" s="144">
        <v>32545.82</v>
      </c>
      <c r="M503" s="145">
        <v>12329.63</v>
      </c>
      <c r="N503" s="146">
        <v>0.3</v>
      </c>
    </row>
    <row r="504" s="3" customFormat="1" spans="1:14">
      <c r="A504" s="132">
        <v>501</v>
      </c>
      <c r="B504" s="93" t="s">
        <v>731</v>
      </c>
      <c r="C504" s="153">
        <v>45359</v>
      </c>
      <c r="D504" s="153" t="s">
        <v>701</v>
      </c>
      <c r="E504" s="92" t="s">
        <v>713</v>
      </c>
      <c r="F504" s="154" t="s">
        <v>714</v>
      </c>
      <c r="G504" s="155" t="s">
        <v>20</v>
      </c>
      <c r="H504" s="156" t="s">
        <v>21</v>
      </c>
      <c r="I504" s="143">
        <v>1</v>
      </c>
      <c r="J504" s="144">
        <v>28801.6</v>
      </c>
      <c r="K504" s="144">
        <v>3744.21</v>
      </c>
      <c r="L504" s="144">
        <v>32545.81</v>
      </c>
      <c r="M504" s="145">
        <v>12329.63</v>
      </c>
      <c r="N504" s="146">
        <v>0.3</v>
      </c>
    </row>
    <row r="505" s="3" customFormat="1" spans="1:14">
      <c r="A505" s="132">
        <v>502</v>
      </c>
      <c r="B505" s="93" t="s">
        <v>732</v>
      </c>
      <c r="C505" s="153">
        <v>45408</v>
      </c>
      <c r="D505" s="153" t="s">
        <v>662</v>
      </c>
      <c r="E505" s="92" t="s">
        <v>733</v>
      </c>
      <c r="F505" s="154" t="s">
        <v>734</v>
      </c>
      <c r="G505" s="155" t="s">
        <v>20</v>
      </c>
      <c r="H505" s="156" t="s">
        <v>21</v>
      </c>
      <c r="I505" s="143">
        <v>1</v>
      </c>
      <c r="J505" s="144">
        <v>27132.74</v>
      </c>
      <c r="K505" s="144">
        <v>3527.26</v>
      </c>
      <c r="L505" s="144">
        <v>30660</v>
      </c>
      <c r="M505" s="145">
        <v>10830.7</v>
      </c>
      <c r="N505" s="146">
        <v>0.15</v>
      </c>
    </row>
    <row r="506" s="3" customFormat="1" spans="1:14">
      <c r="A506" s="132">
        <v>503</v>
      </c>
      <c r="B506" s="93" t="s">
        <v>735</v>
      </c>
      <c r="C506" s="153">
        <v>45408</v>
      </c>
      <c r="D506" s="153" t="s">
        <v>662</v>
      </c>
      <c r="E506" s="92" t="s">
        <v>733</v>
      </c>
      <c r="F506" s="154" t="s">
        <v>734</v>
      </c>
      <c r="G506" s="155" t="s">
        <v>20</v>
      </c>
      <c r="H506" s="156" t="s">
        <v>21</v>
      </c>
      <c r="I506" s="143">
        <v>1</v>
      </c>
      <c r="J506" s="144">
        <v>27132.74</v>
      </c>
      <c r="K506" s="144">
        <v>3527.26</v>
      </c>
      <c r="L506" s="144">
        <v>30660</v>
      </c>
      <c r="M506" s="145">
        <v>10830.7</v>
      </c>
      <c r="N506" s="146">
        <v>0.15</v>
      </c>
    </row>
    <row r="507" s="3" customFormat="1" spans="1:14">
      <c r="A507" s="132">
        <v>504</v>
      </c>
      <c r="B507" s="93" t="s">
        <v>736</v>
      </c>
      <c r="C507" s="153">
        <v>45408</v>
      </c>
      <c r="D507" s="153" t="s">
        <v>662</v>
      </c>
      <c r="E507" s="92" t="s">
        <v>733</v>
      </c>
      <c r="F507" s="154" t="s">
        <v>734</v>
      </c>
      <c r="G507" s="155" t="s">
        <v>20</v>
      </c>
      <c r="H507" s="156" t="s">
        <v>21</v>
      </c>
      <c r="I507" s="143">
        <v>1</v>
      </c>
      <c r="J507" s="144">
        <v>27132.75</v>
      </c>
      <c r="K507" s="144">
        <v>3527.25</v>
      </c>
      <c r="L507" s="144">
        <v>30660</v>
      </c>
      <c r="M507" s="145">
        <v>10866.44</v>
      </c>
      <c r="N507" s="146">
        <v>0.15</v>
      </c>
    </row>
    <row r="508" s="3" customFormat="1" spans="1:14">
      <c r="A508" s="132">
        <v>505</v>
      </c>
      <c r="B508" s="93" t="s">
        <v>732</v>
      </c>
      <c r="C508" s="153">
        <v>45408</v>
      </c>
      <c r="D508" s="153" t="s">
        <v>662</v>
      </c>
      <c r="E508" s="92" t="s">
        <v>737</v>
      </c>
      <c r="F508" s="154" t="s">
        <v>734</v>
      </c>
      <c r="G508" s="155" t="s">
        <v>20</v>
      </c>
      <c r="H508" s="156" t="s">
        <v>21</v>
      </c>
      <c r="I508" s="143">
        <v>1</v>
      </c>
      <c r="J508" s="144">
        <v>36176.99</v>
      </c>
      <c r="K508" s="144">
        <v>4703.01</v>
      </c>
      <c r="L508" s="144">
        <v>40880</v>
      </c>
      <c r="M508" s="145">
        <v>14440.94</v>
      </c>
      <c r="N508" s="146">
        <v>0.2</v>
      </c>
    </row>
    <row r="509" s="3" customFormat="1" spans="1:14">
      <c r="A509" s="132">
        <v>506</v>
      </c>
      <c r="B509" s="93" t="s">
        <v>735</v>
      </c>
      <c r="C509" s="153">
        <v>45408</v>
      </c>
      <c r="D509" s="153" t="s">
        <v>662</v>
      </c>
      <c r="E509" s="92" t="s">
        <v>737</v>
      </c>
      <c r="F509" s="154" t="s">
        <v>734</v>
      </c>
      <c r="G509" s="155" t="s">
        <v>20</v>
      </c>
      <c r="H509" s="156" t="s">
        <v>21</v>
      </c>
      <c r="I509" s="143">
        <v>1</v>
      </c>
      <c r="J509" s="144">
        <v>36176.99</v>
      </c>
      <c r="K509" s="144">
        <v>4703.01</v>
      </c>
      <c r="L509" s="144">
        <v>40880</v>
      </c>
      <c r="M509" s="145">
        <v>14440.94</v>
      </c>
      <c r="N509" s="146">
        <v>0.2</v>
      </c>
    </row>
    <row r="510" s="3" customFormat="1" spans="1:14">
      <c r="A510" s="132">
        <v>507</v>
      </c>
      <c r="B510" s="93" t="s">
        <v>736</v>
      </c>
      <c r="C510" s="153">
        <v>45408</v>
      </c>
      <c r="D510" s="153" t="s">
        <v>662</v>
      </c>
      <c r="E510" s="92" t="s">
        <v>737</v>
      </c>
      <c r="F510" s="154" t="s">
        <v>734</v>
      </c>
      <c r="G510" s="155" t="s">
        <v>20</v>
      </c>
      <c r="H510" s="156" t="s">
        <v>21</v>
      </c>
      <c r="I510" s="143">
        <v>1</v>
      </c>
      <c r="J510" s="144">
        <v>36176.99</v>
      </c>
      <c r="K510" s="144">
        <v>4703.01</v>
      </c>
      <c r="L510" s="144">
        <v>40880</v>
      </c>
      <c r="M510" s="145">
        <v>14488.59</v>
      </c>
      <c r="N510" s="146">
        <v>0.2</v>
      </c>
    </row>
    <row r="511" s="3" customFormat="1" spans="1:14">
      <c r="A511" s="132">
        <v>508</v>
      </c>
      <c r="B511" s="93" t="s">
        <v>732</v>
      </c>
      <c r="C511" s="153">
        <v>45408</v>
      </c>
      <c r="D511" s="153" t="s">
        <v>662</v>
      </c>
      <c r="E511" s="92" t="s">
        <v>738</v>
      </c>
      <c r="F511" s="154" t="s">
        <v>734</v>
      </c>
      <c r="G511" s="155" t="s">
        <v>20</v>
      </c>
      <c r="H511" s="156" t="s">
        <v>21</v>
      </c>
      <c r="I511" s="143">
        <v>1</v>
      </c>
      <c r="J511" s="144">
        <v>1808.85</v>
      </c>
      <c r="K511" s="144">
        <v>235.15</v>
      </c>
      <c r="L511" s="144">
        <v>2044</v>
      </c>
      <c r="M511" s="145">
        <v>722.05</v>
      </c>
      <c r="N511" s="146">
        <v>0.01</v>
      </c>
    </row>
    <row r="512" s="3" customFormat="1" spans="1:14">
      <c r="A512" s="132">
        <v>509</v>
      </c>
      <c r="B512" s="93" t="s">
        <v>735</v>
      </c>
      <c r="C512" s="153">
        <v>45408</v>
      </c>
      <c r="D512" s="153" t="s">
        <v>662</v>
      </c>
      <c r="E512" s="92" t="s">
        <v>738</v>
      </c>
      <c r="F512" s="154" t="s">
        <v>734</v>
      </c>
      <c r="G512" s="155" t="s">
        <v>20</v>
      </c>
      <c r="H512" s="156" t="s">
        <v>21</v>
      </c>
      <c r="I512" s="143">
        <v>1</v>
      </c>
      <c r="J512" s="144">
        <v>1808.85</v>
      </c>
      <c r="K512" s="144">
        <v>235.15</v>
      </c>
      <c r="L512" s="144">
        <v>2044</v>
      </c>
      <c r="M512" s="145">
        <v>722.05</v>
      </c>
      <c r="N512" s="146">
        <v>0.01</v>
      </c>
    </row>
    <row r="513" s="3" customFormat="1" spans="1:14">
      <c r="A513" s="132">
        <v>510</v>
      </c>
      <c r="B513" s="93" t="s">
        <v>736</v>
      </c>
      <c r="C513" s="153">
        <v>45408</v>
      </c>
      <c r="D513" s="153" t="s">
        <v>662</v>
      </c>
      <c r="E513" s="92" t="s">
        <v>738</v>
      </c>
      <c r="F513" s="154" t="s">
        <v>734</v>
      </c>
      <c r="G513" s="155" t="s">
        <v>20</v>
      </c>
      <c r="H513" s="156" t="s">
        <v>21</v>
      </c>
      <c r="I513" s="143">
        <v>1</v>
      </c>
      <c r="J513" s="144">
        <v>1808.85</v>
      </c>
      <c r="K513" s="144">
        <v>235.15</v>
      </c>
      <c r="L513" s="144">
        <v>2044</v>
      </c>
      <c r="M513" s="145">
        <v>724.43</v>
      </c>
      <c r="N513" s="146">
        <v>0.01</v>
      </c>
    </row>
    <row r="514" s="3" customFormat="1" spans="1:14">
      <c r="A514" s="132">
        <v>511</v>
      </c>
      <c r="B514" s="93" t="s">
        <v>739</v>
      </c>
      <c r="C514" s="153">
        <v>45033</v>
      </c>
      <c r="D514" s="153" t="s">
        <v>740</v>
      </c>
      <c r="E514" s="92" t="s">
        <v>741</v>
      </c>
      <c r="F514" s="154" t="s">
        <v>742</v>
      </c>
      <c r="G514" s="155" t="s">
        <v>20</v>
      </c>
      <c r="H514" s="156" t="s">
        <v>21</v>
      </c>
      <c r="I514" s="143">
        <v>1</v>
      </c>
      <c r="J514" s="144">
        <v>44778.76</v>
      </c>
      <c r="K514" s="144">
        <v>5821.24</v>
      </c>
      <c r="L514" s="144">
        <v>50600</v>
      </c>
      <c r="M514" s="145">
        <v>46323.61</v>
      </c>
      <c r="N514" s="146">
        <v>1</v>
      </c>
    </row>
    <row r="515" s="3" customFormat="1" spans="1:14">
      <c r="A515" s="132">
        <v>512</v>
      </c>
      <c r="B515" s="93" t="s">
        <v>743</v>
      </c>
      <c r="C515" s="153">
        <v>45033</v>
      </c>
      <c r="D515" s="153" t="s">
        <v>740</v>
      </c>
      <c r="E515" s="92" t="s">
        <v>741</v>
      </c>
      <c r="F515" s="154" t="s">
        <v>742</v>
      </c>
      <c r="G515" s="155" t="s">
        <v>20</v>
      </c>
      <c r="H515" s="156" t="s">
        <v>21</v>
      </c>
      <c r="I515" s="143">
        <v>1</v>
      </c>
      <c r="J515" s="144">
        <v>44778.76</v>
      </c>
      <c r="K515" s="144">
        <v>5821.24</v>
      </c>
      <c r="L515" s="144">
        <v>50600</v>
      </c>
      <c r="M515" s="145">
        <v>46357.97</v>
      </c>
      <c r="N515" s="146">
        <v>1</v>
      </c>
    </row>
    <row r="516" s="3" customFormat="1" spans="1:14">
      <c r="A516" s="132">
        <v>513</v>
      </c>
      <c r="B516" s="93" t="s">
        <v>744</v>
      </c>
      <c r="C516" s="153">
        <v>45033</v>
      </c>
      <c r="D516" s="153" t="s">
        <v>740</v>
      </c>
      <c r="E516" s="92" t="s">
        <v>741</v>
      </c>
      <c r="F516" s="154" t="s">
        <v>742</v>
      </c>
      <c r="G516" s="155" t="s">
        <v>20</v>
      </c>
      <c r="H516" s="156" t="s">
        <v>21</v>
      </c>
      <c r="I516" s="143">
        <v>1</v>
      </c>
      <c r="J516" s="144">
        <v>46902.65</v>
      </c>
      <c r="K516" s="144">
        <v>6097.35</v>
      </c>
      <c r="L516" s="144">
        <v>53000</v>
      </c>
      <c r="M516" s="145">
        <v>48895.7</v>
      </c>
      <c r="N516" s="146">
        <v>1</v>
      </c>
    </row>
    <row r="517" s="3" customFormat="1" spans="1:14">
      <c r="A517" s="132">
        <v>514</v>
      </c>
      <c r="B517" s="93" t="s">
        <v>745</v>
      </c>
      <c r="C517" s="153">
        <v>45033</v>
      </c>
      <c r="D517" s="153" t="s">
        <v>740</v>
      </c>
      <c r="E517" s="92" t="s">
        <v>741</v>
      </c>
      <c r="F517" s="154" t="s">
        <v>742</v>
      </c>
      <c r="G517" s="155" t="s">
        <v>20</v>
      </c>
      <c r="H517" s="156" t="s">
        <v>21</v>
      </c>
      <c r="I517" s="143">
        <v>1</v>
      </c>
      <c r="J517" s="144">
        <v>46902.66</v>
      </c>
      <c r="K517" s="144">
        <v>6097.34</v>
      </c>
      <c r="L517" s="144">
        <v>53000</v>
      </c>
      <c r="M517" s="145">
        <v>48566.66</v>
      </c>
      <c r="N517" s="146">
        <v>1</v>
      </c>
    </row>
    <row r="518" s="3" customFormat="1" spans="1:14">
      <c r="A518" s="132">
        <v>515</v>
      </c>
      <c r="B518" s="93" t="s">
        <v>746</v>
      </c>
      <c r="C518" s="153">
        <v>45394</v>
      </c>
      <c r="D518" s="153" t="s">
        <v>740</v>
      </c>
      <c r="E518" s="92" t="s">
        <v>747</v>
      </c>
      <c r="F518" s="154" t="s">
        <v>748</v>
      </c>
      <c r="G518" s="155" t="s">
        <v>26</v>
      </c>
      <c r="H518" s="156" t="s">
        <v>27</v>
      </c>
      <c r="I518" s="143">
        <v>1</v>
      </c>
      <c r="J518" s="144">
        <v>140707.97</v>
      </c>
      <c r="K518" s="144">
        <v>18292.03</v>
      </c>
      <c r="L518" s="144">
        <v>159000</v>
      </c>
      <c r="M518" s="145">
        <v>16996.66</v>
      </c>
      <c r="N518" s="146">
        <v>1</v>
      </c>
    </row>
    <row r="519" s="3" customFormat="1" spans="1:14">
      <c r="A519" s="132">
        <v>516</v>
      </c>
      <c r="B519" s="93" t="s">
        <v>749</v>
      </c>
      <c r="C519" s="153">
        <v>45394</v>
      </c>
      <c r="D519" s="153" t="s">
        <v>740</v>
      </c>
      <c r="E519" s="92" t="s">
        <v>747</v>
      </c>
      <c r="F519" s="154" t="s">
        <v>748</v>
      </c>
      <c r="G519" s="155" t="s">
        <v>26</v>
      </c>
      <c r="H519" s="156" t="s">
        <v>27</v>
      </c>
      <c r="I519" s="143">
        <v>1</v>
      </c>
      <c r="J519" s="144">
        <v>140707.96</v>
      </c>
      <c r="K519" s="144">
        <v>18292.04</v>
      </c>
      <c r="L519" s="144">
        <v>159000</v>
      </c>
      <c r="M519" s="145">
        <v>98517.47</v>
      </c>
      <c r="N519" s="146">
        <v>1</v>
      </c>
    </row>
    <row r="520" s="3" customFormat="1" spans="1:14">
      <c r="A520" s="132">
        <v>517</v>
      </c>
      <c r="B520" s="93" t="s">
        <v>750</v>
      </c>
      <c r="C520" s="153">
        <v>45376</v>
      </c>
      <c r="D520" s="153" t="s">
        <v>740</v>
      </c>
      <c r="E520" s="92" t="s">
        <v>751</v>
      </c>
      <c r="F520" s="154" t="s">
        <v>752</v>
      </c>
      <c r="G520" s="155" t="s">
        <v>20</v>
      </c>
      <c r="H520" s="156" t="s">
        <v>21</v>
      </c>
      <c r="I520" s="143">
        <v>1</v>
      </c>
      <c r="J520" s="144">
        <v>28000</v>
      </c>
      <c r="K520" s="144">
        <v>3640</v>
      </c>
      <c r="L520" s="144">
        <v>31640</v>
      </c>
      <c r="M520" s="145">
        <v>9431.37</v>
      </c>
      <c r="N520" s="146">
        <v>0.2</v>
      </c>
    </row>
    <row r="521" s="3" customFormat="1" spans="1:14">
      <c r="A521" s="132">
        <v>518</v>
      </c>
      <c r="B521" s="93" t="s">
        <v>753</v>
      </c>
      <c r="C521" s="153">
        <v>45399</v>
      </c>
      <c r="D521" s="153" t="s">
        <v>740</v>
      </c>
      <c r="E521" s="92" t="s">
        <v>754</v>
      </c>
      <c r="F521" s="154" t="s">
        <v>755</v>
      </c>
      <c r="G521" s="155" t="s">
        <v>20</v>
      </c>
      <c r="H521" s="156" t="s">
        <v>21</v>
      </c>
      <c r="I521" s="143">
        <v>1</v>
      </c>
      <c r="J521" s="144">
        <v>59292.04</v>
      </c>
      <c r="K521" s="144">
        <v>7707.96</v>
      </c>
      <c r="L521" s="144">
        <v>67000</v>
      </c>
      <c r="M521" s="145">
        <v>42907.42</v>
      </c>
      <c r="N521" s="146">
        <v>1</v>
      </c>
    </row>
    <row r="522" s="3" customFormat="1" spans="1:14">
      <c r="A522" s="132">
        <v>519</v>
      </c>
      <c r="B522" s="93" t="s">
        <v>756</v>
      </c>
      <c r="C522" s="153">
        <v>45399</v>
      </c>
      <c r="D522" s="153" t="s">
        <v>740</v>
      </c>
      <c r="E522" s="92" t="s">
        <v>754</v>
      </c>
      <c r="F522" s="154" t="s">
        <v>755</v>
      </c>
      <c r="G522" s="155" t="s">
        <v>20</v>
      </c>
      <c r="H522" s="156" t="s">
        <v>21</v>
      </c>
      <c r="I522" s="143">
        <v>1</v>
      </c>
      <c r="J522" s="144">
        <v>57522.12</v>
      </c>
      <c r="K522" s="144">
        <v>7477.88</v>
      </c>
      <c r="L522" s="144">
        <v>65000</v>
      </c>
      <c r="M522" s="145">
        <v>42408.92</v>
      </c>
      <c r="N522" s="146">
        <v>1</v>
      </c>
    </row>
    <row r="523" s="3" customFormat="1" spans="1:14">
      <c r="A523" s="132">
        <v>520</v>
      </c>
      <c r="B523" s="93" t="s">
        <v>757</v>
      </c>
      <c r="C523" s="153">
        <v>45399</v>
      </c>
      <c r="D523" s="153" t="s">
        <v>740</v>
      </c>
      <c r="E523" s="92" t="s">
        <v>754</v>
      </c>
      <c r="F523" s="154" t="s">
        <v>755</v>
      </c>
      <c r="G523" s="155" t="s">
        <v>20</v>
      </c>
      <c r="H523" s="156" t="s">
        <v>21</v>
      </c>
      <c r="I523" s="143">
        <v>1</v>
      </c>
      <c r="J523" s="144">
        <v>60176.99</v>
      </c>
      <c r="K523" s="144">
        <v>7823.01</v>
      </c>
      <c r="L523" s="144">
        <v>68000</v>
      </c>
      <c r="M523" s="145">
        <v>44839.23</v>
      </c>
      <c r="N523" s="146">
        <v>1</v>
      </c>
    </row>
    <row r="524" s="3" customFormat="1" spans="1:14">
      <c r="A524" s="132">
        <v>521</v>
      </c>
      <c r="B524" s="93" t="s">
        <v>758</v>
      </c>
      <c r="C524" s="153">
        <v>45397</v>
      </c>
      <c r="D524" s="153" t="s">
        <v>740</v>
      </c>
      <c r="E524" s="92" t="s">
        <v>759</v>
      </c>
      <c r="F524" s="154" t="s">
        <v>564</v>
      </c>
      <c r="G524" s="155" t="s">
        <v>26</v>
      </c>
      <c r="H524" s="156" t="s">
        <v>27</v>
      </c>
      <c r="I524" s="143">
        <v>1</v>
      </c>
      <c r="J524" s="144">
        <v>93805.31</v>
      </c>
      <c r="K524" s="144">
        <v>12194.69</v>
      </c>
      <c r="L524" s="144">
        <v>106000</v>
      </c>
      <c r="M524" s="145">
        <v>12342.33</v>
      </c>
      <c r="N524" s="146">
        <v>1</v>
      </c>
    </row>
    <row r="525" s="3" customFormat="1" spans="1:14">
      <c r="A525" s="132">
        <v>522</v>
      </c>
      <c r="B525" s="93" t="s">
        <v>760</v>
      </c>
      <c r="C525" s="153">
        <v>45397</v>
      </c>
      <c r="D525" s="153" t="s">
        <v>740</v>
      </c>
      <c r="E525" s="92" t="s">
        <v>759</v>
      </c>
      <c r="F525" s="154" t="s">
        <v>564</v>
      </c>
      <c r="G525" s="155" t="s">
        <v>26</v>
      </c>
      <c r="H525" s="156" t="s">
        <v>27</v>
      </c>
      <c r="I525" s="143">
        <v>1</v>
      </c>
      <c r="J525" s="144">
        <v>93805.31</v>
      </c>
      <c r="K525" s="144">
        <v>12194.69</v>
      </c>
      <c r="L525" s="144">
        <v>106000</v>
      </c>
      <c r="M525" s="145">
        <v>58112.56</v>
      </c>
      <c r="N525" s="146">
        <v>1</v>
      </c>
    </row>
    <row r="526" s="3" customFormat="1" spans="1:14">
      <c r="A526" s="132">
        <v>523</v>
      </c>
      <c r="B526" s="93" t="s">
        <v>761</v>
      </c>
      <c r="C526" s="153">
        <v>45397</v>
      </c>
      <c r="D526" s="153" t="s">
        <v>740</v>
      </c>
      <c r="E526" s="92" t="s">
        <v>759</v>
      </c>
      <c r="F526" s="154" t="s">
        <v>564</v>
      </c>
      <c r="G526" s="155" t="s">
        <v>26</v>
      </c>
      <c r="H526" s="156" t="s">
        <v>27</v>
      </c>
      <c r="I526" s="143">
        <v>1</v>
      </c>
      <c r="J526" s="144">
        <v>93805.31</v>
      </c>
      <c r="K526" s="144">
        <v>12194.69</v>
      </c>
      <c r="L526" s="144">
        <v>106000</v>
      </c>
      <c r="M526" s="145">
        <v>66720.97</v>
      </c>
      <c r="N526" s="146">
        <v>1</v>
      </c>
    </row>
    <row r="527" s="3" customFormat="1" spans="1:14">
      <c r="A527" s="132">
        <v>524</v>
      </c>
      <c r="B527" s="93" t="s">
        <v>762</v>
      </c>
      <c r="C527" s="153">
        <v>45397</v>
      </c>
      <c r="D527" s="153" t="s">
        <v>740</v>
      </c>
      <c r="E527" s="92" t="s">
        <v>759</v>
      </c>
      <c r="F527" s="154" t="s">
        <v>564</v>
      </c>
      <c r="G527" s="155" t="s">
        <v>26</v>
      </c>
      <c r="H527" s="156" t="s">
        <v>27</v>
      </c>
      <c r="I527" s="143">
        <v>1</v>
      </c>
      <c r="J527" s="144">
        <v>93805.31</v>
      </c>
      <c r="K527" s="144">
        <v>12194.69</v>
      </c>
      <c r="L527" s="144">
        <v>106000</v>
      </c>
      <c r="M527" s="145">
        <v>66295.09</v>
      </c>
      <c r="N527" s="146">
        <v>1</v>
      </c>
    </row>
    <row r="528" s="3" customFormat="1" spans="1:14">
      <c r="A528" s="132">
        <v>525</v>
      </c>
      <c r="B528" s="93" t="s">
        <v>763</v>
      </c>
      <c r="C528" s="153">
        <v>45397</v>
      </c>
      <c r="D528" s="153" t="s">
        <v>740</v>
      </c>
      <c r="E528" s="92" t="s">
        <v>759</v>
      </c>
      <c r="F528" s="154" t="s">
        <v>564</v>
      </c>
      <c r="G528" s="155" t="s">
        <v>26</v>
      </c>
      <c r="H528" s="156" t="s">
        <v>27</v>
      </c>
      <c r="I528" s="143">
        <v>1</v>
      </c>
      <c r="J528" s="144">
        <v>93805.31</v>
      </c>
      <c r="K528" s="144">
        <v>12194.69</v>
      </c>
      <c r="L528" s="144">
        <v>106000</v>
      </c>
      <c r="M528" s="145">
        <v>65909.21</v>
      </c>
      <c r="N528" s="146">
        <v>1</v>
      </c>
    </row>
    <row r="529" s="3" customFormat="1" spans="1:14">
      <c r="A529" s="132">
        <v>526</v>
      </c>
      <c r="B529" s="93" t="s">
        <v>764</v>
      </c>
      <c r="C529" s="153">
        <v>45397</v>
      </c>
      <c r="D529" s="153" t="s">
        <v>740</v>
      </c>
      <c r="E529" s="92" t="s">
        <v>759</v>
      </c>
      <c r="F529" s="154" t="s">
        <v>564</v>
      </c>
      <c r="G529" s="155" t="s">
        <v>26</v>
      </c>
      <c r="H529" s="156" t="s">
        <v>27</v>
      </c>
      <c r="I529" s="143">
        <v>1</v>
      </c>
      <c r="J529" s="144">
        <v>93805.31</v>
      </c>
      <c r="K529" s="144">
        <v>12194.69</v>
      </c>
      <c r="L529" s="144">
        <v>106000</v>
      </c>
      <c r="M529" s="145">
        <v>66297.18</v>
      </c>
      <c r="N529" s="146">
        <v>1</v>
      </c>
    </row>
    <row r="530" s="3" customFormat="1" spans="1:14">
      <c r="A530" s="132">
        <v>527</v>
      </c>
      <c r="B530" s="93" t="s">
        <v>765</v>
      </c>
      <c r="C530" s="153">
        <v>45394</v>
      </c>
      <c r="D530" s="153" t="s">
        <v>766</v>
      </c>
      <c r="E530" s="92" t="s">
        <v>767</v>
      </c>
      <c r="F530" s="154" t="s">
        <v>768</v>
      </c>
      <c r="G530" s="155" t="s">
        <v>20</v>
      </c>
      <c r="H530" s="156" t="s">
        <v>21</v>
      </c>
      <c r="I530" s="143">
        <v>1</v>
      </c>
      <c r="J530" s="144">
        <v>18053.11</v>
      </c>
      <c r="K530" s="144">
        <v>2346.89</v>
      </c>
      <c r="L530" s="144">
        <v>20400</v>
      </c>
      <c r="M530" s="145">
        <v>16479.61</v>
      </c>
      <c r="N530" s="146">
        <v>0.3</v>
      </c>
    </row>
    <row r="531" s="3" customFormat="1" spans="1:14">
      <c r="A531" s="132">
        <v>528</v>
      </c>
      <c r="B531" s="93" t="s">
        <v>769</v>
      </c>
      <c r="C531" s="153">
        <v>45394</v>
      </c>
      <c r="D531" s="153" t="s">
        <v>766</v>
      </c>
      <c r="E531" s="92" t="s">
        <v>767</v>
      </c>
      <c r="F531" s="154" t="s">
        <v>768</v>
      </c>
      <c r="G531" s="155" t="s">
        <v>20</v>
      </c>
      <c r="H531" s="156" t="s">
        <v>21</v>
      </c>
      <c r="I531" s="143">
        <v>1</v>
      </c>
      <c r="J531" s="144">
        <v>18053.09</v>
      </c>
      <c r="K531" s="144">
        <v>2346.91</v>
      </c>
      <c r="L531" s="144">
        <v>20400</v>
      </c>
      <c r="M531" s="145">
        <v>12667.1</v>
      </c>
      <c r="N531" s="146">
        <v>0.3</v>
      </c>
    </row>
    <row r="532" s="3" customFormat="1" spans="1:14">
      <c r="A532" s="132">
        <v>529</v>
      </c>
      <c r="B532" s="93" t="s">
        <v>770</v>
      </c>
      <c r="C532" s="153">
        <v>45394</v>
      </c>
      <c r="D532" s="153" t="s">
        <v>766</v>
      </c>
      <c r="E532" s="92" t="s">
        <v>767</v>
      </c>
      <c r="F532" s="154" t="s">
        <v>768</v>
      </c>
      <c r="G532" s="155" t="s">
        <v>20</v>
      </c>
      <c r="H532" s="156" t="s">
        <v>21</v>
      </c>
      <c r="I532" s="143">
        <v>1</v>
      </c>
      <c r="J532" s="144">
        <v>18053.09</v>
      </c>
      <c r="K532" s="144">
        <v>2346.91</v>
      </c>
      <c r="L532" s="144">
        <v>20400</v>
      </c>
      <c r="M532" s="145">
        <v>12854</v>
      </c>
      <c r="N532" s="146">
        <v>0.3</v>
      </c>
    </row>
    <row r="533" s="3" customFormat="1" spans="1:14">
      <c r="A533" s="132">
        <v>530</v>
      </c>
      <c r="B533" s="93" t="s">
        <v>771</v>
      </c>
      <c r="C533" s="153">
        <v>45394</v>
      </c>
      <c r="D533" s="153" t="s">
        <v>766</v>
      </c>
      <c r="E533" s="92" t="s">
        <v>772</v>
      </c>
      <c r="F533" s="154" t="s">
        <v>768</v>
      </c>
      <c r="G533" s="155" t="s">
        <v>26</v>
      </c>
      <c r="H533" s="156" t="s">
        <v>27</v>
      </c>
      <c r="I533" s="143">
        <v>1</v>
      </c>
      <c r="J533" s="144">
        <v>20176.99</v>
      </c>
      <c r="K533" s="144">
        <v>2623.01</v>
      </c>
      <c r="L533" s="144">
        <v>22800</v>
      </c>
      <c r="M533" s="145">
        <v>20355.65</v>
      </c>
      <c r="N533" s="146">
        <v>0.3</v>
      </c>
    </row>
    <row r="534" s="3" customFormat="1" spans="1:14">
      <c r="A534" s="132">
        <v>531</v>
      </c>
      <c r="B534" s="93" t="s">
        <v>773</v>
      </c>
      <c r="C534" s="153">
        <v>45394</v>
      </c>
      <c r="D534" s="153" t="s">
        <v>766</v>
      </c>
      <c r="E534" s="92" t="s">
        <v>772</v>
      </c>
      <c r="F534" s="154" t="s">
        <v>768</v>
      </c>
      <c r="G534" s="155" t="s">
        <v>26</v>
      </c>
      <c r="H534" s="156" t="s">
        <v>27</v>
      </c>
      <c r="I534" s="143">
        <v>1</v>
      </c>
      <c r="J534" s="144">
        <v>20176.99</v>
      </c>
      <c r="K534" s="144">
        <v>2623.01</v>
      </c>
      <c r="L534" s="144">
        <v>22800</v>
      </c>
      <c r="M534" s="145">
        <v>18134.28</v>
      </c>
      <c r="N534" s="146">
        <v>0.3</v>
      </c>
    </row>
    <row r="535" s="3" customFormat="1" spans="1:14">
      <c r="A535" s="132">
        <v>532</v>
      </c>
      <c r="B535" s="93" t="s">
        <v>774</v>
      </c>
      <c r="C535" s="153">
        <v>45397</v>
      </c>
      <c r="D535" s="153" t="s">
        <v>454</v>
      </c>
      <c r="E535" s="92" t="s">
        <v>775</v>
      </c>
      <c r="F535" s="154" t="s">
        <v>776</v>
      </c>
      <c r="G535" s="155" t="s">
        <v>20</v>
      </c>
      <c r="H535" s="156" t="s">
        <v>21</v>
      </c>
      <c r="I535" s="143">
        <v>1</v>
      </c>
      <c r="J535" s="144">
        <v>48554.58</v>
      </c>
      <c r="K535" s="144">
        <v>6312.1</v>
      </c>
      <c r="L535" s="144">
        <v>54866.68</v>
      </c>
      <c r="M535" s="145">
        <v>31074.45</v>
      </c>
      <c r="N535" s="146">
        <v>0.67</v>
      </c>
    </row>
    <row r="536" s="3" customFormat="1" spans="1:14">
      <c r="A536" s="132">
        <v>533</v>
      </c>
      <c r="B536" s="93" t="s">
        <v>777</v>
      </c>
      <c r="C536" s="153">
        <v>45397</v>
      </c>
      <c r="D536" s="153" t="s">
        <v>454</v>
      </c>
      <c r="E536" s="92" t="s">
        <v>775</v>
      </c>
      <c r="F536" s="154" t="s">
        <v>776</v>
      </c>
      <c r="G536" s="155" t="s">
        <v>20</v>
      </c>
      <c r="H536" s="156" t="s">
        <v>21</v>
      </c>
      <c r="I536" s="143">
        <v>1</v>
      </c>
      <c r="J536" s="144">
        <v>48554.57</v>
      </c>
      <c r="K536" s="144">
        <v>6312.09</v>
      </c>
      <c r="L536" s="144">
        <v>54866.66</v>
      </c>
      <c r="M536" s="145">
        <v>30509.96</v>
      </c>
      <c r="N536" s="146">
        <v>0.67</v>
      </c>
    </row>
    <row r="537" s="3" customFormat="1" spans="1:14">
      <c r="A537" s="132">
        <v>534</v>
      </c>
      <c r="B537" s="93" t="s">
        <v>778</v>
      </c>
      <c r="C537" s="153">
        <v>45397</v>
      </c>
      <c r="D537" s="153" t="s">
        <v>454</v>
      </c>
      <c r="E537" s="92" t="s">
        <v>775</v>
      </c>
      <c r="F537" s="154" t="s">
        <v>776</v>
      </c>
      <c r="G537" s="155" t="s">
        <v>20</v>
      </c>
      <c r="H537" s="156" t="s">
        <v>21</v>
      </c>
      <c r="I537" s="143">
        <v>1</v>
      </c>
      <c r="J537" s="144">
        <v>48554.57</v>
      </c>
      <c r="K537" s="144">
        <v>6312.09</v>
      </c>
      <c r="L537" s="144">
        <v>54866.66</v>
      </c>
      <c r="M537" s="145">
        <v>30509.96</v>
      </c>
      <c r="N537" s="146">
        <v>0.67</v>
      </c>
    </row>
    <row r="538" s="3" customFormat="1" spans="1:14">
      <c r="A538" s="132">
        <v>535</v>
      </c>
      <c r="B538" s="93" t="s">
        <v>779</v>
      </c>
      <c r="C538" s="153">
        <v>45405</v>
      </c>
      <c r="D538" s="153" t="s">
        <v>17</v>
      </c>
      <c r="E538" s="92" t="s">
        <v>780</v>
      </c>
      <c r="F538" s="154" t="s">
        <v>781</v>
      </c>
      <c r="G538" s="155" t="s">
        <v>20</v>
      </c>
      <c r="H538" s="156" t="s">
        <v>21</v>
      </c>
      <c r="I538" s="143">
        <v>1</v>
      </c>
      <c r="J538" s="144">
        <v>50088.5</v>
      </c>
      <c r="K538" s="144">
        <v>6511.5</v>
      </c>
      <c r="L538" s="144">
        <v>56600</v>
      </c>
      <c r="M538" s="145">
        <v>41705.16</v>
      </c>
      <c r="N538" s="146">
        <v>1</v>
      </c>
    </row>
    <row r="539" s="3" customFormat="1" spans="1:14">
      <c r="A539" s="132">
        <v>536</v>
      </c>
      <c r="B539" s="93" t="s">
        <v>782</v>
      </c>
      <c r="C539" s="153">
        <v>45401</v>
      </c>
      <c r="D539" s="153" t="s">
        <v>454</v>
      </c>
      <c r="E539" s="92" t="s">
        <v>783</v>
      </c>
      <c r="F539" s="154" t="s">
        <v>784</v>
      </c>
      <c r="G539" s="155" t="s">
        <v>26</v>
      </c>
      <c r="H539" s="156" t="s">
        <v>27</v>
      </c>
      <c r="I539" s="143">
        <v>1</v>
      </c>
      <c r="J539" s="144">
        <v>92030.09</v>
      </c>
      <c r="K539" s="144">
        <v>11963.91</v>
      </c>
      <c r="L539" s="144">
        <v>103994</v>
      </c>
      <c r="M539" s="145">
        <v>60400.6</v>
      </c>
      <c r="N539" s="146">
        <v>0.95</v>
      </c>
    </row>
    <row r="540" s="3" customFormat="1" spans="1:14">
      <c r="A540" s="132">
        <v>537</v>
      </c>
      <c r="B540" s="93" t="s">
        <v>785</v>
      </c>
      <c r="C540" s="153">
        <v>45401</v>
      </c>
      <c r="D540" s="153" t="s">
        <v>454</v>
      </c>
      <c r="E540" s="92" t="s">
        <v>783</v>
      </c>
      <c r="F540" s="154" t="s">
        <v>784</v>
      </c>
      <c r="G540" s="155" t="s">
        <v>26</v>
      </c>
      <c r="H540" s="156" t="s">
        <v>27</v>
      </c>
      <c r="I540" s="143">
        <v>1</v>
      </c>
      <c r="J540" s="144">
        <v>92030.09</v>
      </c>
      <c r="K540" s="144">
        <v>11963.91</v>
      </c>
      <c r="L540" s="144">
        <v>103994</v>
      </c>
      <c r="M540" s="145">
        <v>58915.4</v>
      </c>
      <c r="N540" s="146">
        <v>0.95</v>
      </c>
    </row>
    <row r="541" s="3" customFormat="1" spans="1:14">
      <c r="A541" s="132">
        <v>538</v>
      </c>
      <c r="B541" s="93" t="s">
        <v>786</v>
      </c>
      <c r="C541" s="153">
        <v>45401</v>
      </c>
      <c r="D541" s="153" t="s">
        <v>454</v>
      </c>
      <c r="E541" s="92" t="s">
        <v>787</v>
      </c>
      <c r="F541" s="154" t="s">
        <v>784</v>
      </c>
      <c r="G541" s="155" t="s">
        <v>20</v>
      </c>
      <c r="H541" s="156" t="s">
        <v>21</v>
      </c>
      <c r="I541" s="143">
        <v>1</v>
      </c>
      <c r="J541" s="144">
        <v>62747.79</v>
      </c>
      <c r="K541" s="144">
        <v>8157.21</v>
      </c>
      <c r="L541" s="144">
        <v>70905</v>
      </c>
      <c r="M541" s="145">
        <v>42404.1</v>
      </c>
      <c r="N541" s="146">
        <v>0.95</v>
      </c>
    </row>
    <row r="542" s="3" customFormat="1" spans="1:14">
      <c r="A542" s="132">
        <v>539</v>
      </c>
      <c r="B542" s="93" t="s">
        <v>788</v>
      </c>
      <c r="C542" s="153">
        <v>45401</v>
      </c>
      <c r="D542" s="153" t="s">
        <v>454</v>
      </c>
      <c r="E542" s="92" t="s">
        <v>787</v>
      </c>
      <c r="F542" s="154" t="s">
        <v>784</v>
      </c>
      <c r="G542" s="155" t="s">
        <v>20</v>
      </c>
      <c r="H542" s="156" t="s">
        <v>21</v>
      </c>
      <c r="I542" s="143">
        <v>1</v>
      </c>
      <c r="J542" s="144">
        <v>59386.73</v>
      </c>
      <c r="K542" s="144">
        <v>7720.27</v>
      </c>
      <c r="L542" s="144">
        <v>67107</v>
      </c>
      <c r="M542" s="145">
        <v>40053.46</v>
      </c>
      <c r="N542" s="146">
        <v>0.95</v>
      </c>
    </row>
    <row r="543" s="3" customFormat="1" spans="1:14">
      <c r="A543" s="132">
        <v>540</v>
      </c>
      <c r="B543" s="93" t="s">
        <v>789</v>
      </c>
      <c r="C543" s="153">
        <v>45400</v>
      </c>
      <c r="D543" s="153" t="s">
        <v>454</v>
      </c>
      <c r="E543" s="92" t="s">
        <v>790</v>
      </c>
      <c r="F543" s="154" t="s">
        <v>791</v>
      </c>
      <c r="G543" s="155" t="s">
        <v>20</v>
      </c>
      <c r="H543" s="156" t="s">
        <v>21</v>
      </c>
      <c r="I543" s="143">
        <v>1</v>
      </c>
      <c r="J543" s="144">
        <v>65486.73</v>
      </c>
      <c r="K543" s="144">
        <v>8513.27</v>
      </c>
      <c r="L543" s="144">
        <v>74000</v>
      </c>
      <c r="M543" s="145">
        <v>52012.44</v>
      </c>
      <c r="N543" s="146">
        <v>1</v>
      </c>
    </row>
    <row r="544" s="3" customFormat="1" spans="1:14">
      <c r="A544" s="132">
        <v>541</v>
      </c>
      <c r="B544" s="93" t="s">
        <v>792</v>
      </c>
      <c r="C544" s="153">
        <v>45400</v>
      </c>
      <c r="D544" s="153" t="s">
        <v>454</v>
      </c>
      <c r="E544" s="92" t="s">
        <v>790</v>
      </c>
      <c r="F544" s="154" t="s">
        <v>791</v>
      </c>
      <c r="G544" s="155" t="s">
        <v>20</v>
      </c>
      <c r="H544" s="156" t="s">
        <v>21</v>
      </c>
      <c r="I544" s="143">
        <v>1</v>
      </c>
      <c r="J544" s="144">
        <v>65486.73</v>
      </c>
      <c r="K544" s="144">
        <v>8513.27</v>
      </c>
      <c r="L544" s="144">
        <v>74000</v>
      </c>
      <c r="M544" s="145">
        <v>52904.19</v>
      </c>
      <c r="N544" s="146">
        <v>1</v>
      </c>
    </row>
    <row r="545" s="3" customFormat="1" spans="1:14">
      <c r="A545" s="132">
        <v>542</v>
      </c>
      <c r="B545" s="93" t="s">
        <v>793</v>
      </c>
      <c r="C545" s="153">
        <v>45400</v>
      </c>
      <c r="D545" s="153" t="s">
        <v>454</v>
      </c>
      <c r="E545" s="92" t="s">
        <v>790</v>
      </c>
      <c r="F545" s="154" t="s">
        <v>791</v>
      </c>
      <c r="G545" s="155" t="s">
        <v>20</v>
      </c>
      <c r="H545" s="156" t="s">
        <v>21</v>
      </c>
      <c r="I545" s="143">
        <v>1</v>
      </c>
      <c r="J545" s="144">
        <v>65486.73</v>
      </c>
      <c r="K545" s="144">
        <v>8513.27</v>
      </c>
      <c r="L545" s="144">
        <v>74000</v>
      </c>
      <c r="M545" s="145">
        <v>50351.39</v>
      </c>
      <c r="N545" s="146">
        <v>1</v>
      </c>
    </row>
    <row r="546" s="3" customFormat="1" spans="1:14">
      <c r="A546" s="132">
        <v>543</v>
      </c>
      <c r="B546" s="93" t="s">
        <v>794</v>
      </c>
      <c r="C546" s="153">
        <v>45400</v>
      </c>
      <c r="D546" s="153" t="s">
        <v>454</v>
      </c>
      <c r="E546" s="92" t="s">
        <v>790</v>
      </c>
      <c r="F546" s="154" t="s">
        <v>791</v>
      </c>
      <c r="G546" s="155" t="s">
        <v>20</v>
      </c>
      <c r="H546" s="156" t="s">
        <v>21</v>
      </c>
      <c r="I546" s="143">
        <v>1</v>
      </c>
      <c r="J546" s="144">
        <v>65486.71</v>
      </c>
      <c r="K546" s="144">
        <v>8513.29</v>
      </c>
      <c r="L546" s="144">
        <v>74000</v>
      </c>
      <c r="M546" s="145">
        <v>52399.7</v>
      </c>
      <c r="N546" s="146">
        <v>1</v>
      </c>
    </row>
    <row r="547" s="3" customFormat="1" spans="1:14">
      <c r="A547" s="132">
        <v>544</v>
      </c>
      <c r="B547" s="93" t="s">
        <v>795</v>
      </c>
      <c r="C547" s="153">
        <v>43795</v>
      </c>
      <c r="D547" s="153" t="s">
        <v>438</v>
      </c>
      <c r="E547" s="92" t="s">
        <v>796</v>
      </c>
      <c r="F547" s="154" t="s">
        <v>797</v>
      </c>
      <c r="G547" s="155" t="s">
        <v>20</v>
      </c>
      <c r="H547" s="156" t="s">
        <v>21</v>
      </c>
      <c r="I547" s="143">
        <v>1</v>
      </c>
      <c r="J547" s="144">
        <v>3349.69</v>
      </c>
      <c r="K547" s="144">
        <v>435.46</v>
      </c>
      <c r="L547" s="144">
        <v>3785.15</v>
      </c>
      <c r="M547" s="145">
        <v>2007.46</v>
      </c>
      <c r="N547" s="146">
        <v>0.02</v>
      </c>
    </row>
    <row r="548" s="3" customFormat="1" spans="1:14">
      <c r="A548" s="132">
        <v>545</v>
      </c>
      <c r="B548" s="93" t="s">
        <v>798</v>
      </c>
      <c r="C548" s="153">
        <v>43439</v>
      </c>
      <c r="D548" s="153" t="s">
        <v>438</v>
      </c>
      <c r="E548" s="92" t="s">
        <v>799</v>
      </c>
      <c r="F548" s="154" t="s">
        <v>800</v>
      </c>
      <c r="G548" s="155" t="s">
        <v>20</v>
      </c>
      <c r="H548" s="156" t="s">
        <v>21</v>
      </c>
      <c r="I548" s="143">
        <v>1</v>
      </c>
      <c r="J548" s="144">
        <v>8109.73</v>
      </c>
      <c r="K548" s="144">
        <v>1054.27</v>
      </c>
      <c r="L548" s="144">
        <v>9164</v>
      </c>
      <c r="M548" s="145">
        <v>7188.32</v>
      </c>
      <c r="N548" s="146">
        <v>0.13</v>
      </c>
    </row>
    <row r="549" s="3" customFormat="1" spans="1:14">
      <c r="A549" s="132">
        <v>546</v>
      </c>
      <c r="B549" s="93" t="s">
        <v>801</v>
      </c>
      <c r="C549" s="153">
        <v>43040</v>
      </c>
      <c r="D549" s="153" t="s">
        <v>438</v>
      </c>
      <c r="E549" s="92" t="s">
        <v>802</v>
      </c>
      <c r="F549" s="154" t="s">
        <v>803</v>
      </c>
      <c r="G549" s="155" t="s">
        <v>26</v>
      </c>
      <c r="H549" s="156" t="s">
        <v>27</v>
      </c>
      <c r="I549" s="143">
        <v>1</v>
      </c>
      <c r="J549" s="144">
        <v>1851.06</v>
      </c>
      <c r="K549" s="144">
        <v>240.64</v>
      </c>
      <c r="L549" s="144">
        <v>2091.7</v>
      </c>
      <c r="M549" s="145">
        <v>1893.95</v>
      </c>
      <c r="N549" s="146">
        <v>0.02</v>
      </c>
    </row>
    <row r="550" s="3" customFormat="1" spans="1:14">
      <c r="A550" s="132">
        <v>547</v>
      </c>
      <c r="B550" s="93" t="s">
        <v>804</v>
      </c>
      <c r="C550" s="153">
        <v>43040</v>
      </c>
      <c r="D550" s="153" t="s">
        <v>438</v>
      </c>
      <c r="E550" s="92" t="s">
        <v>802</v>
      </c>
      <c r="F550" s="154" t="s">
        <v>803</v>
      </c>
      <c r="G550" s="155" t="s">
        <v>26</v>
      </c>
      <c r="H550" s="156" t="s">
        <v>27</v>
      </c>
      <c r="I550" s="143">
        <v>1</v>
      </c>
      <c r="J550" s="144">
        <v>1851.03</v>
      </c>
      <c r="K550" s="144">
        <v>240.63</v>
      </c>
      <c r="L550" s="144">
        <v>2091.66</v>
      </c>
      <c r="M550" s="145">
        <v>1895.34</v>
      </c>
      <c r="N550" s="146">
        <v>0.02</v>
      </c>
    </row>
    <row r="551" s="3" customFormat="1" spans="1:14">
      <c r="A551" s="132">
        <v>548</v>
      </c>
      <c r="B551" s="93" t="s">
        <v>805</v>
      </c>
      <c r="C551" s="153">
        <v>43040</v>
      </c>
      <c r="D551" s="153" t="s">
        <v>438</v>
      </c>
      <c r="E551" s="92" t="s">
        <v>802</v>
      </c>
      <c r="F551" s="154" t="s">
        <v>803</v>
      </c>
      <c r="G551" s="155" t="s">
        <v>26</v>
      </c>
      <c r="H551" s="156" t="s">
        <v>27</v>
      </c>
      <c r="I551" s="143">
        <v>1</v>
      </c>
      <c r="J551" s="144">
        <v>1851.03</v>
      </c>
      <c r="K551" s="144">
        <v>240.63</v>
      </c>
      <c r="L551" s="144">
        <v>2091.66</v>
      </c>
      <c r="M551" s="145">
        <v>1899.44</v>
      </c>
      <c r="N551" s="146">
        <v>0.02</v>
      </c>
    </row>
    <row r="552" s="3" customFormat="1" spans="1:14">
      <c r="A552" s="132">
        <v>549</v>
      </c>
      <c r="B552" s="93" t="s">
        <v>806</v>
      </c>
      <c r="C552" s="153">
        <v>43040</v>
      </c>
      <c r="D552" s="153" t="s">
        <v>438</v>
      </c>
      <c r="E552" s="92" t="s">
        <v>802</v>
      </c>
      <c r="F552" s="154" t="s">
        <v>803</v>
      </c>
      <c r="G552" s="155" t="s">
        <v>26</v>
      </c>
      <c r="H552" s="156" t="s">
        <v>27</v>
      </c>
      <c r="I552" s="143">
        <v>1</v>
      </c>
      <c r="J552" s="144">
        <v>1851.03</v>
      </c>
      <c r="K552" s="144">
        <v>240.63</v>
      </c>
      <c r="L552" s="144">
        <v>2091.66</v>
      </c>
      <c r="M552" s="145">
        <v>1916.92</v>
      </c>
      <c r="N552" s="146">
        <v>0.02</v>
      </c>
    </row>
    <row r="553" s="3" customFormat="1" spans="1:14">
      <c r="A553" s="132">
        <v>550</v>
      </c>
      <c r="B553" s="93" t="s">
        <v>807</v>
      </c>
      <c r="C553" s="153">
        <v>43054</v>
      </c>
      <c r="D553" s="153" t="s">
        <v>438</v>
      </c>
      <c r="E553" s="92" t="s">
        <v>802</v>
      </c>
      <c r="F553" s="154" t="s">
        <v>803</v>
      </c>
      <c r="G553" s="155" t="s">
        <v>26</v>
      </c>
      <c r="H553" s="156" t="s">
        <v>27</v>
      </c>
      <c r="I553" s="143">
        <v>1</v>
      </c>
      <c r="J553" s="144">
        <v>1851.03</v>
      </c>
      <c r="K553" s="144">
        <v>240.63</v>
      </c>
      <c r="L553" s="144">
        <v>2091.66</v>
      </c>
      <c r="M553" s="145">
        <v>2014.59</v>
      </c>
      <c r="N553" s="146">
        <v>0.02</v>
      </c>
    </row>
    <row r="554" s="3" customFormat="1" spans="1:14">
      <c r="A554" s="132">
        <v>551</v>
      </c>
      <c r="B554" s="93" t="s">
        <v>808</v>
      </c>
      <c r="C554" s="153">
        <v>43054</v>
      </c>
      <c r="D554" s="153" t="s">
        <v>438</v>
      </c>
      <c r="E554" s="92" t="s">
        <v>802</v>
      </c>
      <c r="F554" s="154" t="s">
        <v>803</v>
      </c>
      <c r="G554" s="155" t="s">
        <v>26</v>
      </c>
      <c r="H554" s="156" t="s">
        <v>27</v>
      </c>
      <c r="I554" s="143">
        <v>1</v>
      </c>
      <c r="J554" s="144">
        <v>1851.03</v>
      </c>
      <c r="K554" s="144">
        <v>240.63</v>
      </c>
      <c r="L554" s="144">
        <v>2091.66</v>
      </c>
      <c r="M554" s="145">
        <v>1968.29</v>
      </c>
      <c r="N554" s="146">
        <v>0.02</v>
      </c>
    </row>
    <row r="555" s="3" customFormat="1" spans="1:14">
      <c r="A555" s="132">
        <v>552</v>
      </c>
      <c r="B555" s="93" t="s">
        <v>809</v>
      </c>
      <c r="C555" s="153">
        <v>43054</v>
      </c>
      <c r="D555" s="153" t="s">
        <v>438</v>
      </c>
      <c r="E555" s="92" t="s">
        <v>802</v>
      </c>
      <c r="F555" s="154" t="s">
        <v>803</v>
      </c>
      <c r="G555" s="155" t="s">
        <v>26</v>
      </c>
      <c r="H555" s="156" t="s">
        <v>27</v>
      </c>
      <c r="I555" s="143">
        <v>1</v>
      </c>
      <c r="J555" s="144">
        <v>1851.03</v>
      </c>
      <c r="K555" s="144">
        <v>240.63</v>
      </c>
      <c r="L555" s="144">
        <v>2091.66</v>
      </c>
      <c r="M555" s="145">
        <v>1991.97</v>
      </c>
      <c r="N555" s="146">
        <v>0.02</v>
      </c>
    </row>
    <row r="556" s="3" customFormat="1" spans="1:14">
      <c r="A556" s="132">
        <v>553</v>
      </c>
      <c r="B556" s="93" t="s">
        <v>810</v>
      </c>
      <c r="C556" s="153">
        <v>43054</v>
      </c>
      <c r="D556" s="153" t="s">
        <v>438</v>
      </c>
      <c r="E556" s="92" t="s">
        <v>802</v>
      </c>
      <c r="F556" s="154" t="s">
        <v>803</v>
      </c>
      <c r="G556" s="155" t="s">
        <v>26</v>
      </c>
      <c r="H556" s="156" t="s">
        <v>27</v>
      </c>
      <c r="I556" s="143">
        <v>1</v>
      </c>
      <c r="J556" s="144">
        <v>1851.03</v>
      </c>
      <c r="K556" s="144">
        <v>240.63</v>
      </c>
      <c r="L556" s="144">
        <v>2091.66</v>
      </c>
      <c r="M556" s="145">
        <v>2017.86</v>
      </c>
      <c r="N556" s="146">
        <v>0.02</v>
      </c>
    </row>
    <row r="557" s="3" customFormat="1" spans="1:14">
      <c r="A557" s="132">
        <v>554</v>
      </c>
      <c r="B557" s="93" t="s">
        <v>811</v>
      </c>
      <c r="C557" s="153">
        <v>43054</v>
      </c>
      <c r="D557" s="153" t="s">
        <v>438</v>
      </c>
      <c r="E557" s="92" t="s">
        <v>802</v>
      </c>
      <c r="F557" s="154" t="s">
        <v>803</v>
      </c>
      <c r="G557" s="155" t="s">
        <v>26</v>
      </c>
      <c r="H557" s="156" t="s">
        <v>27</v>
      </c>
      <c r="I557" s="143">
        <v>1</v>
      </c>
      <c r="J557" s="144">
        <v>1851.03</v>
      </c>
      <c r="K557" s="144">
        <v>240.63</v>
      </c>
      <c r="L557" s="144">
        <v>2091.66</v>
      </c>
      <c r="M557" s="145">
        <v>1971.74</v>
      </c>
      <c r="N557" s="146">
        <v>0.02</v>
      </c>
    </row>
    <row r="558" s="3" customFormat="1" spans="1:14">
      <c r="A558" s="132">
        <v>555</v>
      </c>
      <c r="B558" s="93" t="s">
        <v>812</v>
      </c>
      <c r="C558" s="153">
        <v>43054</v>
      </c>
      <c r="D558" s="153" t="s">
        <v>438</v>
      </c>
      <c r="E558" s="92" t="s">
        <v>802</v>
      </c>
      <c r="F558" s="154" t="s">
        <v>803</v>
      </c>
      <c r="G558" s="155" t="s">
        <v>26</v>
      </c>
      <c r="H558" s="156" t="s">
        <v>27</v>
      </c>
      <c r="I558" s="143">
        <v>1</v>
      </c>
      <c r="J558" s="144">
        <v>1851.03</v>
      </c>
      <c r="K558" s="144">
        <v>240.63</v>
      </c>
      <c r="L558" s="144">
        <v>2091.66</v>
      </c>
      <c r="M558" s="145">
        <v>1995.41</v>
      </c>
      <c r="N558" s="146">
        <v>0.02</v>
      </c>
    </row>
    <row r="559" s="3" customFormat="1" spans="1:14">
      <c r="A559" s="132">
        <v>556</v>
      </c>
      <c r="B559" s="93" t="s">
        <v>813</v>
      </c>
      <c r="C559" s="153">
        <v>43105</v>
      </c>
      <c r="D559" s="153" t="s">
        <v>438</v>
      </c>
      <c r="E559" s="92" t="s">
        <v>802</v>
      </c>
      <c r="F559" s="154" t="s">
        <v>803</v>
      </c>
      <c r="G559" s="155" t="s">
        <v>26</v>
      </c>
      <c r="H559" s="156" t="s">
        <v>27</v>
      </c>
      <c r="I559" s="143">
        <v>1</v>
      </c>
      <c r="J559" s="144">
        <v>1851.03</v>
      </c>
      <c r="K559" s="144">
        <v>240.63</v>
      </c>
      <c r="L559" s="144">
        <v>2091.66</v>
      </c>
      <c r="M559" s="145">
        <v>1971.93</v>
      </c>
      <c r="N559" s="146">
        <v>0.02</v>
      </c>
    </row>
    <row r="560" s="3" customFormat="1" spans="1:14">
      <c r="A560" s="132">
        <v>557</v>
      </c>
      <c r="B560" s="93" t="s">
        <v>814</v>
      </c>
      <c r="C560" s="153">
        <v>43105</v>
      </c>
      <c r="D560" s="153" t="s">
        <v>438</v>
      </c>
      <c r="E560" s="92" t="s">
        <v>802</v>
      </c>
      <c r="F560" s="154" t="s">
        <v>803</v>
      </c>
      <c r="G560" s="155" t="s">
        <v>26</v>
      </c>
      <c r="H560" s="156" t="s">
        <v>27</v>
      </c>
      <c r="I560" s="143">
        <v>1</v>
      </c>
      <c r="J560" s="144">
        <v>1851.03</v>
      </c>
      <c r="K560" s="144">
        <v>240.67</v>
      </c>
      <c r="L560" s="144">
        <v>2091.7</v>
      </c>
      <c r="M560" s="145">
        <v>1986.66</v>
      </c>
      <c r="N560" s="146">
        <v>0.02</v>
      </c>
    </row>
    <row r="561" s="3" customFormat="1" spans="1:14">
      <c r="A561" s="132">
        <v>558</v>
      </c>
      <c r="B561" s="93" t="s">
        <v>815</v>
      </c>
      <c r="C561" s="153">
        <v>45379</v>
      </c>
      <c r="D561" s="153" t="s">
        <v>438</v>
      </c>
      <c r="E561" s="92" t="s">
        <v>816</v>
      </c>
      <c r="F561" s="154" t="s">
        <v>817</v>
      </c>
      <c r="G561" s="155" t="s">
        <v>20</v>
      </c>
      <c r="H561" s="156" t="s">
        <v>21</v>
      </c>
      <c r="I561" s="143">
        <v>1</v>
      </c>
      <c r="J561" s="144">
        <v>57964.6</v>
      </c>
      <c r="K561" s="144">
        <v>7535.4</v>
      </c>
      <c r="L561" s="144">
        <v>65500</v>
      </c>
      <c r="M561" s="145">
        <v>42843.73</v>
      </c>
      <c r="N561" s="146">
        <v>1</v>
      </c>
    </row>
    <row r="562" s="3" customFormat="1" spans="1:14">
      <c r="A562" s="132">
        <v>559</v>
      </c>
      <c r="B562" s="93" t="s">
        <v>818</v>
      </c>
      <c r="C562" s="153">
        <v>44153</v>
      </c>
      <c r="D562" s="153" t="s">
        <v>438</v>
      </c>
      <c r="E562" s="92" t="s">
        <v>819</v>
      </c>
      <c r="F562" s="154" t="s">
        <v>79</v>
      </c>
      <c r="G562" s="155" t="s">
        <v>20</v>
      </c>
      <c r="H562" s="156" t="s">
        <v>21</v>
      </c>
      <c r="I562" s="143">
        <v>1</v>
      </c>
      <c r="J562" s="144">
        <v>4548.67</v>
      </c>
      <c r="K562" s="144">
        <v>591.33</v>
      </c>
      <c r="L562" s="144">
        <v>5140</v>
      </c>
      <c r="M562" s="145">
        <v>2596.53</v>
      </c>
      <c r="N562" s="146">
        <v>0.05</v>
      </c>
    </row>
    <row r="563" s="3" customFormat="1" spans="1:14">
      <c r="A563" s="132">
        <v>560</v>
      </c>
      <c r="B563" s="93" t="s">
        <v>820</v>
      </c>
      <c r="C563" s="153">
        <v>44176</v>
      </c>
      <c r="D563" s="153" t="s">
        <v>438</v>
      </c>
      <c r="E563" s="92" t="s">
        <v>819</v>
      </c>
      <c r="F563" s="154" t="s">
        <v>79</v>
      </c>
      <c r="G563" s="155" t="s">
        <v>20</v>
      </c>
      <c r="H563" s="156" t="s">
        <v>21</v>
      </c>
      <c r="I563" s="143">
        <v>1</v>
      </c>
      <c r="J563" s="144">
        <v>4331.86</v>
      </c>
      <c r="K563" s="144">
        <v>563.14</v>
      </c>
      <c r="L563" s="144">
        <v>4895</v>
      </c>
      <c r="M563" s="145">
        <v>2464.35</v>
      </c>
      <c r="N563" s="146">
        <v>0.05</v>
      </c>
    </row>
    <row r="564" s="3" customFormat="1" spans="1:14">
      <c r="A564" s="132">
        <v>561</v>
      </c>
      <c r="B564" s="93" t="s">
        <v>821</v>
      </c>
      <c r="C564" s="153">
        <v>44181</v>
      </c>
      <c r="D564" s="153" t="s">
        <v>438</v>
      </c>
      <c r="E564" s="92" t="s">
        <v>819</v>
      </c>
      <c r="F564" s="154" t="s">
        <v>79</v>
      </c>
      <c r="G564" s="155" t="s">
        <v>20</v>
      </c>
      <c r="H564" s="156" t="s">
        <v>21</v>
      </c>
      <c r="I564" s="143">
        <v>1</v>
      </c>
      <c r="J564" s="144">
        <v>4331.86</v>
      </c>
      <c r="K564" s="144">
        <v>563.14</v>
      </c>
      <c r="L564" s="144">
        <v>4895</v>
      </c>
      <c r="M564" s="145">
        <v>2668.53</v>
      </c>
      <c r="N564" s="146">
        <v>0.05</v>
      </c>
    </row>
    <row r="565" s="3" customFormat="1" spans="1:14">
      <c r="A565" s="132">
        <v>562</v>
      </c>
      <c r="B565" s="93" t="s">
        <v>822</v>
      </c>
      <c r="C565" s="153">
        <v>44181</v>
      </c>
      <c r="D565" s="153" t="s">
        <v>438</v>
      </c>
      <c r="E565" s="92" t="s">
        <v>819</v>
      </c>
      <c r="F565" s="154" t="s">
        <v>79</v>
      </c>
      <c r="G565" s="155" t="s">
        <v>20</v>
      </c>
      <c r="H565" s="156" t="s">
        <v>21</v>
      </c>
      <c r="I565" s="143">
        <v>1</v>
      </c>
      <c r="J565" s="144">
        <v>4331.86</v>
      </c>
      <c r="K565" s="144">
        <v>563.14</v>
      </c>
      <c r="L565" s="144">
        <v>4895</v>
      </c>
      <c r="M565" s="145">
        <v>2668.53</v>
      </c>
      <c r="N565" s="146">
        <v>0.05</v>
      </c>
    </row>
    <row r="566" s="3" customFormat="1" spans="1:14">
      <c r="A566" s="132">
        <v>563</v>
      </c>
      <c r="B566" s="93" t="s">
        <v>823</v>
      </c>
      <c r="C566" s="153">
        <v>45083</v>
      </c>
      <c r="D566" s="153" t="s">
        <v>438</v>
      </c>
      <c r="E566" s="92" t="s">
        <v>824</v>
      </c>
      <c r="F566" s="154" t="s">
        <v>825</v>
      </c>
      <c r="G566" s="155" t="s">
        <v>20</v>
      </c>
      <c r="H566" s="156" t="s">
        <v>21</v>
      </c>
      <c r="I566" s="143">
        <v>1</v>
      </c>
      <c r="J566" s="144">
        <v>28380.53</v>
      </c>
      <c r="K566" s="144">
        <v>3689.47</v>
      </c>
      <c r="L566" s="144">
        <v>32070</v>
      </c>
      <c r="M566" s="145">
        <v>11390.99</v>
      </c>
      <c r="N566" s="146">
        <v>0.3</v>
      </c>
    </row>
    <row r="567" s="3" customFormat="1" spans="1:14">
      <c r="A567" s="132">
        <v>564</v>
      </c>
      <c r="B567" s="93" t="s">
        <v>826</v>
      </c>
      <c r="C567" s="153">
        <v>45394</v>
      </c>
      <c r="D567" s="153" t="s">
        <v>454</v>
      </c>
      <c r="E567" s="92" t="s">
        <v>827</v>
      </c>
      <c r="F567" s="154" t="s">
        <v>97</v>
      </c>
      <c r="G567" s="155" t="s">
        <v>20</v>
      </c>
      <c r="H567" s="156" t="s">
        <v>21</v>
      </c>
      <c r="I567" s="143">
        <v>1</v>
      </c>
      <c r="J567" s="144">
        <v>49911.5</v>
      </c>
      <c r="K567" s="144">
        <v>6488.5</v>
      </c>
      <c r="L567" s="144">
        <v>56400</v>
      </c>
      <c r="M567" s="145">
        <v>42909.74</v>
      </c>
      <c r="N567" s="146">
        <v>1</v>
      </c>
    </row>
    <row r="568" s="3" customFormat="1" spans="1:14">
      <c r="A568" s="132">
        <v>565</v>
      </c>
      <c r="B568" s="93" t="s">
        <v>828</v>
      </c>
      <c r="C568" s="153">
        <v>45394</v>
      </c>
      <c r="D568" s="153" t="s">
        <v>454</v>
      </c>
      <c r="E568" s="92" t="s">
        <v>829</v>
      </c>
      <c r="F568" s="154" t="s">
        <v>97</v>
      </c>
      <c r="G568" s="155" t="s">
        <v>20</v>
      </c>
      <c r="H568" s="156" t="s">
        <v>21</v>
      </c>
      <c r="I568" s="143">
        <v>1</v>
      </c>
      <c r="J568" s="144">
        <v>55044.25</v>
      </c>
      <c r="K568" s="144">
        <v>7155.75</v>
      </c>
      <c r="L568" s="144">
        <v>62200</v>
      </c>
      <c r="M568" s="145">
        <v>44497.92</v>
      </c>
      <c r="N568" s="146">
        <v>1</v>
      </c>
    </row>
    <row r="569" s="3" customFormat="1" spans="1:14">
      <c r="A569" s="132">
        <v>566</v>
      </c>
      <c r="B569" s="93" t="s">
        <v>830</v>
      </c>
      <c r="C569" s="153">
        <v>45394</v>
      </c>
      <c r="D569" s="153" t="s">
        <v>454</v>
      </c>
      <c r="E569" s="92" t="s">
        <v>829</v>
      </c>
      <c r="F569" s="154" t="s">
        <v>97</v>
      </c>
      <c r="G569" s="155" t="s">
        <v>20</v>
      </c>
      <c r="H569" s="156" t="s">
        <v>21</v>
      </c>
      <c r="I569" s="143">
        <v>1</v>
      </c>
      <c r="J569" s="144">
        <v>59469.03</v>
      </c>
      <c r="K569" s="144">
        <v>7730.97</v>
      </c>
      <c r="L569" s="144">
        <v>67200</v>
      </c>
      <c r="M569" s="145">
        <v>46295.93</v>
      </c>
      <c r="N569" s="146">
        <v>1</v>
      </c>
    </row>
    <row r="570" s="3" customFormat="1" spans="1:14">
      <c r="A570" s="132">
        <v>567</v>
      </c>
      <c r="B570" s="93" t="s">
        <v>831</v>
      </c>
      <c r="C570" s="153">
        <v>45394</v>
      </c>
      <c r="D570" s="153" t="s">
        <v>454</v>
      </c>
      <c r="E570" s="92" t="s">
        <v>829</v>
      </c>
      <c r="F570" s="154" t="s">
        <v>97</v>
      </c>
      <c r="G570" s="155" t="s">
        <v>20</v>
      </c>
      <c r="H570" s="156" t="s">
        <v>21</v>
      </c>
      <c r="I570" s="143">
        <v>1</v>
      </c>
      <c r="J570" s="144">
        <v>58849.56</v>
      </c>
      <c r="K570" s="144">
        <v>7650.44</v>
      </c>
      <c r="L570" s="144">
        <v>66500</v>
      </c>
      <c r="M570" s="145">
        <v>45922.63</v>
      </c>
      <c r="N570" s="146">
        <v>1</v>
      </c>
    </row>
    <row r="571" s="3" customFormat="1" spans="1:14">
      <c r="A571" s="132">
        <v>568</v>
      </c>
      <c r="B571" s="93" t="s">
        <v>832</v>
      </c>
      <c r="C571" s="153">
        <v>45394</v>
      </c>
      <c r="D571" s="153" t="s">
        <v>454</v>
      </c>
      <c r="E571" s="92" t="s">
        <v>829</v>
      </c>
      <c r="F571" s="154" t="s">
        <v>97</v>
      </c>
      <c r="G571" s="155" t="s">
        <v>20</v>
      </c>
      <c r="H571" s="156" t="s">
        <v>21</v>
      </c>
      <c r="I571" s="143">
        <v>1</v>
      </c>
      <c r="J571" s="144">
        <v>59469.02</v>
      </c>
      <c r="K571" s="144">
        <v>7730.98</v>
      </c>
      <c r="L571" s="144">
        <v>67200</v>
      </c>
      <c r="M571" s="145">
        <v>46295.93</v>
      </c>
      <c r="N571" s="146">
        <v>1</v>
      </c>
    </row>
    <row r="572" s="3" customFormat="1" spans="1:14">
      <c r="A572" s="132">
        <v>569</v>
      </c>
      <c r="B572" s="93" t="s">
        <v>833</v>
      </c>
      <c r="C572" s="153">
        <v>45394</v>
      </c>
      <c r="D572" s="153" t="s">
        <v>454</v>
      </c>
      <c r="E572" s="92" t="s">
        <v>829</v>
      </c>
      <c r="F572" s="154" t="s">
        <v>97</v>
      </c>
      <c r="G572" s="155" t="s">
        <v>20</v>
      </c>
      <c r="H572" s="156" t="s">
        <v>21</v>
      </c>
      <c r="I572" s="143">
        <v>1</v>
      </c>
      <c r="J572" s="144">
        <v>60707.96</v>
      </c>
      <c r="K572" s="144">
        <v>7892.04</v>
      </c>
      <c r="L572" s="144">
        <v>68600</v>
      </c>
      <c r="M572" s="145">
        <v>46874.75</v>
      </c>
      <c r="N572" s="146">
        <v>1</v>
      </c>
    </row>
    <row r="573" s="3" customFormat="1" spans="1:14">
      <c r="A573" s="132">
        <v>570</v>
      </c>
      <c r="B573" s="93" t="s">
        <v>834</v>
      </c>
      <c r="C573" s="153">
        <v>45394</v>
      </c>
      <c r="D573" s="153" t="s">
        <v>454</v>
      </c>
      <c r="E573" s="92" t="s">
        <v>829</v>
      </c>
      <c r="F573" s="154" t="s">
        <v>97</v>
      </c>
      <c r="G573" s="155" t="s">
        <v>20</v>
      </c>
      <c r="H573" s="156" t="s">
        <v>21</v>
      </c>
      <c r="I573" s="143">
        <v>1</v>
      </c>
      <c r="J573" s="144">
        <v>55929.2</v>
      </c>
      <c r="K573" s="144">
        <v>7270.8</v>
      </c>
      <c r="L573" s="144">
        <v>63200</v>
      </c>
      <c r="M573" s="145">
        <v>46649.84</v>
      </c>
      <c r="N573" s="146">
        <v>1</v>
      </c>
    </row>
    <row r="574" s="3" customFormat="1" spans="1:14">
      <c r="A574" s="132">
        <v>571</v>
      </c>
      <c r="B574" s="93" t="s">
        <v>835</v>
      </c>
      <c r="C574" s="153">
        <v>45407</v>
      </c>
      <c r="D574" s="153" t="s">
        <v>454</v>
      </c>
      <c r="E574" s="92" t="s">
        <v>836</v>
      </c>
      <c r="F574" s="154" t="s">
        <v>79</v>
      </c>
      <c r="G574" s="155" t="s">
        <v>20</v>
      </c>
      <c r="H574" s="156" t="s">
        <v>21</v>
      </c>
      <c r="I574" s="143">
        <v>1</v>
      </c>
      <c r="J574" s="144">
        <v>30371.68</v>
      </c>
      <c r="K574" s="144">
        <v>3948.32</v>
      </c>
      <c r="L574" s="144">
        <v>34320</v>
      </c>
      <c r="M574" s="145">
        <v>21226.83</v>
      </c>
      <c r="N574" s="146">
        <v>0.4</v>
      </c>
    </row>
    <row r="575" s="3" customFormat="1" spans="1:14">
      <c r="A575" s="132">
        <v>572</v>
      </c>
      <c r="B575" s="93" t="s">
        <v>837</v>
      </c>
      <c r="C575" s="153">
        <v>45407</v>
      </c>
      <c r="D575" s="153" t="s">
        <v>454</v>
      </c>
      <c r="E575" s="92" t="s">
        <v>836</v>
      </c>
      <c r="F575" s="154" t="s">
        <v>79</v>
      </c>
      <c r="G575" s="155" t="s">
        <v>20</v>
      </c>
      <c r="H575" s="156" t="s">
        <v>21</v>
      </c>
      <c r="I575" s="143">
        <v>1</v>
      </c>
      <c r="J575" s="144">
        <v>30371.68</v>
      </c>
      <c r="K575" s="144">
        <v>3948.32</v>
      </c>
      <c r="L575" s="144">
        <v>34320</v>
      </c>
      <c r="M575" s="145">
        <v>20969.38</v>
      </c>
      <c r="N575" s="146">
        <v>0.4</v>
      </c>
    </row>
    <row r="576" s="3" customFormat="1" spans="1:14">
      <c r="A576" s="132">
        <v>573</v>
      </c>
      <c r="B576" s="93" t="s">
        <v>838</v>
      </c>
      <c r="C576" s="153">
        <v>45407</v>
      </c>
      <c r="D576" s="153" t="s">
        <v>454</v>
      </c>
      <c r="E576" s="92" t="s">
        <v>836</v>
      </c>
      <c r="F576" s="154" t="s">
        <v>79</v>
      </c>
      <c r="G576" s="155" t="s">
        <v>20</v>
      </c>
      <c r="H576" s="156" t="s">
        <v>21</v>
      </c>
      <c r="I576" s="143">
        <v>1</v>
      </c>
      <c r="J576" s="144">
        <v>30371.68</v>
      </c>
      <c r="K576" s="144">
        <v>3948.32</v>
      </c>
      <c r="L576" s="144">
        <v>34320</v>
      </c>
      <c r="M576" s="145">
        <v>20969.38</v>
      </c>
      <c r="N576" s="146">
        <v>0.4</v>
      </c>
    </row>
    <row r="577" s="3" customFormat="1" spans="1:14">
      <c r="A577" s="132">
        <v>574</v>
      </c>
      <c r="B577" s="93" t="s">
        <v>839</v>
      </c>
      <c r="C577" s="153">
        <v>45407</v>
      </c>
      <c r="D577" s="153" t="s">
        <v>454</v>
      </c>
      <c r="E577" s="92" t="s">
        <v>836</v>
      </c>
      <c r="F577" s="154" t="s">
        <v>79</v>
      </c>
      <c r="G577" s="155" t="s">
        <v>20</v>
      </c>
      <c r="H577" s="156" t="s">
        <v>21</v>
      </c>
      <c r="I577" s="143">
        <v>1</v>
      </c>
      <c r="J577" s="144">
        <v>30371.68</v>
      </c>
      <c r="K577" s="144">
        <v>3948.32</v>
      </c>
      <c r="L577" s="144">
        <v>34320</v>
      </c>
      <c r="M577" s="145">
        <v>20969.38</v>
      </c>
      <c r="N577" s="146">
        <v>0.4</v>
      </c>
    </row>
    <row r="578" s="3" customFormat="1" spans="1:14">
      <c r="A578" s="132">
        <v>575</v>
      </c>
      <c r="B578" s="93" t="s">
        <v>840</v>
      </c>
      <c r="C578" s="153">
        <v>45407</v>
      </c>
      <c r="D578" s="153" t="s">
        <v>454</v>
      </c>
      <c r="E578" s="92" t="s">
        <v>836</v>
      </c>
      <c r="F578" s="154" t="s">
        <v>79</v>
      </c>
      <c r="G578" s="155" t="s">
        <v>20</v>
      </c>
      <c r="H578" s="156" t="s">
        <v>21</v>
      </c>
      <c r="I578" s="143">
        <v>1</v>
      </c>
      <c r="J578" s="144">
        <v>30371.68</v>
      </c>
      <c r="K578" s="144">
        <v>3948.32</v>
      </c>
      <c r="L578" s="144">
        <v>34320</v>
      </c>
      <c r="M578" s="145">
        <v>21098.1</v>
      </c>
      <c r="N578" s="146">
        <v>0.4</v>
      </c>
    </row>
    <row r="579" s="3" customFormat="1" spans="1:14">
      <c r="A579" s="132">
        <v>576</v>
      </c>
      <c r="B579" s="93" t="s">
        <v>841</v>
      </c>
      <c r="C579" s="153">
        <v>45407</v>
      </c>
      <c r="D579" s="153" t="s">
        <v>454</v>
      </c>
      <c r="E579" s="92" t="s">
        <v>836</v>
      </c>
      <c r="F579" s="154" t="s">
        <v>79</v>
      </c>
      <c r="G579" s="155" t="s">
        <v>20</v>
      </c>
      <c r="H579" s="156" t="s">
        <v>21</v>
      </c>
      <c r="I579" s="143">
        <v>1</v>
      </c>
      <c r="J579" s="144">
        <v>30371.68</v>
      </c>
      <c r="K579" s="144">
        <v>3948.32</v>
      </c>
      <c r="L579" s="144">
        <v>34320</v>
      </c>
      <c r="M579" s="145">
        <v>20969.38</v>
      </c>
      <c r="N579" s="146">
        <v>0.4</v>
      </c>
    </row>
    <row r="580" s="3" customFormat="1" spans="1:14">
      <c r="A580" s="132">
        <v>577</v>
      </c>
      <c r="B580" s="93" t="s">
        <v>842</v>
      </c>
      <c r="C580" s="153">
        <v>45351</v>
      </c>
      <c r="D580" s="153" t="s">
        <v>454</v>
      </c>
      <c r="E580" s="92" t="s">
        <v>836</v>
      </c>
      <c r="F580" s="154" t="s">
        <v>79</v>
      </c>
      <c r="G580" s="155" t="s">
        <v>20</v>
      </c>
      <c r="H580" s="156" t="s">
        <v>21</v>
      </c>
      <c r="I580" s="143">
        <v>1</v>
      </c>
      <c r="J580" s="144">
        <v>32658.41</v>
      </c>
      <c r="K580" s="144">
        <v>4245.59</v>
      </c>
      <c r="L580" s="144">
        <v>36904</v>
      </c>
      <c r="M580" s="145">
        <v>24669.56</v>
      </c>
      <c r="N580" s="146">
        <v>0.4</v>
      </c>
    </row>
    <row r="581" s="3" customFormat="1" spans="1:14">
      <c r="A581" s="132">
        <v>578</v>
      </c>
      <c r="B581" s="93" t="s">
        <v>843</v>
      </c>
      <c r="C581" s="153">
        <v>45351</v>
      </c>
      <c r="D581" s="153" t="s">
        <v>454</v>
      </c>
      <c r="E581" s="92" t="s">
        <v>836</v>
      </c>
      <c r="F581" s="154" t="s">
        <v>79</v>
      </c>
      <c r="G581" s="155" t="s">
        <v>20</v>
      </c>
      <c r="H581" s="156" t="s">
        <v>21</v>
      </c>
      <c r="I581" s="143">
        <v>1</v>
      </c>
      <c r="J581" s="144">
        <v>32658.41</v>
      </c>
      <c r="K581" s="144">
        <v>4245.59</v>
      </c>
      <c r="L581" s="144">
        <v>36904</v>
      </c>
      <c r="M581" s="145">
        <v>13045.13</v>
      </c>
      <c r="N581" s="146">
        <v>0.4</v>
      </c>
    </row>
    <row r="582" s="3" customFormat="1" spans="1:14">
      <c r="A582" s="132">
        <v>579</v>
      </c>
      <c r="B582" s="93" t="s">
        <v>844</v>
      </c>
      <c r="C582" s="153">
        <v>45351</v>
      </c>
      <c r="D582" s="153" t="s">
        <v>454</v>
      </c>
      <c r="E582" s="92" t="s">
        <v>836</v>
      </c>
      <c r="F582" s="154" t="s">
        <v>79</v>
      </c>
      <c r="G582" s="155" t="s">
        <v>20</v>
      </c>
      <c r="H582" s="156" t="s">
        <v>21</v>
      </c>
      <c r="I582" s="143">
        <v>1</v>
      </c>
      <c r="J582" s="144">
        <v>32658.41</v>
      </c>
      <c r="K582" s="144">
        <v>4245.59</v>
      </c>
      <c r="L582" s="144">
        <v>36904</v>
      </c>
      <c r="M582" s="145">
        <v>12126.83</v>
      </c>
      <c r="N582" s="146">
        <v>0.4</v>
      </c>
    </row>
    <row r="583" s="3" customFormat="1" spans="1:14">
      <c r="A583" s="132">
        <v>580</v>
      </c>
      <c r="B583" s="93" t="s">
        <v>845</v>
      </c>
      <c r="C583" s="153">
        <v>45351</v>
      </c>
      <c r="D583" s="153" t="s">
        <v>454</v>
      </c>
      <c r="E583" s="92" t="s">
        <v>836</v>
      </c>
      <c r="F583" s="154" t="s">
        <v>79</v>
      </c>
      <c r="G583" s="155" t="s">
        <v>20</v>
      </c>
      <c r="H583" s="156" t="s">
        <v>21</v>
      </c>
      <c r="I583" s="143">
        <v>1</v>
      </c>
      <c r="J583" s="144">
        <v>32658.41</v>
      </c>
      <c r="K583" s="144">
        <v>4245.59</v>
      </c>
      <c r="L583" s="144">
        <v>36904</v>
      </c>
      <c r="M583" s="145">
        <v>10532.85</v>
      </c>
      <c r="N583" s="146">
        <v>0.4</v>
      </c>
    </row>
    <row r="584" s="3" customFormat="1" spans="1:14">
      <c r="A584" s="132">
        <v>581</v>
      </c>
      <c r="B584" s="93" t="s">
        <v>846</v>
      </c>
      <c r="C584" s="153">
        <v>45351</v>
      </c>
      <c r="D584" s="153" t="s">
        <v>454</v>
      </c>
      <c r="E584" s="92" t="s">
        <v>836</v>
      </c>
      <c r="F584" s="154" t="s">
        <v>79</v>
      </c>
      <c r="G584" s="155" t="s">
        <v>20</v>
      </c>
      <c r="H584" s="156" t="s">
        <v>21</v>
      </c>
      <c r="I584" s="143">
        <v>1</v>
      </c>
      <c r="J584" s="144">
        <v>32658.41</v>
      </c>
      <c r="K584" s="144">
        <v>4245.59</v>
      </c>
      <c r="L584" s="144">
        <v>36904</v>
      </c>
      <c r="M584" s="145">
        <v>10532.85</v>
      </c>
      <c r="N584" s="146">
        <v>0.4</v>
      </c>
    </row>
    <row r="585" s="3" customFormat="1" spans="1:14">
      <c r="A585" s="132">
        <v>582</v>
      </c>
      <c r="B585" s="93" t="s">
        <v>847</v>
      </c>
      <c r="C585" s="153">
        <v>45351</v>
      </c>
      <c r="D585" s="153" t="s">
        <v>454</v>
      </c>
      <c r="E585" s="92" t="s">
        <v>836</v>
      </c>
      <c r="F585" s="154" t="s">
        <v>79</v>
      </c>
      <c r="G585" s="155" t="s">
        <v>20</v>
      </c>
      <c r="H585" s="156" t="s">
        <v>21</v>
      </c>
      <c r="I585" s="143">
        <v>1</v>
      </c>
      <c r="J585" s="144">
        <v>32658.41</v>
      </c>
      <c r="K585" s="144">
        <v>4245.59</v>
      </c>
      <c r="L585" s="144">
        <v>36904</v>
      </c>
      <c r="M585" s="145">
        <v>24008.77</v>
      </c>
      <c r="N585" s="146">
        <v>0.4</v>
      </c>
    </row>
    <row r="586" s="3" customFormat="1" spans="1:14">
      <c r="A586" s="132">
        <v>583</v>
      </c>
      <c r="B586" s="93" t="s">
        <v>848</v>
      </c>
      <c r="C586" s="153">
        <v>45351</v>
      </c>
      <c r="D586" s="153" t="s">
        <v>454</v>
      </c>
      <c r="E586" s="92" t="s">
        <v>836</v>
      </c>
      <c r="F586" s="154" t="s">
        <v>79</v>
      </c>
      <c r="G586" s="155" t="s">
        <v>20</v>
      </c>
      <c r="H586" s="156" t="s">
        <v>21</v>
      </c>
      <c r="I586" s="143">
        <v>1</v>
      </c>
      <c r="J586" s="144">
        <v>32658.41</v>
      </c>
      <c r="K586" s="144">
        <v>4245.59</v>
      </c>
      <c r="L586" s="144">
        <v>36904</v>
      </c>
      <c r="M586" s="145">
        <v>24008.77</v>
      </c>
      <c r="N586" s="146">
        <v>0.4</v>
      </c>
    </row>
    <row r="587" s="3" customFormat="1" spans="1:14">
      <c r="A587" s="132">
        <v>584</v>
      </c>
      <c r="B587" s="93" t="s">
        <v>849</v>
      </c>
      <c r="C587" s="153">
        <v>45351</v>
      </c>
      <c r="D587" s="153" t="s">
        <v>454</v>
      </c>
      <c r="E587" s="92" t="s">
        <v>836</v>
      </c>
      <c r="F587" s="154" t="s">
        <v>79</v>
      </c>
      <c r="G587" s="155" t="s">
        <v>20</v>
      </c>
      <c r="H587" s="156" t="s">
        <v>21</v>
      </c>
      <c r="I587" s="143">
        <v>1</v>
      </c>
      <c r="J587" s="144">
        <v>32658.41</v>
      </c>
      <c r="K587" s="144">
        <v>4245.59</v>
      </c>
      <c r="L587" s="144">
        <v>36904</v>
      </c>
      <c r="M587" s="145">
        <v>24008.77</v>
      </c>
      <c r="N587" s="146">
        <v>0.4</v>
      </c>
    </row>
    <row r="588" s="3" customFormat="1" spans="1:14">
      <c r="A588" s="132">
        <v>585</v>
      </c>
      <c r="B588" s="93" t="s">
        <v>850</v>
      </c>
      <c r="C588" s="153">
        <v>45351</v>
      </c>
      <c r="D588" s="153" t="s">
        <v>454</v>
      </c>
      <c r="E588" s="92" t="s">
        <v>836</v>
      </c>
      <c r="F588" s="154" t="s">
        <v>79</v>
      </c>
      <c r="G588" s="155" t="s">
        <v>20</v>
      </c>
      <c r="H588" s="156" t="s">
        <v>21</v>
      </c>
      <c r="I588" s="143">
        <v>1</v>
      </c>
      <c r="J588" s="144">
        <v>32658.41</v>
      </c>
      <c r="K588" s="144">
        <v>4245.59</v>
      </c>
      <c r="L588" s="144">
        <v>36904</v>
      </c>
      <c r="M588" s="145">
        <v>24008.77</v>
      </c>
      <c r="N588" s="146">
        <v>0.4</v>
      </c>
    </row>
    <row r="589" s="3" customFormat="1" spans="1:14">
      <c r="A589" s="132">
        <v>586</v>
      </c>
      <c r="B589" s="93" t="s">
        <v>851</v>
      </c>
      <c r="C589" s="153">
        <v>45351</v>
      </c>
      <c r="D589" s="153" t="s">
        <v>454</v>
      </c>
      <c r="E589" s="92" t="s">
        <v>836</v>
      </c>
      <c r="F589" s="154" t="s">
        <v>79</v>
      </c>
      <c r="G589" s="155" t="s">
        <v>20</v>
      </c>
      <c r="H589" s="156" t="s">
        <v>21</v>
      </c>
      <c r="I589" s="143">
        <v>1</v>
      </c>
      <c r="J589" s="144">
        <v>32658.41</v>
      </c>
      <c r="K589" s="144">
        <v>4245.59</v>
      </c>
      <c r="L589" s="144">
        <v>36904</v>
      </c>
      <c r="M589" s="145">
        <v>13045.13</v>
      </c>
      <c r="N589" s="146">
        <v>0.4</v>
      </c>
    </row>
    <row r="590" s="3" customFormat="1" spans="1:14">
      <c r="A590" s="132">
        <v>587</v>
      </c>
      <c r="B590" s="93" t="s">
        <v>852</v>
      </c>
      <c r="C590" s="153">
        <v>45407</v>
      </c>
      <c r="D590" s="153" t="s">
        <v>454</v>
      </c>
      <c r="E590" s="92" t="s">
        <v>836</v>
      </c>
      <c r="F590" s="154" t="s">
        <v>79</v>
      </c>
      <c r="G590" s="155" t="s">
        <v>20</v>
      </c>
      <c r="H590" s="156" t="s">
        <v>21</v>
      </c>
      <c r="I590" s="143">
        <v>1</v>
      </c>
      <c r="J590" s="144">
        <v>32658.41</v>
      </c>
      <c r="K590" s="144">
        <v>4245.59</v>
      </c>
      <c r="L590" s="144">
        <v>36904</v>
      </c>
      <c r="M590" s="145">
        <v>19506.4</v>
      </c>
      <c r="N590" s="146">
        <v>0.4</v>
      </c>
    </row>
    <row r="591" s="3" customFormat="1" spans="1:14">
      <c r="A591" s="132">
        <v>588</v>
      </c>
      <c r="B591" s="93" t="s">
        <v>853</v>
      </c>
      <c r="C591" s="153">
        <v>45397</v>
      </c>
      <c r="D591" s="153" t="s">
        <v>454</v>
      </c>
      <c r="E591" s="92" t="s">
        <v>836</v>
      </c>
      <c r="F591" s="154" t="s">
        <v>79</v>
      </c>
      <c r="G591" s="155" t="s">
        <v>20</v>
      </c>
      <c r="H591" s="156" t="s">
        <v>21</v>
      </c>
      <c r="I591" s="143">
        <v>1</v>
      </c>
      <c r="J591" s="144">
        <v>46548.67</v>
      </c>
      <c r="K591" s="144">
        <v>6051.33</v>
      </c>
      <c r="L591" s="144">
        <v>52600</v>
      </c>
      <c r="M591" s="145">
        <v>35041.49</v>
      </c>
      <c r="N591" s="146">
        <v>0.4</v>
      </c>
    </row>
    <row r="592" s="3" customFormat="1" spans="1:14">
      <c r="A592" s="132">
        <v>589</v>
      </c>
      <c r="B592" s="93" t="s">
        <v>854</v>
      </c>
      <c r="C592" s="153">
        <v>45397</v>
      </c>
      <c r="D592" s="153" t="s">
        <v>454</v>
      </c>
      <c r="E592" s="92" t="s">
        <v>836</v>
      </c>
      <c r="F592" s="154" t="s">
        <v>79</v>
      </c>
      <c r="G592" s="155" t="s">
        <v>20</v>
      </c>
      <c r="H592" s="156" t="s">
        <v>21</v>
      </c>
      <c r="I592" s="143">
        <v>1</v>
      </c>
      <c r="J592" s="144">
        <v>46548.67</v>
      </c>
      <c r="K592" s="144">
        <v>6051.33</v>
      </c>
      <c r="L592" s="144">
        <v>52600</v>
      </c>
      <c r="M592" s="145">
        <v>34569.49</v>
      </c>
      <c r="N592" s="146">
        <v>0.4</v>
      </c>
    </row>
    <row r="593" s="3" customFormat="1" spans="1:14">
      <c r="A593" s="132">
        <v>590</v>
      </c>
      <c r="B593" s="93" t="s">
        <v>855</v>
      </c>
      <c r="C593" s="153">
        <v>45397</v>
      </c>
      <c r="D593" s="153" t="s">
        <v>454</v>
      </c>
      <c r="E593" s="92" t="s">
        <v>836</v>
      </c>
      <c r="F593" s="154" t="s">
        <v>79</v>
      </c>
      <c r="G593" s="155" t="s">
        <v>20</v>
      </c>
      <c r="H593" s="156" t="s">
        <v>21</v>
      </c>
      <c r="I593" s="143">
        <v>1</v>
      </c>
      <c r="J593" s="144">
        <v>46548.67</v>
      </c>
      <c r="K593" s="144">
        <v>6051.33</v>
      </c>
      <c r="L593" s="144">
        <v>52600</v>
      </c>
      <c r="M593" s="145">
        <v>34569.49</v>
      </c>
      <c r="N593" s="146">
        <v>0.4</v>
      </c>
    </row>
    <row r="594" s="3" customFormat="1" spans="1:14">
      <c r="A594" s="132">
        <v>591</v>
      </c>
      <c r="B594" s="93" t="s">
        <v>856</v>
      </c>
      <c r="C594" s="153">
        <v>45397</v>
      </c>
      <c r="D594" s="153" t="s">
        <v>454</v>
      </c>
      <c r="E594" s="92" t="s">
        <v>836</v>
      </c>
      <c r="F594" s="154" t="s">
        <v>79</v>
      </c>
      <c r="G594" s="155" t="s">
        <v>20</v>
      </c>
      <c r="H594" s="156" t="s">
        <v>21</v>
      </c>
      <c r="I594" s="143">
        <v>1</v>
      </c>
      <c r="J594" s="144">
        <v>46548.67</v>
      </c>
      <c r="K594" s="144">
        <v>6051.33</v>
      </c>
      <c r="L594" s="144">
        <v>52600</v>
      </c>
      <c r="M594" s="145">
        <v>34569.49</v>
      </c>
      <c r="N594" s="146">
        <v>0.4</v>
      </c>
    </row>
    <row r="595" s="3" customFormat="1" spans="1:14">
      <c r="A595" s="132">
        <v>592</v>
      </c>
      <c r="B595" s="93" t="s">
        <v>857</v>
      </c>
      <c r="C595" s="153">
        <v>45385</v>
      </c>
      <c r="D595" s="153" t="s">
        <v>438</v>
      </c>
      <c r="E595" s="92" t="s">
        <v>858</v>
      </c>
      <c r="F595" s="154" t="s">
        <v>859</v>
      </c>
      <c r="G595" s="155" t="s">
        <v>20</v>
      </c>
      <c r="H595" s="156" t="s">
        <v>21</v>
      </c>
      <c r="I595" s="143">
        <v>1</v>
      </c>
      <c r="J595" s="144">
        <v>57964.6</v>
      </c>
      <c r="K595" s="144">
        <v>7535.4</v>
      </c>
      <c r="L595" s="144">
        <v>65500</v>
      </c>
      <c r="M595" s="145">
        <v>49412.14</v>
      </c>
      <c r="N595" s="146">
        <v>1</v>
      </c>
    </row>
    <row r="596" s="3" customFormat="1" spans="1:14">
      <c r="A596" s="132">
        <v>593</v>
      </c>
      <c r="B596" s="93" t="s">
        <v>860</v>
      </c>
      <c r="C596" s="153">
        <v>45385</v>
      </c>
      <c r="D596" s="153" t="s">
        <v>438</v>
      </c>
      <c r="E596" s="92" t="s">
        <v>861</v>
      </c>
      <c r="F596" s="154" t="s">
        <v>859</v>
      </c>
      <c r="G596" s="155" t="s">
        <v>20</v>
      </c>
      <c r="H596" s="156" t="s">
        <v>21</v>
      </c>
      <c r="I596" s="143">
        <v>1</v>
      </c>
      <c r="J596" s="144">
        <v>55752.21</v>
      </c>
      <c r="K596" s="144">
        <v>7247.79</v>
      </c>
      <c r="L596" s="144">
        <v>63000</v>
      </c>
      <c r="M596" s="145">
        <v>44242.67</v>
      </c>
      <c r="N596" s="146">
        <v>1</v>
      </c>
    </row>
    <row r="597" s="3" customFormat="1" spans="1:14">
      <c r="A597" s="132">
        <v>594</v>
      </c>
      <c r="B597" s="93" t="s">
        <v>862</v>
      </c>
      <c r="C597" s="153">
        <v>45392</v>
      </c>
      <c r="D597" s="153" t="s">
        <v>438</v>
      </c>
      <c r="E597" s="92" t="s">
        <v>863</v>
      </c>
      <c r="F597" s="154" t="s">
        <v>859</v>
      </c>
      <c r="G597" s="155" t="s">
        <v>26</v>
      </c>
      <c r="H597" s="156" t="s">
        <v>27</v>
      </c>
      <c r="I597" s="143">
        <v>1</v>
      </c>
      <c r="J597" s="144">
        <v>120353.98</v>
      </c>
      <c r="K597" s="144">
        <v>15646.02</v>
      </c>
      <c r="L597" s="144">
        <v>136000</v>
      </c>
      <c r="M597" s="145">
        <v>101343.36</v>
      </c>
      <c r="N597" s="146">
        <v>1</v>
      </c>
    </row>
    <row r="598" s="3" customFormat="1" spans="1:14">
      <c r="A598" s="132">
        <v>595</v>
      </c>
      <c r="B598" s="93" t="s">
        <v>864</v>
      </c>
      <c r="C598" s="153">
        <v>45392</v>
      </c>
      <c r="D598" s="153" t="s">
        <v>438</v>
      </c>
      <c r="E598" s="92" t="s">
        <v>865</v>
      </c>
      <c r="F598" s="154" t="s">
        <v>859</v>
      </c>
      <c r="G598" s="155" t="s">
        <v>20</v>
      </c>
      <c r="H598" s="156" t="s">
        <v>21</v>
      </c>
      <c r="I598" s="143">
        <v>1</v>
      </c>
      <c r="J598" s="144">
        <v>69469.03</v>
      </c>
      <c r="K598" s="144">
        <v>9030.97</v>
      </c>
      <c r="L598" s="144">
        <v>78500</v>
      </c>
      <c r="M598" s="145">
        <v>53704.12</v>
      </c>
      <c r="N598" s="146">
        <v>1</v>
      </c>
    </row>
    <row r="599" s="3" customFormat="1" spans="1:14">
      <c r="A599" s="132">
        <v>596</v>
      </c>
      <c r="B599" s="93" t="s">
        <v>866</v>
      </c>
      <c r="C599" s="153">
        <v>45405</v>
      </c>
      <c r="D599" s="153" t="s">
        <v>17</v>
      </c>
      <c r="E599" s="92" t="s">
        <v>867</v>
      </c>
      <c r="F599" s="154" t="s">
        <v>868</v>
      </c>
      <c r="G599" s="155" t="s">
        <v>26</v>
      </c>
      <c r="H599" s="156" t="s">
        <v>27</v>
      </c>
      <c r="I599" s="143">
        <v>1</v>
      </c>
      <c r="J599" s="144">
        <v>128318.58</v>
      </c>
      <c r="K599" s="144">
        <v>16681.42</v>
      </c>
      <c r="L599" s="144">
        <v>145000</v>
      </c>
      <c r="M599" s="145">
        <v>98382.86</v>
      </c>
      <c r="N599" s="146">
        <v>1</v>
      </c>
    </row>
    <row r="600" s="3" customFormat="1" spans="1:14">
      <c r="A600" s="132">
        <v>597</v>
      </c>
      <c r="B600" s="93" t="s">
        <v>869</v>
      </c>
      <c r="C600" s="153">
        <v>45400</v>
      </c>
      <c r="D600" s="153" t="s">
        <v>438</v>
      </c>
      <c r="E600" s="92" t="s">
        <v>870</v>
      </c>
      <c r="F600" s="154" t="s">
        <v>871</v>
      </c>
      <c r="G600" s="155" t="s">
        <v>20</v>
      </c>
      <c r="H600" s="156" t="s">
        <v>21</v>
      </c>
      <c r="I600" s="143">
        <v>1</v>
      </c>
      <c r="J600" s="144">
        <v>55884.96</v>
      </c>
      <c r="K600" s="144">
        <v>7265.04</v>
      </c>
      <c r="L600" s="144">
        <v>63150</v>
      </c>
      <c r="M600" s="145">
        <v>45462.69</v>
      </c>
      <c r="N600" s="146">
        <v>1</v>
      </c>
    </row>
    <row r="601" s="3" customFormat="1" spans="1:14">
      <c r="A601" s="132">
        <v>598</v>
      </c>
      <c r="B601" s="93" t="s">
        <v>872</v>
      </c>
      <c r="C601" s="153">
        <v>45400</v>
      </c>
      <c r="D601" s="153" t="s">
        <v>438</v>
      </c>
      <c r="E601" s="92" t="s">
        <v>870</v>
      </c>
      <c r="F601" s="154" t="s">
        <v>871</v>
      </c>
      <c r="G601" s="155" t="s">
        <v>20</v>
      </c>
      <c r="H601" s="156" t="s">
        <v>21</v>
      </c>
      <c r="I601" s="143">
        <v>1</v>
      </c>
      <c r="J601" s="144">
        <v>55884.95</v>
      </c>
      <c r="K601" s="144">
        <v>7265.05</v>
      </c>
      <c r="L601" s="144">
        <v>63150</v>
      </c>
      <c r="M601" s="145">
        <v>44828.66</v>
      </c>
      <c r="N601" s="146">
        <v>1</v>
      </c>
    </row>
    <row r="602" s="3" customFormat="1" spans="1:14">
      <c r="A602" s="132">
        <v>599</v>
      </c>
      <c r="B602" s="93" t="s">
        <v>873</v>
      </c>
      <c r="C602" s="153">
        <v>45394</v>
      </c>
      <c r="D602" s="153" t="s">
        <v>438</v>
      </c>
      <c r="E602" s="92" t="s">
        <v>874</v>
      </c>
      <c r="F602" s="154" t="s">
        <v>875</v>
      </c>
      <c r="G602" s="155" t="s">
        <v>20</v>
      </c>
      <c r="H602" s="156" t="s">
        <v>21</v>
      </c>
      <c r="I602" s="143">
        <v>1</v>
      </c>
      <c r="J602" s="144">
        <v>64601.77</v>
      </c>
      <c r="K602" s="144">
        <v>8398.23</v>
      </c>
      <c r="L602" s="144">
        <v>73000</v>
      </c>
      <c r="M602" s="145">
        <v>45128.91</v>
      </c>
      <c r="N602" s="146">
        <v>1</v>
      </c>
    </row>
    <row r="603" s="3" customFormat="1" spans="1:14">
      <c r="A603" s="132">
        <v>600</v>
      </c>
      <c r="B603" s="93" t="s">
        <v>876</v>
      </c>
      <c r="C603" s="153">
        <v>45394</v>
      </c>
      <c r="D603" s="153" t="s">
        <v>438</v>
      </c>
      <c r="E603" s="92" t="s">
        <v>874</v>
      </c>
      <c r="F603" s="154" t="s">
        <v>875</v>
      </c>
      <c r="G603" s="155" t="s">
        <v>20</v>
      </c>
      <c r="H603" s="156" t="s">
        <v>21</v>
      </c>
      <c r="I603" s="143">
        <v>1</v>
      </c>
      <c r="J603" s="144">
        <v>72566.37</v>
      </c>
      <c r="K603" s="144">
        <v>9433.63</v>
      </c>
      <c r="L603" s="144">
        <v>82000</v>
      </c>
      <c r="M603" s="145">
        <v>56868.39</v>
      </c>
      <c r="N603" s="146">
        <v>1</v>
      </c>
    </row>
    <row r="604" s="3" customFormat="1" spans="1:14">
      <c r="A604" s="132">
        <v>601</v>
      </c>
      <c r="B604" s="93" t="s">
        <v>877</v>
      </c>
      <c r="C604" s="153">
        <v>45394</v>
      </c>
      <c r="D604" s="153" t="s">
        <v>438</v>
      </c>
      <c r="E604" s="92" t="s">
        <v>874</v>
      </c>
      <c r="F604" s="154" t="s">
        <v>875</v>
      </c>
      <c r="G604" s="155" t="s">
        <v>20</v>
      </c>
      <c r="H604" s="156" t="s">
        <v>21</v>
      </c>
      <c r="I604" s="143">
        <v>1</v>
      </c>
      <c r="J604" s="144">
        <v>73893.81</v>
      </c>
      <c r="K604" s="144">
        <v>9606.19</v>
      </c>
      <c r="L604" s="144">
        <v>83500</v>
      </c>
      <c r="M604" s="145">
        <v>58189.9</v>
      </c>
      <c r="N604" s="146">
        <v>1</v>
      </c>
    </row>
    <row r="605" s="3" customFormat="1" spans="1:14">
      <c r="A605" s="132">
        <v>602</v>
      </c>
      <c r="B605" s="93" t="s">
        <v>878</v>
      </c>
      <c r="C605" s="153">
        <v>45399</v>
      </c>
      <c r="D605" s="153" t="s">
        <v>438</v>
      </c>
      <c r="E605" s="92" t="s">
        <v>879</v>
      </c>
      <c r="F605" s="154" t="s">
        <v>871</v>
      </c>
      <c r="G605" s="155" t="s">
        <v>20</v>
      </c>
      <c r="H605" s="156" t="s">
        <v>21</v>
      </c>
      <c r="I605" s="143">
        <v>1</v>
      </c>
      <c r="J605" s="144">
        <v>61504.43</v>
      </c>
      <c r="K605" s="144">
        <v>7995.57</v>
      </c>
      <c r="L605" s="144">
        <v>69500</v>
      </c>
      <c r="M605" s="145">
        <v>55500.36</v>
      </c>
      <c r="N605" s="146">
        <v>1</v>
      </c>
    </row>
    <row r="606" s="3" customFormat="1" spans="1:14">
      <c r="A606" s="132">
        <v>603</v>
      </c>
      <c r="B606" s="93" t="s">
        <v>880</v>
      </c>
      <c r="C606" s="153">
        <v>45399</v>
      </c>
      <c r="D606" s="153" t="s">
        <v>438</v>
      </c>
      <c r="E606" s="92" t="s">
        <v>879</v>
      </c>
      <c r="F606" s="154" t="s">
        <v>871</v>
      </c>
      <c r="G606" s="155" t="s">
        <v>20</v>
      </c>
      <c r="H606" s="156" t="s">
        <v>21</v>
      </c>
      <c r="I606" s="143">
        <v>1</v>
      </c>
      <c r="J606" s="144">
        <v>61504.42</v>
      </c>
      <c r="K606" s="144">
        <v>7995.58</v>
      </c>
      <c r="L606" s="144">
        <v>69500</v>
      </c>
      <c r="M606" s="145">
        <v>55500.36</v>
      </c>
      <c r="N606" s="146">
        <v>1</v>
      </c>
    </row>
    <row r="607" s="3" customFormat="1" spans="1:14">
      <c r="A607" s="132">
        <v>604</v>
      </c>
      <c r="B607" s="93" t="s">
        <v>881</v>
      </c>
      <c r="C607" s="153">
        <v>45399</v>
      </c>
      <c r="D607" s="153" t="s">
        <v>438</v>
      </c>
      <c r="E607" s="92" t="s">
        <v>879</v>
      </c>
      <c r="F607" s="154" t="s">
        <v>871</v>
      </c>
      <c r="G607" s="155" t="s">
        <v>20</v>
      </c>
      <c r="H607" s="156" t="s">
        <v>21</v>
      </c>
      <c r="I607" s="143">
        <v>1</v>
      </c>
      <c r="J607" s="144">
        <v>58407.08</v>
      </c>
      <c r="K607" s="144">
        <v>7592.92</v>
      </c>
      <c r="L607" s="144">
        <v>66000</v>
      </c>
      <c r="M607" s="145">
        <v>49892.41</v>
      </c>
      <c r="N607" s="146">
        <v>1</v>
      </c>
    </row>
    <row r="608" s="3" customFormat="1" spans="1:14">
      <c r="A608" s="132">
        <v>605</v>
      </c>
      <c r="B608" s="93" t="s">
        <v>882</v>
      </c>
      <c r="C608" s="153">
        <v>45399</v>
      </c>
      <c r="D608" s="153" t="s">
        <v>438</v>
      </c>
      <c r="E608" s="92" t="s">
        <v>879</v>
      </c>
      <c r="F608" s="154" t="s">
        <v>871</v>
      </c>
      <c r="G608" s="155" t="s">
        <v>20</v>
      </c>
      <c r="H608" s="156" t="s">
        <v>21</v>
      </c>
      <c r="I608" s="143">
        <v>1</v>
      </c>
      <c r="J608" s="144">
        <v>68584.07</v>
      </c>
      <c r="K608" s="144">
        <v>8915.93</v>
      </c>
      <c r="L608" s="144">
        <v>77500</v>
      </c>
      <c r="M608" s="145">
        <v>53762.06</v>
      </c>
      <c r="N608" s="146">
        <v>1</v>
      </c>
    </row>
    <row r="609" s="3" customFormat="1" spans="1:14">
      <c r="A609" s="132">
        <v>606</v>
      </c>
      <c r="B609" s="93" t="s">
        <v>883</v>
      </c>
      <c r="C609" s="153">
        <v>45399</v>
      </c>
      <c r="D609" s="153" t="s">
        <v>438</v>
      </c>
      <c r="E609" s="92" t="s">
        <v>879</v>
      </c>
      <c r="F609" s="154" t="s">
        <v>871</v>
      </c>
      <c r="G609" s="155" t="s">
        <v>20</v>
      </c>
      <c r="H609" s="156" t="s">
        <v>21</v>
      </c>
      <c r="I609" s="143">
        <v>1</v>
      </c>
      <c r="J609" s="144">
        <v>68584.07</v>
      </c>
      <c r="K609" s="144">
        <v>8915.93</v>
      </c>
      <c r="L609" s="144">
        <v>77500</v>
      </c>
      <c r="M609" s="145">
        <v>53388.27</v>
      </c>
      <c r="N609" s="146">
        <v>1</v>
      </c>
    </row>
    <row r="610" s="3" customFormat="1" spans="1:14">
      <c r="A610" s="132">
        <v>607</v>
      </c>
      <c r="B610" s="93" t="s">
        <v>884</v>
      </c>
      <c r="C610" s="153">
        <v>45399</v>
      </c>
      <c r="D610" s="153" t="s">
        <v>164</v>
      </c>
      <c r="E610" s="92" t="s">
        <v>885</v>
      </c>
      <c r="F610" s="154" t="s">
        <v>871</v>
      </c>
      <c r="G610" s="155" t="s">
        <v>241</v>
      </c>
      <c r="H610" s="156" t="s">
        <v>242</v>
      </c>
      <c r="I610" s="143">
        <v>1</v>
      </c>
      <c r="J610" s="144">
        <v>102654.87</v>
      </c>
      <c r="K610" s="144">
        <v>13345.13</v>
      </c>
      <c r="L610" s="144">
        <v>116000</v>
      </c>
      <c r="M610" s="145">
        <v>91041.18</v>
      </c>
      <c r="N610" s="146">
        <v>1</v>
      </c>
    </row>
    <row r="611" s="3" customFormat="1" spans="1:14">
      <c r="A611" s="132">
        <v>608</v>
      </c>
      <c r="B611" s="93" t="s">
        <v>886</v>
      </c>
      <c r="C611" s="153">
        <v>45399</v>
      </c>
      <c r="D611" s="153" t="s">
        <v>164</v>
      </c>
      <c r="E611" s="92" t="s">
        <v>885</v>
      </c>
      <c r="F611" s="154" t="s">
        <v>871</v>
      </c>
      <c r="G611" s="155" t="s">
        <v>241</v>
      </c>
      <c r="H611" s="156" t="s">
        <v>242</v>
      </c>
      <c r="I611" s="143">
        <v>1</v>
      </c>
      <c r="J611" s="144">
        <v>102654.86</v>
      </c>
      <c r="K611" s="144">
        <v>13345.14</v>
      </c>
      <c r="L611" s="144">
        <v>116000</v>
      </c>
      <c r="M611" s="145">
        <v>91041.18</v>
      </c>
      <c r="N611" s="146">
        <v>1</v>
      </c>
    </row>
    <row r="612" s="3" customFormat="1" spans="1:14">
      <c r="A612" s="132">
        <v>609</v>
      </c>
      <c r="B612" s="93" t="s">
        <v>887</v>
      </c>
      <c r="C612" s="153">
        <v>45399</v>
      </c>
      <c r="D612" s="153" t="s">
        <v>164</v>
      </c>
      <c r="E612" s="92" t="s">
        <v>885</v>
      </c>
      <c r="F612" s="154" t="s">
        <v>871</v>
      </c>
      <c r="G612" s="155" t="s">
        <v>241</v>
      </c>
      <c r="H612" s="156" t="s">
        <v>242</v>
      </c>
      <c r="I612" s="143">
        <v>1</v>
      </c>
      <c r="J612" s="144">
        <v>114159.29</v>
      </c>
      <c r="K612" s="144">
        <v>14840.71</v>
      </c>
      <c r="L612" s="144">
        <v>129000</v>
      </c>
      <c r="M612" s="145">
        <v>97983.13</v>
      </c>
      <c r="N612" s="146">
        <v>1</v>
      </c>
    </row>
    <row r="613" s="3" customFormat="1" spans="1:14">
      <c r="A613" s="132">
        <v>610</v>
      </c>
      <c r="B613" s="93" t="s">
        <v>888</v>
      </c>
      <c r="C613" s="153">
        <v>45399</v>
      </c>
      <c r="D613" s="153" t="s">
        <v>164</v>
      </c>
      <c r="E613" s="92" t="s">
        <v>885</v>
      </c>
      <c r="F613" s="154" t="s">
        <v>871</v>
      </c>
      <c r="G613" s="155" t="s">
        <v>241</v>
      </c>
      <c r="H613" s="156" t="s">
        <v>242</v>
      </c>
      <c r="I613" s="143">
        <v>1</v>
      </c>
      <c r="J613" s="144">
        <v>114159.29</v>
      </c>
      <c r="K613" s="144">
        <v>14840.71</v>
      </c>
      <c r="L613" s="144">
        <v>129000</v>
      </c>
      <c r="M613" s="145">
        <v>97983.13</v>
      </c>
      <c r="N613" s="146">
        <v>1</v>
      </c>
    </row>
    <row r="614" s="3" customFormat="1" spans="1:14">
      <c r="A614" s="132">
        <v>611</v>
      </c>
      <c r="B614" s="93" t="s">
        <v>889</v>
      </c>
      <c r="C614" s="153">
        <v>45385</v>
      </c>
      <c r="D614" s="153" t="s">
        <v>438</v>
      </c>
      <c r="E614" s="92" t="s">
        <v>890</v>
      </c>
      <c r="F614" s="154" t="s">
        <v>374</v>
      </c>
      <c r="G614" s="155" t="s">
        <v>20</v>
      </c>
      <c r="H614" s="156" t="s">
        <v>21</v>
      </c>
      <c r="I614" s="143">
        <v>1</v>
      </c>
      <c r="J614" s="144">
        <v>79460.18</v>
      </c>
      <c r="K614" s="144">
        <v>10329.82</v>
      </c>
      <c r="L614" s="144">
        <v>89790</v>
      </c>
      <c r="M614" s="145">
        <v>65072.25</v>
      </c>
      <c r="N614" s="146">
        <v>1</v>
      </c>
    </row>
    <row r="615" s="3" customFormat="1" spans="1:14">
      <c r="A615" s="132">
        <v>612</v>
      </c>
      <c r="B615" s="93" t="s">
        <v>891</v>
      </c>
      <c r="C615" s="153">
        <v>45394</v>
      </c>
      <c r="D615" s="153" t="s">
        <v>438</v>
      </c>
      <c r="E615" s="92" t="s">
        <v>892</v>
      </c>
      <c r="F615" s="154" t="s">
        <v>374</v>
      </c>
      <c r="G615" s="155" t="s">
        <v>20</v>
      </c>
      <c r="H615" s="156" t="s">
        <v>21</v>
      </c>
      <c r="I615" s="143">
        <v>1</v>
      </c>
      <c r="J615" s="144">
        <v>71814.16</v>
      </c>
      <c r="K615" s="144">
        <v>9335.84</v>
      </c>
      <c r="L615" s="144">
        <v>81150</v>
      </c>
      <c r="M615" s="145">
        <v>63516.49</v>
      </c>
      <c r="N615" s="146">
        <v>1</v>
      </c>
    </row>
    <row r="616" s="3" customFormat="1" spans="1:14">
      <c r="A616" s="132">
        <v>613</v>
      </c>
      <c r="B616" s="93" t="s">
        <v>893</v>
      </c>
      <c r="C616" s="153">
        <v>45394</v>
      </c>
      <c r="D616" s="153" t="s">
        <v>438</v>
      </c>
      <c r="E616" s="92" t="s">
        <v>892</v>
      </c>
      <c r="F616" s="154" t="s">
        <v>374</v>
      </c>
      <c r="G616" s="155" t="s">
        <v>20</v>
      </c>
      <c r="H616" s="156" t="s">
        <v>21</v>
      </c>
      <c r="I616" s="143">
        <v>1</v>
      </c>
      <c r="J616" s="144">
        <v>71814.16</v>
      </c>
      <c r="K616" s="144">
        <v>9335.84</v>
      </c>
      <c r="L616" s="144">
        <v>81150</v>
      </c>
      <c r="M616" s="145">
        <v>63516.49</v>
      </c>
      <c r="N616" s="146">
        <v>1</v>
      </c>
    </row>
    <row r="617" s="3" customFormat="1" spans="1:14">
      <c r="A617" s="132">
        <v>614</v>
      </c>
      <c r="B617" s="93" t="s">
        <v>894</v>
      </c>
      <c r="C617" s="153">
        <v>45390</v>
      </c>
      <c r="D617" s="153" t="s">
        <v>438</v>
      </c>
      <c r="E617" s="92" t="s">
        <v>895</v>
      </c>
      <c r="F617" s="154" t="s">
        <v>500</v>
      </c>
      <c r="G617" s="155" t="s">
        <v>26</v>
      </c>
      <c r="H617" s="156" t="s">
        <v>27</v>
      </c>
      <c r="I617" s="143">
        <v>1</v>
      </c>
      <c r="J617" s="144">
        <v>94827.43</v>
      </c>
      <c r="K617" s="144">
        <v>12327.57</v>
      </c>
      <c r="L617" s="144">
        <v>107155</v>
      </c>
      <c r="M617" s="145">
        <v>69371.58</v>
      </c>
      <c r="N617" s="146">
        <v>1</v>
      </c>
    </row>
    <row r="618" s="3" customFormat="1" spans="1:14">
      <c r="A618" s="132">
        <v>615</v>
      </c>
      <c r="B618" s="93" t="s">
        <v>896</v>
      </c>
      <c r="C618" s="153">
        <v>45384</v>
      </c>
      <c r="D618" s="153" t="s">
        <v>438</v>
      </c>
      <c r="E618" s="92" t="s">
        <v>897</v>
      </c>
      <c r="F618" s="154" t="s">
        <v>898</v>
      </c>
      <c r="G618" s="155" t="s">
        <v>20</v>
      </c>
      <c r="H618" s="156" t="s">
        <v>21</v>
      </c>
      <c r="I618" s="143">
        <v>1</v>
      </c>
      <c r="J618" s="144">
        <v>48672.57</v>
      </c>
      <c r="K618" s="144">
        <v>6327.43</v>
      </c>
      <c r="L618" s="144">
        <v>55000</v>
      </c>
      <c r="M618" s="145">
        <v>41459.94</v>
      </c>
      <c r="N618" s="146">
        <v>1</v>
      </c>
    </row>
    <row r="619" s="3" customFormat="1" spans="1:14">
      <c r="A619" s="132">
        <v>616</v>
      </c>
      <c r="B619" s="93" t="s">
        <v>899</v>
      </c>
      <c r="C619" s="153">
        <v>45392</v>
      </c>
      <c r="D619" s="153" t="s">
        <v>438</v>
      </c>
      <c r="E619" s="92" t="s">
        <v>900</v>
      </c>
      <c r="F619" s="154" t="s">
        <v>523</v>
      </c>
      <c r="G619" s="155" t="s">
        <v>20</v>
      </c>
      <c r="H619" s="156" t="s">
        <v>21</v>
      </c>
      <c r="I619" s="143">
        <v>1</v>
      </c>
      <c r="J619" s="144">
        <v>58407.08</v>
      </c>
      <c r="K619" s="144">
        <v>7592.92</v>
      </c>
      <c r="L619" s="144">
        <v>66000</v>
      </c>
      <c r="M619" s="145">
        <v>43990.47</v>
      </c>
      <c r="N619" s="146">
        <v>1</v>
      </c>
    </row>
    <row r="620" s="3" customFormat="1" spans="1:14">
      <c r="A620" s="132">
        <v>617</v>
      </c>
      <c r="B620" s="93" t="s">
        <v>901</v>
      </c>
      <c r="C620" s="153">
        <v>45390</v>
      </c>
      <c r="D620" s="153" t="s">
        <v>438</v>
      </c>
      <c r="E620" s="92" t="s">
        <v>902</v>
      </c>
      <c r="F620" s="154" t="s">
        <v>611</v>
      </c>
      <c r="G620" s="155" t="s">
        <v>20</v>
      </c>
      <c r="H620" s="156" t="s">
        <v>21</v>
      </c>
      <c r="I620" s="143">
        <v>1</v>
      </c>
      <c r="J620" s="144">
        <v>61946.9</v>
      </c>
      <c r="K620" s="144">
        <v>8053.1</v>
      </c>
      <c r="L620" s="144">
        <v>70000</v>
      </c>
      <c r="M620" s="145">
        <v>44835.62</v>
      </c>
      <c r="N620" s="146">
        <v>1</v>
      </c>
    </row>
    <row r="621" s="3" customFormat="1" spans="1:14">
      <c r="A621" s="132">
        <v>618</v>
      </c>
      <c r="B621" s="93" t="s">
        <v>903</v>
      </c>
      <c r="C621" s="153">
        <v>45392</v>
      </c>
      <c r="D621" s="153" t="s">
        <v>164</v>
      </c>
      <c r="E621" s="92" t="s">
        <v>904</v>
      </c>
      <c r="F621" s="154" t="s">
        <v>905</v>
      </c>
      <c r="G621" s="155" t="s">
        <v>20</v>
      </c>
      <c r="H621" s="156" t="s">
        <v>21</v>
      </c>
      <c r="I621" s="143">
        <v>1</v>
      </c>
      <c r="J621" s="144">
        <v>82831.86</v>
      </c>
      <c r="K621" s="144">
        <v>10768.14</v>
      </c>
      <c r="L621" s="144">
        <v>93600</v>
      </c>
      <c r="M621" s="145">
        <v>53348.92</v>
      </c>
      <c r="N621" s="146">
        <v>1</v>
      </c>
    </row>
    <row r="622" s="3" customFormat="1" spans="1:14">
      <c r="A622" s="132">
        <v>619</v>
      </c>
      <c r="B622" s="93" t="s">
        <v>906</v>
      </c>
      <c r="C622" s="153">
        <v>45392</v>
      </c>
      <c r="D622" s="153" t="s">
        <v>164</v>
      </c>
      <c r="E622" s="92" t="s">
        <v>904</v>
      </c>
      <c r="F622" s="154" t="s">
        <v>905</v>
      </c>
      <c r="G622" s="155" t="s">
        <v>20</v>
      </c>
      <c r="H622" s="156" t="s">
        <v>21</v>
      </c>
      <c r="I622" s="143">
        <v>1</v>
      </c>
      <c r="J622" s="144">
        <v>82831.86</v>
      </c>
      <c r="K622" s="144">
        <v>10768.14</v>
      </c>
      <c r="L622" s="144">
        <v>93600</v>
      </c>
      <c r="M622" s="145">
        <v>53348.92</v>
      </c>
      <c r="N622" s="146">
        <v>1</v>
      </c>
    </row>
    <row r="623" s="3" customFormat="1" spans="1:14">
      <c r="A623" s="132">
        <v>620</v>
      </c>
      <c r="B623" s="93" t="s">
        <v>907</v>
      </c>
      <c r="C623" s="153">
        <v>45392</v>
      </c>
      <c r="D623" s="153" t="s">
        <v>164</v>
      </c>
      <c r="E623" s="92" t="s">
        <v>904</v>
      </c>
      <c r="F623" s="154" t="s">
        <v>905</v>
      </c>
      <c r="G623" s="155" t="s">
        <v>20</v>
      </c>
      <c r="H623" s="156" t="s">
        <v>21</v>
      </c>
      <c r="I623" s="143">
        <v>1</v>
      </c>
      <c r="J623" s="144">
        <v>82831.86</v>
      </c>
      <c r="K623" s="144">
        <v>10768.14</v>
      </c>
      <c r="L623" s="144">
        <v>93600</v>
      </c>
      <c r="M623" s="145">
        <v>53348.92</v>
      </c>
      <c r="N623" s="146">
        <v>1</v>
      </c>
    </row>
    <row r="624" s="3" customFormat="1" spans="1:14">
      <c r="A624" s="132">
        <v>621</v>
      </c>
      <c r="B624" s="93" t="s">
        <v>908</v>
      </c>
      <c r="C624" s="153">
        <v>45393</v>
      </c>
      <c r="D624" s="153" t="s">
        <v>438</v>
      </c>
      <c r="E624" s="92" t="s">
        <v>909</v>
      </c>
      <c r="F624" s="154" t="s">
        <v>50</v>
      </c>
      <c r="G624" s="155" t="s">
        <v>26</v>
      </c>
      <c r="H624" s="156" t="s">
        <v>27</v>
      </c>
      <c r="I624" s="143">
        <v>1</v>
      </c>
      <c r="J624" s="144">
        <v>101327.43</v>
      </c>
      <c r="K624" s="144">
        <v>13172.57</v>
      </c>
      <c r="L624" s="144">
        <v>114500</v>
      </c>
      <c r="M624" s="145">
        <v>64140.14</v>
      </c>
      <c r="N624" s="146">
        <v>1</v>
      </c>
    </row>
    <row r="625" s="3" customFormat="1" spans="1:14">
      <c r="A625" s="132">
        <v>622</v>
      </c>
      <c r="B625" s="93" t="s">
        <v>910</v>
      </c>
      <c r="C625" s="153">
        <v>45391</v>
      </c>
      <c r="D625" s="153" t="s">
        <v>438</v>
      </c>
      <c r="E625" s="92" t="s">
        <v>911</v>
      </c>
      <c r="F625" s="154" t="s">
        <v>506</v>
      </c>
      <c r="G625" s="155" t="s">
        <v>26</v>
      </c>
      <c r="H625" s="156" t="s">
        <v>27</v>
      </c>
      <c r="I625" s="143">
        <v>1</v>
      </c>
      <c r="J625" s="144">
        <v>79646.02</v>
      </c>
      <c r="K625" s="144">
        <v>10353.98</v>
      </c>
      <c r="L625" s="144">
        <v>90000</v>
      </c>
      <c r="M625" s="145">
        <v>68550.1</v>
      </c>
      <c r="N625" s="146">
        <v>1</v>
      </c>
    </row>
    <row r="626" s="3" customFormat="1" spans="1:14">
      <c r="A626" s="132">
        <v>623</v>
      </c>
      <c r="B626" s="93" t="s">
        <v>912</v>
      </c>
      <c r="C626" s="153">
        <v>45393</v>
      </c>
      <c r="D626" s="153" t="s">
        <v>438</v>
      </c>
      <c r="E626" s="92" t="s">
        <v>913</v>
      </c>
      <c r="F626" s="154" t="s">
        <v>564</v>
      </c>
      <c r="G626" s="155" t="s">
        <v>20</v>
      </c>
      <c r="H626" s="156" t="s">
        <v>21</v>
      </c>
      <c r="I626" s="143">
        <v>1</v>
      </c>
      <c r="J626" s="144">
        <v>63805.31</v>
      </c>
      <c r="K626" s="144">
        <v>8294.69</v>
      </c>
      <c r="L626" s="144">
        <v>72100</v>
      </c>
      <c r="M626" s="145">
        <v>51916.79</v>
      </c>
      <c r="N626" s="146">
        <v>1</v>
      </c>
    </row>
    <row r="627" s="3" customFormat="1" spans="1:14">
      <c r="A627" s="132">
        <v>624</v>
      </c>
      <c r="B627" s="93" t="s">
        <v>914</v>
      </c>
      <c r="C627" s="153">
        <v>45393</v>
      </c>
      <c r="D627" s="153" t="s">
        <v>438</v>
      </c>
      <c r="E627" s="92" t="s">
        <v>913</v>
      </c>
      <c r="F627" s="154" t="s">
        <v>564</v>
      </c>
      <c r="G627" s="155" t="s">
        <v>20</v>
      </c>
      <c r="H627" s="156" t="s">
        <v>21</v>
      </c>
      <c r="I627" s="143">
        <v>1</v>
      </c>
      <c r="J627" s="144">
        <v>63805.31</v>
      </c>
      <c r="K627" s="144">
        <v>8294.69</v>
      </c>
      <c r="L627" s="144">
        <v>72100</v>
      </c>
      <c r="M627" s="145">
        <v>51893.28</v>
      </c>
      <c r="N627" s="146">
        <v>1</v>
      </c>
    </row>
    <row r="628" s="3" customFormat="1" spans="1:14">
      <c r="A628" s="132">
        <v>625</v>
      </c>
      <c r="B628" s="93" t="s">
        <v>915</v>
      </c>
      <c r="C628" s="153">
        <v>45393</v>
      </c>
      <c r="D628" s="153" t="s">
        <v>438</v>
      </c>
      <c r="E628" s="92" t="s">
        <v>913</v>
      </c>
      <c r="F628" s="154" t="s">
        <v>564</v>
      </c>
      <c r="G628" s="155" t="s">
        <v>20</v>
      </c>
      <c r="H628" s="156" t="s">
        <v>21</v>
      </c>
      <c r="I628" s="143">
        <v>1</v>
      </c>
      <c r="J628" s="144">
        <v>63805.31</v>
      </c>
      <c r="K628" s="144">
        <v>8294.69</v>
      </c>
      <c r="L628" s="144">
        <v>72100</v>
      </c>
      <c r="M628" s="145">
        <v>51906.59</v>
      </c>
      <c r="N628" s="146">
        <v>1</v>
      </c>
    </row>
    <row r="629" s="3" customFormat="1" spans="1:14">
      <c r="A629" s="132">
        <v>626</v>
      </c>
      <c r="B629" s="93" t="s">
        <v>916</v>
      </c>
      <c r="C629" s="153">
        <v>45393</v>
      </c>
      <c r="D629" s="153" t="s">
        <v>438</v>
      </c>
      <c r="E629" s="92" t="s">
        <v>913</v>
      </c>
      <c r="F629" s="154" t="s">
        <v>564</v>
      </c>
      <c r="G629" s="155" t="s">
        <v>20</v>
      </c>
      <c r="H629" s="156" t="s">
        <v>21</v>
      </c>
      <c r="I629" s="143">
        <v>1</v>
      </c>
      <c r="J629" s="144">
        <v>63805.31</v>
      </c>
      <c r="K629" s="144">
        <v>8294.69</v>
      </c>
      <c r="L629" s="144">
        <v>72100</v>
      </c>
      <c r="M629" s="145">
        <v>51906.59</v>
      </c>
      <c r="N629" s="146">
        <v>1</v>
      </c>
    </row>
    <row r="630" s="3" customFormat="1" spans="1:14">
      <c r="A630" s="132">
        <v>627</v>
      </c>
      <c r="B630" s="93" t="s">
        <v>917</v>
      </c>
      <c r="C630" s="153">
        <v>45393</v>
      </c>
      <c r="D630" s="153" t="s">
        <v>438</v>
      </c>
      <c r="E630" s="92" t="s">
        <v>913</v>
      </c>
      <c r="F630" s="154" t="s">
        <v>564</v>
      </c>
      <c r="G630" s="155" t="s">
        <v>20</v>
      </c>
      <c r="H630" s="156" t="s">
        <v>21</v>
      </c>
      <c r="I630" s="143">
        <v>1</v>
      </c>
      <c r="J630" s="144">
        <v>63805.31</v>
      </c>
      <c r="K630" s="144">
        <v>8294.69</v>
      </c>
      <c r="L630" s="144">
        <v>72100</v>
      </c>
      <c r="M630" s="145">
        <v>51906.59</v>
      </c>
      <c r="N630" s="146">
        <v>1</v>
      </c>
    </row>
    <row r="631" s="3" customFormat="1" spans="1:14">
      <c r="A631" s="132">
        <v>628</v>
      </c>
      <c r="B631" s="93" t="s">
        <v>918</v>
      </c>
      <c r="C631" s="153">
        <v>45393</v>
      </c>
      <c r="D631" s="153" t="s">
        <v>438</v>
      </c>
      <c r="E631" s="92" t="s">
        <v>913</v>
      </c>
      <c r="F631" s="154" t="s">
        <v>564</v>
      </c>
      <c r="G631" s="155" t="s">
        <v>20</v>
      </c>
      <c r="H631" s="156" t="s">
        <v>21</v>
      </c>
      <c r="I631" s="143">
        <v>1</v>
      </c>
      <c r="J631" s="144">
        <v>63805.31</v>
      </c>
      <c r="K631" s="144">
        <v>8294.69</v>
      </c>
      <c r="L631" s="144">
        <v>72100</v>
      </c>
      <c r="M631" s="145">
        <v>51906.59</v>
      </c>
      <c r="N631" s="146">
        <v>1</v>
      </c>
    </row>
    <row r="632" s="3" customFormat="1" spans="1:14">
      <c r="A632" s="132">
        <v>629</v>
      </c>
      <c r="B632" s="93" t="s">
        <v>919</v>
      </c>
      <c r="C632" s="153">
        <v>45393</v>
      </c>
      <c r="D632" s="153" t="s">
        <v>438</v>
      </c>
      <c r="E632" s="92" t="s">
        <v>913</v>
      </c>
      <c r="F632" s="154" t="s">
        <v>564</v>
      </c>
      <c r="G632" s="155" t="s">
        <v>20</v>
      </c>
      <c r="H632" s="156" t="s">
        <v>21</v>
      </c>
      <c r="I632" s="143">
        <v>1</v>
      </c>
      <c r="J632" s="144">
        <v>63805.31</v>
      </c>
      <c r="K632" s="144">
        <v>8294.69</v>
      </c>
      <c r="L632" s="144">
        <v>72100</v>
      </c>
      <c r="M632" s="145">
        <v>51906.59</v>
      </c>
      <c r="N632" s="146">
        <v>1</v>
      </c>
    </row>
    <row r="633" s="3" customFormat="1" spans="1:14">
      <c r="A633" s="132">
        <v>630</v>
      </c>
      <c r="B633" s="93" t="s">
        <v>920</v>
      </c>
      <c r="C633" s="153">
        <v>45393</v>
      </c>
      <c r="D633" s="153" t="s">
        <v>438</v>
      </c>
      <c r="E633" s="92" t="s">
        <v>913</v>
      </c>
      <c r="F633" s="154" t="s">
        <v>564</v>
      </c>
      <c r="G633" s="155" t="s">
        <v>20</v>
      </c>
      <c r="H633" s="156" t="s">
        <v>21</v>
      </c>
      <c r="I633" s="143">
        <v>1</v>
      </c>
      <c r="J633" s="144">
        <v>63805.31</v>
      </c>
      <c r="K633" s="144">
        <v>8294.69</v>
      </c>
      <c r="L633" s="144">
        <v>72100</v>
      </c>
      <c r="M633" s="145">
        <v>51906.59</v>
      </c>
      <c r="N633" s="146">
        <v>1</v>
      </c>
    </row>
    <row r="634" s="3" customFormat="1" spans="1:14">
      <c r="A634" s="132">
        <v>631</v>
      </c>
      <c r="B634" s="93" t="s">
        <v>921</v>
      </c>
      <c r="C634" s="153">
        <v>45393</v>
      </c>
      <c r="D634" s="153" t="s">
        <v>438</v>
      </c>
      <c r="E634" s="92" t="s">
        <v>913</v>
      </c>
      <c r="F634" s="154" t="s">
        <v>564</v>
      </c>
      <c r="G634" s="155" t="s">
        <v>20</v>
      </c>
      <c r="H634" s="156" t="s">
        <v>21</v>
      </c>
      <c r="I634" s="143">
        <v>1</v>
      </c>
      <c r="J634" s="144">
        <v>63805.31</v>
      </c>
      <c r="K634" s="144">
        <v>8294.69</v>
      </c>
      <c r="L634" s="144">
        <v>72100</v>
      </c>
      <c r="M634" s="145">
        <v>51906.59</v>
      </c>
      <c r="N634" s="146">
        <v>1</v>
      </c>
    </row>
    <row r="635" s="3" customFormat="1" spans="1:14">
      <c r="A635" s="132">
        <v>632</v>
      </c>
      <c r="B635" s="93" t="s">
        <v>922</v>
      </c>
      <c r="C635" s="153">
        <v>45393</v>
      </c>
      <c r="D635" s="153" t="s">
        <v>438</v>
      </c>
      <c r="E635" s="92" t="s">
        <v>913</v>
      </c>
      <c r="F635" s="154" t="s">
        <v>564</v>
      </c>
      <c r="G635" s="155" t="s">
        <v>20</v>
      </c>
      <c r="H635" s="156" t="s">
        <v>21</v>
      </c>
      <c r="I635" s="143">
        <v>1</v>
      </c>
      <c r="J635" s="144">
        <v>63805.31</v>
      </c>
      <c r="K635" s="144">
        <v>8294.69</v>
      </c>
      <c r="L635" s="144">
        <v>72100</v>
      </c>
      <c r="M635" s="145">
        <v>51906.59</v>
      </c>
      <c r="N635" s="146">
        <v>1</v>
      </c>
    </row>
    <row r="636" s="3" customFormat="1" spans="1:14">
      <c r="A636" s="132">
        <v>633</v>
      </c>
      <c r="B636" s="93" t="s">
        <v>923</v>
      </c>
      <c r="C636" s="153">
        <v>45393</v>
      </c>
      <c r="D636" s="153" t="s">
        <v>438</v>
      </c>
      <c r="E636" s="92" t="s">
        <v>913</v>
      </c>
      <c r="F636" s="154" t="s">
        <v>564</v>
      </c>
      <c r="G636" s="155" t="s">
        <v>20</v>
      </c>
      <c r="H636" s="156" t="s">
        <v>21</v>
      </c>
      <c r="I636" s="143">
        <v>1</v>
      </c>
      <c r="J636" s="144">
        <v>63805.31</v>
      </c>
      <c r="K636" s="144">
        <v>8294.69</v>
      </c>
      <c r="L636" s="144">
        <v>72100</v>
      </c>
      <c r="M636" s="145">
        <v>51906.59</v>
      </c>
      <c r="N636" s="146">
        <v>1</v>
      </c>
    </row>
    <row r="637" s="3" customFormat="1" spans="1:14">
      <c r="A637" s="132">
        <v>634</v>
      </c>
      <c r="B637" s="93" t="s">
        <v>924</v>
      </c>
      <c r="C637" s="153">
        <v>45393</v>
      </c>
      <c r="D637" s="153" t="s">
        <v>438</v>
      </c>
      <c r="E637" s="92" t="s">
        <v>913</v>
      </c>
      <c r="F637" s="154" t="s">
        <v>564</v>
      </c>
      <c r="G637" s="155" t="s">
        <v>20</v>
      </c>
      <c r="H637" s="156" t="s">
        <v>21</v>
      </c>
      <c r="I637" s="143">
        <v>1</v>
      </c>
      <c r="J637" s="144">
        <v>63805.31</v>
      </c>
      <c r="K637" s="144">
        <v>8294.69</v>
      </c>
      <c r="L637" s="144">
        <v>72100</v>
      </c>
      <c r="M637" s="145">
        <v>51906.59</v>
      </c>
      <c r="N637" s="146">
        <v>1</v>
      </c>
    </row>
    <row r="638" s="3" customFormat="1" spans="1:14">
      <c r="A638" s="132">
        <v>635</v>
      </c>
      <c r="B638" s="93" t="s">
        <v>925</v>
      </c>
      <c r="C638" s="153">
        <v>45393</v>
      </c>
      <c r="D638" s="153" t="s">
        <v>438</v>
      </c>
      <c r="E638" s="92" t="s">
        <v>913</v>
      </c>
      <c r="F638" s="154" t="s">
        <v>564</v>
      </c>
      <c r="G638" s="155" t="s">
        <v>20</v>
      </c>
      <c r="H638" s="156" t="s">
        <v>21</v>
      </c>
      <c r="I638" s="143">
        <v>1</v>
      </c>
      <c r="J638" s="144">
        <v>63805.31</v>
      </c>
      <c r="K638" s="144">
        <v>8294.69</v>
      </c>
      <c r="L638" s="144">
        <v>72100</v>
      </c>
      <c r="M638" s="145">
        <v>51906.59</v>
      </c>
      <c r="N638" s="146">
        <v>1</v>
      </c>
    </row>
    <row r="639" s="3" customFormat="1" spans="1:14">
      <c r="A639" s="132">
        <v>636</v>
      </c>
      <c r="B639" s="93" t="s">
        <v>926</v>
      </c>
      <c r="C639" s="153">
        <v>45393</v>
      </c>
      <c r="D639" s="153" t="s">
        <v>438</v>
      </c>
      <c r="E639" s="92" t="s">
        <v>913</v>
      </c>
      <c r="F639" s="154" t="s">
        <v>564</v>
      </c>
      <c r="G639" s="155" t="s">
        <v>20</v>
      </c>
      <c r="H639" s="156" t="s">
        <v>21</v>
      </c>
      <c r="I639" s="143">
        <v>1</v>
      </c>
      <c r="J639" s="144">
        <v>63805.31</v>
      </c>
      <c r="K639" s="144">
        <v>8294.69</v>
      </c>
      <c r="L639" s="144">
        <v>72100</v>
      </c>
      <c r="M639" s="145">
        <v>51906.59</v>
      </c>
      <c r="N639" s="146">
        <v>1</v>
      </c>
    </row>
    <row r="640" s="3" customFormat="1" spans="1:14">
      <c r="A640" s="132">
        <v>637</v>
      </c>
      <c r="B640" s="93" t="s">
        <v>927</v>
      </c>
      <c r="C640" s="153">
        <v>45393</v>
      </c>
      <c r="D640" s="153" t="s">
        <v>438</v>
      </c>
      <c r="E640" s="92" t="s">
        <v>913</v>
      </c>
      <c r="F640" s="154" t="s">
        <v>564</v>
      </c>
      <c r="G640" s="155" t="s">
        <v>20</v>
      </c>
      <c r="H640" s="156" t="s">
        <v>21</v>
      </c>
      <c r="I640" s="143">
        <v>1</v>
      </c>
      <c r="J640" s="144">
        <v>63805.31</v>
      </c>
      <c r="K640" s="144">
        <v>8294.69</v>
      </c>
      <c r="L640" s="144">
        <v>72100</v>
      </c>
      <c r="M640" s="145">
        <v>51906.74</v>
      </c>
      <c r="N640" s="146">
        <v>1</v>
      </c>
    </row>
    <row r="641" s="3" customFormat="1" spans="1:14">
      <c r="A641" s="132">
        <v>638</v>
      </c>
      <c r="B641" s="93" t="s">
        <v>928</v>
      </c>
      <c r="C641" s="153">
        <v>45384</v>
      </c>
      <c r="D641" s="153" t="s">
        <v>438</v>
      </c>
      <c r="E641" s="92" t="s">
        <v>929</v>
      </c>
      <c r="F641" s="154" t="s">
        <v>930</v>
      </c>
      <c r="G641" s="155" t="s">
        <v>26</v>
      </c>
      <c r="H641" s="156" t="s">
        <v>27</v>
      </c>
      <c r="I641" s="143">
        <v>1</v>
      </c>
      <c r="J641" s="144">
        <v>90265.49</v>
      </c>
      <c r="K641" s="144">
        <v>11734.51</v>
      </c>
      <c r="L641" s="144">
        <v>102000</v>
      </c>
      <c r="M641" s="145">
        <v>75743.42</v>
      </c>
      <c r="N641" s="146">
        <v>1</v>
      </c>
    </row>
    <row r="642" s="3" customFormat="1" spans="1:14">
      <c r="A642" s="132">
        <v>639</v>
      </c>
      <c r="B642" s="93" t="s">
        <v>931</v>
      </c>
      <c r="C642" s="153">
        <v>45362</v>
      </c>
      <c r="D642" s="153" t="s">
        <v>438</v>
      </c>
      <c r="E642" s="92" t="s">
        <v>932</v>
      </c>
      <c r="F642" s="154" t="s">
        <v>933</v>
      </c>
      <c r="G642" s="155" t="s">
        <v>20</v>
      </c>
      <c r="H642" s="156" t="s">
        <v>21</v>
      </c>
      <c r="I642" s="143">
        <v>1</v>
      </c>
      <c r="J642" s="144">
        <v>76017.7</v>
      </c>
      <c r="K642" s="144">
        <v>9882.3</v>
      </c>
      <c r="L642" s="144">
        <v>85900</v>
      </c>
      <c r="M642" s="145">
        <v>55281.11</v>
      </c>
      <c r="N642" s="146">
        <v>1</v>
      </c>
    </row>
    <row r="643" s="3" customFormat="1" spans="1:14">
      <c r="A643" s="132">
        <v>640</v>
      </c>
      <c r="B643" s="93" t="s">
        <v>934</v>
      </c>
      <c r="C643" s="153">
        <v>45362</v>
      </c>
      <c r="D643" s="153" t="s">
        <v>438</v>
      </c>
      <c r="E643" s="92" t="s">
        <v>932</v>
      </c>
      <c r="F643" s="154" t="s">
        <v>933</v>
      </c>
      <c r="G643" s="155" t="s">
        <v>20</v>
      </c>
      <c r="H643" s="156" t="s">
        <v>21</v>
      </c>
      <c r="I643" s="143">
        <v>1</v>
      </c>
      <c r="J643" s="144">
        <v>57964.6</v>
      </c>
      <c r="K643" s="144">
        <v>7535.4</v>
      </c>
      <c r="L643" s="144">
        <v>65500</v>
      </c>
      <c r="M643" s="145">
        <v>37564.78</v>
      </c>
      <c r="N643" s="146">
        <v>1</v>
      </c>
    </row>
    <row r="644" s="3" customFormat="1" spans="1:14">
      <c r="A644" s="132">
        <v>641</v>
      </c>
      <c r="B644" s="93" t="s">
        <v>935</v>
      </c>
      <c r="C644" s="153">
        <v>45391</v>
      </c>
      <c r="D644" s="153" t="s">
        <v>438</v>
      </c>
      <c r="E644" s="92" t="s">
        <v>936</v>
      </c>
      <c r="F644" s="154" t="s">
        <v>551</v>
      </c>
      <c r="G644" s="155" t="s">
        <v>26</v>
      </c>
      <c r="H644" s="156" t="s">
        <v>27</v>
      </c>
      <c r="I644" s="143">
        <v>1</v>
      </c>
      <c r="J644" s="144">
        <v>88938.05</v>
      </c>
      <c r="K644" s="144">
        <v>11561.95</v>
      </c>
      <c r="L644" s="144">
        <v>100500</v>
      </c>
      <c r="M644" s="145">
        <v>66761.22</v>
      </c>
      <c r="N644" s="146">
        <v>1</v>
      </c>
    </row>
    <row r="645" s="3" customFormat="1" spans="1:14">
      <c r="A645" s="132">
        <v>642</v>
      </c>
      <c r="B645" s="93" t="s">
        <v>937</v>
      </c>
      <c r="C645" s="153">
        <v>45391</v>
      </c>
      <c r="D645" s="153" t="s">
        <v>438</v>
      </c>
      <c r="E645" s="92" t="s">
        <v>936</v>
      </c>
      <c r="F645" s="154" t="s">
        <v>551</v>
      </c>
      <c r="G645" s="155" t="s">
        <v>26</v>
      </c>
      <c r="H645" s="156" t="s">
        <v>27</v>
      </c>
      <c r="I645" s="143">
        <v>1</v>
      </c>
      <c r="J645" s="144">
        <v>88938.05</v>
      </c>
      <c r="K645" s="144">
        <v>11561.95</v>
      </c>
      <c r="L645" s="144">
        <v>100500</v>
      </c>
      <c r="M645" s="145">
        <v>65717.69</v>
      </c>
      <c r="N645" s="146">
        <v>1</v>
      </c>
    </row>
    <row r="646" s="3" customFormat="1" spans="1:14">
      <c r="A646" s="132">
        <v>643</v>
      </c>
      <c r="B646" s="93" t="s">
        <v>938</v>
      </c>
      <c r="C646" s="153">
        <v>45391</v>
      </c>
      <c r="D646" s="153" t="s">
        <v>438</v>
      </c>
      <c r="E646" s="92" t="s">
        <v>936</v>
      </c>
      <c r="F646" s="154" t="s">
        <v>551</v>
      </c>
      <c r="G646" s="155" t="s">
        <v>26</v>
      </c>
      <c r="H646" s="156" t="s">
        <v>27</v>
      </c>
      <c r="I646" s="143">
        <v>1</v>
      </c>
      <c r="J646" s="144">
        <v>84070.8</v>
      </c>
      <c r="K646" s="144">
        <v>10929.2</v>
      </c>
      <c r="L646" s="144">
        <v>95000</v>
      </c>
      <c r="M646" s="145">
        <v>66315.41</v>
      </c>
      <c r="N646" s="146">
        <v>1</v>
      </c>
    </row>
    <row r="647" s="3" customFormat="1" spans="1:14">
      <c r="A647" s="132">
        <v>644</v>
      </c>
      <c r="B647" s="93" t="s">
        <v>939</v>
      </c>
      <c r="C647" s="153">
        <v>45391</v>
      </c>
      <c r="D647" s="153" t="s">
        <v>438</v>
      </c>
      <c r="E647" s="92" t="s">
        <v>936</v>
      </c>
      <c r="F647" s="154" t="s">
        <v>551</v>
      </c>
      <c r="G647" s="155" t="s">
        <v>26</v>
      </c>
      <c r="H647" s="156" t="s">
        <v>27</v>
      </c>
      <c r="I647" s="143">
        <v>1</v>
      </c>
      <c r="J647" s="144">
        <v>84070.8</v>
      </c>
      <c r="K647" s="144">
        <v>10929.2</v>
      </c>
      <c r="L647" s="144">
        <v>95000</v>
      </c>
      <c r="M647" s="145">
        <v>66852.7</v>
      </c>
      <c r="N647" s="146">
        <v>1</v>
      </c>
    </row>
    <row r="648" s="3" customFormat="1" spans="1:14">
      <c r="A648" s="132">
        <v>645</v>
      </c>
      <c r="B648" s="93" t="s">
        <v>940</v>
      </c>
      <c r="C648" s="153">
        <v>45391</v>
      </c>
      <c r="D648" s="153" t="s">
        <v>438</v>
      </c>
      <c r="E648" s="92" t="s">
        <v>936</v>
      </c>
      <c r="F648" s="154" t="s">
        <v>551</v>
      </c>
      <c r="G648" s="155" t="s">
        <v>26</v>
      </c>
      <c r="H648" s="156" t="s">
        <v>27</v>
      </c>
      <c r="I648" s="143">
        <v>1</v>
      </c>
      <c r="J648" s="144">
        <v>84070.8</v>
      </c>
      <c r="K648" s="144">
        <v>10929.2</v>
      </c>
      <c r="L648" s="144">
        <v>95000</v>
      </c>
      <c r="M648" s="145">
        <v>64324.83</v>
      </c>
      <c r="N648" s="146">
        <v>1</v>
      </c>
    </row>
    <row r="649" s="3" customFormat="1" spans="1:14">
      <c r="A649" s="132">
        <v>646</v>
      </c>
      <c r="B649" s="93" t="s">
        <v>941</v>
      </c>
      <c r="C649" s="153">
        <v>45391</v>
      </c>
      <c r="D649" s="153" t="s">
        <v>438</v>
      </c>
      <c r="E649" s="92" t="s">
        <v>936</v>
      </c>
      <c r="F649" s="154" t="s">
        <v>551</v>
      </c>
      <c r="G649" s="155" t="s">
        <v>26</v>
      </c>
      <c r="H649" s="156" t="s">
        <v>27</v>
      </c>
      <c r="I649" s="143">
        <v>1</v>
      </c>
      <c r="J649" s="144">
        <v>84070.8</v>
      </c>
      <c r="K649" s="144">
        <v>10929.2</v>
      </c>
      <c r="L649" s="144">
        <v>95000</v>
      </c>
      <c r="M649" s="145">
        <v>64387.8</v>
      </c>
      <c r="N649" s="146">
        <v>1</v>
      </c>
    </row>
    <row r="650" s="3" customFormat="1" spans="1:14">
      <c r="A650" s="132">
        <v>647</v>
      </c>
      <c r="B650" s="93" t="s">
        <v>942</v>
      </c>
      <c r="C650" s="153">
        <v>45190</v>
      </c>
      <c r="D650" s="153" t="s">
        <v>438</v>
      </c>
      <c r="E650" s="92" t="s">
        <v>943</v>
      </c>
      <c r="F650" s="154" t="s">
        <v>944</v>
      </c>
      <c r="G650" s="155" t="s">
        <v>20</v>
      </c>
      <c r="H650" s="156" t="s">
        <v>21</v>
      </c>
      <c r="I650" s="143">
        <v>1</v>
      </c>
      <c r="J650" s="144">
        <v>70353.98</v>
      </c>
      <c r="K650" s="144">
        <v>9146.02</v>
      </c>
      <c r="L650" s="144">
        <v>79500</v>
      </c>
      <c r="M650" s="145">
        <v>58467.63</v>
      </c>
      <c r="N650" s="146">
        <v>1</v>
      </c>
    </row>
    <row r="651" s="3" customFormat="1" spans="1:14">
      <c r="A651" s="132">
        <v>648</v>
      </c>
      <c r="B651" s="93" t="s">
        <v>945</v>
      </c>
      <c r="C651" s="153">
        <v>45184</v>
      </c>
      <c r="D651" s="153" t="s">
        <v>438</v>
      </c>
      <c r="E651" s="92" t="s">
        <v>946</v>
      </c>
      <c r="F651" s="154" t="s">
        <v>944</v>
      </c>
      <c r="G651" s="155" t="s">
        <v>26</v>
      </c>
      <c r="H651" s="156" t="s">
        <v>27</v>
      </c>
      <c r="I651" s="143">
        <v>1</v>
      </c>
      <c r="J651" s="144">
        <v>73451.33</v>
      </c>
      <c r="K651" s="144">
        <v>9548.67</v>
      </c>
      <c r="L651" s="144">
        <v>83000</v>
      </c>
      <c r="M651" s="145">
        <v>52627.06</v>
      </c>
      <c r="N651" s="146">
        <v>1</v>
      </c>
    </row>
    <row r="652" s="3" customFormat="1" spans="1:14">
      <c r="A652" s="132">
        <v>649</v>
      </c>
      <c r="B652" s="93" t="s">
        <v>947</v>
      </c>
      <c r="C652" s="153">
        <v>45184</v>
      </c>
      <c r="D652" s="153" t="s">
        <v>438</v>
      </c>
      <c r="E652" s="92" t="s">
        <v>946</v>
      </c>
      <c r="F652" s="154" t="s">
        <v>944</v>
      </c>
      <c r="G652" s="155" t="s">
        <v>26</v>
      </c>
      <c r="H652" s="156" t="s">
        <v>27</v>
      </c>
      <c r="I652" s="143">
        <v>1</v>
      </c>
      <c r="J652" s="144">
        <v>92920.35</v>
      </c>
      <c r="K652" s="144">
        <v>12079.65</v>
      </c>
      <c r="L652" s="144">
        <v>105000</v>
      </c>
      <c r="M652" s="145">
        <v>69505.95</v>
      </c>
      <c r="N652" s="146">
        <v>1</v>
      </c>
    </row>
    <row r="653" s="3" customFormat="1" spans="1:14">
      <c r="A653" s="132">
        <v>650</v>
      </c>
      <c r="B653" s="93" t="s">
        <v>948</v>
      </c>
      <c r="C653" s="153">
        <v>45391</v>
      </c>
      <c r="D653" s="153" t="s">
        <v>438</v>
      </c>
      <c r="E653" s="92" t="s">
        <v>949</v>
      </c>
      <c r="F653" s="154" t="s">
        <v>950</v>
      </c>
      <c r="G653" s="155" t="s">
        <v>20</v>
      </c>
      <c r="H653" s="156" t="s">
        <v>21</v>
      </c>
      <c r="I653" s="143">
        <v>1</v>
      </c>
      <c r="J653" s="144">
        <v>97433.63</v>
      </c>
      <c r="K653" s="144">
        <v>12666.37</v>
      </c>
      <c r="L653" s="144">
        <v>110100</v>
      </c>
      <c r="M653" s="145">
        <v>81427.54</v>
      </c>
      <c r="N653" s="146">
        <v>1</v>
      </c>
    </row>
    <row r="654" s="3" customFormat="1" spans="1:14">
      <c r="A654" s="132">
        <v>651</v>
      </c>
      <c r="B654" s="93" t="s">
        <v>951</v>
      </c>
      <c r="C654" s="153">
        <v>45391</v>
      </c>
      <c r="D654" s="153" t="s">
        <v>438</v>
      </c>
      <c r="E654" s="92" t="s">
        <v>949</v>
      </c>
      <c r="F654" s="154" t="s">
        <v>950</v>
      </c>
      <c r="G654" s="155" t="s">
        <v>20</v>
      </c>
      <c r="H654" s="156" t="s">
        <v>21</v>
      </c>
      <c r="I654" s="143">
        <v>1</v>
      </c>
      <c r="J654" s="144">
        <v>97433.63</v>
      </c>
      <c r="K654" s="144">
        <v>12666.37</v>
      </c>
      <c r="L654" s="144">
        <v>110100</v>
      </c>
      <c r="M654" s="145">
        <v>81427.54</v>
      </c>
      <c r="N654" s="146">
        <v>1</v>
      </c>
    </row>
    <row r="655" s="3" customFormat="1" spans="1:14">
      <c r="A655" s="132">
        <v>652</v>
      </c>
      <c r="B655" s="93" t="s">
        <v>952</v>
      </c>
      <c r="C655" s="153">
        <v>45392</v>
      </c>
      <c r="D655" s="153" t="s">
        <v>438</v>
      </c>
      <c r="E655" s="92" t="s">
        <v>953</v>
      </c>
      <c r="F655" s="154" t="s">
        <v>954</v>
      </c>
      <c r="G655" s="155" t="s">
        <v>20</v>
      </c>
      <c r="H655" s="156" t="s">
        <v>21</v>
      </c>
      <c r="I655" s="143">
        <v>1</v>
      </c>
      <c r="J655" s="144">
        <v>52035.4</v>
      </c>
      <c r="K655" s="144">
        <v>6764.6</v>
      </c>
      <c r="L655" s="144">
        <v>58800</v>
      </c>
      <c r="M655" s="145">
        <v>42007.72</v>
      </c>
      <c r="N655" s="146">
        <v>1</v>
      </c>
    </row>
    <row r="656" s="3" customFormat="1" spans="1:14">
      <c r="A656" s="132">
        <v>653</v>
      </c>
      <c r="B656" s="93" t="s">
        <v>955</v>
      </c>
      <c r="C656" s="153">
        <v>45398</v>
      </c>
      <c r="D656" s="153" t="s">
        <v>17</v>
      </c>
      <c r="E656" s="92" t="s">
        <v>956</v>
      </c>
      <c r="F656" s="154" t="s">
        <v>957</v>
      </c>
      <c r="G656" s="155" t="s">
        <v>20</v>
      </c>
      <c r="H656" s="156" t="s">
        <v>21</v>
      </c>
      <c r="I656" s="143">
        <v>1</v>
      </c>
      <c r="J656" s="144">
        <v>72123.9</v>
      </c>
      <c r="K656" s="144">
        <v>9376.1</v>
      </c>
      <c r="L656" s="144">
        <v>81500</v>
      </c>
      <c r="M656" s="145">
        <v>58232.87</v>
      </c>
      <c r="N656" s="146">
        <v>1</v>
      </c>
    </row>
    <row r="657" s="3" customFormat="1" spans="1:14">
      <c r="A657" s="132">
        <v>654</v>
      </c>
      <c r="B657" s="93" t="s">
        <v>958</v>
      </c>
      <c r="C657" s="153">
        <v>45398</v>
      </c>
      <c r="D657" s="153" t="s">
        <v>17</v>
      </c>
      <c r="E657" s="92" t="s">
        <v>956</v>
      </c>
      <c r="F657" s="154" t="s">
        <v>957</v>
      </c>
      <c r="G657" s="155" t="s">
        <v>20</v>
      </c>
      <c r="H657" s="156" t="s">
        <v>21</v>
      </c>
      <c r="I657" s="143">
        <v>1</v>
      </c>
      <c r="J657" s="144">
        <v>72123.89</v>
      </c>
      <c r="K657" s="144">
        <v>9376.11</v>
      </c>
      <c r="L657" s="144">
        <v>81500</v>
      </c>
      <c r="M657" s="145">
        <v>57844.45</v>
      </c>
      <c r="N657" s="146">
        <v>1</v>
      </c>
    </row>
    <row r="658" s="3" customFormat="1" spans="1:14">
      <c r="A658" s="132">
        <v>655</v>
      </c>
      <c r="B658" s="93" t="s">
        <v>959</v>
      </c>
      <c r="C658" s="153">
        <v>45398</v>
      </c>
      <c r="D658" s="153" t="s">
        <v>17</v>
      </c>
      <c r="E658" s="92" t="s">
        <v>956</v>
      </c>
      <c r="F658" s="154" t="s">
        <v>957</v>
      </c>
      <c r="G658" s="155" t="s">
        <v>20</v>
      </c>
      <c r="H658" s="156" t="s">
        <v>21</v>
      </c>
      <c r="I658" s="143">
        <v>1</v>
      </c>
      <c r="J658" s="144">
        <v>61504.43</v>
      </c>
      <c r="K658" s="144">
        <v>7995.57</v>
      </c>
      <c r="L658" s="144">
        <v>69500</v>
      </c>
      <c r="M658" s="145">
        <v>50468.11</v>
      </c>
      <c r="N658" s="146">
        <v>1</v>
      </c>
    </row>
    <row r="659" s="3" customFormat="1" spans="1:14">
      <c r="A659" s="132">
        <v>656</v>
      </c>
      <c r="B659" s="93" t="s">
        <v>960</v>
      </c>
      <c r="C659" s="153">
        <v>45398</v>
      </c>
      <c r="D659" s="153" t="s">
        <v>17</v>
      </c>
      <c r="E659" s="92" t="s">
        <v>956</v>
      </c>
      <c r="F659" s="154" t="s">
        <v>957</v>
      </c>
      <c r="G659" s="155" t="s">
        <v>20</v>
      </c>
      <c r="H659" s="156" t="s">
        <v>21</v>
      </c>
      <c r="I659" s="143">
        <v>1</v>
      </c>
      <c r="J659" s="144">
        <v>61504.42</v>
      </c>
      <c r="K659" s="144">
        <v>7995.58</v>
      </c>
      <c r="L659" s="144">
        <v>69500</v>
      </c>
      <c r="M659" s="145">
        <v>50468.11</v>
      </c>
      <c r="N659" s="146">
        <v>1</v>
      </c>
    </row>
    <row r="660" s="3" customFormat="1" spans="1:14">
      <c r="A660" s="132">
        <v>657</v>
      </c>
      <c r="B660" s="93" t="s">
        <v>961</v>
      </c>
      <c r="C660" s="153">
        <v>45400</v>
      </c>
      <c r="D660" s="153" t="s">
        <v>17</v>
      </c>
      <c r="E660" s="92" t="s">
        <v>962</v>
      </c>
      <c r="F660" s="154" t="s">
        <v>421</v>
      </c>
      <c r="G660" s="155" t="s">
        <v>26</v>
      </c>
      <c r="H660" s="156" t="s">
        <v>27</v>
      </c>
      <c r="I660" s="143">
        <v>1</v>
      </c>
      <c r="J660" s="144">
        <v>84070.8</v>
      </c>
      <c r="K660" s="144">
        <v>10929.2</v>
      </c>
      <c r="L660" s="144">
        <v>95000</v>
      </c>
      <c r="M660" s="145">
        <v>73039.3</v>
      </c>
      <c r="N660" s="146">
        <v>1</v>
      </c>
    </row>
    <row r="661" s="3" customFormat="1" spans="1:14">
      <c r="A661" s="132">
        <v>658</v>
      </c>
      <c r="B661" s="93" t="s">
        <v>963</v>
      </c>
      <c r="C661" s="153">
        <v>45400</v>
      </c>
      <c r="D661" s="153" t="s">
        <v>17</v>
      </c>
      <c r="E661" s="92" t="s">
        <v>962</v>
      </c>
      <c r="F661" s="154" t="s">
        <v>421</v>
      </c>
      <c r="G661" s="155" t="s">
        <v>26</v>
      </c>
      <c r="H661" s="156" t="s">
        <v>27</v>
      </c>
      <c r="I661" s="143">
        <v>1</v>
      </c>
      <c r="J661" s="144">
        <v>84070.79</v>
      </c>
      <c r="K661" s="144">
        <v>10929.21</v>
      </c>
      <c r="L661" s="144">
        <v>95000</v>
      </c>
      <c r="M661" s="145">
        <v>73461.9</v>
      </c>
      <c r="N661" s="146">
        <v>1</v>
      </c>
    </row>
    <row r="662" s="3" customFormat="1" spans="1:14">
      <c r="A662" s="132">
        <v>659</v>
      </c>
      <c r="B662" s="93" t="s">
        <v>964</v>
      </c>
      <c r="C662" s="153">
        <v>45400</v>
      </c>
      <c r="D662" s="153" t="s">
        <v>17</v>
      </c>
      <c r="E662" s="92" t="s">
        <v>962</v>
      </c>
      <c r="F662" s="154" t="s">
        <v>421</v>
      </c>
      <c r="G662" s="155" t="s">
        <v>26</v>
      </c>
      <c r="H662" s="156" t="s">
        <v>27</v>
      </c>
      <c r="I662" s="143">
        <v>1</v>
      </c>
      <c r="J662" s="144">
        <v>89380.53</v>
      </c>
      <c r="K662" s="144">
        <v>11619.47</v>
      </c>
      <c r="L662" s="144">
        <v>101000</v>
      </c>
      <c r="M662" s="145">
        <v>76360.99</v>
      </c>
      <c r="N662" s="146">
        <v>1</v>
      </c>
    </row>
    <row r="663" s="3" customFormat="1" spans="1:14">
      <c r="A663" s="132">
        <v>660</v>
      </c>
      <c r="B663" s="93" t="s">
        <v>965</v>
      </c>
      <c r="C663" s="153">
        <v>45400</v>
      </c>
      <c r="D663" s="153" t="s">
        <v>17</v>
      </c>
      <c r="E663" s="92" t="s">
        <v>962</v>
      </c>
      <c r="F663" s="154" t="s">
        <v>421</v>
      </c>
      <c r="G663" s="155" t="s">
        <v>26</v>
      </c>
      <c r="H663" s="156" t="s">
        <v>27</v>
      </c>
      <c r="I663" s="143">
        <v>1</v>
      </c>
      <c r="J663" s="144">
        <v>89380.53</v>
      </c>
      <c r="K663" s="144">
        <v>11619.47</v>
      </c>
      <c r="L663" s="144">
        <v>101000</v>
      </c>
      <c r="M663" s="145">
        <v>76360.99</v>
      </c>
      <c r="N663" s="146">
        <v>1</v>
      </c>
    </row>
    <row r="664" s="3" customFormat="1" spans="1:14">
      <c r="A664" s="132">
        <v>661</v>
      </c>
      <c r="B664" s="93" t="s">
        <v>966</v>
      </c>
      <c r="C664" s="153">
        <v>45397</v>
      </c>
      <c r="D664" s="153" t="s">
        <v>17</v>
      </c>
      <c r="E664" s="92" t="s">
        <v>967</v>
      </c>
      <c r="F664" s="154" t="s">
        <v>421</v>
      </c>
      <c r="G664" s="155" t="s">
        <v>20</v>
      </c>
      <c r="H664" s="156" t="s">
        <v>21</v>
      </c>
      <c r="I664" s="143">
        <v>1</v>
      </c>
      <c r="J664" s="144">
        <v>57522.12</v>
      </c>
      <c r="K664" s="144">
        <v>7477.88</v>
      </c>
      <c r="L664" s="144">
        <v>65000</v>
      </c>
      <c r="M664" s="145">
        <v>41449</v>
      </c>
      <c r="N664" s="146">
        <v>1</v>
      </c>
    </row>
    <row r="665" s="3" customFormat="1" spans="1:14">
      <c r="A665" s="132">
        <v>662</v>
      </c>
      <c r="B665" s="93" t="s">
        <v>968</v>
      </c>
      <c r="C665" s="153">
        <v>45401</v>
      </c>
      <c r="D665" s="153" t="s">
        <v>17</v>
      </c>
      <c r="E665" s="92" t="s">
        <v>969</v>
      </c>
      <c r="F665" s="154" t="s">
        <v>421</v>
      </c>
      <c r="G665" s="155" t="s">
        <v>20</v>
      </c>
      <c r="H665" s="156" t="s">
        <v>21</v>
      </c>
      <c r="I665" s="143">
        <v>1</v>
      </c>
      <c r="J665" s="144">
        <v>53982.3</v>
      </c>
      <c r="K665" s="144">
        <v>7017.7</v>
      </c>
      <c r="L665" s="144">
        <v>61000</v>
      </c>
      <c r="M665" s="145">
        <v>45063.33</v>
      </c>
      <c r="N665" s="146">
        <v>1</v>
      </c>
    </row>
    <row r="666" s="3" customFormat="1" spans="1:14">
      <c r="A666" s="132">
        <v>663</v>
      </c>
      <c r="B666" s="93" t="s">
        <v>970</v>
      </c>
      <c r="C666" s="153">
        <v>45400</v>
      </c>
      <c r="D666" s="153" t="s">
        <v>17</v>
      </c>
      <c r="E666" s="92" t="s">
        <v>971</v>
      </c>
      <c r="F666" s="154" t="s">
        <v>972</v>
      </c>
      <c r="G666" s="155" t="s">
        <v>20</v>
      </c>
      <c r="H666" s="156" t="s">
        <v>21</v>
      </c>
      <c r="I666" s="143">
        <v>1</v>
      </c>
      <c r="J666" s="144">
        <v>61504.42</v>
      </c>
      <c r="K666" s="144">
        <v>7995.58</v>
      </c>
      <c r="L666" s="144">
        <v>69500</v>
      </c>
      <c r="M666" s="145">
        <v>44354.27</v>
      </c>
      <c r="N666" s="146">
        <v>1</v>
      </c>
    </row>
    <row r="667" s="3" customFormat="1" spans="1:14">
      <c r="A667" s="132">
        <v>664</v>
      </c>
      <c r="B667" s="93" t="s">
        <v>973</v>
      </c>
      <c r="C667" s="153">
        <v>45397</v>
      </c>
      <c r="D667" s="153" t="s">
        <v>17</v>
      </c>
      <c r="E667" s="92" t="s">
        <v>974</v>
      </c>
      <c r="F667" s="154" t="s">
        <v>975</v>
      </c>
      <c r="G667" s="155" t="s">
        <v>20</v>
      </c>
      <c r="H667" s="156" t="s">
        <v>21</v>
      </c>
      <c r="I667" s="143">
        <v>1</v>
      </c>
      <c r="J667" s="144">
        <v>53716.81</v>
      </c>
      <c r="K667" s="144">
        <v>6983.19</v>
      </c>
      <c r="L667" s="144">
        <v>60700</v>
      </c>
      <c r="M667" s="145">
        <v>14110.86</v>
      </c>
      <c r="N667" s="146">
        <v>1</v>
      </c>
    </row>
    <row r="668" s="3" customFormat="1" spans="1:14">
      <c r="A668" s="132">
        <v>665</v>
      </c>
      <c r="B668" s="93" t="s">
        <v>976</v>
      </c>
      <c r="C668" s="153">
        <v>45400</v>
      </c>
      <c r="D668" s="153" t="s">
        <v>17</v>
      </c>
      <c r="E668" s="92" t="s">
        <v>977</v>
      </c>
      <c r="F668" s="154" t="s">
        <v>978</v>
      </c>
      <c r="G668" s="155" t="s">
        <v>20</v>
      </c>
      <c r="H668" s="156" t="s">
        <v>21</v>
      </c>
      <c r="I668" s="143">
        <v>1</v>
      </c>
      <c r="J668" s="144">
        <v>45575.22</v>
      </c>
      <c r="K668" s="144">
        <v>5924.78</v>
      </c>
      <c r="L668" s="144">
        <v>51500</v>
      </c>
      <c r="M668" s="145">
        <v>37531.8</v>
      </c>
      <c r="N668" s="146">
        <v>1</v>
      </c>
    </row>
    <row r="669" s="3" customFormat="1" spans="1:14">
      <c r="A669" s="132">
        <v>666</v>
      </c>
      <c r="B669" s="93" t="s">
        <v>979</v>
      </c>
      <c r="C669" s="153">
        <v>44642</v>
      </c>
      <c r="D669" s="153" t="s">
        <v>17</v>
      </c>
      <c r="E669" s="92" t="s">
        <v>980</v>
      </c>
      <c r="F669" s="154" t="s">
        <v>981</v>
      </c>
      <c r="G669" s="155" t="s">
        <v>20</v>
      </c>
      <c r="H669" s="156" t="s">
        <v>21</v>
      </c>
      <c r="I669" s="143">
        <v>1</v>
      </c>
      <c r="J669" s="144">
        <v>79646.02</v>
      </c>
      <c r="K669" s="144">
        <v>10353.98</v>
      </c>
      <c r="L669" s="144">
        <v>90000</v>
      </c>
      <c r="M669" s="145">
        <v>43771.4</v>
      </c>
      <c r="N669" s="146">
        <v>1</v>
      </c>
    </row>
    <row r="670" s="3" customFormat="1" spans="1:14">
      <c r="A670" s="132">
        <v>667</v>
      </c>
      <c r="B670" s="93" t="s">
        <v>982</v>
      </c>
      <c r="C670" s="153">
        <v>45405</v>
      </c>
      <c r="D670" s="153" t="s">
        <v>367</v>
      </c>
      <c r="E670" s="92" t="s">
        <v>983</v>
      </c>
      <c r="F670" s="154" t="s">
        <v>564</v>
      </c>
      <c r="G670" s="155" t="s">
        <v>20</v>
      </c>
      <c r="H670" s="156" t="s">
        <v>21</v>
      </c>
      <c r="I670" s="143">
        <v>1</v>
      </c>
      <c r="J670" s="144">
        <v>80477.88</v>
      </c>
      <c r="K670" s="144">
        <v>10462.12</v>
      </c>
      <c r="L670" s="144">
        <v>90940</v>
      </c>
      <c r="M670" s="145">
        <v>68141.09</v>
      </c>
      <c r="N670" s="146">
        <v>1</v>
      </c>
    </row>
    <row r="671" s="3" customFormat="1" spans="1:14">
      <c r="A671" s="132">
        <v>668</v>
      </c>
      <c r="B671" s="93" t="s">
        <v>984</v>
      </c>
      <c r="C671" s="153">
        <v>45405</v>
      </c>
      <c r="D671" s="153" t="s">
        <v>367</v>
      </c>
      <c r="E671" s="92" t="s">
        <v>983</v>
      </c>
      <c r="F671" s="154" t="s">
        <v>564</v>
      </c>
      <c r="G671" s="155" t="s">
        <v>20</v>
      </c>
      <c r="H671" s="156" t="s">
        <v>21</v>
      </c>
      <c r="I671" s="143">
        <v>1</v>
      </c>
      <c r="J671" s="144">
        <v>80477.88</v>
      </c>
      <c r="K671" s="144">
        <v>10462.12</v>
      </c>
      <c r="L671" s="144">
        <v>90940</v>
      </c>
      <c r="M671" s="145">
        <v>67823.52</v>
      </c>
      <c r="N671" s="146">
        <v>1</v>
      </c>
    </row>
    <row r="672" s="3" customFormat="1" spans="1:14">
      <c r="A672" s="132">
        <v>669</v>
      </c>
      <c r="B672" s="93" t="s">
        <v>985</v>
      </c>
      <c r="C672" s="153">
        <v>45405</v>
      </c>
      <c r="D672" s="153" t="s">
        <v>367</v>
      </c>
      <c r="E672" s="92" t="s">
        <v>983</v>
      </c>
      <c r="F672" s="154" t="s">
        <v>564</v>
      </c>
      <c r="G672" s="155" t="s">
        <v>20</v>
      </c>
      <c r="H672" s="156" t="s">
        <v>21</v>
      </c>
      <c r="I672" s="143">
        <v>1</v>
      </c>
      <c r="J672" s="144">
        <v>80477.86</v>
      </c>
      <c r="K672" s="144">
        <v>10462.14</v>
      </c>
      <c r="L672" s="144">
        <v>90940</v>
      </c>
      <c r="M672" s="145">
        <v>67823.52</v>
      </c>
      <c r="N672" s="146">
        <v>1</v>
      </c>
    </row>
    <row r="673" s="3" customFormat="1" spans="1:14">
      <c r="A673" s="132">
        <v>670</v>
      </c>
      <c r="B673" s="93" t="s">
        <v>986</v>
      </c>
      <c r="C673" s="153">
        <v>45405</v>
      </c>
      <c r="D673" s="153" t="s">
        <v>367</v>
      </c>
      <c r="E673" s="92" t="s">
        <v>983</v>
      </c>
      <c r="F673" s="154" t="s">
        <v>564</v>
      </c>
      <c r="G673" s="155" t="s">
        <v>20</v>
      </c>
      <c r="H673" s="156" t="s">
        <v>21</v>
      </c>
      <c r="I673" s="143">
        <v>1</v>
      </c>
      <c r="J673" s="144">
        <v>82247.79</v>
      </c>
      <c r="K673" s="144">
        <v>10692.21</v>
      </c>
      <c r="L673" s="144">
        <v>92940</v>
      </c>
      <c r="M673" s="145">
        <v>68231.94</v>
      </c>
      <c r="N673" s="146">
        <v>1</v>
      </c>
    </row>
    <row r="674" s="3" customFormat="1" spans="1:14">
      <c r="A674" s="132">
        <v>671</v>
      </c>
      <c r="B674" s="93" t="s">
        <v>987</v>
      </c>
      <c r="C674" s="153">
        <v>45405</v>
      </c>
      <c r="D674" s="153" t="s">
        <v>367</v>
      </c>
      <c r="E674" s="92" t="s">
        <v>983</v>
      </c>
      <c r="F674" s="154" t="s">
        <v>564</v>
      </c>
      <c r="G674" s="155" t="s">
        <v>20</v>
      </c>
      <c r="H674" s="156" t="s">
        <v>21</v>
      </c>
      <c r="I674" s="143">
        <v>1</v>
      </c>
      <c r="J674" s="144">
        <v>75079.64</v>
      </c>
      <c r="K674" s="144">
        <v>9760.36</v>
      </c>
      <c r="L674" s="144">
        <v>84840</v>
      </c>
      <c r="M674" s="145">
        <v>63297.02</v>
      </c>
      <c r="N674" s="146">
        <v>1</v>
      </c>
    </row>
    <row r="675" s="3" customFormat="1" spans="1:14">
      <c r="A675" s="132">
        <v>672</v>
      </c>
      <c r="B675" s="93" t="s">
        <v>988</v>
      </c>
      <c r="C675" s="153">
        <v>45405</v>
      </c>
      <c r="D675" s="153" t="s">
        <v>367</v>
      </c>
      <c r="E675" s="92" t="s">
        <v>983</v>
      </c>
      <c r="F675" s="154" t="s">
        <v>564</v>
      </c>
      <c r="G675" s="155" t="s">
        <v>20</v>
      </c>
      <c r="H675" s="156" t="s">
        <v>21</v>
      </c>
      <c r="I675" s="143">
        <v>1</v>
      </c>
      <c r="J675" s="144">
        <v>75079.66</v>
      </c>
      <c r="K675" s="144">
        <v>9760.34</v>
      </c>
      <c r="L675" s="144">
        <v>84840</v>
      </c>
      <c r="M675" s="145">
        <v>63448.86</v>
      </c>
      <c r="N675" s="146">
        <v>1</v>
      </c>
    </row>
    <row r="676" s="3" customFormat="1" spans="1:14">
      <c r="A676" s="132">
        <v>673</v>
      </c>
      <c r="B676" s="93" t="s">
        <v>989</v>
      </c>
      <c r="C676" s="153">
        <v>45405</v>
      </c>
      <c r="D676" s="153" t="s">
        <v>367</v>
      </c>
      <c r="E676" s="92" t="s">
        <v>983</v>
      </c>
      <c r="F676" s="154" t="s">
        <v>564</v>
      </c>
      <c r="G676" s="155" t="s">
        <v>20</v>
      </c>
      <c r="H676" s="156" t="s">
        <v>21</v>
      </c>
      <c r="I676" s="143">
        <v>1</v>
      </c>
      <c r="J676" s="144">
        <v>76849.56</v>
      </c>
      <c r="K676" s="144">
        <v>9990.44</v>
      </c>
      <c r="L676" s="144">
        <v>86840</v>
      </c>
      <c r="M676" s="145">
        <v>63772.15</v>
      </c>
      <c r="N676" s="146">
        <v>1</v>
      </c>
    </row>
    <row r="677" s="3" customFormat="1" spans="1:14">
      <c r="A677" s="132">
        <v>674</v>
      </c>
      <c r="B677" s="93" t="s">
        <v>990</v>
      </c>
      <c r="C677" s="153">
        <v>45026</v>
      </c>
      <c r="D677" s="153" t="s">
        <v>316</v>
      </c>
      <c r="E677" s="92" t="s">
        <v>991</v>
      </c>
      <c r="F677" s="154" t="s">
        <v>358</v>
      </c>
      <c r="G677" s="155" t="s">
        <v>20</v>
      </c>
      <c r="H677" s="156" t="s">
        <v>21</v>
      </c>
      <c r="I677" s="143">
        <v>1</v>
      </c>
      <c r="J677" s="144">
        <v>26017.68</v>
      </c>
      <c r="K677" s="144">
        <v>3382.32</v>
      </c>
      <c r="L677" s="144">
        <v>29400</v>
      </c>
      <c r="M677" s="145">
        <v>16494.14</v>
      </c>
      <c r="N677" s="146">
        <v>0.3</v>
      </c>
    </row>
    <row r="678" s="3" customFormat="1" spans="1:14">
      <c r="A678" s="132">
        <v>675</v>
      </c>
      <c r="B678" s="93" t="s">
        <v>992</v>
      </c>
      <c r="C678" s="153">
        <v>45026</v>
      </c>
      <c r="D678" s="153" t="s">
        <v>316</v>
      </c>
      <c r="E678" s="92" t="s">
        <v>991</v>
      </c>
      <c r="F678" s="154" t="s">
        <v>358</v>
      </c>
      <c r="G678" s="155" t="s">
        <v>20</v>
      </c>
      <c r="H678" s="156" t="s">
        <v>21</v>
      </c>
      <c r="I678" s="143">
        <v>1</v>
      </c>
      <c r="J678" s="144">
        <v>26814.16</v>
      </c>
      <c r="K678" s="144">
        <v>3485.84</v>
      </c>
      <c r="L678" s="144">
        <v>30300</v>
      </c>
      <c r="M678" s="145">
        <v>17209.55</v>
      </c>
      <c r="N678" s="146">
        <v>0.3</v>
      </c>
    </row>
    <row r="679" s="3" customFormat="1" spans="1:14">
      <c r="A679" s="132">
        <v>676</v>
      </c>
      <c r="B679" s="93" t="s">
        <v>993</v>
      </c>
      <c r="C679" s="153">
        <v>45026</v>
      </c>
      <c r="D679" s="153" t="s">
        <v>316</v>
      </c>
      <c r="E679" s="92" t="s">
        <v>991</v>
      </c>
      <c r="F679" s="154" t="s">
        <v>358</v>
      </c>
      <c r="G679" s="155" t="s">
        <v>20</v>
      </c>
      <c r="H679" s="156" t="s">
        <v>21</v>
      </c>
      <c r="I679" s="143">
        <v>1</v>
      </c>
      <c r="J679" s="144">
        <v>24955.75</v>
      </c>
      <c r="K679" s="144">
        <v>3244.25</v>
      </c>
      <c r="L679" s="144">
        <v>28200</v>
      </c>
      <c r="M679" s="145">
        <v>15903.87</v>
      </c>
      <c r="N679" s="146">
        <v>0.3</v>
      </c>
    </row>
    <row r="680" s="3" customFormat="1" spans="1:14">
      <c r="A680" s="132">
        <v>677</v>
      </c>
      <c r="B680" s="93" t="s">
        <v>994</v>
      </c>
      <c r="C680" s="153">
        <v>45026</v>
      </c>
      <c r="D680" s="153" t="s">
        <v>316</v>
      </c>
      <c r="E680" s="92" t="s">
        <v>991</v>
      </c>
      <c r="F680" s="154" t="s">
        <v>358</v>
      </c>
      <c r="G680" s="155" t="s">
        <v>20</v>
      </c>
      <c r="H680" s="156" t="s">
        <v>21</v>
      </c>
      <c r="I680" s="143">
        <v>1</v>
      </c>
      <c r="J680" s="144">
        <v>25752.21</v>
      </c>
      <c r="K680" s="144">
        <v>3347.79</v>
      </c>
      <c r="L680" s="144">
        <v>29100</v>
      </c>
      <c r="M680" s="145">
        <v>16595.66</v>
      </c>
      <c r="N680" s="146">
        <v>0.3</v>
      </c>
    </row>
    <row r="681" s="3" customFormat="1" spans="1:14">
      <c r="A681" s="132">
        <v>678</v>
      </c>
      <c r="B681" s="93" t="s">
        <v>995</v>
      </c>
      <c r="C681" s="153">
        <v>45026</v>
      </c>
      <c r="D681" s="153" t="s">
        <v>316</v>
      </c>
      <c r="E681" s="92" t="s">
        <v>991</v>
      </c>
      <c r="F681" s="154" t="s">
        <v>358</v>
      </c>
      <c r="G681" s="155" t="s">
        <v>20</v>
      </c>
      <c r="H681" s="156" t="s">
        <v>21</v>
      </c>
      <c r="I681" s="143">
        <v>1</v>
      </c>
      <c r="J681" s="144">
        <v>25486.73</v>
      </c>
      <c r="K681" s="144">
        <v>3313.27</v>
      </c>
      <c r="L681" s="144">
        <v>28800</v>
      </c>
      <c r="M681" s="145">
        <v>16747.33</v>
      </c>
      <c r="N681" s="146">
        <v>0.3</v>
      </c>
    </row>
    <row r="682" s="3" customFormat="1" spans="1:14">
      <c r="A682" s="132">
        <v>679</v>
      </c>
      <c r="B682" s="93" t="s">
        <v>996</v>
      </c>
      <c r="C682" s="153">
        <v>45026</v>
      </c>
      <c r="D682" s="153" t="s">
        <v>316</v>
      </c>
      <c r="E682" s="92" t="s">
        <v>991</v>
      </c>
      <c r="F682" s="154" t="s">
        <v>358</v>
      </c>
      <c r="G682" s="155" t="s">
        <v>20</v>
      </c>
      <c r="H682" s="156" t="s">
        <v>21</v>
      </c>
      <c r="I682" s="143">
        <v>1</v>
      </c>
      <c r="J682" s="144">
        <v>26283.19</v>
      </c>
      <c r="K682" s="144">
        <v>3416.81</v>
      </c>
      <c r="L682" s="144">
        <v>29700</v>
      </c>
      <c r="M682" s="145">
        <v>16619.11</v>
      </c>
      <c r="N682" s="146">
        <v>0.3</v>
      </c>
    </row>
    <row r="683" s="3" customFormat="1" spans="1:14">
      <c r="A683" s="132">
        <v>680</v>
      </c>
      <c r="B683" s="93" t="s">
        <v>997</v>
      </c>
      <c r="C683" s="153">
        <v>45026</v>
      </c>
      <c r="D683" s="153" t="s">
        <v>316</v>
      </c>
      <c r="E683" s="92" t="s">
        <v>991</v>
      </c>
      <c r="F683" s="154" t="s">
        <v>358</v>
      </c>
      <c r="G683" s="155" t="s">
        <v>20</v>
      </c>
      <c r="H683" s="156" t="s">
        <v>21</v>
      </c>
      <c r="I683" s="143">
        <v>1</v>
      </c>
      <c r="J683" s="144">
        <v>26017.7</v>
      </c>
      <c r="K683" s="144">
        <v>3382.3</v>
      </c>
      <c r="L683" s="144">
        <v>29400</v>
      </c>
      <c r="M683" s="145">
        <v>16883.59</v>
      </c>
      <c r="N683" s="146">
        <v>0.3</v>
      </c>
    </row>
    <row r="684" s="3" customFormat="1" spans="1:14">
      <c r="A684" s="132">
        <v>681</v>
      </c>
      <c r="B684" s="93" t="s">
        <v>998</v>
      </c>
      <c r="C684" s="153">
        <v>45026</v>
      </c>
      <c r="D684" s="153" t="s">
        <v>316</v>
      </c>
      <c r="E684" s="92" t="s">
        <v>991</v>
      </c>
      <c r="F684" s="154" t="s">
        <v>358</v>
      </c>
      <c r="G684" s="155" t="s">
        <v>20</v>
      </c>
      <c r="H684" s="156" t="s">
        <v>21</v>
      </c>
      <c r="I684" s="143">
        <v>1</v>
      </c>
      <c r="J684" s="144">
        <v>26814.16</v>
      </c>
      <c r="K684" s="144">
        <v>3485.84</v>
      </c>
      <c r="L684" s="144">
        <v>30300</v>
      </c>
      <c r="M684" s="145">
        <v>16795.18</v>
      </c>
      <c r="N684" s="146">
        <v>0.3</v>
      </c>
    </row>
    <row r="685" s="3" customFormat="1" spans="1:14">
      <c r="A685" s="132">
        <v>682</v>
      </c>
      <c r="B685" s="93" t="s">
        <v>999</v>
      </c>
      <c r="C685" s="153">
        <v>45026</v>
      </c>
      <c r="D685" s="153" t="s">
        <v>316</v>
      </c>
      <c r="E685" s="92" t="s">
        <v>991</v>
      </c>
      <c r="F685" s="154" t="s">
        <v>358</v>
      </c>
      <c r="G685" s="155" t="s">
        <v>20</v>
      </c>
      <c r="H685" s="156" t="s">
        <v>21</v>
      </c>
      <c r="I685" s="143">
        <v>1</v>
      </c>
      <c r="J685" s="144">
        <v>25486.73</v>
      </c>
      <c r="K685" s="144">
        <v>3313.27</v>
      </c>
      <c r="L685" s="144">
        <v>28800</v>
      </c>
      <c r="M685" s="145">
        <v>16745.25</v>
      </c>
      <c r="N685" s="146">
        <v>0.3</v>
      </c>
    </row>
    <row r="686" s="3" customFormat="1" spans="1:14">
      <c r="A686" s="132">
        <v>683</v>
      </c>
      <c r="B686" s="93" t="s">
        <v>1000</v>
      </c>
      <c r="C686" s="153">
        <v>45026</v>
      </c>
      <c r="D686" s="153" t="s">
        <v>316</v>
      </c>
      <c r="E686" s="92" t="s">
        <v>991</v>
      </c>
      <c r="F686" s="154" t="s">
        <v>358</v>
      </c>
      <c r="G686" s="155" t="s">
        <v>20</v>
      </c>
      <c r="H686" s="156" t="s">
        <v>21</v>
      </c>
      <c r="I686" s="143">
        <v>1</v>
      </c>
      <c r="J686" s="144">
        <v>25486.73</v>
      </c>
      <c r="K686" s="144">
        <v>3313.27</v>
      </c>
      <c r="L686" s="144">
        <v>28800</v>
      </c>
      <c r="M686" s="145">
        <v>16653.29</v>
      </c>
      <c r="N686" s="146">
        <v>0.3</v>
      </c>
    </row>
    <row r="687" s="3" customFormat="1" spans="1:14">
      <c r="A687" s="132">
        <v>684</v>
      </c>
      <c r="B687" s="93" t="s">
        <v>1001</v>
      </c>
      <c r="C687" s="153">
        <v>45026</v>
      </c>
      <c r="D687" s="153" t="s">
        <v>316</v>
      </c>
      <c r="E687" s="92" t="s">
        <v>991</v>
      </c>
      <c r="F687" s="154" t="s">
        <v>358</v>
      </c>
      <c r="G687" s="155" t="s">
        <v>20</v>
      </c>
      <c r="H687" s="156" t="s">
        <v>21</v>
      </c>
      <c r="I687" s="143">
        <v>1</v>
      </c>
      <c r="J687" s="144">
        <v>26283.19</v>
      </c>
      <c r="K687" s="144">
        <v>3416.81</v>
      </c>
      <c r="L687" s="144">
        <v>29700</v>
      </c>
      <c r="M687" s="145">
        <v>16745.25</v>
      </c>
      <c r="N687" s="146">
        <v>0.3</v>
      </c>
    </row>
    <row r="688" s="3" customFormat="1" spans="1:14">
      <c r="A688" s="132">
        <v>685</v>
      </c>
      <c r="B688" s="93" t="s">
        <v>1002</v>
      </c>
      <c r="C688" s="153">
        <v>45026</v>
      </c>
      <c r="D688" s="153" t="s">
        <v>316</v>
      </c>
      <c r="E688" s="92" t="s">
        <v>991</v>
      </c>
      <c r="F688" s="154" t="s">
        <v>358</v>
      </c>
      <c r="G688" s="155" t="s">
        <v>20</v>
      </c>
      <c r="H688" s="156" t="s">
        <v>21</v>
      </c>
      <c r="I688" s="143">
        <v>1</v>
      </c>
      <c r="J688" s="144">
        <v>26283.19</v>
      </c>
      <c r="K688" s="144">
        <v>3416.81</v>
      </c>
      <c r="L688" s="144">
        <v>29700</v>
      </c>
      <c r="M688" s="145">
        <v>16653.29</v>
      </c>
      <c r="N688" s="146">
        <v>0.3</v>
      </c>
    </row>
    <row r="689" s="3" customFormat="1" spans="1:14">
      <c r="A689" s="132">
        <v>686</v>
      </c>
      <c r="B689" s="93" t="s">
        <v>1003</v>
      </c>
      <c r="C689" s="153">
        <v>45398</v>
      </c>
      <c r="D689" s="153" t="s">
        <v>17</v>
      </c>
      <c r="E689" s="92" t="s">
        <v>1004</v>
      </c>
      <c r="F689" s="154" t="s">
        <v>1005</v>
      </c>
      <c r="G689" s="155" t="s">
        <v>20</v>
      </c>
      <c r="H689" s="156" t="s">
        <v>21</v>
      </c>
      <c r="I689" s="143">
        <v>1</v>
      </c>
      <c r="J689" s="144">
        <v>55752.21</v>
      </c>
      <c r="K689" s="144">
        <v>7247.79</v>
      </c>
      <c r="L689" s="144">
        <v>63000</v>
      </c>
      <c r="M689" s="145">
        <v>40512.78</v>
      </c>
      <c r="N689" s="146">
        <v>1</v>
      </c>
    </row>
    <row r="690" s="3" customFormat="1" spans="1:14">
      <c r="A690" s="132">
        <v>687</v>
      </c>
      <c r="B690" s="93" t="s">
        <v>1006</v>
      </c>
      <c r="C690" s="153">
        <v>45404</v>
      </c>
      <c r="D690" s="153" t="s">
        <v>30</v>
      </c>
      <c r="E690" s="92" t="s">
        <v>1007</v>
      </c>
      <c r="F690" s="154" t="s">
        <v>703</v>
      </c>
      <c r="G690" s="155" t="s">
        <v>20</v>
      </c>
      <c r="H690" s="156" t="s">
        <v>21</v>
      </c>
      <c r="I690" s="143">
        <v>1</v>
      </c>
      <c r="J690" s="144">
        <v>53097.35</v>
      </c>
      <c r="K690" s="144">
        <v>6902.65</v>
      </c>
      <c r="L690" s="144">
        <v>60000</v>
      </c>
      <c r="M690" s="145">
        <v>43169.73</v>
      </c>
      <c r="N690" s="146">
        <v>1</v>
      </c>
    </row>
    <row r="691" s="3" customFormat="1" spans="1:14">
      <c r="A691" s="132">
        <v>688</v>
      </c>
      <c r="B691" s="93" t="s">
        <v>1008</v>
      </c>
      <c r="C691" s="153">
        <v>43398</v>
      </c>
      <c r="D691" s="153" t="s">
        <v>17</v>
      </c>
      <c r="E691" s="92" t="s">
        <v>1009</v>
      </c>
      <c r="F691" s="154" t="s">
        <v>1010</v>
      </c>
      <c r="G691" s="155" t="s">
        <v>241</v>
      </c>
      <c r="H691" s="156" t="s">
        <v>242</v>
      </c>
      <c r="I691" s="143">
        <v>1</v>
      </c>
      <c r="J691" s="144">
        <v>177876.11</v>
      </c>
      <c r="K691" s="144">
        <v>23123.89</v>
      </c>
      <c r="L691" s="144">
        <v>201000</v>
      </c>
      <c r="M691" s="145">
        <v>59490.26</v>
      </c>
      <c r="N691" s="146">
        <v>1</v>
      </c>
    </row>
    <row r="692" s="3" customFormat="1" spans="1:14">
      <c r="A692" s="132">
        <v>689</v>
      </c>
      <c r="B692" s="93" t="s">
        <v>1011</v>
      </c>
      <c r="C692" s="153">
        <v>43398</v>
      </c>
      <c r="D692" s="153" t="s">
        <v>17</v>
      </c>
      <c r="E692" s="92" t="s">
        <v>1009</v>
      </c>
      <c r="F692" s="154" t="s">
        <v>1010</v>
      </c>
      <c r="G692" s="155" t="s">
        <v>241</v>
      </c>
      <c r="H692" s="156" t="s">
        <v>242</v>
      </c>
      <c r="I692" s="143">
        <v>1</v>
      </c>
      <c r="J692" s="144">
        <v>177876.11</v>
      </c>
      <c r="K692" s="144">
        <v>23123.89</v>
      </c>
      <c r="L692" s="144">
        <v>201000</v>
      </c>
      <c r="M692" s="145">
        <v>59490.26</v>
      </c>
      <c r="N692" s="146">
        <v>1</v>
      </c>
    </row>
    <row r="693" s="3" customFormat="1" spans="1:14">
      <c r="A693" s="132">
        <v>690</v>
      </c>
      <c r="B693" s="93" t="s">
        <v>1012</v>
      </c>
      <c r="C693" s="153">
        <v>43398</v>
      </c>
      <c r="D693" s="153" t="s">
        <v>17</v>
      </c>
      <c r="E693" s="92" t="s">
        <v>1009</v>
      </c>
      <c r="F693" s="154" t="s">
        <v>1010</v>
      </c>
      <c r="G693" s="155" t="s">
        <v>241</v>
      </c>
      <c r="H693" s="156" t="s">
        <v>242</v>
      </c>
      <c r="I693" s="143">
        <v>1</v>
      </c>
      <c r="J693" s="144">
        <v>177876.11</v>
      </c>
      <c r="K693" s="144">
        <v>23123.89</v>
      </c>
      <c r="L693" s="144">
        <v>201000</v>
      </c>
      <c r="M693" s="145">
        <v>85961.39</v>
      </c>
      <c r="N693" s="146">
        <v>1</v>
      </c>
    </row>
    <row r="694" s="3" customFormat="1" spans="1:14">
      <c r="A694" s="132">
        <v>691</v>
      </c>
      <c r="B694" s="93" t="s">
        <v>1013</v>
      </c>
      <c r="C694" s="153">
        <v>43398</v>
      </c>
      <c r="D694" s="153" t="s">
        <v>17</v>
      </c>
      <c r="E694" s="92" t="s">
        <v>1009</v>
      </c>
      <c r="F694" s="154" t="s">
        <v>1010</v>
      </c>
      <c r="G694" s="155" t="s">
        <v>241</v>
      </c>
      <c r="H694" s="156" t="s">
        <v>242</v>
      </c>
      <c r="I694" s="143">
        <v>1</v>
      </c>
      <c r="J694" s="144">
        <v>177876.11</v>
      </c>
      <c r="K694" s="144">
        <v>23123.89</v>
      </c>
      <c r="L694" s="144">
        <v>201000</v>
      </c>
      <c r="M694" s="145">
        <v>85961.39</v>
      </c>
      <c r="N694" s="146">
        <v>1</v>
      </c>
    </row>
    <row r="695" s="3" customFormat="1" spans="1:14">
      <c r="A695" s="132">
        <v>692</v>
      </c>
      <c r="B695" s="93" t="s">
        <v>1014</v>
      </c>
      <c r="C695" s="153">
        <v>43398</v>
      </c>
      <c r="D695" s="153" t="s">
        <v>17</v>
      </c>
      <c r="E695" s="92" t="s">
        <v>1009</v>
      </c>
      <c r="F695" s="154" t="s">
        <v>1010</v>
      </c>
      <c r="G695" s="155" t="s">
        <v>241</v>
      </c>
      <c r="H695" s="156" t="s">
        <v>242</v>
      </c>
      <c r="I695" s="143">
        <v>1</v>
      </c>
      <c r="J695" s="144">
        <v>177876.11</v>
      </c>
      <c r="K695" s="144">
        <v>23123.89</v>
      </c>
      <c r="L695" s="144">
        <v>201000</v>
      </c>
      <c r="M695" s="145">
        <v>85961.38</v>
      </c>
      <c r="N695" s="146">
        <v>1</v>
      </c>
    </row>
    <row r="696" s="3" customFormat="1" spans="1:14">
      <c r="A696" s="132">
        <v>693</v>
      </c>
      <c r="B696" s="93" t="s">
        <v>1015</v>
      </c>
      <c r="C696" s="153">
        <v>43398</v>
      </c>
      <c r="D696" s="153" t="s">
        <v>17</v>
      </c>
      <c r="E696" s="92" t="s">
        <v>1009</v>
      </c>
      <c r="F696" s="154" t="s">
        <v>1010</v>
      </c>
      <c r="G696" s="155" t="s">
        <v>241</v>
      </c>
      <c r="H696" s="156" t="s">
        <v>242</v>
      </c>
      <c r="I696" s="143">
        <v>1</v>
      </c>
      <c r="J696" s="144">
        <v>177876.11</v>
      </c>
      <c r="K696" s="144">
        <v>23123.89</v>
      </c>
      <c r="L696" s="144">
        <v>201000</v>
      </c>
      <c r="M696" s="145">
        <v>87272.06</v>
      </c>
      <c r="N696" s="146">
        <v>1</v>
      </c>
    </row>
    <row r="697" s="3" customFormat="1" spans="1:14">
      <c r="A697" s="132">
        <v>694</v>
      </c>
      <c r="B697" s="93" t="s">
        <v>1016</v>
      </c>
      <c r="C697" s="153">
        <v>43398</v>
      </c>
      <c r="D697" s="153" t="s">
        <v>17</v>
      </c>
      <c r="E697" s="92" t="s">
        <v>1009</v>
      </c>
      <c r="F697" s="154" t="s">
        <v>1010</v>
      </c>
      <c r="G697" s="155" t="s">
        <v>241</v>
      </c>
      <c r="H697" s="156" t="s">
        <v>242</v>
      </c>
      <c r="I697" s="143">
        <v>1</v>
      </c>
      <c r="J697" s="144">
        <v>177876.11</v>
      </c>
      <c r="K697" s="144">
        <v>23123.89</v>
      </c>
      <c r="L697" s="144">
        <v>201000</v>
      </c>
      <c r="M697" s="145">
        <v>87272.06</v>
      </c>
      <c r="N697" s="146">
        <v>1</v>
      </c>
    </row>
    <row r="698" s="3" customFormat="1" spans="1:14">
      <c r="A698" s="132">
        <v>695</v>
      </c>
      <c r="B698" s="93" t="s">
        <v>1017</v>
      </c>
      <c r="C698" s="153">
        <v>43398</v>
      </c>
      <c r="D698" s="153" t="s">
        <v>17</v>
      </c>
      <c r="E698" s="92" t="s">
        <v>1009</v>
      </c>
      <c r="F698" s="154" t="s">
        <v>1010</v>
      </c>
      <c r="G698" s="155" t="s">
        <v>241</v>
      </c>
      <c r="H698" s="156" t="s">
        <v>242</v>
      </c>
      <c r="I698" s="143">
        <v>1</v>
      </c>
      <c r="J698" s="144">
        <v>177876.11</v>
      </c>
      <c r="K698" s="144">
        <v>23123.89</v>
      </c>
      <c r="L698" s="144">
        <v>201000</v>
      </c>
      <c r="M698" s="145">
        <v>85768.89</v>
      </c>
      <c r="N698" s="146">
        <v>1</v>
      </c>
    </row>
    <row r="699" s="3" customFormat="1" spans="1:14">
      <c r="A699" s="132">
        <v>696</v>
      </c>
      <c r="B699" s="93" t="s">
        <v>1018</v>
      </c>
      <c r="C699" s="153">
        <v>43398</v>
      </c>
      <c r="D699" s="153" t="s">
        <v>17</v>
      </c>
      <c r="E699" s="92" t="s">
        <v>1009</v>
      </c>
      <c r="F699" s="154" t="s">
        <v>1010</v>
      </c>
      <c r="G699" s="155" t="s">
        <v>241</v>
      </c>
      <c r="H699" s="156" t="s">
        <v>242</v>
      </c>
      <c r="I699" s="143">
        <v>1</v>
      </c>
      <c r="J699" s="144">
        <v>177876.11</v>
      </c>
      <c r="K699" s="144">
        <v>23123.89</v>
      </c>
      <c r="L699" s="144">
        <v>201000</v>
      </c>
      <c r="M699" s="145">
        <v>85768.76</v>
      </c>
      <c r="N699" s="146">
        <v>1</v>
      </c>
    </row>
    <row r="700" s="3" customFormat="1" spans="1:14">
      <c r="A700" s="132">
        <v>697</v>
      </c>
      <c r="B700" s="93" t="s">
        <v>1019</v>
      </c>
      <c r="C700" s="153">
        <v>43398</v>
      </c>
      <c r="D700" s="153" t="s">
        <v>17</v>
      </c>
      <c r="E700" s="92" t="s">
        <v>1009</v>
      </c>
      <c r="F700" s="154" t="s">
        <v>1010</v>
      </c>
      <c r="G700" s="155" t="s">
        <v>241</v>
      </c>
      <c r="H700" s="156" t="s">
        <v>242</v>
      </c>
      <c r="I700" s="143">
        <v>1</v>
      </c>
      <c r="J700" s="144">
        <v>177876.11</v>
      </c>
      <c r="K700" s="144">
        <v>23123.89</v>
      </c>
      <c r="L700" s="144">
        <v>201000</v>
      </c>
      <c r="M700" s="145">
        <v>103165.54</v>
      </c>
      <c r="N700" s="146">
        <v>1</v>
      </c>
    </row>
    <row r="701" s="3" customFormat="1" spans="1:14">
      <c r="A701" s="132">
        <v>698</v>
      </c>
      <c r="B701" s="93" t="s">
        <v>1020</v>
      </c>
      <c r="C701" s="153">
        <v>43398</v>
      </c>
      <c r="D701" s="153" t="s">
        <v>17</v>
      </c>
      <c r="E701" s="92" t="s">
        <v>1009</v>
      </c>
      <c r="F701" s="154" t="s">
        <v>1010</v>
      </c>
      <c r="G701" s="155" t="s">
        <v>241</v>
      </c>
      <c r="H701" s="156" t="s">
        <v>242</v>
      </c>
      <c r="I701" s="143">
        <v>1</v>
      </c>
      <c r="J701" s="144">
        <v>177876.11</v>
      </c>
      <c r="K701" s="144">
        <v>23123.89</v>
      </c>
      <c r="L701" s="144">
        <v>201000</v>
      </c>
      <c r="M701" s="145">
        <v>64695.15</v>
      </c>
      <c r="N701" s="146">
        <v>1</v>
      </c>
    </row>
    <row r="702" s="3" customFormat="1" spans="1:14">
      <c r="A702" s="132">
        <v>699</v>
      </c>
      <c r="B702" s="93" t="s">
        <v>1021</v>
      </c>
      <c r="C702" s="153">
        <v>43398</v>
      </c>
      <c r="D702" s="153" t="s">
        <v>17</v>
      </c>
      <c r="E702" s="92" t="s">
        <v>1009</v>
      </c>
      <c r="F702" s="154" t="s">
        <v>1010</v>
      </c>
      <c r="G702" s="155" t="s">
        <v>241</v>
      </c>
      <c r="H702" s="156" t="s">
        <v>242</v>
      </c>
      <c r="I702" s="143">
        <v>1</v>
      </c>
      <c r="J702" s="144">
        <v>177876.11</v>
      </c>
      <c r="K702" s="144">
        <v>23123.89</v>
      </c>
      <c r="L702" s="144">
        <v>201000</v>
      </c>
      <c r="M702" s="145">
        <v>59441.73</v>
      </c>
      <c r="N702" s="146">
        <v>1</v>
      </c>
    </row>
    <row r="703" s="3" customFormat="1" spans="1:14">
      <c r="A703" s="132">
        <v>700</v>
      </c>
      <c r="B703" s="93" t="s">
        <v>1022</v>
      </c>
      <c r="C703" s="153">
        <v>43398</v>
      </c>
      <c r="D703" s="153" t="s">
        <v>17</v>
      </c>
      <c r="E703" s="92" t="s">
        <v>1009</v>
      </c>
      <c r="F703" s="154" t="s">
        <v>1010</v>
      </c>
      <c r="G703" s="155" t="s">
        <v>241</v>
      </c>
      <c r="H703" s="156" t="s">
        <v>242</v>
      </c>
      <c r="I703" s="143">
        <v>1</v>
      </c>
      <c r="J703" s="144">
        <v>177876.06</v>
      </c>
      <c r="K703" s="144">
        <v>23123.94</v>
      </c>
      <c r="L703" s="144">
        <v>201000</v>
      </c>
      <c r="M703" s="145">
        <v>59441.73</v>
      </c>
      <c r="N703" s="146">
        <v>1</v>
      </c>
    </row>
    <row r="704" s="3" customFormat="1" spans="1:14">
      <c r="A704" s="132">
        <v>701</v>
      </c>
      <c r="B704" s="93" t="s">
        <v>1023</v>
      </c>
      <c r="C704" s="153">
        <v>43398</v>
      </c>
      <c r="D704" s="153" t="s">
        <v>17</v>
      </c>
      <c r="E704" s="92" t="s">
        <v>1009</v>
      </c>
      <c r="F704" s="154" t="s">
        <v>1010</v>
      </c>
      <c r="G704" s="155" t="s">
        <v>241</v>
      </c>
      <c r="H704" s="156" t="s">
        <v>242</v>
      </c>
      <c r="I704" s="143">
        <v>1</v>
      </c>
      <c r="J704" s="144">
        <v>170796.46</v>
      </c>
      <c r="K704" s="144">
        <v>22203.54</v>
      </c>
      <c r="L704" s="144">
        <v>193000</v>
      </c>
      <c r="M704" s="145">
        <v>94773.29</v>
      </c>
      <c r="N704" s="146">
        <v>1</v>
      </c>
    </row>
    <row r="705" s="3" customFormat="1" spans="1:14">
      <c r="A705" s="132">
        <v>702</v>
      </c>
      <c r="B705" s="93" t="s">
        <v>1024</v>
      </c>
      <c r="C705" s="153">
        <v>43398</v>
      </c>
      <c r="D705" s="153" t="s">
        <v>17</v>
      </c>
      <c r="E705" s="92" t="s">
        <v>1009</v>
      </c>
      <c r="F705" s="154" t="s">
        <v>1010</v>
      </c>
      <c r="G705" s="155" t="s">
        <v>241</v>
      </c>
      <c r="H705" s="156" t="s">
        <v>242</v>
      </c>
      <c r="I705" s="143">
        <v>1</v>
      </c>
      <c r="J705" s="144">
        <v>170796.46</v>
      </c>
      <c r="K705" s="144">
        <v>22203.54</v>
      </c>
      <c r="L705" s="144">
        <v>193000</v>
      </c>
      <c r="M705" s="145">
        <v>99549.13</v>
      </c>
      <c r="N705" s="146">
        <v>1</v>
      </c>
    </row>
    <row r="706" s="3" customFormat="1" spans="1:14">
      <c r="A706" s="132">
        <v>703</v>
      </c>
      <c r="B706" s="93" t="s">
        <v>1025</v>
      </c>
      <c r="C706" s="153">
        <v>44767</v>
      </c>
      <c r="D706" s="153" t="s">
        <v>17</v>
      </c>
      <c r="E706" s="92" t="s">
        <v>1026</v>
      </c>
      <c r="F706" s="154" t="s">
        <v>1027</v>
      </c>
      <c r="G706" s="155" t="s">
        <v>20</v>
      </c>
      <c r="H706" s="156" t="s">
        <v>21</v>
      </c>
      <c r="I706" s="143">
        <v>1</v>
      </c>
      <c r="J706" s="144">
        <v>24513.31</v>
      </c>
      <c r="K706" s="144">
        <v>3186.69</v>
      </c>
      <c r="L706" s="144">
        <v>27700</v>
      </c>
      <c r="M706" s="145">
        <v>10073.09</v>
      </c>
      <c r="N706" s="146">
        <v>0.2123</v>
      </c>
    </row>
    <row r="707" s="3" customFormat="1" spans="1:14">
      <c r="A707" s="132">
        <v>704</v>
      </c>
      <c r="B707" s="93" t="s">
        <v>1028</v>
      </c>
      <c r="C707" s="153">
        <v>44767</v>
      </c>
      <c r="D707" s="153" t="s">
        <v>17</v>
      </c>
      <c r="E707" s="92" t="s">
        <v>1026</v>
      </c>
      <c r="F707" s="154" t="s">
        <v>1027</v>
      </c>
      <c r="G707" s="155" t="s">
        <v>20</v>
      </c>
      <c r="H707" s="156" t="s">
        <v>21</v>
      </c>
      <c r="I707" s="143">
        <v>1</v>
      </c>
      <c r="J707" s="144">
        <v>24513.27</v>
      </c>
      <c r="K707" s="144">
        <v>3186.73</v>
      </c>
      <c r="L707" s="144">
        <v>27700</v>
      </c>
      <c r="M707" s="145">
        <v>10073.09</v>
      </c>
      <c r="N707" s="146">
        <v>0.2123</v>
      </c>
    </row>
    <row r="708" s="3" customFormat="1" spans="1:14">
      <c r="A708" s="132">
        <v>705</v>
      </c>
      <c r="B708" s="93" t="s">
        <v>1029</v>
      </c>
      <c r="C708" s="153">
        <v>44767</v>
      </c>
      <c r="D708" s="153" t="s">
        <v>17</v>
      </c>
      <c r="E708" s="92" t="s">
        <v>1026</v>
      </c>
      <c r="F708" s="154" t="s">
        <v>1027</v>
      </c>
      <c r="G708" s="155" t="s">
        <v>20</v>
      </c>
      <c r="H708" s="156" t="s">
        <v>21</v>
      </c>
      <c r="I708" s="143">
        <v>1</v>
      </c>
      <c r="J708" s="144">
        <v>24513.27</v>
      </c>
      <c r="K708" s="144">
        <v>3186.73</v>
      </c>
      <c r="L708" s="144">
        <v>27700</v>
      </c>
      <c r="M708" s="145">
        <v>10047.29</v>
      </c>
      <c r="N708" s="146">
        <v>0.2123</v>
      </c>
    </row>
    <row r="709" s="3" customFormat="1" spans="1:14">
      <c r="A709" s="132">
        <v>706</v>
      </c>
      <c r="B709" s="93" t="s">
        <v>1030</v>
      </c>
      <c r="C709" s="153">
        <v>44767</v>
      </c>
      <c r="D709" s="153" t="s">
        <v>17</v>
      </c>
      <c r="E709" s="92" t="s">
        <v>1026</v>
      </c>
      <c r="F709" s="154" t="s">
        <v>1027</v>
      </c>
      <c r="G709" s="155" t="s">
        <v>20</v>
      </c>
      <c r="H709" s="156" t="s">
        <v>21</v>
      </c>
      <c r="I709" s="143">
        <v>1</v>
      </c>
      <c r="J709" s="144">
        <v>24513.27</v>
      </c>
      <c r="K709" s="144">
        <v>3186.73</v>
      </c>
      <c r="L709" s="144">
        <v>27700</v>
      </c>
      <c r="M709" s="145">
        <v>10073.09</v>
      </c>
      <c r="N709" s="146">
        <v>0.2123</v>
      </c>
    </row>
    <row r="710" s="3" customFormat="1" spans="1:14">
      <c r="A710" s="132">
        <v>707</v>
      </c>
      <c r="B710" s="93" t="s">
        <v>1031</v>
      </c>
      <c r="C710" s="153">
        <v>44880</v>
      </c>
      <c r="D710" s="153" t="s">
        <v>17</v>
      </c>
      <c r="E710" s="92" t="s">
        <v>1026</v>
      </c>
      <c r="F710" s="154" t="s">
        <v>1027</v>
      </c>
      <c r="G710" s="155" t="s">
        <v>20</v>
      </c>
      <c r="H710" s="156" t="s">
        <v>21</v>
      </c>
      <c r="I710" s="143">
        <v>1</v>
      </c>
      <c r="J710" s="144">
        <v>25870.21</v>
      </c>
      <c r="K710" s="144">
        <v>3363.13</v>
      </c>
      <c r="L710" s="144">
        <v>29233.34</v>
      </c>
      <c r="M710" s="145">
        <v>12194.45</v>
      </c>
      <c r="N710" s="146">
        <v>0.2123</v>
      </c>
    </row>
    <row r="711" s="3" customFormat="1" spans="1:14">
      <c r="A711" s="132">
        <v>708</v>
      </c>
      <c r="B711" s="93" t="s">
        <v>1032</v>
      </c>
      <c r="C711" s="153">
        <v>44880</v>
      </c>
      <c r="D711" s="153" t="s">
        <v>17</v>
      </c>
      <c r="E711" s="92" t="s">
        <v>1026</v>
      </c>
      <c r="F711" s="154" t="s">
        <v>1027</v>
      </c>
      <c r="G711" s="155" t="s">
        <v>20</v>
      </c>
      <c r="H711" s="156" t="s">
        <v>21</v>
      </c>
      <c r="I711" s="143">
        <v>1</v>
      </c>
      <c r="J711" s="144">
        <v>25870.21</v>
      </c>
      <c r="K711" s="144">
        <v>3363.13</v>
      </c>
      <c r="L711" s="144">
        <v>29233.34</v>
      </c>
      <c r="M711" s="145">
        <v>12194.45</v>
      </c>
      <c r="N711" s="146">
        <v>0.2123</v>
      </c>
    </row>
    <row r="712" s="3" customFormat="1" spans="1:14">
      <c r="A712" s="132">
        <v>709</v>
      </c>
      <c r="B712" s="93" t="s">
        <v>1033</v>
      </c>
      <c r="C712" s="153">
        <v>44880</v>
      </c>
      <c r="D712" s="153" t="s">
        <v>17</v>
      </c>
      <c r="E712" s="92" t="s">
        <v>1026</v>
      </c>
      <c r="F712" s="154" t="s">
        <v>1027</v>
      </c>
      <c r="G712" s="155" t="s">
        <v>20</v>
      </c>
      <c r="H712" s="156" t="s">
        <v>21</v>
      </c>
      <c r="I712" s="143">
        <v>1</v>
      </c>
      <c r="J712" s="144">
        <v>3277.9</v>
      </c>
      <c r="K712" s="144">
        <v>426.13</v>
      </c>
      <c r="L712" s="144">
        <v>3704.03</v>
      </c>
      <c r="M712" s="145">
        <v>14470.71</v>
      </c>
      <c r="N712" s="146">
        <v>0.2123</v>
      </c>
    </row>
    <row r="713" s="3" customFormat="1" spans="1:14">
      <c r="A713" s="132">
        <v>710</v>
      </c>
      <c r="B713" s="93" t="s">
        <v>1034</v>
      </c>
      <c r="C713" s="153">
        <v>44880</v>
      </c>
      <c r="D713" s="153" t="s">
        <v>17</v>
      </c>
      <c r="E713" s="92" t="s">
        <v>1026</v>
      </c>
      <c r="F713" s="154" t="s">
        <v>1027</v>
      </c>
      <c r="G713" s="155" t="s">
        <v>20</v>
      </c>
      <c r="H713" s="156" t="s">
        <v>21</v>
      </c>
      <c r="I713" s="143">
        <v>1</v>
      </c>
      <c r="J713" s="144">
        <v>10260.2</v>
      </c>
      <c r="K713" s="144">
        <v>1333.83</v>
      </c>
      <c r="L713" s="144">
        <v>11594.03</v>
      </c>
      <c r="M713" s="145">
        <v>9594.55</v>
      </c>
      <c r="N713" s="146">
        <v>0.2123</v>
      </c>
    </row>
    <row r="714" s="3" customFormat="1" spans="1:14">
      <c r="A714" s="132">
        <v>711</v>
      </c>
      <c r="B714" s="93" t="s">
        <v>1035</v>
      </c>
      <c r="C714" s="153">
        <v>44880</v>
      </c>
      <c r="D714" s="153" t="s">
        <v>17</v>
      </c>
      <c r="E714" s="92" t="s">
        <v>1026</v>
      </c>
      <c r="F714" s="154" t="s">
        <v>1027</v>
      </c>
      <c r="G714" s="155" t="s">
        <v>20</v>
      </c>
      <c r="H714" s="156" t="s">
        <v>21</v>
      </c>
      <c r="I714" s="143">
        <v>1</v>
      </c>
      <c r="J714" s="144">
        <v>24513.27</v>
      </c>
      <c r="K714" s="144">
        <v>3186.73</v>
      </c>
      <c r="L714" s="144">
        <v>27700</v>
      </c>
      <c r="M714" s="145">
        <v>9594.55</v>
      </c>
      <c r="N714" s="146">
        <v>0.2123</v>
      </c>
    </row>
    <row r="715" s="3" customFormat="1" spans="1:14">
      <c r="A715" s="132">
        <v>712</v>
      </c>
      <c r="B715" s="93" t="s">
        <v>1036</v>
      </c>
      <c r="C715" s="153">
        <v>44880</v>
      </c>
      <c r="D715" s="153" t="s">
        <v>17</v>
      </c>
      <c r="E715" s="92" t="s">
        <v>1026</v>
      </c>
      <c r="F715" s="154" t="s">
        <v>1027</v>
      </c>
      <c r="G715" s="155" t="s">
        <v>20</v>
      </c>
      <c r="H715" s="156" t="s">
        <v>21</v>
      </c>
      <c r="I715" s="143">
        <v>1</v>
      </c>
      <c r="J715" s="144">
        <v>24513.27</v>
      </c>
      <c r="K715" s="144">
        <v>3186.73</v>
      </c>
      <c r="L715" s="144">
        <v>27700</v>
      </c>
      <c r="M715" s="145">
        <v>9594.55</v>
      </c>
      <c r="N715" s="146">
        <v>0.2123</v>
      </c>
    </row>
    <row r="716" s="3" customFormat="1" spans="1:14">
      <c r="A716" s="132">
        <v>713</v>
      </c>
      <c r="B716" s="93" t="s">
        <v>1037</v>
      </c>
      <c r="C716" s="153">
        <v>44880</v>
      </c>
      <c r="D716" s="153" t="s">
        <v>17</v>
      </c>
      <c r="E716" s="92" t="s">
        <v>1026</v>
      </c>
      <c r="F716" s="154" t="s">
        <v>1027</v>
      </c>
      <c r="G716" s="155" t="s">
        <v>20</v>
      </c>
      <c r="H716" s="156" t="s">
        <v>21</v>
      </c>
      <c r="I716" s="143">
        <v>1</v>
      </c>
      <c r="J716" s="144">
        <v>24513.27</v>
      </c>
      <c r="K716" s="144">
        <v>3186.73</v>
      </c>
      <c r="L716" s="144">
        <v>27700</v>
      </c>
      <c r="M716" s="145">
        <v>9594.55</v>
      </c>
      <c r="N716" s="146">
        <v>0.2123</v>
      </c>
    </row>
    <row r="717" s="3" customFormat="1" spans="1:14">
      <c r="A717" s="132">
        <v>714</v>
      </c>
      <c r="B717" s="93" t="s">
        <v>1038</v>
      </c>
      <c r="C717" s="153">
        <v>44880</v>
      </c>
      <c r="D717" s="153" t="s">
        <v>17</v>
      </c>
      <c r="E717" s="92" t="s">
        <v>1026</v>
      </c>
      <c r="F717" s="154" t="s">
        <v>1027</v>
      </c>
      <c r="G717" s="155" t="s">
        <v>20</v>
      </c>
      <c r="H717" s="156" t="s">
        <v>21</v>
      </c>
      <c r="I717" s="143">
        <v>1</v>
      </c>
      <c r="J717" s="144">
        <v>24513.27</v>
      </c>
      <c r="K717" s="144">
        <v>3186.73</v>
      </c>
      <c r="L717" s="144">
        <v>27700</v>
      </c>
      <c r="M717" s="145">
        <v>9594.55</v>
      </c>
      <c r="N717" s="146">
        <v>0.2123</v>
      </c>
    </row>
    <row r="718" s="3" customFormat="1" spans="1:14">
      <c r="A718" s="132">
        <v>715</v>
      </c>
      <c r="B718" s="93" t="s">
        <v>1039</v>
      </c>
      <c r="C718" s="153">
        <v>44880</v>
      </c>
      <c r="D718" s="153" t="s">
        <v>17</v>
      </c>
      <c r="E718" s="92" t="s">
        <v>1026</v>
      </c>
      <c r="F718" s="154" t="s">
        <v>1027</v>
      </c>
      <c r="G718" s="155" t="s">
        <v>20</v>
      </c>
      <c r="H718" s="156" t="s">
        <v>21</v>
      </c>
      <c r="I718" s="143">
        <v>1</v>
      </c>
      <c r="J718" s="144">
        <v>24513.27</v>
      </c>
      <c r="K718" s="144">
        <v>3186.73</v>
      </c>
      <c r="L718" s="144">
        <v>27700</v>
      </c>
      <c r="M718" s="145">
        <v>9594.55</v>
      </c>
      <c r="N718" s="146">
        <v>0.2123</v>
      </c>
    </row>
    <row r="719" s="3" customFormat="1" spans="1:14">
      <c r="A719" s="132">
        <v>716</v>
      </c>
      <c r="B719" s="93" t="s">
        <v>1040</v>
      </c>
      <c r="C719" s="153">
        <v>44817</v>
      </c>
      <c r="D719" s="153" t="s">
        <v>316</v>
      </c>
      <c r="E719" s="92" t="s">
        <v>1041</v>
      </c>
      <c r="F719" s="154" t="s">
        <v>1042</v>
      </c>
      <c r="G719" s="155" t="s">
        <v>20</v>
      </c>
      <c r="H719" s="156" t="s">
        <v>21</v>
      </c>
      <c r="I719" s="143">
        <v>1</v>
      </c>
      <c r="J719" s="144">
        <v>88014.61</v>
      </c>
      <c r="K719" s="144">
        <v>11441.9</v>
      </c>
      <c r="L719" s="144">
        <v>99456.51</v>
      </c>
      <c r="M719" s="145">
        <v>31680.38</v>
      </c>
      <c r="N719" s="146">
        <v>0.7</v>
      </c>
    </row>
    <row r="720" s="3" customFormat="1" spans="1:14">
      <c r="A720" s="132">
        <v>717</v>
      </c>
      <c r="B720" s="93" t="s">
        <v>1043</v>
      </c>
      <c r="C720" s="153">
        <v>44817</v>
      </c>
      <c r="D720" s="153" t="s">
        <v>316</v>
      </c>
      <c r="E720" s="92" t="s">
        <v>1041</v>
      </c>
      <c r="F720" s="154" t="s">
        <v>1042</v>
      </c>
      <c r="G720" s="155" t="s">
        <v>20</v>
      </c>
      <c r="H720" s="156" t="s">
        <v>21</v>
      </c>
      <c r="I720" s="143">
        <v>1</v>
      </c>
      <c r="J720" s="144">
        <v>88014.61</v>
      </c>
      <c r="K720" s="144">
        <v>11441.9</v>
      </c>
      <c r="L720" s="144">
        <v>99456.51</v>
      </c>
      <c r="M720" s="145">
        <v>31355.54</v>
      </c>
      <c r="N720" s="146">
        <v>0.7</v>
      </c>
    </row>
    <row r="721" s="3" customFormat="1" spans="1:14">
      <c r="A721" s="132">
        <v>718</v>
      </c>
      <c r="B721" s="93" t="s">
        <v>1044</v>
      </c>
      <c r="C721" s="153">
        <v>44817</v>
      </c>
      <c r="D721" s="153" t="s">
        <v>316</v>
      </c>
      <c r="E721" s="92" t="s">
        <v>1041</v>
      </c>
      <c r="F721" s="154" t="s">
        <v>1042</v>
      </c>
      <c r="G721" s="155" t="s">
        <v>20</v>
      </c>
      <c r="H721" s="156" t="s">
        <v>21</v>
      </c>
      <c r="I721" s="143">
        <v>1</v>
      </c>
      <c r="J721" s="144">
        <v>88014.61</v>
      </c>
      <c r="K721" s="144">
        <v>11441.9</v>
      </c>
      <c r="L721" s="144">
        <v>99456.51</v>
      </c>
      <c r="M721" s="145">
        <v>31355.54</v>
      </c>
      <c r="N721" s="146">
        <v>0.7</v>
      </c>
    </row>
    <row r="722" s="3" customFormat="1" spans="1:14">
      <c r="A722" s="132">
        <v>719</v>
      </c>
      <c r="B722" s="93" t="s">
        <v>1045</v>
      </c>
      <c r="C722" s="153">
        <v>44817</v>
      </c>
      <c r="D722" s="153" t="s">
        <v>316</v>
      </c>
      <c r="E722" s="92" t="s">
        <v>1041</v>
      </c>
      <c r="F722" s="154" t="s">
        <v>1042</v>
      </c>
      <c r="G722" s="155" t="s">
        <v>20</v>
      </c>
      <c r="H722" s="156" t="s">
        <v>21</v>
      </c>
      <c r="I722" s="143">
        <v>1</v>
      </c>
      <c r="J722" s="144">
        <v>88014.61</v>
      </c>
      <c r="K722" s="144">
        <v>11441.9</v>
      </c>
      <c r="L722" s="144">
        <v>99456.51</v>
      </c>
      <c r="M722" s="145">
        <v>31355.54</v>
      </c>
      <c r="N722" s="146">
        <v>0.7</v>
      </c>
    </row>
    <row r="723" s="3" customFormat="1" spans="1:14">
      <c r="A723" s="132">
        <v>720</v>
      </c>
      <c r="B723" s="93" t="s">
        <v>1046</v>
      </c>
      <c r="C723" s="153">
        <v>44817</v>
      </c>
      <c r="D723" s="153" t="s">
        <v>316</v>
      </c>
      <c r="E723" s="92" t="s">
        <v>1041</v>
      </c>
      <c r="F723" s="154" t="s">
        <v>1042</v>
      </c>
      <c r="G723" s="155" t="s">
        <v>20</v>
      </c>
      <c r="H723" s="156" t="s">
        <v>21</v>
      </c>
      <c r="I723" s="143">
        <v>1</v>
      </c>
      <c r="J723" s="144">
        <v>88014.61</v>
      </c>
      <c r="K723" s="144">
        <v>11441.9</v>
      </c>
      <c r="L723" s="144">
        <v>99456.51</v>
      </c>
      <c r="M723" s="145">
        <v>31355.54</v>
      </c>
      <c r="N723" s="146">
        <v>0.7</v>
      </c>
    </row>
    <row r="724" s="3" customFormat="1" spans="1:14">
      <c r="A724" s="132">
        <v>721</v>
      </c>
      <c r="B724" s="93" t="s">
        <v>1047</v>
      </c>
      <c r="C724" s="153">
        <v>44762</v>
      </c>
      <c r="D724" s="153" t="s">
        <v>17</v>
      </c>
      <c r="E724" s="92" t="s">
        <v>1048</v>
      </c>
      <c r="F724" s="154" t="s">
        <v>1049</v>
      </c>
      <c r="G724" s="155" t="s">
        <v>20</v>
      </c>
      <c r="H724" s="156" t="s">
        <v>21</v>
      </c>
      <c r="I724" s="143">
        <v>1</v>
      </c>
      <c r="J724" s="144">
        <v>11651.14</v>
      </c>
      <c r="K724" s="144">
        <v>1514.65</v>
      </c>
      <c r="L724" s="144">
        <v>13165.79</v>
      </c>
      <c r="M724" s="145">
        <v>4193.02</v>
      </c>
      <c r="N724" s="146">
        <v>0.0922</v>
      </c>
    </row>
    <row r="725" s="3" customFormat="1" spans="1:14">
      <c r="A725" s="132">
        <v>722</v>
      </c>
      <c r="B725" s="93" t="s">
        <v>1050</v>
      </c>
      <c r="C725" s="153">
        <v>45303</v>
      </c>
      <c r="D725" s="153" t="s">
        <v>30</v>
      </c>
      <c r="E725" s="92" t="s">
        <v>1051</v>
      </c>
      <c r="F725" s="154" t="s">
        <v>557</v>
      </c>
      <c r="G725" s="155" t="s">
        <v>20</v>
      </c>
      <c r="H725" s="156" t="s">
        <v>21</v>
      </c>
      <c r="I725" s="143">
        <v>1</v>
      </c>
      <c r="J725" s="144">
        <v>70796.46</v>
      </c>
      <c r="K725" s="144">
        <v>9203.54</v>
      </c>
      <c r="L725" s="144">
        <v>80000</v>
      </c>
      <c r="M725" s="145">
        <v>40101.15</v>
      </c>
      <c r="N725" s="146">
        <v>1</v>
      </c>
    </row>
    <row r="726" s="3" customFormat="1" spans="1:14">
      <c r="A726" s="132">
        <v>723</v>
      </c>
      <c r="B726" s="93" t="s">
        <v>1052</v>
      </c>
      <c r="C726" s="153">
        <v>45303</v>
      </c>
      <c r="D726" s="153" t="s">
        <v>30</v>
      </c>
      <c r="E726" s="92" t="s">
        <v>1051</v>
      </c>
      <c r="F726" s="154" t="s">
        <v>557</v>
      </c>
      <c r="G726" s="155" t="s">
        <v>20</v>
      </c>
      <c r="H726" s="156" t="s">
        <v>21</v>
      </c>
      <c r="I726" s="143">
        <v>1</v>
      </c>
      <c r="J726" s="144">
        <v>70796.46</v>
      </c>
      <c r="K726" s="144">
        <v>9203.54</v>
      </c>
      <c r="L726" s="144">
        <v>80000</v>
      </c>
      <c r="M726" s="145">
        <v>39780.74</v>
      </c>
      <c r="N726" s="146">
        <v>1</v>
      </c>
    </row>
    <row r="727" s="3" customFormat="1" spans="1:14">
      <c r="A727" s="132">
        <v>724</v>
      </c>
      <c r="B727" s="93" t="s">
        <v>1053</v>
      </c>
      <c r="C727" s="153">
        <v>45303</v>
      </c>
      <c r="D727" s="153" t="s">
        <v>30</v>
      </c>
      <c r="E727" s="92" t="s">
        <v>1051</v>
      </c>
      <c r="F727" s="154" t="s">
        <v>557</v>
      </c>
      <c r="G727" s="155" t="s">
        <v>20</v>
      </c>
      <c r="H727" s="156" t="s">
        <v>21</v>
      </c>
      <c r="I727" s="143">
        <v>1</v>
      </c>
      <c r="J727" s="144">
        <v>78761.07</v>
      </c>
      <c r="K727" s="144">
        <v>10238.93</v>
      </c>
      <c r="L727" s="144">
        <v>89000</v>
      </c>
      <c r="M727" s="145">
        <v>47491.84</v>
      </c>
      <c r="N727" s="146">
        <v>1</v>
      </c>
    </row>
    <row r="728" s="3" customFormat="1" spans="1:14">
      <c r="A728" s="132">
        <v>725</v>
      </c>
      <c r="B728" s="93" t="s">
        <v>1054</v>
      </c>
      <c r="C728" s="153">
        <v>45303</v>
      </c>
      <c r="D728" s="153" t="s">
        <v>30</v>
      </c>
      <c r="E728" s="92" t="s">
        <v>1051</v>
      </c>
      <c r="F728" s="154" t="s">
        <v>557</v>
      </c>
      <c r="G728" s="155" t="s">
        <v>20</v>
      </c>
      <c r="H728" s="156" t="s">
        <v>21</v>
      </c>
      <c r="I728" s="143">
        <v>1</v>
      </c>
      <c r="J728" s="144">
        <v>78761.06</v>
      </c>
      <c r="K728" s="144">
        <v>10238.94</v>
      </c>
      <c r="L728" s="144">
        <v>89000</v>
      </c>
      <c r="M728" s="145">
        <v>47491.84</v>
      </c>
      <c r="N728" s="146">
        <v>1</v>
      </c>
    </row>
    <row r="729" s="3" customFormat="1" spans="1:14">
      <c r="A729" s="132">
        <v>726</v>
      </c>
      <c r="B729" s="93" t="s">
        <v>1055</v>
      </c>
      <c r="C729" s="153">
        <v>45303</v>
      </c>
      <c r="D729" s="153" t="s">
        <v>30</v>
      </c>
      <c r="E729" s="92" t="s">
        <v>1051</v>
      </c>
      <c r="F729" s="154" t="s">
        <v>557</v>
      </c>
      <c r="G729" s="155" t="s">
        <v>20</v>
      </c>
      <c r="H729" s="156" t="s">
        <v>21</v>
      </c>
      <c r="I729" s="143">
        <v>1</v>
      </c>
      <c r="J729" s="144">
        <v>78761.06</v>
      </c>
      <c r="K729" s="144">
        <v>10238.94</v>
      </c>
      <c r="L729" s="144">
        <v>89000</v>
      </c>
      <c r="M729" s="145">
        <v>47491.84</v>
      </c>
      <c r="N729" s="146">
        <v>1</v>
      </c>
    </row>
    <row r="730" s="3" customFormat="1" spans="1:14">
      <c r="A730" s="132">
        <v>727</v>
      </c>
      <c r="B730" s="93" t="s">
        <v>1056</v>
      </c>
      <c r="C730" s="153">
        <v>45303</v>
      </c>
      <c r="D730" s="153" t="s">
        <v>30</v>
      </c>
      <c r="E730" s="92" t="s">
        <v>1051</v>
      </c>
      <c r="F730" s="154" t="s">
        <v>557</v>
      </c>
      <c r="G730" s="155" t="s">
        <v>20</v>
      </c>
      <c r="H730" s="156" t="s">
        <v>21</v>
      </c>
      <c r="I730" s="143">
        <v>1</v>
      </c>
      <c r="J730" s="144">
        <v>78761.06</v>
      </c>
      <c r="K730" s="144">
        <v>10238.94</v>
      </c>
      <c r="L730" s="144">
        <v>89000</v>
      </c>
      <c r="M730" s="145">
        <v>47491.84</v>
      </c>
      <c r="N730" s="146">
        <v>1</v>
      </c>
    </row>
    <row r="731" s="3" customFormat="1" spans="1:14">
      <c r="A731" s="132">
        <v>728</v>
      </c>
      <c r="B731" s="93" t="s">
        <v>1057</v>
      </c>
      <c r="C731" s="153">
        <v>45303</v>
      </c>
      <c r="D731" s="153" t="s">
        <v>30</v>
      </c>
      <c r="E731" s="92" t="s">
        <v>1051</v>
      </c>
      <c r="F731" s="154" t="s">
        <v>557</v>
      </c>
      <c r="G731" s="155" t="s">
        <v>20</v>
      </c>
      <c r="H731" s="156" t="s">
        <v>21</v>
      </c>
      <c r="I731" s="143">
        <v>1</v>
      </c>
      <c r="J731" s="144">
        <v>78761.06</v>
      </c>
      <c r="K731" s="144">
        <v>10238.94</v>
      </c>
      <c r="L731" s="144">
        <v>89000</v>
      </c>
      <c r="M731" s="145">
        <v>47491.84</v>
      </c>
      <c r="N731" s="146">
        <v>1</v>
      </c>
    </row>
    <row r="732" s="3" customFormat="1" spans="1:14">
      <c r="A732" s="132">
        <v>729</v>
      </c>
      <c r="B732" s="93" t="s">
        <v>1058</v>
      </c>
      <c r="C732" s="153">
        <v>45035</v>
      </c>
      <c r="D732" s="153" t="s">
        <v>30</v>
      </c>
      <c r="E732" s="92" t="s">
        <v>1059</v>
      </c>
      <c r="F732" s="154" t="s">
        <v>1060</v>
      </c>
      <c r="G732" s="155" t="s">
        <v>20</v>
      </c>
      <c r="H732" s="156" t="s">
        <v>21</v>
      </c>
      <c r="I732" s="143">
        <v>1</v>
      </c>
      <c r="J732" s="144">
        <v>25663.72</v>
      </c>
      <c r="K732" s="144">
        <v>3336.28</v>
      </c>
      <c r="L732" s="144">
        <v>29000</v>
      </c>
      <c r="M732" s="145">
        <v>11408.89</v>
      </c>
      <c r="N732" s="146">
        <v>0.2</v>
      </c>
    </row>
    <row r="733" s="3" customFormat="1" spans="1:14">
      <c r="A733" s="132">
        <v>730</v>
      </c>
      <c r="B733" s="93" t="s">
        <v>1061</v>
      </c>
      <c r="C733" s="153">
        <v>45035</v>
      </c>
      <c r="D733" s="153" t="s">
        <v>30</v>
      </c>
      <c r="E733" s="92" t="s">
        <v>1062</v>
      </c>
      <c r="F733" s="154" t="s">
        <v>1060</v>
      </c>
      <c r="G733" s="155" t="s">
        <v>26</v>
      </c>
      <c r="H733" s="156" t="s">
        <v>27</v>
      </c>
      <c r="I733" s="143">
        <v>1</v>
      </c>
      <c r="J733" s="144">
        <v>40707.98</v>
      </c>
      <c r="K733" s="144">
        <v>5292.02</v>
      </c>
      <c r="L733" s="144">
        <v>46000</v>
      </c>
      <c r="M733" s="145">
        <v>25621.37</v>
      </c>
      <c r="N733" s="146">
        <v>0.2</v>
      </c>
    </row>
    <row r="734" s="3" customFormat="1" spans="1:14">
      <c r="A734" s="132">
        <v>731</v>
      </c>
      <c r="B734" s="93" t="s">
        <v>1063</v>
      </c>
      <c r="C734" s="153">
        <v>45035</v>
      </c>
      <c r="D734" s="153" t="s">
        <v>30</v>
      </c>
      <c r="E734" s="92" t="s">
        <v>1062</v>
      </c>
      <c r="F734" s="154" t="s">
        <v>1060</v>
      </c>
      <c r="G734" s="155" t="s">
        <v>26</v>
      </c>
      <c r="H734" s="156" t="s">
        <v>27</v>
      </c>
      <c r="I734" s="143">
        <v>1</v>
      </c>
      <c r="J734" s="144">
        <v>40707.96</v>
      </c>
      <c r="K734" s="144">
        <v>5292.04</v>
      </c>
      <c r="L734" s="144">
        <v>46000</v>
      </c>
      <c r="M734" s="145">
        <v>25454.43</v>
      </c>
      <c r="N734" s="146">
        <v>0.2</v>
      </c>
    </row>
    <row r="735" s="3" customFormat="1" spans="1:14">
      <c r="A735" s="132">
        <v>732</v>
      </c>
      <c r="B735" s="93" t="s">
        <v>1064</v>
      </c>
      <c r="C735" s="153">
        <v>45035</v>
      </c>
      <c r="D735" s="153" t="s">
        <v>30</v>
      </c>
      <c r="E735" s="92" t="s">
        <v>1062</v>
      </c>
      <c r="F735" s="154" t="s">
        <v>1060</v>
      </c>
      <c r="G735" s="155" t="s">
        <v>26</v>
      </c>
      <c r="H735" s="156" t="s">
        <v>27</v>
      </c>
      <c r="I735" s="143">
        <v>1</v>
      </c>
      <c r="J735" s="144">
        <v>40707.96</v>
      </c>
      <c r="K735" s="144">
        <v>5292.04</v>
      </c>
      <c r="L735" s="144">
        <v>46000</v>
      </c>
      <c r="M735" s="145">
        <v>26352.17</v>
      </c>
      <c r="N735" s="146">
        <v>0.2</v>
      </c>
    </row>
    <row r="736" s="3" customFormat="1" spans="1:14">
      <c r="A736" s="132">
        <v>733</v>
      </c>
      <c r="B736" s="93" t="s">
        <v>1065</v>
      </c>
      <c r="C736" s="153">
        <v>45035</v>
      </c>
      <c r="D736" s="153" t="s">
        <v>30</v>
      </c>
      <c r="E736" s="92" t="s">
        <v>1062</v>
      </c>
      <c r="F736" s="154" t="s">
        <v>1060</v>
      </c>
      <c r="G736" s="155" t="s">
        <v>26</v>
      </c>
      <c r="H736" s="156" t="s">
        <v>27</v>
      </c>
      <c r="I736" s="143">
        <v>1</v>
      </c>
      <c r="J736" s="144">
        <v>40707.96</v>
      </c>
      <c r="K736" s="144">
        <v>5292.04</v>
      </c>
      <c r="L736" s="144">
        <v>46000</v>
      </c>
      <c r="M736" s="145">
        <v>26352.17</v>
      </c>
      <c r="N736" s="146">
        <v>0.2</v>
      </c>
    </row>
    <row r="737" s="3" customFormat="1" spans="1:14">
      <c r="A737" s="132">
        <v>734</v>
      </c>
      <c r="B737" s="93" t="s">
        <v>1066</v>
      </c>
      <c r="C737" s="153">
        <v>45042</v>
      </c>
      <c r="D737" s="153" t="s">
        <v>30</v>
      </c>
      <c r="E737" s="92" t="s">
        <v>1067</v>
      </c>
      <c r="F737" s="154" t="s">
        <v>1068</v>
      </c>
      <c r="G737" s="155" t="s">
        <v>20</v>
      </c>
      <c r="H737" s="156" t="s">
        <v>21</v>
      </c>
      <c r="I737" s="143">
        <v>1</v>
      </c>
      <c r="J737" s="144">
        <v>107787.62</v>
      </c>
      <c r="K737" s="144">
        <v>14012.38</v>
      </c>
      <c r="L737" s="144">
        <v>121800</v>
      </c>
      <c r="M737" s="145">
        <v>70660.77</v>
      </c>
      <c r="N737" s="146">
        <v>1</v>
      </c>
    </row>
    <row r="738" s="3" customFormat="1" spans="1:14">
      <c r="A738" s="132">
        <v>735</v>
      </c>
      <c r="B738" s="93" t="s">
        <v>1069</v>
      </c>
      <c r="C738" s="153">
        <v>45042</v>
      </c>
      <c r="D738" s="153" t="s">
        <v>30</v>
      </c>
      <c r="E738" s="92" t="s">
        <v>1067</v>
      </c>
      <c r="F738" s="154" t="s">
        <v>1068</v>
      </c>
      <c r="G738" s="155" t="s">
        <v>20</v>
      </c>
      <c r="H738" s="156" t="s">
        <v>21</v>
      </c>
      <c r="I738" s="143">
        <v>1</v>
      </c>
      <c r="J738" s="144">
        <v>107787.61</v>
      </c>
      <c r="K738" s="144">
        <v>14012.39</v>
      </c>
      <c r="L738" s="144">
        <v>121800</v>
      </c>
      <c r="M738" s="145">
        <v>70586.52</v>
      </c>
      <c r="N738" s="146">
        <v>1</v>
      </c>
    </row>
    <row r="739" s="3" customFormat="1" spans="1:14">
      <c r="A739" s="132">
        <v>736</v>
      </c>
      <c r="B739" s="93" t="s">
        <v>1070</v>
      </c>
      <c r="C739" s="153">
        <v>45042</v>
      </c>
      <c r="D739" s="153" t="s">
        <v>30</v>
      </c>
      <c r="E739" s="92" t="s">
        <v>1067</v>
      </c>
      <c r="F739" s="154" t="s">
        <v>1068</v>
      </c>
      <c r="G739" s="155" t="s">
        <v>20</v>
      </c>
      <c r="H739" s="156" t="s">
        <v>21</v>
      </c>
      <c r="I739" s="143">
        <v>1</v>
      </c>
      <c r="J739" s="144">
        <v>106371.68</v>
      </c>
      <c r="K739" s="144">
        <v>13828.32</v>
      </c>
      <c r="L739" s="144">
        <v>120200</v>
      </c>
      <c r="M739" s="145">
        <v>68472.26</v>
      </c>
      <c r="N739" s="146">
        <v>1</v>
      </c>
    </row>
    <row r="740" s="3" customFormat="1" spans="1:14">
      <c r="A740" s="132">
        <v>737</v>
      </c>
      <c r="B740" s="93" t="s">
        <v>1071</v>
      </c>
      <c r="C740" s="153">
        <v>45042</v>
      </c>
      <c r="D740" s="153" t="s">
        <v>30</v>
      </c>
      <c r="E740" s="92" t="s">
        <v>1067</v>
      </c>
      <c r="F740" s="154" t="s">
        <v>1068</v>
      </c>
      <c r="G740" s="155" t="s">
        <v>20</v>
      </c>
      <c r="H740" s="156" t="s">
        <v>21</v>
      </c>
      <c r="I740" s="143">
        <v>1</v>
      </c>
      <c r="J740" s="144">
        <v>106371.68</v>
      </c>
      <c r="K740" s="144">
        <v>13828.32</v>
      </c>
      <c r="L740" s="144">
        <v>120200</v>
      </c>
      <c r="M740" s="145">
        <v>68472.26</v>
      </c>
      <c r="N740" s="146">
        <v>1</v>
      </c>
    </row>
    <row r="741" s="3" customFormat="1" spans="1:14">
      <c r="A741" s="132">
        <v>738</v>
      </c>
      <c r="B741" s="93" t="s">
        <v>1072</v>
      </c>
      <c r="C741" s="153">
        <v>45042</v>
      </c>
      <c r="D741" s="153" t="s">
        <v>30</v>
      </c>
      <c r="E741" s="92" t="s">
        <v>1067</v>
      </c>
      <c r="F741" s="154" t="s">
        <v>1068</v>
      </c>
      <c r="G741" s="155" t="s">
        <v>20</v>
      </c>
      <c r="H741" s="156" t="s">
        <v>21</v>
      </c>
      <c r="I741" s="143">
        <v>1</v>
      </c>
      <c r="J741" s="144">
        <v>96725.66</v>
      </c>
      <c r="K741" s="144">
        <v>12574.34</v>
      </c>
      <c r="L741" s="144">
        <v>109300</v>
      </c>
      <c r="M741" s="145">
        <v>58850.58</v>
      </c>
      <c r="N741" s="146">
        <v>1</v>
      </c>
    </row>
    <row r="742" s="3" customFormat="1" spans="1:14">
      <c r="A742" s="132">
        <v>739</v>
      </c>
      <c r="B742" s="93" t="s">
        <v>1073</v>
      </c>
      <c r="C742" s="153">
        <v>45042</v>
      </c>
      <c r="D742" s="153" t="s">
        <v>30</v>
      </c>
      <c r="E742" s="92" t="s">
        <v>1067</v>
      </c>
      <c r="F742" s="154" t="s">
        <v>1068</v>
      </c>
      <c r="G742" s="155" t="s">
        <v>20</v>
      </c>
      <c r="H742" s="156" t="s">
        <v>21</v>
      </c>
      <c r="I742" s="143">
        <v>1</v>
      </c>
      <c r="J742" s="144">
        <v>96725.66</v>
      </c>
      <c r="K742" s="144">
        <v>12574.34</v>
      </c>
      <c r="L742" s="144">
        <v>109300</v>
      </c>
      <c r="M742" s="145">
        <v>58850.58</v>
      </c>
      <c r="N742" s="146">
        <v>1</v>
      </c>
    </row>
    <row r="743" s="3" customFormat="1" spans="1:14">
      <c r="A743" s="132">
        <v>740</v>
      </c>
      <c r="B743" s="93" t="s">
        <v>1074</v>
      </c>
      <c r="C743" s="153">
        <v>45042</v>
      </c>
      <c r="D743" s="153" t="s">
        <v>30</v>
      </c>
      <c r="E743" s="92" t="s">
        <v>1067</v>
      </c>
      <c r="F743" s="154" t="s">
        <v>1068</v>
      </c>
      <c r="G743" s="155" t="s">
        <v>20</v>
      </c>
      <c r="H743" s="156" t="s">
        <v>21</v>
      </c>
      <c r="I743" s="143">
        <v>1</v>
      </c>
      <c r="J743" s="144">
        <v>94424.78</v>
      </c>
      <c r="K743" s="144">
        <v>12275.22</v>
      </c>
      <c r="L743" s="144">
        <v>106700</v>
      </c>
      <c r="M743" s="145">
        <v>56216.45</v>
      </c>
      <c r="N743" s="146">
        <v>1</v>
      </c>
    </row>
    <row r="744" s="3" customFormat="1" spans="1:14">
      <c r="A744" s="132">
        <v>741</v>
      </c>
      <c r="B744" s="93" t="s">
        <v>1075</v>
      </c>
      <c r="C744" s="153">
        <v>45042</v>
      </c>
      <c r="D744" s="153" t="s">
        <v>30</v>
      </c>
      <c r="E744" s="92" t="s">
        <v>1067</v>
      </c>
      <c r="F744" s="154" t="s">
        <v>1068</v>
      </c>
      <c r="G744" s="155" t="s">
        <v>20</v>
      </c>
      <c r="H744" s="156" t="s">
        <v>21</v>
      </c>
      <c r="I744" s="143">
        <v>1</v>
      </c>
      <c r="J744" s="144">
        <v>94424.78</v>
      </c>
      <c r="K744" s="144">
        <v>12275.22</v>
      </c>
      <c r="L744" s="144">
        <v>106700</v>
      </c>
      <c r="M744" s="145">
        <v>56258.34</v>
      </c>
      <c r="N744" s="146">
        <v>1</v>
      </c>
    </row>
    <row r="745" s="3" customFormat="1" spans="1:14">
      <c r="A745" s="132">
        <v>742</v>
      </c>
      <c r="B745" s="93" t="s">
        <v>1076</v>
      </c>
      <c r="C745" s="153">
        <v>44831</v>
      </c>
      <c r="D745" s="153" t="s">
        <v>30</v>
      </c>
      <c r="E745" s="92" t="s">
        <v>1077</v>
      </c>
      <c r="F745" s="154" t="s">
        <v>1078</v>
      </c>
      <c r="G745" s="155" t="s">
        <v>20</v>
      </c>
      <c r="H745" s="156" t="s">
        <v>21</v>
      </c>
      <c r="I745" s="143">
        <v>1</v>
      </c>
      <c r="J745" s="144">
        <v>5641.59</v>
      </c>
      <c r="K745" s="144">
        <v>733.41</v>
      </c>
      <c r="L745" s="144">
        <v>6375</v>
      </c>
      <c r="M745" s="145">
        <v>3943.34</v>
      </c>
      <c r="N745" s="146">
        <v>0.05</v>
      </c>
    </row>
    <row r="746" s="3" customFormat="1" spans="1:14">
      <c r="A746" s="132">
        <v>743</v>
      </c>
      <c r="B746" s="93" t="s">
        <v>1079</v>
      </c>
      <c r="C746" s="153">
        <v>44818</v>
      </c>
      <c r="D746" s="153" t="s">
        <v>30</v>
      </c>
      <c r="E746" s="92" t="s">
        <v>1077</v>
      </c>
      <c r="F746" s="154" t="s">
        <v>1078</v>
      </c>
      <c r="G746" s="155" t="s">
        <v>20</v>
      </c>
      <c r="H746" s="156" t="s">
        <v>21</v>
      </c>
      <c r="I746" s="143">
        <v>1</v>
      </c>
      <c r="J746" s="144">
        <v>6172.57</v>
      </c>
      <c r="K746" s="144">
        <v>802.43</v>
      </c>
      <c r="L746" s="144">
        <v>6975</v>
      </c>
      <c r="M746" s="145">
        <v>4150.01</v>
      </c>
      <c r="N746" s="146">
        <v>0.05</v>
      </c>
    </row>
    <row r="747" s="3" customFormat="1" spans="1:14">
      <c r="A747" s="132">
        <v>744</v>
      </c>
      <c r="B747" s="93" t="s">
        <v>1080</v>
      </c>
      <c r="C747" s="153">
        <v>44818</v>
      </c>
      <c r="D747" s="153" t="s">
        <v>30</v>
      </c>
      <c r="E747" s="92" t="s">
        <v>1077</v>
      </c>
      <c r="F747" s="154" t="s">
        <v>1078</v>
      </c>
      <c r="G747" s="155" t="s">
        <v>20</v>
      </c>
      <c r="H747" s="156" t="s">
        <v>21</v>
      </c>
      <c r="I747" s="143">
        <v>1</v>
      </c>
      <c r="J747" s="144">
        <v>6039.82</v>
      </c>
      <c r="K747" s="144">
        <v>785.18</v>
      </c>
      <c r="L747" s="144">
        <v>6825</v>
      </c>
      <c r="M747" s="145">
        <v>4087.92</v>
      </c>
      <c r="N747" s="146">
        <v>0.05</v>
      </c>
    </row>
    <row r="748" s="3" customFormat="1" spans="1:14">
      <c r="A748" s="132">
        <v>745</v>
      </c>
      <c r="B748" s="93" t="s">
        <v>1081</v>
      </c>
      <c r="C748" s="153">
        <v>44818</v>
      </c>
      <c r="D748" s="153" t="s">
        <v>30</v>
      </c>
      <c r="E748" s="92" t="s">
        <v>1077</v>
      </c>
      <c r="F748" s="154" t="s">
        <v>1078</v>
      </c>
      <c r="G748" s="155" t="s">
        <v>20</v>
      </c>
      <c r="H748" s="156" t="s">
        <v>21</v>
      </c>
      <c r="I748" s="143">
        <v>1</v>
      </c>
      <c r="J748" s="144">
        <v>6039.82</v>
      </c>
      <c r="K748" s="144">
        <v>785.18</v>
      </c>
      <c r="L748" s="144">
        <v>6825</v>
      </c>
      <c r="M748" s="145">
        <v>4104.69</v>
      </c>
      <c r="N748" s="146">
        <v>0.05</v>
      </c>
    </row>
    <row r="749" s="3" customFormat="1" spans="1:14">
      <c r="A749" s="132">
        <v>746</v>
      </c>
      <c r="B749" s="93" t="s">
        <v>1082</v>
      </c>
      <c r="C749" s="153">
        <v>44818</v>
      </c>
      <c r="D749" s="153" t="s">
        <v>30</v>
      </c>
      <c r="E749" s="92" t="s">
        <v>1077</v>
      </c>
      <c r="F749" s="154" t="s">
        <v>1078</v>
      </c>
      <c r="G749" s="155" t="s">
        <v>20</v>
      </c>
      <c r="H749" s="156" t="s">
        <v>21</v>
      </c>
      <c r="I749" s="143">
        <v>1</v>
      </c>
      <c r="J749" s="144">
        <v>5774.34</v>
      </c>
      <c r="K749" s="144">
        <v>750.66</v>
      </c>
      <c r="L749" s="144">
        <v>6525</v>
      </c>
      <c r="M749" s="145">
        <v>3981.58</v>
      </c>
      <c r="N749" s="146">
        <v>0.05</v>
      </c>
    </row>
    <row r="750" s="3" customFormat="1" spans="1:14">
      <c r="A750" s="132">
        <v>747</v>
      </c>
      <c r="B750" s="93" t="s">
        <v>1083</v>
      </c>
      <c r="C750" s="153">
        <v>44818</v>
      </c>
      <c r="D750" s="153" t="s">
        <v>30</v>
      </c>
      <c r="E750" s="92" t="s">
        <v>1077</v>
      </c>
      <c r="F750" s="154" t="s">
        <v>1078</v>
      </c>
      <c r="G750" s="155" t="s">
        <v>20</v>
      </c>
      <c r="H750" s="156" t="s">
        <v>21</v>
      </c>
      <c r="I750" s="143">
        <v>1</v>
      </c>
      <c r="J750" s="144">
        <v>5641.59</v>
      </c>
      <c r="K750" s="144">
        <v>733.41</v>
      </c>
      <c r="L750" s="144">
        <v>6375</v>
      </c>
      <c r="M750" s="145">
        <v>3924.98</v>
      </c>
      <c r="N750" s="146">
        <v>0.05</v>
      </c>
    </row>
    <row r="751" s="3" customFormat="1" spans="1:14">
      <c r="A751" s="132">
        <v>748</v>
      </c>
      <c r="B751" s="93" t="s">
        <v>1084</v>
      </c>
      <c r="C751" s="153">
        <v>44818</v>
      </c>
      <c r="D751" s="153" t="s">
        <v>30</v>
      </c>
      <c r="E751" s="92" t="s">
        <v>1077</v>
      </c>
      <c r="F751" s="154" t="s">
        <v>1078</v>
      </c>
      <c r="G751" s="155" t="s">
        <v>20</v>
      </c>
      <c r="H751" s="156" t="s">
        <v>21</v>
      </c>
      <c r="I751" s="143">
        <v>1</v>
      </c>
      <c r="J751" s="144">
        <v>6172.57</v>
      </c>
      <c r="K751" s="144">
        <v>802.43</v>
      </c>
      <c r="L751" s="144">
        <v>6975</v>
      </c>
      <c r="M751" s="145">
        <v>4144.13</v>
      </c>
      <c r="N751" s="146">
        <v>0.05</v>
      </c>
    </row>
    <row r="752" s="3" customFormat="1" spans="1:14">
      <c r="A752" s="132">
        <v>749</v>
      </c>
      <c r="B752" s="93" t="s">
        <v>1085</v>
      </c>
      <c r="C752" s="153">
        <v>44818</v>
      </c>
      <c r="D752" s="153" t="s">
        <v>30</v>
      </c>
      <c r="E752" s="92" t="s">
        <v>1077</v>
      </c>
      <c r="F752" s="154" t="s">
        <v>1078</v>
      </c>
      <c r="G752" s="155" t="s">
        <v>20</v>
      </c>
      <c r="H752" s="156" t="s">
        <v>21</v>
      </c>
      <c r="I752" s="143">
        <v>1</v>
      </c>
      <c r="J752" s="144">
        <v>6039.82</v>
      </c>
      <c r="K752" s="144">
        <v>785.18</v>
      </c>
      <c r="L752" s="144">
        <v>6825</v>
      </c>
      <c r="M752" s="145">
        <v>4082.04</v>
      </c>
      <c r="N752" s="146">
        <v>0.05</v>
      </c>
    </row>
    <row r="753" s="3" customFormat="1" spans="1:14">
      <c r="A753" s="132">
        <v>750</v>
      </c>
      <c r="B753" s="93" t="s">
        <v>1086</v>
      </c>
      <c r="C753" s="153">
        <v>44818</v>
      </c>
      <c r="D753" s="153" t="s">
        <v>30</v>
      </c>
      <c r="E753" s="92" t="s">
        <v>1077</v>
      </c>
      <c r="F753" s="154" t="s">
        <v>1078</v>
      </c>
      <c r="G753" s="155" t="s">
        <v>20</v>
      </c>
      <c r="H753" s="156" t="s">
        <v>21</v>
      </c>
      <c r="I753" s="143">
        <v>1</v>
      </c>
      <c r="J753" s="144">
        <v>6039.82</v>
      </c>
      <c r="K753" s="144">
        <v>785.18</v>
      </c>
      <c r="L753" s="144">
        <v>6825</v>
      </c>
      <c r="M753" s="145">
        <v>4104.69</v>
      </c>
      <c r="N753" s="146">
        <v>0.05</v>
      </c>
    </row>
    <row r="754" s="3" customFormat="1" spans="1:14">
      <c r="A754" s="132">
        <v>751</v>
      </c>
      <c r="B754" s="93" t="s">
        <v>1087</v>
      </c>
      <c r="C754" s="153">
        <v>45188</v>
      </c>
      <c r="D754" s="153" t="s">
        <v>30</v>
      </c>
      <c r="E754" s="92" t="s">
        <v>1077</v>
      </c>
      <c r="F754" s="154" t="s">
        <v>1078</v>
      </c>
      <c r="G754" s="155" t="s">
        <v>20</v>
      </c>
      <c r="H754" s="156" t="s">
        <v>21</v>
      </c>
      <c r="I754" s="143">
        <v>1</v>
      </c>
      <c r="J754" s="144">
        <v>4269.91</v>
      </c>
      <c r="K754" s="144">
        <v>555.09</v>
      </c>
      <c r="L754" s="144">
        <v>4825</v>
      </c>
      <c r="M754" s="145">
        <v>2852.31</v>
      </c>
      <c r="N754" s="146">
        <v>0.05</v>
      </c>
    </row>
    <row r="755" s="3" customFormat="1" spans="1:14">
      <c r="A755" s="132">
        <v>752</v>
      </c>
      <c r="B755" s="93" t="s">
        <v>1088</v>
      </c>
      <c r="C755" s="153">
        <v>45188</v>
      </c>
      <c r="D755" s="153" t="s">
        <v>30</v>
      </c>
      <c r="E755" s="92" t="s">
        <v>1077</v>
      </c>
      <c r="F755" s="154" t="s">
        <v>1078</v>
      </c>
      <c r="G755" s="155" t="s">
        <v>20</v>
      </c>
      <c r="H755" s="156" t="s">
        <v>21</v>
      </c>
      <c r="I755" s="143">
        <v>1</v>
      </c>
      <c r="J755" s="144">
        <v>4269.91</v>
      </c>
      <c r="K755" s="144">
        <v>555.09</v>
      </c>
      <c r="L755" s="144">
        <v>4825</v>
      </c>
      <c r="M755" s="145">
        <v>2851.42</v>
      </c>
      <c r="N755" s="146">
        <v>0.05</v>
      </c>
    </row>
    <row r="756" s="3" customFormat="1" spans="1:14">
      <c r="A756" s="132">
        <v>753</v>
      </c>
      <c r="B756" s="93" t="s">
        <v>1089</v>
      </c>
      <c r="C756" s="153">
        <v>45188</v>
      </c>
      <c r="D756" s="153" t="s">
        <v>30</v>
      </c>
      <c r="E756" s="92" t="s">
        <v>1077</v>
      </c>
      <c r="F756" s="154" t="s">
        <v>1078</v>
      </c>
      <c r="G756" s="155" t="s">
        <v>20</v>
      </c>
      <c r="H756" s="156" t="s">
        <v>21</v>
      </c>
      <c r="I756" s="143">
        <v>1</v>
      </c>
      <c r="J756" s="144">
        <v>4225.66</v>
      </c>
      <c r="K756" s="144">
        <v>549.34</v>
      </c>
      <c r="L756" s="144">
        <v>4775</v>
      </c>
      <c r="M756" s="145">
        <v>2755.25</v>
      </c>
      <c r="N756" s="146">
        <v>0.05</v>
      </c>
    </row>
    <row r="757" s="3" customFormat="1" spans="1:14">
      <c r="A757" s="132">
        <v>754</v>
      </c>
      <c r="B757" s="93" t="s">
        <v>1090</v>
      </c>
      <c r="C757" s="153">
        <v>45188</v>
      </c>
      <c r="D757" s="153" t="s">
        <v>30</v>
      </c>
      <c r="E757" s="92" t="s">
        <v>1077</v>
      </c>
      <c r="F757" s="154" t="s">
        <v>1078</v>
      </c>
      <c r="G757" s="155" t="s">
        <v>20</v>
      </c>
      <c r="H757" s="156" t="s">
        <v>21</v>
      </c>
      <c r="I757" s="143">
        <v>1</v>
      </c>
      <c r="J757" s="144">
        <v>4225.66</v>
      </c>
      <c r="K757" s="144">
        <v>549.34</v>
      </c>
      <c r="L757" s="144">
        <v>4775</v>
      </c>
      <c r="M757" s="145">
        <v>2755.25</v>
      </c>
      <c r="N757" s="146">
        <v>0.05</v>
      </c>
    </row>
    <row r="758" s="3" customFormat="1" spans="1:14">
      <c r="A758" s="132">
        <v>755</v>
      </c>
      <c r="B758" s="93" t="s">
        <v>1091</v>
      </c>
      <c r="C758" s="153">
        <v>45188</v>
      </c>
      <c r="D758" s="153" t="s">
        <v>30</v>
      </c>
      <c r="E758" s="92" t="s">
        <v>1077</v>
      </c>
      <c r="F758" s="154" t="s">
        <v>1078</v>
      </c>
      <c r="G758" s="155" t="s">
        <v>20</v>
      </c>
      <c r="H758" s="156" t="s">
        <v>21</v>
      </c>
      <c r="I758" s="143">
        <v>1</v>
      </c>
      <c r="J758" s="144">
        <v>4004.42</v>
      </c>
      <c r="K758" s="144">
        <v>520.57</v>
      </c>
      <c r="L758" s="144">
        <v>4524.99</v>
      </c>
      <c r="M758" s="145">
        <v>2671.05</v>
      </c>
      <c r="N758" s="146">
        <v>0.05</v>
      </c>
    </row>
    <row r="759" s="3" customFormat="1" spans="1:14">
      <c r="A759" s="132">
        <v>756</v>
      </c>
      <c r="B759" s="93" t="s">
        <v>1092</v>
      </c>
      <c r="C759" s="153">
        <v>45188</v>
      </c>
      <c r="D759" s="153" t="s">
        <v>30</v>
      </c>
      <c r="E759" s="92" t="s">
        <v>1077</v>
      </c>
      <c r="F759" s="154" t="s">
        <v>1078</v>
      </c>
      <c r="G759" s="155" t="s">
        <v>20</v>
      </c>
      <c r="H759" s="156" t="s">
        <v>21</v>
      </c>
      <c r="I759" s="143">
        <v>1</v>
      </c>
      <c r="J759" s="144">
        <v>4004.42</v>
      </c>
      <c r="K759" s="144">
        <v>520.57</v>
      </c>
      <c r="L759" s="144">
        <v>4524.99</v>
      </c>
      <c r="M759" s="145">
        <v>2670.04</v>
      </c>
      <c r="N759" s="146">
        <v>0.05</v>
      </c>
    </row>
    <row r="760" s="3" customFormat="1" spans="1:14">
      <c r="A760" s="132">
        <v>757</v>
      </c>
      <c r="B760" s="93" t="s">
        <v>1093</v>
      </c>
      <c r="C760" s="153">
        <v>45188</v>
      </c>
      <c r="D760" s="153" t="s">
        <v>30</v>
      </c>
      <c r="E760" s="92" t="s">
        <v>1077</v>
      </c>
      <c r="F760" s="154" t="s">
        <v>1078</v>
      </c>
      <c r="G760" s="155" t="s">
        <v>20</v>
      </c>
      <c r="H760" s="156" t="s">
        <v>21</v>
      </c>
      <c r="I760" s="143">
        <v>1</v>
      </c>
      <c r="J760" s="144">
        <v>4269.91</v>
      </c>
      <c r="K760" s="144">
        <v>555.09</v>
      </c>
      <c r="L760" s="144">
        <v>4825</v>
      </c>
      <c r="M760" s="145">
        <v>2852.31</v>
      </c>
      <c r="N760" s="146">
        <v>0.05</v>
      </c>
    </row>
    <row r="761" s="3" customFormat="1" spans="1:14">
      <c r="A761" s="132">
        <v>758</v>
      </c>
      <c r="B761" s="93" t="s">
        <v>1094</v>
      </c>
      <c r="C761" s="153">
        <v>45188</v>
      </c>
      <c r="D761" s="153" t="s">
        <v>30</v>
      </c>
      <c r="E761" s="92" t="s">
        <v>1077</v>
      </c>
      <c r="F761" s="154" t="s">
        <v>1078</v>
      </c>
      <c r="G761" s="155" t="s">
        <v>20</v>
      </c>
      <c r="H761" s="156" t="s">
        <v>21</v>
      </c>
      <c r="I761" s="143">
        <v>1</v>
      </c>
      <c r="J761" s="144">
        <v>4269.91</v>
      </c>
      <c r="K761" s="144">
        <v>555.09</v>
      </c>
      <c r="L761" s="144">
        <v>4825</v>
      </c>
      <c r="M761" s="145">
        <v>2851.42</v>
      </c>
      <c r="N761" s="146">
        <v>0.05</v>
      </c>
    </row>
    <row r="762" s="3" customFormat="1" spans="1:14">
      <c r="A762" s="132">
        <v>759</v>
      </c>
      <c r="B762" s="93" t="s">
        <v>1095</v>
      </c>
      <c r="C762" s="153">
        <v>45188</v>
      </c>
      <c r="D762" s="153" t="s">
        <v>30</v>
      </c>
      <c r="E762" s="92" t="s">
        <v>1077</v>
      </c>
      <c r="F762" s="154" t="s">
        <v>1078</v>
      </c>
      <c r="G762" s="155" t="s">
        <v>20</v>
      </c>
      <c r="H762" s="156" t="s">
        <v>21</v>
      </c>
      <c r="I762" s="143">
        <v>1</v>
      </c>
      <c r="J762" s="144">
        <v>4225.66</v>
      </c>
      <c r="K762" s="144">
        <v>549.34</v>
      </c>
      <c r="L762" s="144">
        <v>4775</v>
      </c>
      <c r="M762" s="145">
        <v>2755.25</v>
      </c>
      <c r="N762" s="146">
        <v>0.05</v>
      </c>
    </row>
    <row r="763" s="3" customFormat="1" spans="1:14">
      <c r="A763" s="132">
        <v>760</v>
      </c>
      <c r="B763" s="93" t="s">
        <v>1096</v>
      </c>
      <c r="C763" s="153">
        <v>45188</v>
      </c>
      <c r="D763" s="153" t="s">
        <v>30</v>
      </c>
      <c r="E763" s="92" t="s">
        <v>1077</v>
      </c>
      <c r="F763" s="154" t="s">
        <v>1078</v>
      </c>
      <c r="G763" s="155" t="s">
        <v>20</v>
      </c>
      <c r="H763" s="156" t="s">
        <v>21</v>
      </c>
      <c r="I763" s="143">
        <v>1</v>
      </c>
      <c r="J763" s="144">
        <v>4225.66</v>
      </c>
      <c r="K763" s="144">
        <v>549.34</v>
      </c>
      <c r="L763" s="144">
        <v>4775</v>
      </c>
      <c r="M763" s="145">
        <v>2755.25</v>
      </c>
      <c r="N763" s="146">
        <v>0.05</v>
      </c>
    </row>
    <row r="764" s="3" customFormat="1" spans="1:14">
      <c r="A764" s="132">
        <v>761</v>
      </c>
      <c r="B764" s="93" t="s">
        <v>1097</v>
      </c>
      <c r="C764" s="153">
        <v>45188</v>
      </c>
      <c r="D764" s="153" t="s">
        <v>30</v>
      </c>
      <c r="E764" s="92" t="s">
        <v>1077</v>
      </c>
      <c r="F764" s="154" t="s">
        <v>1078</v>
      </c>
      <c r="G764" s="155" t="s">
        <v>20</v>
      </c>
      <c r="H764" s="156" t="s">
        <v>21</v>
      </c>
      <c r="I764" s="143">
        <v>1</v>
      </c>
      <c r="J764" s="144">
        <v>3101.81</v>
      </c>
      <c r="K764" s="144">
        <v>403.21</v>
      </c>
      <c r="L764" s="144">
        <v>3505.02</v>
      </c>
      <c r="M764" s="145">
        <v>2078.41</v>
      </c>
      <c r="N764" s="146">
        <v>0.05</v>
      </c>
    </row>
    <row r="765" s="3" customFormat="1" spans="1:14">
      <c r="A765" s="132">
        <v>762</v>
      </c>
      <c r="B765" s="93" t="s">
        <v>1098</v>
      </c>
      <c r="C765" s="153">
        <v>45188</v>
      </c>
      <c r="D765" s="153" t="s">
        <v>30</v>
      </c>
      <c r="E765" s="92" t="s">
        <v>1077</v>
      </c>
      <c r="F765" s="154" t="s">
        <v>1078</v>
      </c>
      <c r="G765" s="155" t="s">
        <v>20</v>
      </c>
      <c r="H765" s="156" t="s">
        <v>21</v>
      </c>
      <c r="I765" s="143">
        <v>1</v>
      </c>
      <c r="J765" s="144">
        <v>3101.77</v>
      </c>
      <c r="K765" s="144">
        <v>403.23</v>
      </c>
      <c r="L765" s="144">
        <v>3505</v>
      </c>
      <c r="M765" s="145">
        <v>2078.41</v>
      </c>
      <c r="N765" s="146">
        <v>0.05</v>
      </c>
    </row>
    <row r="766" s="3" customFormat="1" spans="1:14">
      <c r="A766" s="132">
        <v>763</v>
      </c>
      <c r="B766" s="93" t="s">
        <v>1099</v>
      </c>
      <c r="C766" s="153">
        <v>45188</v>
      </c>
      <c r="D766" s="153" t="s">
        <v>30</v>
      </c>
      <c r="E766" s="92" t="s">
        <v>1077</v>
      </c>
      <c r="F766" s="154" t="s">
        <v>1078</v>
      </c>
      <c r="G766" s="155" t="s">
        <v>20</v>
      </c>
      <c r="H766" s="156" t="s">
        <v>21</v>
      </c>
      <c r="I766" s="143">
        <v>1</v>
      </c>
      <c r="J766" s="144">
        <v>3101.77</v>
      </c>
      <c r="K766" s="144">
        <v>403.23</v>
      </c>
      <c r="L766" s="144">
        <v>3505</v>
      </c>
      <c r="M766" s="145">
        <v>2078.41</v>
      </c>
      <c r="N766" s="146">
        <v>0.05</v>
      </c>
    </row>
    <row r="767" s="3" customFormat="1" spans="1:14">
      <c r="A767" s="132">
        <v>764</v>
      </c>
      <c r="B767" s="93" t="s">
        <v>1100</v>
      </c>
      <c r="C767" s="153">
        <v>45188</v>
      </c>
      <c r="D767" s="153" t="s">
        <v>30</v>
      </c>
      <c r="E767" s="92" t="s">
        <v>1077</v>
      </c>
      <c r="F767" s="154" t="s">
        <v>1078</v>
      </c>
      <c r="G767" s="155" t="s">
        <v>20</v>
      </c>
      <c r="H767" s="156" t="s">
        <v>21</v>
      </c>
      <c r="I767" s="143">
        <v>1</v>
      </c>
      <c r="J767" s="144">
        <v>3101.77</v>
      </c>
      <c r="K767" s="144">
        <v>403.23</v>
      </c>
      <c r="L767" s="144">
        <v>3505</v>
      </c>
      <c r="M767" s="145">
        <v>2078.41</v>
      </c>
      <c r="N767" s="146">
        <v>0.05</v>
      </c>
    </row>
    <row r="768" s="3" customFormat="1" spans="1:14">
      <c r="A768" s="132">
        <v>765</v>
      </c>
      <c r="B768" s="93" t="s">
        <v>1101</v>
      </c>
      <c r="C768" s="153">
        <v>45188</v>
      </c>
      <c r="D768" s="153" t="s">
        <v>30</v>
      </c>
      <c r="E768" s="92" t="s">
        <v>1077</v>
      </c>
      <c r="F768" s="154" t="s">
        <v>1078</v>
      </c>
      <c r="G768" s="155" t="s">
        <v>20</v>
      </c>
      <c r="H768" s="156" t="s">
        <v>21</v>
      </c>
      <c r="I768" s="143">
        <v>1</v>
      </c>
      <c r="J768" s="144">
        <v>3101.77</v>
      </c>
      <c r="K768" s="144">
        <v>403.23</v>
      </c>
      <c r="L768" s="144">
        <v>3505</v>
      </c>
      <c r="M768" s="145">
        <v>2078.31</v>
      </c>
      <c r="N768" s="146">
        <v>0.05</v>
      </c>
    </row>
    <row r="769" s="3" customFormat="1" spans="1:14">
      <c r="A769" s="132">
        <v>766</v>
      </c>
      <c r="B769" s="93" t="s">
        <v>1102</v>
      </c>
      <c r="C769" s="153">
        <v>45188</v>
      </c>
      <c r="D769" s="153" t="s">
        <v>30</v>
      </c>
      <c r="E769" s="92" t="s">
        <v>1077</v>
      </c>
      <c r="F769" s="154" t="s">
        <v>1078</v>
      </c>
      <c r="G769" s="155" t="s">
        <v>20</v>
      </c>
      <c r="H769" s="156" t="s">
        <v>21</v>
      </c>
      <c r="I769" s="143">
        <v>1</v>
      </c>
      <c r="J769" s="144">
        <v>3101.77</v>
      </c>
      <c r="K769" s="144">
        <v>403.23</v>
      </c>
      <c r="L769" s="144">
        <v>3505</v>
      </c>
      <c r="M769" s="145">
        <v>2078.41</v>
      </c>
      <c r="N769" s="146">
        <v>0.05</v>
      </c>
    </row>
    <row r="770" s="3" customFormat="1" spans="1:14">
      <c r="A770" s="132">
        <v>767</v>
      </c>
      <c r="B770" s="93" t="s">
        <v>1103</v>
      </c>
      <c r="C770" s="153">
        <v>45188</v>
      </c>
      <c r="D770" s="153" t="s">
        <v>30</v>
      </c>
      <c r="E770" s="92" t="s">
        <v>1077</v>
      </c>
      <c r="F770" s="154" t="s">
        <v>1078</v>
      </c>
      <c r="G770" s="155" t="s">
        <v>20</v>
      </c>
      <c r="H770" s="156" t="s">
        <v>21</v>
      </c>
      <c r="I770" s="143">
        <v>1</v>
      </c>
      <c r="J770" s="144">
        <v>3101.77</v>
      </c>
      <c r="K770" s="144">
        <v>403.23</v>
      </c>
      <c r="L770" s="144">
        <v>3505</v>
      </c>
      <c r="M770" s="145">
        <v>2078.41</v>
      </c>
      <c r="N770" s="146">
        <v>0.05</v>
      </c>
    </row>
    <row r="771" s="3" customFormat="1" spans="1:14">
      <c r="A771" s="132">
        <v>768</v>
      </c>
      <c r="B771" s="93" t="s">
        <v>1104</v>
      </c>
      <c r="C771" s="153">
        <v>45188</v>
      </c>
      <c r="D771" s="153" t="s">
        <v>30</v>
      </c>
      <c r="E771" s="92" t="s">
        <v>1077</v>
      </c>
      <c r="F771" s="154" t="s">
        <v>1078</v>
      </c>
      <c r="G771" s="155" t="s">
        <v>20</v>
      </c>
      <c r="H771" s="156" t="s">
        <v>21</v>
      </c>
      <c r="I771" s="143">
        <v>1</v>
      </c>
      <c r="J771" s="144">
        <v>3101.77</v>
      </c>
      <c r="K771" s="144">
        <v>403.23</v>
      </c>
      <c r="L771" s="144">
        <v>3505</v>
      </c>
      <c r="M771" s="145">
        <v>2078.41</v>
      </c>
      <c r="N771" s="146">
        <v>0.05</v>
      </c>
    </row>
    <row r="772" s="3" customFormat="1" spans="1:14">
      <c r="A772" s="132">
        <v>769</v>
      </c>
      <c r="B772" s="93" t="s">
        <v>1105</v>
      </c>
      <c r="C772" s="153">
        <v>45188</v>
      </c>
      <c r="D772" s="153" t="s">
        <v>30</v>
      </c>
      <c r="E772" s="92" t="s">
        <v>1077</v>
      </c>
      <c r="F772" s="154" t="s">
        <v>1078</v>
      </c>
      <c r="G772" s="155" t="s">
        <v>20</v>
      </c>
      <c r="H772" s="156" t="s">
        <v>21</v>
      </c>
      <c r="I772" s="143">
        <v>1</v>
      </c>
      <c r="J772" s="144">
        <v>3101.77</v>
      </c>
      <c r="K772" s="144">
        <v>403.23</v>
      </c>
      <c r="L772" s="144">
        <v>3505</v>
      </c>
      <c r="M772" s="145">
        <v>2078.41</v>
      </c>
      <c r="N772" s="146">
        <v>0.05</v>
      </c>
    </row>
    <row r="773" s="3" customFormat="1" spans="1:14">
      <c r="A773" s="132">
        <v>770</v>
      </c>
      <c r="B773" s="93" t="s">
        <v>1106</v>
      </c>
      <c r="C773" s="153">
        <v>45140</v>
      </c>
      <c r="D773" s="153" t="s">
        <v>30</v>
      </c>
      <c r="E773" s="92" t="s">
        <v>1107</v>
      </c>
      <c r="F773" s="154" t="s">
        <v>1108</v>
      </c>
      <c r="G773" s="155" t="s">
        <v>20</v>
      </c>
      <c r="H773" s="156" t="s">
        <v>21</v>
      </c>
      <c r="I773" s="143">
        <v>1</v>
      </c>
      <c r="J773" s="144">
        <v>4127.15</v>
      </c>
      <c r="K773" s="144">
        <v>536.55</v>
      </c>
      <c r="L773" s="144">
        <v>4663.7</v>
      </c>
      <c r="M773" s="145">
        <v>3022.87</v>
      </c>
      <c r="N773" s="146">
        <v>0.05</v>
      </c>
    </row>
    <row r="774" s="3" customFormat="1" spans="1:14">
      <c r="A774" s="132">
        <v>771</v>
      </c>
      <c r="B774" s="93" t="s">
        <v>1109</v>
      </c>
      <c r="C774" s="153">
        <v>45140</v>
      </c>
      <c r="D774" s="153" t="s">
        <v>30</v>
      </c>
      <c r="E774" s="92" t="s">
        <v>1107</v>
      </c>
      <c r="F774" s="154" t="s">
        <v>1108</v>
      </c>
      <c r="G774" s="155" t="s">
        <v>20</v>
      </c>
      <c r="H774" s="156" t="s">
        <v>21</v>
      </c>
      <c r="I774" s="143">
        <v>1</v>
      </c>
      <c r="J774" s="144">
        <v>8711.39</v>
      </c>
      <c r="K774" s="144">
        <v>1132.48</v>
      </c>
      <c r="L774" s="144">
        <v>9843.87</v>
      </c>
      <c r="M774" s="145">
        <v>2981.55</v>
      </c>
      <c r="N774" s="146">
        <v>0.05</v>
      </c>
    </row>
    <row r="775" s="3" customFormat="1" spans="1:14">
      <c r="A775" s="132">
        <v>772</v>
      </c>
      <c r="B775" s="93" t="s">
        <v>1110</v>
      </c>
      <c r="C775" s="153">
        <v>45140</v>
      </c>
      <c r="D775" s="153" t="s">
        <v>30</v>
      </c>
      <c r="E775" s="92" t="s">
        <v>1107</v>
      </c>
      <c r="F775" s="154" t="s">
        <v>1108</v>
      </c>
      <c r="G775" s="155" t="s">
        <v>20</v>
      </c>
      <c r="H775" s="156" t="s">
        <v>21</v>
      </c>
      <c r="I775" s="143">
        <v>1</v>
      </c>
      <c r="J775" s="144">
        <v>4127.17</v>
      </c>
      <c r="K775" s="144">
        <v>536.53</v>
      </c>
      <c r="L775" s="144">
        <v>4663.7</v>
      </c>
      <c r="M775" s="145">
        <v>2981.55</v>
      </c>
      <c r="N775" s="146">
        <v>0.05</v>
      </c>
    </row>
    <row r="776" s="3" customFormat="1" spans="1:14">
      <c r="A776" s="132">
        <v>773</v>
      </c>
      <c r="B776" s="93" t="s">
        <v>1111</v>
      </c>
      <c r="C776" s="153">
        <v>45140</v>
      </c>
      <c r="D776" s="153" t="s">
        <v>30</v>
      </c>
      <c r="E776" s="92" t="s">
        <v>1107</v>
      </c>
      <c r="F776" s="154" t="s">
        <v>1108</v>
      </c>
      <c r="G776" s="155" t="s">
        <v>20</v>
      </c>
      <c r="H776" s="156" t="s">
        <v>21</v>
      </c>
      <c r="I776" s="143">
        <v>1</v>
      </c>
      <c r="J776" s="144">
        <v>8711.36</v>
      </c>
      <c r="K776" s="144">
        <v>1132.48</v>
      </c>
      <c r="L776" s="144">
        <v>9843.84</v>
      </c>
      <c r="M776" s="145">
        <v>2977.83</v>
      </c>
      <c r="N776" s="146">
        <v>0.05</v>
      </c>
    </row>
    <row r="777" s="3" customFormat="1" spans="1:14">
      <c r="A777" s="132">
        <v>774</v>
      </c>
      <c r="B777" s="93" t="s">
        <v>1112</v>
      </c>
      <c r="C777" s="153">
        <v>45140</v>
      </c>
      <c r="D777" s="153" t="s">
        <v>30</v>
      </c>
      <c r="E777" s="92" t="s">
        <v>1107</v>
      </c>
      <c r="F777" s="154" t="s">
        <v>1108</v>
      </c>
      <c r="G777" s="155" t="s">
        <v>20</v>
      </c>
      <c r="H777" s="156" t="s">
        <v>21</v>
      </c>
      <c r="I777" s="143">
        <v>1</v>
      </c>
      <c r="J777" s="144">
        <v>4127.17</v>
      </c>
      <c r="K777" s="144">
        <v>536.53</v>
      </c>
      <c r="L777" s="144">
        <v>4663.7</v>
      </c>
      <c r="M777" s="145">
        <v>2977.38</v>
      </c>
      <c r="N777" s="146">
        <v>0.05</v>
      </c>
    </row>
    <row r="778" s="3" customFormat="1" spans="1:14">
      <c r="A778" s="132">
        <v>775</v>
      </c>
      <c r="B778" s="93" t="s">
        <v>1113</v>
      </c>
      <c r="C778" s="153">
        <v>45140</v>
      </c>
      <c r="D778" s="153" t="s">
        <v>30</v>
      </c>
      <c r="E778" s="92" t="s">
        <v>1107</v>
      </c>
      <c r="F778" s="154" t="s">
        <v>1108</v>
      </c>
      <c r="G778" s="155" t="s">
        <v>20</v>
      </c>
      <c r="H778" s="156" t="s">
        <v>21</v>
      </c>
      <c r="I778" s="143">
        <v>1</v>
      </c>
      <c r="J778" s="144">
        <v>8711.36</v>
      </c>
      <c r="K778" s="144">
        <v>1132.48</v>
      </c>
      <c r="L778" s="144">
        <v>9843.84</v>
      </c>
      <c r="M778" s="145">
        <v>2974.54</v>
      </c>
      <c r="N778" s="146">
        <v>0.05</v>
      </c>
    </row>
    <row r="779" s="3" customFormat="1" spans="1:14">
      <c r="A779" s="132">
        <v>776</v>
      </c>
      <c r="B779" s="93" t="s">
        <v>1114</v>
      </c>
      <c r="C779" s="153">
        <v>45140</v>
      </c>
      <c r="D779" s="153" t="s">
        <v>30</v>
      </c>
      <c r="E779" s="92" t="s">
        <v>1107</v>
      </c>
      <c r="F779" s="154" t="s">
        <v>1108</v>
      </c>
      <c r="G779" s="155" t="s">
        <v>20</v>
      </c>
      <c r="H779" s="156" t="s">
        <v>21</v>
      </c>
      <c r="I779" s="143">
        <v>1</v>
      </c>
      <c r="J779" s="144">
        <v>4127.17</v>
      </c>
      <c r="K779" s="144">
        <v>536.53</v>
      </c>
      <c r="L779" s="144">
        <v>4663.7</v>
      </c>
      <c r="M779" s="145">
        <v>2974.54</v>
      </c>
      <c r="N779" s="146">
        <v>0.05</v>
      </c>
    </row>
    <row r="780" s="3" customFormat="1" spans="1:14">
      <c r="A780" s="132">
        <v>777</v>
      </c>
      <c r="B780" s="93" t="s">
        <v>1115</v>
      </c>
      <c r="C780" s="153">
        <v>45140</v>
      </c>
      <c r="D780" s="153" t="s">
        <v>30</v>
      </c>
      <c r="E780" s="92" t="s">
        <v>1107</v>
      </c>
      <c r="F780" s="154" t="s">
        <v>1108</v>
      </c>
      <c r="G780" s="155" t="s">
        <v>20</v>
      </c>
      <c r="H780" s="156" t="s">
        <v>21</v>
      </c>
      <c r="I780" s="143">
        <v>1</v>
      </c>
      <c r="J780" s="144">
        <v>4127.17</v>
      </c>
      <c r="K780" s="144">
        <v>536.53</v>
      </c>
      <c r="L780" s="144">
        <v>4663.7</v>
      </c>
      <c r="M780" s="145">
        <v>2968.28</v>
      </c>
      <c r="N780" s="146">
        <v>0.05</v>
      </c>
    </row>
    <row r="781" s="3" customFormat="1" spans="1:14">
      <c r="A781" s="132">
        <v>778</v>
      </c>
      <c r="B781" s="93" t="s">
        <v>1116</v>
      </c>
      <c r="C781" s="153">
        <v>45140</v>
      </c>
      <c r="D781" s="153" t="s">
        <v>30</v>
      </c>
      <c r="E781" s="92" t="s">
        <v>1107</v>
      </c>
      <c r="F781" s="154" t="s">
        <v>1108</v>
      </c>
      <c r="G781" s="155" t="s">
        <v>20</v>
      </c>
      <c r="H781" s="156" t="s">
        <v>21</v>
      </c>
      <c r="I781" s="143">
        <v>1</v>
      </c>
      <c r="J781" s="144">
        <v>4127.17</v>
      </c>
      <c r="K781" s="144">
        <v>536.53</v>
      </c>
      <c r="L781" s="144">
        <v>4663.7</v>
      </c>
      <c r="M781" s="145">
        <v>2974.54</v>
      </c>
      <c r="N781" s="146">
        <v>0.05</v>
      </c>
    </row>
    <row r="782" s="3" customFormat="1" spans="1:14">
      <c r="A782" s="132">
        <v>779</v>
      </c>
      <c r="B782" s="93" t="s">
        <v>1117</v>
      </c>
      <c r="C782" s="153">
        <v>45140</v>
      </c>
      <c r="D782" s="153" t="s">
        <v>30</v>
      </c>
      <c r="E782" s="92" t="s">
        <v>1107</v>
      </c>
      <c r="F782" s="154" t="s">
        <v>1108</v>
      </c>
      <c r="G782" s="155" t="s">
        <v>20</v>
      </c>
      <c r="H782" s="156" t="s">
        <v>21</v>
      </c>
      <c r="I782" s="143">
        <v>1</v>
      </c>
      <c r="J782" s="144">
        <v>4077.7</v>
      </c>
      <c r="K782" s="144">
        <v>530.1</v>
      </c>
      <c r="L782" s="144">
        <v>4607.8</v>
      </c>
      <c r="M782" s="145">
        <v>2974.54</v>
      </c>
      <c r="N782" s="146">
        <v>0.05</v>
      </c>
    </row>
    <row r="783" s="3" customFormat="1" spans="1:14">
      <c r="A783" s="132">
        <v>780</v>
      </c>
      <c r="B783" s="93" t="s">
        <v>1118</v>
      </c>
      <c r="C783" s="153">
        <v>45153</v>
      </c>
      <c r="D783" s="153" t="s">
        <v>30</v>
      </c>
      <c r="E783" s="92" t="s">
        <v>1107</v>
      </c>
      <c r="F783" s="154" t="s">
        <v>1108</v>
      </c>
      <c r="G783" s="155" t="s">
        <v>20</v>
      </c>
      <c r="H783" s="156" t="s">
        <v>21</v>
      </c>
      <c r="I783" s="143">
        <v>1</v>
      </c>
      <c r="J783" s="144">
        <v>3955.75</v>
      </c>
      <c r="K783" s="144">
        <v>514.25</v>
      </c>
      <c r="L783" s="144">
        <v>4470</v>
      </c>
      <c r="M783" s="145">
        <v>2789.31</v>
      </c>
      <c r="N783" s="146">
        <v>0.05</v>
      </c>
    </row>
    <row r="784" s="3" customFormat="1" spans="1:14">
      <c r="A784" s="132">
        <v>781</v>
      </c>
      <c r="B784" s="93" t="s">
        <v>1119</v>
      </c>
      <c r="C784" s="153">
        <v>45153</v>
      </c>
      <c r="D784" s="153" t="s">
        <v>30</v>
      </c>
      <c r="E784" s="92" t="s">
        <v>1107</v>
      </c>
      <c r="F784" s="154" t="s">
        <v>1108</v>
      </c>
      <c r="G784" s="155" t="s">
        <v>20</v>
      </c>
      <c r="H784" s="156" t="s">
        <v>21</v>
      </c>
      <c r="I784" s="143">
        <v>1</v>
      </c>
      <c r="J784" s="144">
        <v>8349.56</v>
      </c>
      <c r="K784" s="144">
        <v>1085.44</v>
      </c>
      <c r="L784" s="144">
        <v>9435</v>
      </c>
      <c r="M784" s="145">
        <v>2789.31</v>
      </c>
      <c r="N784" s="146">
        <v>0.05</v>
      </c>
    </row>
    <row r="785" s="3" customFormat="1" spans="1:14">
      <c r="A785" s="132">
        <v>782</v>
      </c>
      <c r="B785" s="93" t="s">
        <v>1120</v>
      </c>
      <c r="C785" s="153">
        <v>45153</v>
      </c>
      <c r="D785" s="153" t="s">
        <v>30</v>
      </c>
      <c r="E785" s="92" t="s">
        <v>1107</v>
      </c>
      <c r="F785" s="154" t="s">
        <v>1108</v>
      </c>
      <c r="G785" s="155" t="s">
        <v>20</v>
      </c>
      <c r="H785" s="156" t="s">
        <v>21</v>
      </c>
      <c r="I785" s="143">
        <v>1</v>
      </c>
      <c r="J785" s="144">
        <v>3955.75</v>
      </c>
      <c r="K785" s="144">
        <v>514.25</v>
      </c>
      <c r="L785" s="144">
        <v>4470</v>
      </c>
      <c r="M785" s="145">
        <v>2772.76</v>
      </c>
      <c r="N785" s="146">
        <v>0.05</v>
      </c>
    </row>
    <row r="786" s="3" customFormat="1" spans="1:14">
      <c r="A786" s="132">
        <v>783</v>
      </c>
      <c r="B786" s="93" t="s">
        <v>1121</v>
      </c>
      <c r="C786" s="153">
        <v>45153</v>
      </c>
      <c r="D786" s="153" t="s">
        <v>30</v>
      </c>
      <c r="E786" s="92" t="s">
        <v>1107</v>
      </c>
      <c r="F786" s="154" t="s">
        <v>1108</v>
      </c>
      <c r="G786" s="155" t="s">
        <v>20</v>
      </c>
      <c r="H786" s="156" t="s">
        <v>21</v>
      </c>
      <c r="I786" s="143">
        <v>1</v>
      </c>
      <c r="J786" s="144">
        <v>8349.56</v>
      </c>
      <c r="K786" s="144">
        <v>1085.44</v>
      </c>
      <c r="L786" s="144">
        <v>9435</v>
      </c>
      <c r="M786" s="145">
        <v>2772.76</v>
      </c>
      <c r="N786" s="146">
        <v>0.05</v>
      </c>
    </row>
    <row r="787" s="3" customFormat="1" spans="1:14">
      <c r="A787" s="132">
        <v>784</v>
      </c>
      <c r="B787" s="93" t="s">
        <v>1122</v>
      </c>
      <c r="C787" s="153">
        <v>45153</v>
      </c>
      <c r="D787" s="153" t="s">
        <v>30</v>
      </c>
      <c r="E787" s="92" t="s">
        <v>1107</v>
      </c>
      <c r="F787" s="154" t="s">
        <v>1108</v>
      </c>
      <c r="G787" s="155" t="s">
        <v>20</v>
      </c>
      <c r="H787" s="156" t="s">
        <v>21</v>
      </c>
      <c r="I787" s="143">
        <v>1</v>
      </c>
      <c r="J787" s="144">
        <v>8349.56</v>
      </c>
      <c r="K787" s="144">
        <v>1085.44</v>
      </c>
      <c r="L787" s="144">
        <v>9435</v>
      </c>
      <c r="M787" s="145">
        <v>2775.5</v>
      </c>
      <c r="N787" s="146">
        <v>0.05</v>
      </c>
    </row>
    <row r="788" s="3" customFormat="1" spans="1:14">
      <c r="A788" s="132">
        <v>785</v>
      </c>
      <c r="B788" s="93" t="s">
        <v>1123</v>
      </c>
      <c r="C788" s="153">
        <v>45153</v>
      </c>
      <c r="D788" s="153" t="s">
        <v>30</v>
      </c>
      <c r="E788" s="92" t="s">
        <v>1107</v>
      </c>
      <c r="F788" s="154" t="s">
        <v>1108</v>
      </c>
      <c r="G788" s="155" t="s">
        <v>20</v>
      </c>
      <c r="H788" s="156" t="s">
        <v>21</v>
      </c>
      <c r="I788" s="143">
        <v>1</v>
      </c>
      <c r="J788" s="144">
        <v>8349.56</v>
      </c>
      <c r="K788" s="144">
        <v>1085.44</v>
      </c>
      <c r="L788" s="144">
        <v>9435</v>
      </c>
      <c r="M788" s="145">
        <v>2775.5</v>
      </c>
      <c r="N788" s="146">
        <v>0.05</v>
      </c>
    </row>
    <row r="789" s="3" customFormat="1" spans="1:14">
      <c r="A789" s="132">
        <v>786</v>
      </c>
      <c r="B789" s="93" t="s">
        <v>1124</v>
      </c>
      <c r="C789" s="153">
        <v>45153</v>
      </c>
      <c r="D789" s="153" t="s">
        <v>30</v>
      </c>
      <c r="E789" s="92" t="s">
        <v>1107</v>
      </c>
      <c r="F789" s="154" t="s">
        <v>1108</v>
      </c>
      <c r="G789" s="155" t="s">
        <v>20</v>
      </c>
      <c r="H789" s="156" t="s">
        <v>21</v>
      </c>
      <c r="I789" s="143">
        <v>1</v>
      </c>
      <c r="J789" s="144">
        <v>8349.56</v>
      </c>
      <c r="K789" s="144">
        <v>1085.44</v>
      </c>
      <c r="L789" s="144">
        <v>9435</v>
      </c>
      <c r="M789" s="145">
        <v>2775.5</v>
      </c>
      <c r="N789" s="146">
        <v>0.05</v>
      </c>
    </row>
    <row r="790" s="3" customFormat="1" spans="1:14">
      <c r="A790" s="132">
        <v>787</v>
      </c>
      <c r="B790" s="93" t="s">
        <v>1125</v>
      </c>
      <c r="C790" s="153">
        <v>45153</v>
      </c>
      <c r="D790" s="153" t="s">
        <v>30</v>
      </c>
      <c r="E790" s="92" t="s">
        <v>1107</v>
      </c>
      <c r="F790" s="154" t="s">
        <v>1108</v>
      </c>
      <c r="G790" s="155" t="s">
        <v>20</v>
      </c>
      <c r="H790" s="156" t="s">
        <v>21</v>
      </c>
      <c r="I790" s="143">
        <v>1</v>
      </c>
      <c r="J790" s="144">
        <v>8349.56</v>
      </c>
      <c r="K790" s="144">
        <v>1085.44</v>
      </c>
      <c r="L790" s="144">
        <v>9435</v>
      </c>
      <c r="M790" s="145">
        <v>2775.5</v>
      </c>
      <c r="N790" s="146">
        <v>0.05</v>
      </c>
    </row>
    <row r="791" s="3" customFormat="1" spans="1:14">
      <c r="A791" s="132">
        <v>788</v>
      </c>
      <c r="B791" s="93" t="s">
        <v>1126</v>
      </c>
      <c r="C791" s="153">
        <v>45153</v>
      </c>
      <c r="D791" s="153" t="s">
        <v>30</v>
      </c>
      <c r="E791" s="92" t="s">
        <v>1107</v>
      </c>
      <c r="F791" s="154" t="s">
        <v>1108</v>
      </c>
      <c r="G791" s="155" t="s">
        <v>20</v>
      </c>
      <c r="H791" s="156" t="s">
        <v>21</v>
      </c>
      <c r="I791" s="143">
        <v>1</v>
      </c>
      <c r="J791" s="144">
        <v>8249.47</v>
      </c>
      <c r="K791" s="144">
        <v>1072.43</v>
      </c>
      <c r="L791" s="144">
        <v>9321.9</v>
      </c>
      <c r="M791" s="145">
        <v>2775.5</v>
      </c>
      <c r="N791" s="146">
        <v>0.05</v>
      </c>
    </row>
    <row r="792" s="3" customFormat="1" spans="1:14">
      <c r="A792" s="132">
        <v>789</v>
      </c>
      <c r="B792" s="93" t="s">
        <v>1127</v>
      </c>
      <c r="C792" s="153">
        <v>45152</v>
      </c>
      <c r="D792" s="153" t="s">
        <v>30</v>
      </c>
      <c r="E792" s="92" t="s">
        <v>1107</v>
      </c>
      <c r="F792" s="154" t="s">
        <v>1108</v>
      </c>
      <c r="G792" s="155" t="s">
        <v>20</v>
      </c>
      <c r="H792" s="156" t="s">
        <v>21</v>
      </c>
      <c r="I792" s="143">
        <v>1</v>
      </c>
      <c r="J792" s="144">
        <v>3955.75</v>
      </c>
      <c r="K792" s="144">
        <v>514.25</v>
      </c>
      <c r="L792" s="144">
        <v>4470</v>
      </c>
      <c r="M792" s="145">
        <v>2772.76</v>
      </c>
      <c r="N792" s="146">
        <v>0.05</v>
      </c>
    </row>
    <row r="793" s="3" customFormat="1" spans="1:14">
      <c r="A793" s="132">
        <v>790</v>
      </c>
      <c r="B793" s="93" t="s">
        <v>1128</v>
      </c>
      <c r="C793" s="153">
        <v>45152</v>
      </c>
      <c r="D793" s="153" t="s">
        <v>30</v>
      </c>
      <c r="E793" s="92" t="s">
        <v>1107</v>
      </c>
      <c r="F793" s="154" t="s">
        <v>1108</v>
      </c>
      <c r="G793" s="155" t="s">
        <v>20</v>
      </c>
      <c r="H793" s="156" t="s">
        <v>21</v>
      </c>
      <c r="I793" s="143">
        <v>1</v>
      </c>
      <c r="J793" s="144">
        <v>8349.56</v>
      </c>
      <c r="K793" s="144">
        <v>1085.44</v>
      </c>
      <c r="L793" s="144">
        <v>9435</v>
      </c>
      <c r="M793" s="145">
        <v>2772.76</v>
      </c>
      <c r="N793" s="146">
        <v>0.05</v>
      </c>
    </row>
    <row r="794" s="3" customFormat="1" spans="1:14">
      <c r="A794" s="132">
        <v>791</v>
      </c>
      <c r="B794" s="93" t="s">
        <v>1129</v>
      </c>
      <c r="C794" s="153">
        <v>45152</v>
      </c>
      <c r="D794" s="153" t="s">
        <v>30</v>
      </c>
      <c r="E794" s="92" t="s">
        <v>1107</v>
      </c>
      <c r="F794" s="154" t="s">
        <v>1108</v>
      </c>
      <c r="G794" s="155" t="s">
        <v>20</v>
      </c>
      <c r="H794" s="156" t="s">
        <v>21</v>
      </c>
      <c r="I794" s="143">
        <v>1</v>
      </c>
      <c r="J794" s="144">
        <v>8711.37</v>
      </c>
      <c r="K794" s="144">
        <v>1132.48</v>
      </c>
      <c r="L794" s="144">
        <v>9843.85</v>
      </c>
      <c r="M794" s="145">
        <v>2794.76</v>
      </c>
      <c r="N794" s="146">
        <v>0.05</v>
      </c>
    </row>
    <row r="795" s="3" customFormat="1" spans="1:14">
      <c r="A795" s="132">
        <v>792</v>
      </c>
      <c r="B795" s="93" t="s">
        <v>1130</v>
      </c>
      <c r="C795" s="153">
        <v>45152</v>
      </c>
      <c r="D795" s="153" t="s">
        <v>30</v>
      </c>
      <c r="E795" s="92" t="s">
        <v>1107</v>
      </c>
      <c r="F795" s="154" t="s">
        <v>1108</v>
      </c>
      <c r="G795" s="155" t="s">
        <v>20</v>
      </c>
      <c r="H795" s="156" t="s">
        <v>21</v>
      </c>
      <c r="I795" s="143">
        <v>1</v>
      </c>
      <c r="J795" s="144">
        <v>8711.37</v>
      </c>
      <c r="K795" s="144">
        <v>1132.48</v>
      </c>
      <c r="L795" s="144">
        <v>9843.85</v>
      </c>
      <c r="M795" s="145">
        <v>2794.76</v>
      </c>
      <c r="N795" s="146">
        <v>0.05</v>
      </c>
    </row>
    <row r="796" s="3" customFormat="1" spans="1:14">
      <c r="A796" s="132">
        <v>793</v>
      </c>
      <c r="B796" s="93" t="s">
        <v>1131</v>
      </c>
      <c r="C796" s="153">
        <v>45152</v>
      </c>
      <c r="D796" s="153" t="s">
        <v>30</v>
      </c>
      <c r="E796" s="92" t="s">
        <v>1107</v>
      </c>
      <c r="F796" s="154" t="s">
        <v>1108</v>
      </c>
      <c r="G796" s="155" t="s">
        <v>20</v>
      </c>
      <c r="H796" s="156" t="s">
        <v>21</v>
      </c>
      <c r="I796" s="143">
        <v>1</v>
      </c>
      <c r="J796" s="144">
        <v>8349.56</v>
      </c>
      <c r="K796" s="144">
        <v>1085.44</v>
      </c>
      <c r="L796" s="144">
        <v>9435</v>
      </c>
      <c r="M796" s="145">
        <v>2775.5</v>
      </c>
      <c r="N796" s="146">
        <v>0.05</v>
      </c>
    </row>
    <row r="797" s="3" customFormat="1" spans="1:14">
      <c r="A797" s="132">
        <v>794</v>
      </c>
      <c r="B797" s="93" t="s">
        <v>1132</v>
      </c>
      <c r="C797" s="153">
        <v>45152</v>
      </c>
      <c r="D797" s="153" t="s">
        <v>30</v>
      </c>
      <c r="E797" s="92" t="s">
        <v>1107</v>
      </c>
      <c r="F797" s="154" t="s">
        <v>1108</v>
      </c>
      <c r="G797" s="155" t="s">
        <v>20</v>
      </c>
      <c r="H797" s="156" t="s">
        <v>21</v>
      </c>
      <c r="I797" s="143">
        <v>1</v>
      </c>
      <c r="J797" s="144">
        <v>8711.37</v>
      </c>
      <c r="K797" s="144">
        <v>1132.48</v>
      </c>
      <c r="L797" s="144">
        <v>9843.85</v>
      </c>
      <c r="M797" s="145">
        <v>2794.76</v>
      </c>
      <c r="N797" s="146">
        <v>0.05</v>
      </c>
    </row>
    <row r="798" s="3" customFormat="1" spans="1:14">
      <c r="A798" s="132">
        <v>795</v>
      </c>
      <c r="B798" s="93" t="s">
        <v>1133</v>
      </c>
      <c r="C798" s="153">
        <v>45152</v>
      </c>
      <c r="D798" s="153" t="s">
        <v>30</v>
      </c>
      <c r="E798" s="92" t="s">
        <v>1107</v>
      </c>
      <c r="F798" s="154" t="s">
        <v>1108</v>
      </c>
      <c r="G798" s="155" t="s">
        <v>20</v>
      </c>
      <c r="H798" s="156" t="s">
        <v>21</v>
      </c>
      <c r="I798" s="143">
        <v>1</v>
      </c>
      <c r="J798" s="144">
        <v>8349.56</v>
      </c>
      <c r="K798" s="144">
        <v>1085.44</v>
      </c>
      <c r="L798" s="144">
        <v>9435</v>
      </c>
      <c r="M798" s="145">
        <v>2775.5</v>
      </c>
      <c r="N798" s="146">
        <v>0.05</v>
      </c>
    </row>
    <row r="799" s="3" customFormat="1" spans="1:14">
      <c r="A799" s="132">
        <v>796</v>
      </c>
      <c r="B799" s="93" t="s">
        <v>1134</v>
      </c>
      <c r="C799" s="153">
        <v>45009</v>
      </c>
      <c r="D799" s="153" t="s">
        <v>30</v>
      </c>
      <c r="E799" s="92" t="s">
        <v>1135</v>
      </c>
      <c r="F799" s="154" t="s">
        <v>1136</v>
      </c>
      <c r="G799" s="155" t="s">
        <v>26</v>
      </c>
      <c r="H799" s="156" t="s">
        <v>27</v>
      </c>
      <c r="I799" s="143">
        <v>1</v>
      </c>
      <c r="J799" s="144">
        <v>90707.97</v>
      </c>
      <c r="K799" s="144">
        <v>11792.03</v>
      </c>
      <c r="L799" s="144">
        <v>102500</v>
      </c>
      <c r="M799" s="145">
        <v>50549.52</v>
      </c>
      <c r="N799" s="146">
        <v>1</v>
      </c>
    </row>
    <row r="800" s="3" customFormat="1" spans="1:14">
      <c r="A800" s="132">
        <v>797</v>
      </c>
      <c r="B800" s="93" t="s">
        <v>1137</v>
      </c>
      <c r="C800" s="153">
        <v>45009</v>
      </c>
      <c r="D800" s="153" t="s">
        <v>30</v>
      </c>
      <c r="E800" s="92" t="s">
        <v>1135</v>
      </c>
      <c r="F800" s="154" t="s">
        <v>1136</v>
      </c>
      <c r="G800" s="155" t="s">
        <v>26</v>
      </c>
      <c r="H800" s="156" t="s">
        <v>27</v>
      </c>
      <c r="I800" s="143">
        <v>1</v>
      </c>
      <c r="J800" s="144">
        <v>90707.96</v>
      </c>
      <c r="K800" s="144">
        <v>11792.04</v>
      </c>
      <c r="L800" s="144">
        <v>102500</v>
      </c>
      <c r="M800" s="145">
        <v>52693.14</v>
      </c>
      <c r="N800" s="146">
        <v>1</v>
      </c>
    </row>
    <row r="801" s="3" customFormat="1" spans="1:14">
      <c r="A801" s="132">
        <v>798</v>
      </c>
      <c r="B801" s="93" t="s">
        <v>1138</v>
      </c>
      <c r="C801" s="153">
        <v>45009</v>
      </c>
      <c r="D801" s="153" t="s">
        <v>30</v>
      </c>
      <c r="E801" s="92" t="s">
        <v>1135</v>
      </c>
      <c r="F801" s="154" t="s">
        <v>1136</v>
      </c>
      <c r="G801" s="155" t="s">
        <v>26</v>
      </c>
      <c r="H801" s="156" t="s">
        <v>27</v>
      </c>
      <c r="I801" s="143">
        <v>1</v>
      </c>
      <c r="J801" s="144">
        <v>122566.37</v>
      </c>
      <c r="K801" s="144">
        <v>15933.63</v>
      </c>
      <c r="L801" s="144">
        <v>138500</v>
      </c>
      <c r="M801" s="145">
        <v>66290.66</v>
      </c>
      <c r="N801" s="146">
        <v>1</v>
      </c>
    </row>
    <row r="802" s="3" customFormat="1" spans="1:14">
      <c r="A802" s="132">
        <v>799</v>
      </c>
      <c r="B802" s="93" t="s">
        <v>1139</v>
      </c>
      <c r="C802" s="153">
        <v>45009</v>
      </c>
      <c r="D802" s="153" t="s">
        <v>30</v>
      </c>
      <c r="E802" s="92" t="s">
        <v>1135</v>
      </c>
      <c r="F802" s="154" t="s">
        <v>1136</v>
      </c>
      <c r="G802" s="155" t="s">
        <v>26</v>
      </c>
      <c r="H802" s="156" t="s">
        <v>27</v>
      </c>
      <c r="I802" s="143">
        <v>1</v>
      </c>
      <c r="J802" s="144">
        <v>122566.37</v>
      </c>
      <c r="K802" s="144">
        <v>15933.63</v>
      </c>
      <c r="L802" s="144">
        <v>138500</v>
      </c>
      <c r="M802" s="145">
        <v>66290.66</v>
      </c>
      <c r="N802" s="146">
        <v>1</v>
      </c>
    </row>
    <row r="803" s="3" customFormat="1" spans="1:14">
      <c r="A803" s="132">
        <v>800</v>
      </c>
      <c r="B803" s="93" t="s">
        <v>1140</v>
      </c>
      <c r="C803" s="153">
        <v>45009</v>
      </c>
      <c r="D803" s="153" t="s">
        <v>30</v>
      </c>
      <c r="E803" s="92" t="s">
        <v>1135</v>
      </c>
      <c r="F803" s="154" t="s">
        <v>1136</v>
      </c>
      <c r="G803" s="155" t="s">
        <v>26</v>
      </c>
      <c r="H803" s="156" t="s">
        <v>27</v>
      </c>
      <c r="I803" s="143">
        <v>1</v>
      </c>
      <c r="J803" s="144">
        <v>90707.96</v>
      </c>
      <c r="K803" s="144">
        <v>11792.04</v>
      </c>
      <c r="L803" s="144">
        <v>102500</v>
      </c>
      <c r="M803" s="145">
        <v>52693.14</v>
      </c>
      <c r="N803" s="146">
        <v>1</v>
      </c>
    </row>
    <row r="804" s="3" customFormat="1" spans="1:14">
      <c r="A804" s="132">
        <v>801</v>
      </c>
      <c r="B804" s="93" t="s">
        <v>1141</v>
      </c>
      <c r="C804" s="153">
        <v>45009</v>
      </c>
      <c r="D804" s="153" t="s">
        <v>30</v>
      </c>
      <c r="E804" s="92" t="s">
        <v>1142</v>
      </c>
      <c r="F804" s="154" t="s">
        <v>1136</v>
      </c>
      <c r="G804" s="155" t="s">
        <v>20</v>
      </c>
      <c r="H804" s="156" t="s">
        <v>21</v>
      </c>
      <c r="I804" s="143">
        <v>1</v>
      </c>
      <c r="J804" s="144">
        <v>73451.33</v>
      </c>
      <c r="K804" s="144">
        <v>9548.67</v>
      </c>
      <c r="L804" s="144">
        <v>83000</v>
      </c>
      <c r="M804" s="145">
        <v>38720.37</v>
      </c>
      <c r="N804" s="146">
        <v>1</v>
      </c>
    </row>
    <row r="805" s="3" customFormat="1" spans="1:14">
      <c r="A805" s="132">
        <v>802</v>
      </c>
      <c r="B805" s="93" t="s">
        <v>1143</v>
      </c>
      <c r="C805" s="153">
        <v>45009</v>
      </c>
      <c r="D805" s="153" t="s">
        <v>30</v>
      </c>
      <c r="E805" s="92" t="s">
        <v>1142</v>
      </c>
      <c r="F805" s="154" t="s">
        <v>1136</v>
      </c>
      <c r="G805" s="155" t="s">
        <v>20</v>
      </c>
      <c r="H805" s="156" t="s">
        <v>21</v>
      </c>
      <c r="I805" s="143">
        <v>1</v>
      </c>
      <c r="J805" s="144">
        <v>70796.46</v>
      </c>
      <c r="K805" s="144">
        <v>9203.54</v>
      </c>
      <c r="L805" s="144">
        <v>80000</v>
      </c>
      <c r="M805" s="145">
        <v>40210.53</v>
      </c>
      <c r="N805" s="146">
        <v>1</v>
      </c>
    </row>
    <row r="806" s="3" customFormat="1" spans="1:14">
      <c r="A806" s="132">
        <v>803</v>
      </c>
      <c r="B806" s="93" t="s">
        <v>1144</v>
      </c>
      <c r="C806" s="153">
        <v>44769</v>
      </c>
      <c r="D806" s="153" t="s">
        <v>17</v>
      </c>
      <c r="E806" s="92" t="s">
        <v>1145</v>
      </c>
      <c r="F806" s="154" t="s">
        <v>1146</v>
      </c>
      <c r="G806" s="155" t="s">
        <v>20</v>
      </c>
      <c r="H806" s="156" t="s">
        <v>21</v>
      </c>
      <c r="I806" s="143">
        <v>1</v>
      </c>
      <c r="J806" s="144">
        <v>69347.79</v>
      </c>
      <c r="K806" s="144">
        <v>9015.21</v>
      </c>
      <c r="L806" s="144">
        <v>78363</v>
      </c>
      <c r="M806" s="145">
        <v>32217.04</v>
      </c>
      <c r="N806" s="146">
        <v>0.3948</v>
      </c>
    </row>
    <row r="807" s="3" customFormat="1" spans="1:14">
      <c r="A807" s="132">
        <v>804</v>
      </c>
      <c r="B807" s="93" t="s">
        <v>1147</v>
      </c>
      <c r="C807" s="153">
        <v>44769</v>
      </c>
      <c r="D807" s="153" t="s">
        <v>17</v>
      </c>
      <c r="E807" s="92" t="s">
        <v>1145</v>
      </c>
      <c r="F807" s="154" t="s">
        <v>1146</v>
      </c>
      <c r="G807" s="155" t="s">
        <v>20</v>
      </c>
      <c r="H807" s="156" t="s">
        <v>21</v>
      </c>
      <c r="I807" s="143">
        <v>1</v>
      </c>
      <c r="J807" s="144">
        <v>67778.83</v>
      </c>
      <c r="K807" s="144">
        <v>8811.25</v>
      </c>
      <c r="L807" s="144">
        <v>76590.08</v>
      </c>
      <c r="M807" s="145">
        <v>32160.25</v>
      </c>
      <c r="N807" s="146">
        <v>0.3948</v>
      </c>
    </row>
    <row r="808" s="3" customFormat="1" spans="1:14">
      <c r="A808" s="132">
        <v>805</v>
      </c>
      <c r="B808" s="93" t="s">
        <v>1148</v>
      </c>
      <c r="C808" s="153">
        <v>44769</v>
      </c>
      <c r="D808" s="153" t="s">
        <v>17</v>
      </c>
      <c r="E808" s="92" t="s">
        <v>1145</v>
      </c>
      <c r="F808" s="154" t="s">
        <v>1146</v>
      </c>
      <c r="G808" s="155" t="s">
        <v>20</v>
      </c>
      <c r="H808" s="156" t="s">
        <v>21</v>
      </c>
      <c r="I808" s="143">
        <v>1</v>
      </c>
      <c r="J808" s="144">
        <v>76460.18</v>
      </c>
      <c r="K808" s="144">
        <v>9939.82</v>
      </c>
      <c r="L808" s="144">
        <v>86400</v>
      </c>
      <c r="M808" s="145">
        <v>31811.86</v>
      </c>
      <c r="N808" s="146">
        <v>0.3948</v>
      </c>
    </row>
    <row r="809" s="3" customFormat="1" spans="1:14">
      <c r="A809" s="132">
        <v>806</v>
      </c>
      <c r="B809" s="93" t="s">
        <v>1149</v>
      </c>
      <c r="C809" s="153">
        <v>44769</v>
      </c>
      <c r="D809" s="153" t="s">
        <v>17</v>
      </c>
      <c r="E809" s="92" t="s">
        <v>1145</v>
      </c>
      <c r="F809" s="154" t="s">
        <v>1146</v>
      </c>
      <c r="G809" s="155" t="s">
        <v>20</v>
      </c>
      <c r="H809" s="156" t="s">
        <v>21</v>
      </c>
      <c r="I809" s="143">
        <v>1</v>
      </c>
      <c r="J809" s="144">
        <v>73982.3</v>
      </c>
      <c r="K809" s="144">
        <v>9617.7</v>
      </c>
      <c r="L809" s="144">
        <v>83600</v>
      </c>
      <c r="M809" s="145">
        <v>31811.86</v>
      </c>
      <c r="N809" s="146">
        <v>0.3948</v>
      </c>
    </row>
    <row r="810" s="3" customFormat="1" spans="1:14">
      <c r="A810" s="132">
        <v>807</v>
      </c>
      <c r="B810" s="93" t="s">
        <v>1150</v>
      </c>
      <c r="C810" s="153">
        <v>44769</v>
      </c>
      <c r="D810" s="153" t="s">
        <v>17</v>
      </c>
      <c r="E810" s="92" t="s">
        <v>1145</v>
      </c>
      <c r="F810" s="154" t="s">
        <v>1146</v>
      </c>
      <c r="G810" s="155" t="s">
        <v>20</v>
      </c>
      <c r="H810" s="156" t="s">
        <v>21</v>
      </c>
      <c r="I810" s="143">
        <v>1</v>
      </c>
      <c r="J810" s="144">
        <v>75398.23</v>
      </c>
      <c r="K810" s="144">
        <v>9801.77</v>
      </c>
      <c r="L810" s="144">
        <v>85200</v>
      </c>
      <c r="M810" s="145">
        <v>32317.24</v>
      </c>
      <c r="N810" s="146">
        <v>0.3948</v>
      </c>
    </row>
    <row r="811" s="3" customFormat="1" spans="1:14">
      <c r="A811" s="132">
        <v>808</v>
      </c>
      <c r="B811" s="93" t="s">
        <v>1151</v>
      </c>
      <c r="C811" s="153">
        <v>44769</v>
      </c>
      <c r="D811" s="153" t="s">
        <v>17</v>
      </c>
      <c r="E811" s="92" t="s">
        <v>1145</v>
      </c>
      <c r="F811" s="154" t="s">
        <v>1146</v>
      </c>
      <c r="G811" s="155" t="s">
        <v>20</v>
      </c>
      <c r="H811" s="156" t="s">
        <v>21</v>
      </c>
      <c r="I811" s="143">
        <v>1</v>
      </c>
      <c r="J811" s="144">
        <v>75398.23</v>
      </c>
      <c r="K811" s="144">
        <v>9801.77</v>
      </c>
      <c r="L811" s="144">
        <v>85200</v>
      </c>
      <c r="M811" s="145">
        <v>32480.17</v>
      </c>
      <c r="N811" s="146">
        <v>0.3948</v>
      </c>
    </row>
    <row r="812" s="3" customFormat="1" spans="1:14">
      <c r="A812" s="132">
        <v>809</v>
      </c>
      <c r="B812" s="93" t="s">
        <v>1152</v>
      </c>
      <c r="C812" s="153">
        <v>45229</v>
      </c>
      <c r="D812" s="153" t="s">
        <v>17</v>
      </c>
      <c r="E812" s="92" t="s">
        <v>1145</v>
      </c>
      <c r="F812" s="154" t="s">
        <v>1146</v>
      </c>
      <c r="G812" s="155" t="s">
        <v>20</v>
      </c>
      <c r="H812" s="156" t="s">
        <v>21</v>
      </c>
      <c r="I812" s="143">
        <v>1</v>
      </c>
      <c r="J812" s="144">
        <v>78230.09</v>
      </c>
      <c r="K812" s="144">
        <v>10169.91</v>
      </c>
      <c r="L812" s="144">
        <v>88400</v>
      </c>
      <c r="M812" s="145">
        <v>28222.37</v>
      </c>
      <c r="N812" s="146">
        <v>0.3948</v>
      </c>
    </row>
    <row r="813" s="3" customFormat="1" spans="1:14">
      <c r="A813" s="132">
        <v>810</v>
      </c>
      <c r="B813" s="93" t="s">
        <v>1153</v>
      </c>
      <c r="C813" s="153">
        <v>45229</v>
      </c>
      <c r="D813" s="153" t="s">
        <v>17</v>
      </c>
      <c r="E813" s="92" t="s">
        <v>1145</v>
      </c>
      <c r="F813" s="154" t="s">
        <v>1146</v>
      </c>
      <c r="G813" s="155" t="s">
        <v>20</v>
      </c>
      <c r="H813" s="156" t="s">
        <v>21</v>
      </c>
      <c r="I813" s="143">
        <v>1</v>
      </c>
      <c r="J813" s="144">
        <v>75044.25</v>
      </c>
      <c r="K813" s="144">
        <v>9755.75</v>
      </c>
      <c r="L813" s="144">
        <v>84800</v>
      </c>
      <c r="M813" s="145">
        <v>28222.37</v>
      </c>
      <c r="N813" s="146">
        <v>0.3948</v>
      </c>
    </row>
    <row r="814" s="3" customFormat="1" spans="1:14">
      <c r="A814" s="132">
        <v>811</v>
      </c>
      <c r="B814" s="93" t="s">
        <v>1154</v>
      </c>
      <c r="C814" s="153">
        <v>45229</v>
      </c>
      <c r="D814" s="153" t="s">
        <v>17</v>
      </c>
      <c r="E814" s="92" t="s">
        <v>1145</v>
      </c>
      <c r="F814" s="154" t="s">
        <v>1146</v>
      </c>
      <c r="G814" s="155" t="s">
        <v>20</v>
      </c>
      <c r="H814" s="156" t="s">
        <v>21</v>
      </c>
      <c r="I814" s="143">
        <v>1</v>
      </c>
      <c r="J814" s="144">
        <v>75044.25</v>
      </c>
      <c r="K814" s="144">
        <v>9755.75</v>
      </c>
      <c r="L814" s="144">
        <v>84800</v>
      </c>
      <c r="M814" s="145">
        <v>28222.37</v>
      </c>
      <c r="N814" s="146">
        <v>0.3948</v>
      </c>
    </row>
    <row r="815" s="3" customFormat="1" spans="1:14">
      <c r="A815" s="132">
        <v>812</v>
      </c>
      <c r="B815" s="93" t="s">
        <v>1155</v>
      </c>
      <c r="C815" s="153">
        <v>45229</v>
      </c>
      <c r="D815" s="153" t="s">
        <v>17</v>
      </c>
      <c r="E815" s="92" t="s">
        <v>1145</v>
      </c>
      <c r="F815" s="154" t="s">
        <v>1146</v>
      </c>
      <c r="G815" s="155" t="s">
        <v>20</v>
      </c>
      <c r="H815" s="156" t="s">
        <v>21</v>
      </c>
      <c r="I815" s="143">
        <v>1</v>
      </c>
      <c r="J815" s="144">
        <v>73982.3</v>
      </c>
      <c r="K815" s="144">
        <v>9617.7</v>
      </c>
      <c r="L815" s="144">
        <v>83600</v>
      </c>
      <c r="M815" s="145">
        <v>27897.73</v>
      </c>
      <c r="N815" s="146">
        <v>0.3948</v>
      </c>
    </row>
    <row r="816" s="3" customFormat="1" spans="1:14">
      <c r="A816" s="132">
        <v>813</v>
      </c>
      <c r="B816" s="93" t="s">
        <v>1156</v>
      </c>
      <c r="C816" s="153">
        <v>45229</v>
      </c>
      <c r="D816" s="153" t="s">
        <v>17</v>
      </c>
      <c r="E816" s="92" t="s">
        <v>1145</v>
      </c>
      <c r="F816" s="154" t="s">
        <v>1146</v>
      </c>
      <c r="G816" s="155" t="s">
        <v>20</v>
      </c>
      <c r="H816" s="156" t="s">
        <v>21</v>
      </c>
      <c r="I816" s="143">
        <v>1</v>
      </c>
      <c r="J816" s="144">
        <v>77168.14</v>
      </c>
      <c r="K816" s="144">
        <v>10031.86</v>
      </c>
      <c r="L816" s="144">
        <v>87200</v>
      </c>
      <c r="M816" s="145">
        <v>28829.79</v>
      </c>
      <c r="N816" s="146">
        <v>0.3948</v>
      </c>
    </row>
    <row r="817" s="3" customFormat="1" spans="1:14">
      <c r="A817" s="132">
        <v>814</v>
      </c>
      <c r="B817" s="93" t="s">
        <v>1157</v>
      </c>
      <c r="C817" s="153">
        <v>45229</v>
      </c>
      <c r="D817" s="153" t="s">
        <v>17</v>
      </c>
      <c r="E817" s="92" t="s">
        <v>1145</v>
      </c>
      <c r="F817" s="154" t="s">
        <v>1146</v>
      </c>
      <c r="G817" s="155" t="s">
        <v>20</v>
      </c>
      <c r="H817" s="156" t="s">
        <v>21</v>
      </c>
      <c r="I817" s="143">
        <v>1</v>
      </c>
      <c r="J817" s="144">
        <v>77168.14</v>
      </c>
      <c r="K817" s="144">
        <v>10031.86</v>
      </c>
      <c r="L817" s="144">
        <v>87200</v>
      </c>
      <c r="M817" s="145">
        <v>28829.79</v>
      </c>
      <c r="N817" s="146">
        <v>0.3948</v>
      </c>
    </row>
    <row r="818" s="3" customFormat="1" spans="1:14">
      <c r="A818" s="132">
        <v>815</v>
      </c>
      <c r="B818" s="93" t="s">
        <v>1158</v>
      </c>
      <c r="C818" s="153">
        <v>45229</v>
      </c>
      <c r="D818" s="153" t="s">
        <v>17</v>
      </c>
      <c r="E818" s="92" t="s">
        <v>1145</v>
      </c>
      <c r="F818" s="154" t="s">
        <v>1146</v>
      </c>
      <c r="G818" s="155" t="s">
        <v>20</v>
      </c>
      <c r="H818" s="156" t="s">
        <v>21</v>
      </c>
      <c r="I818" s="143">
        <v>1</v>
      </c>
      <c r="J818" s="144">
        <v>79955.75</v>
      </c>
      <c r="K818" s="144">
        <v>10394.25</v>
      </c>
      <c r="L818" s="144">
        <v>90350</v>
      </c>
      <c r="M818" s="145">
        <v>28857.3</v>
      </c>
      <c r="N818" s="146">
        <v>0.3948</v>
      </c>
    </row>
    <row r="819" s="3" customFormat="1" spans="1:14">
      <c r="A819" s="132">
        <v>816</v>
      </c>
      <c r="B819" s="93" t="s">
        <v>1159</v>
      </c>
      <c r="C819" s="153">
        <v>45229</v>
      </c>
      <c r="D819" s="153" t="s">
        <v>17</v>
      </c>
      <c r="E819" s="92" t="s">
        <v>1145</v>
      </c>
      <c r="F819" s="154" t="s">
        <v>1146</v>
      </c>
      <c r="G819" s="155" t="s">
        <v>20</v>
      </c>
      <c r="H819" s="156" t="s">
        <v>21</v>
      </c>
      <c r="I819" s="143">
        <v>1</v>
      </c>
      <c r="J819" s="144">
        <v>79955.75</v>
      </c>
      <c r="K819" s="144">
        <v>10394.25</v>
      </c>
      <c r="L819" s="144">
        <v>90350</v>
      </c>
      <c r="M819" s="145">
        <v>28857.3</v>
      </c>
      <c r="N819" s="146">
        <v>0.3948</v>
      </c>
    </row>
    <row r="820" s="3" customFormat="1" spans="1:14">
      <c r="A820" s="132">
        <v>817</v>
      </c>
      <c r="B820" s="93" t="s">
        <v>1160</v>
      </c>
      <c r="C820" s="153">
        <v>45229</v>
      </c>
      <c r="D820" s="153" t="s">
        <v>17</v>
      </c>
      <c r="E820" s="92" t="s">
        <v>1145</v>
      </c>
      <c r="F820" s="154" t="s">
        <v>1146</v>
      </c>
      <c r="G820" s="155" t="s">
        <v>20</v>
      </c>
      <c r="H820" s="156" t="s">
        <v>21</v>
      </c>
      <c r="I820" s="143">
        <v>1</v>
      </c>
      <c r="J820" s="144">
        <v>73318.58</v>
      </c>
      <c r="K820" s="144">
        <v>9531.42</v>
      </c>
      <c r="L820" s="144">
        <v>82850</v>
      </c>
      <c r="M820" s="145">
        <v>28532.66</v>
      </c>
      <c r="N820" s="146">
        <v>0.3948</v>
      </c>
    </row>
    <row r="821" s="3" customFormat="1" spans="1:14">
      <c r="A821" s="132">
        <v>818</v>
      </c>
      <c r="B821" s="93" t="s">
        <v>1161</v>
      </c>
      <c r="C821" s="153">
        <v>45229</v>
      </c>
      <c r="D821" s="153" t="s">
        <v>17</v>
      </c>
      <c r="E821" s="92" t="s">
        <v>1145</v>
      </c>
      <c r="F821" s="154" t="s">
        <v>1146</v>
      </c>
      <c r="G821" s="155" t="s">
        <v>20</v>
      </c>
      <c r="H821" s="156" t="s">
        <v>21</v>
      </c>
      <c r="I821" s="143">
        <v>1</v>
      </c>
      <c r="J821" s="144">
        <v>73318.58</v>
      </c>
      <c r="K821" s="144">
        <v>9531.42</v>
      </c>
      <c r="L821" s="144">
        <v>82850</v>
      </c>
      <c r="M821" s="145">
        <v>28532.66</v>
      </c>
      <c r="N821" s="146">
        <v>0.3948</v>
      </c>
    </row>
    <row r="822" s="3" customFormat="1" spans="1:14">
      <c r="A822" s="132">
        <v>819</v>
      </c>
      <c r="B822" s="93" t="s">
        <v>1162</v>
      </c>
      <c r="C822" s="153">
        <v>45229</v>
      </c>
      <c r="D822" s="153" t="s">
        <v>17</v>
      </c>
      <c r="E822" s="92" t="s">
        <v>1145</v>
      </c>
      <c r="F822" s="154" t="s">
        <v>1146</v>
      </c>
      <c r="G822" s="155" t="s">
        <v>20</v>
      </c>
      <c r="H822" s="156" t="s">
        <v>21</v>
      </c>
      <c r="I822" s="143">
        <v>1</v>
      </c>
      <c r="J822" s="144">
        <v>72920.35</v>
      </c>
      <c r="K822" s="144">
        <v>9479.65</v>
      </c>
      <c r="L822" s="144">
        <v>82400</v>
      </c>
      <c r="M822" s="145">
        <v>20615.13</v>
      </c>
      <c r="N822" s="146">
        <v>0.3948</v>
      </c>
    </row>
    <row r="823" s="3" customFormat="1" spans="1:14">
      <c r="A823" s="132">
        <v>820</v>
      </c>
      <c r="B823" s="93" t="s">
        <v>1163</v>
      </c>
      <c r="C823" s="153">
        <v>45229</v>
      </c>
      <c r="D823" s="153" t="s">
        <v>17</v>
      </c>
      <c r="E823" s="92" t="s">
        <v>1145</v>
      </c>
      <c r="F823" s="154" t="s">
        <v>1146</v>
      </c>
      <c r="G823" s="155" t="s">
        <v>20</v>
      </c>
      <c r="H823" s="156" t="s">
        <v>21</v>
      </c>
      <c r="I823" s="143">
        <v>1</v>
      </c>
      <c r="J823" s="144">
        <v>71150.45</v>
      </c>
      <c r="K823" s="144">
        <v>9249.55</v>
      </c>
      <c r="L823" s="144">
        <v>80400</v>
      </c>
      <c r="M823" s="145">
        <v>20375.58</v>
      </c>
      <c r="N823" s="146">
        <v>0.3948</v>
      </c>
    </row>
    <row r="824" s="3" customFormat="1" spans="1:14">
      <c r="A824" s="132">
        <v>821</v>
      </c>
      <c r="B824" s="93" t="s">
        <v>1164</v>
      </c>
      <c r="C824" s="153">
        <v>45075</v>
      </c>
      <c r="D824" s="153" t="s">
        <v>30</v>
      </c>
      <c r="E824" s="92" t="s">
        <v>1165</v>
      </c>
      <c r="F824" s="154" t="s">
        <v>1166</v>
      </c>
      <c r="G824" s="155" t="s">
        <v>20</v>
      </c>
      <c r="H824" s="156" t="s">
        <v>21</v>
      </c>
      <c r="I824" s="143">
        <v>1</v>
      </c>
      <c r="J824" s="144">
        <v>27823.01</v>
      </c>
      <c r="K824" s="144">
        <v>3616.99</v>
      </c>
      <c r="L824" s="144">
        <v>31440</v>
      </c>
      <c r="M824" s="145">
        <v>11436.58</v>
      </c>
      <c r="N824" s="146">
        <v>0.2</v>
      </c>
    </row>
    <row r="825" s="3" customFormat="1" spans="1:14">
      <c r="A825" s="132">
        <v>822</v>
      </c>
      <c r="B825" s="93" t="s">
        <v>1167</v>
      </c>
      <c r="C825" s="153">
        <v>45075</v>
      </c>
      <c r="D825" s="153" t="s">
        <v>30</v>
      </c>
      <c r="E825" s="92" t="s">
        <v>1165</v>
      </c>
      <c r="F825" s="154" t="s">
        <v>1166</v>
      </c>
      <c r="G825" s="155" t="s">
        <v>20</v>
      </c>
      <c r="H825" s="156" t="s">
        <v>21</v>
      </c>
      <c r="I825" s="143">
        <v>1</v>
      </c>
      <c r="J825" s="144">
        <v>27823.01</v>
      </c>
      <c r="K825" s="144">
        <v>3616.99</v>
      </c>
      <c r="L825" s="144">
        <v>31440</v>
      </c>
      <c r="M825" s="145">
        <v>11412.57</v>
      </c>
      <c r="N825" s="146">
        <v>0.2</v>
      </c>
    </row>
    <row r="826" s="3" customFormat="1" spans="1:14">
      <c r="A826" s="132">
        <v>823</v>
      </c>
      <c r="B826" s="93" t="s">
        <v>1168</v>
      </c>
      <c r="C826" s="153">
        <v>45075</v>
      </c>
      <c r="D826" s="153" t="s">
        <v>30</v>
      </c>
      <c r="E826" s="92" t="s">
        <v>1165</v>
      </c>
      <c r="F826" s="154" t="s">
        <v>1166</v>
      </c>
      <c r="G826" s="155" t="s">
        <v>20</v>
      </c>
      <c r="H826" s="156" t="s">
        <v>21</v>
      </c>
      <c r="I826" s="143">
        <v>1</v>
      </c>
      <c r="J826" s="144">
        <v>27493.81</v>
      </c>
      <c r="K826" s="144">
        <v>3574.19</v>
      </c>
      <c r="L826" s="144">
        <v>31068</v>
      </c>
      <c r="M826" s="145">
        <v>11502.87</v>
      </c>
      <c r="N826" s="146">
        <v>0.2</v>
      </c>
    </row>
    <row r="827" s="3" customFormat="1" spans="1:14">
      <c r="A827" s="132">
        <v>824</v>
      </c>
      <c r="B827" s="93" t="s">
        <v>1169</v>
      </c>
      <c r="C827" s="153">
        <v>45075</v>
      </c>
      <c r="D827" s="153" t="s">
        <v>30</v>
      </c>
      <c r="E827" s="92" t="s">
        <v>1165</v>
      </c>
      <c r="F827" s="154" t="s">
        <v>1166</v>
      </c>
      <c r="G827" s="155" t="s">
        <v>20</v>
      </c>
      <c r="H827" s="156" t="s">
        <v>21</v>
      </c>
      <c r="I827" s="143">
        <v>1</v>
      </c>
      <c r="J827" s="144">
        <v>27493.81</v>
      </c>
      <c r="K827" s="144">
        <v>3574.19</v>
      </c>
      <c r="L827" s="144">
        <v>31068</v>
      </c>
      <c r="M827" s="145">
        <v>11502.87</v>
      </c>
      <c r="N827" s="146">
        <v>0.2</v>
      </c>
    </row>
    <row r="828" s="3" customFormat="1" spans="1:14">
      <c r="A828" s="132">
        <v>825</v>
      </c>
      <c r="B828" s="93" t="s">
        <v>1170</v>
      </c>
      <c r="C828" s="153">
        <v>45075</v>
      </c>
      <c r="D828" s="153" t="s">
        <v>30</v>
      </c>
      <c r="E828" s="92" t="s">
        <v>1165</v>
      </c>
      <c r="F828" s="154" t="s">
        <v>1166</v>
      </c>
      <c r="G828" s="155" t="s">
        <v>20</v>
      </c>
      <c r="H828" s="156" t="s">
        <v>21</v>
      </c>
      <c r="I828" s="143">
        <v>1</v>
      </c>
      <c r="J828" s="144">
        <v>28707.96</v>
      </c>
      <c r="K828" s="144">
        <v>3732.04</v>
      </c>
      <c r="L828" s="144">
        <v>32440</v>
      </c>
      <c r="M828" s="145">
        <v>11619.43</v>
      </c>
      <c r="N828" s="146">
        <v>0.2</v>
      </c>
    </row>
    <row r="829" s="3" customFormat="1" spans="1:14">
      <c r="A829" s="132">
        <v>826</v>
      </c>
      <c r="B829" s="93" t="s">
        <v>1171</v>
      </c>
      <c r="C829" s="153">
        <v>45075</v>
      </c>
      <c r="D829" s="153" t="s">
        <v>30</v>
      </c>
      <c r="E829" s="92" t="s">
        <v>1165</v>
      </c>
      <c r="F829" s="154" t="s">
        <v>1166</v>
      </c>
      <c r="G829" s="155" t="s">
        <v>20</v>
      </c>
      <c r="H829" s="156" t="s">
        <v>21</v>
      </c>
      <c r="I829" s="143">
        <v>1</v>
      </c>
      <c r="J829" s="144">
        <v>28707.96</v>
      </c>
      <c r="K829" s="144">
        <v>3732.04</v>
      </c>
      <c r="L829" s="144">
        <v>32440</v>
      </c>
      <c r="M829" s="145">
        <v>11619.43</v>
      </c>
      <c r="N829" s="146">
        <v>0.2</v>
      </c>
    </row>
    <row r="830" s="3" customFormat="1" spans="1:14">
      <c r="A830" s="132">
        <v>827</v>
      </c>
      <c r="B830" s="93" t="s">
        <v>1172</v>
      </c>
      <c r="C830" s="153">
        <v>45075</v>
      </c>
      <c r="D830" s="153" t="s">
        <v>30</v>
      </c>
      <c r="E830" s="92" t="s">
        <v>1165</v>
      </c>
      <c r="F830" s="154" t="s">
        <v>1166</v>
      </c>
      <c r="G830" s="155" t="s">
        <v>20</v>
      </c>
      <c r="H830" s="156" t="s">
        <v>21</v>
      </c>
      <c r="I830" s="143">
        <v>1</v>
      </c>
      <c r="J830" s="144">
        <v>28378.76</v>
      </c>
      <c r="K830" s="144">
        <v>3689.24</v>
      </c>
      <c r="L830" s="144">
        <v>32068</v>
      </c>
      <c r="M830" s="145">
        <v>11732.87</v>
      </c>
      <c r="N830" s="146">
        <v>0.2</v>
      </c>
    </row>
    <row r="831" s="3" customFormat="1" spans="1:14">
      <c r="A831" s="132">
        <v>828</v>
      </c>
      <c r="B831" s="93" t="s">
        <v>1173</v>
      </c>
      <c r="C831" s="153">
        <v>45075</v>
      </c>
      <c r="D831" s="153" t="s">
        <v>30</v>
      </c>
      <c r="E831" s="92" t="s">
        <v>1165</v>
      </c>
      <c r="F831" s="154" t="s">
        <v>1166</v>
      </c>
      <c r="G831" s="155" t="s">
        <v>20</v>
      </c>
      <c r="H831" s="156" t="s">
        <v>21</v>
      </c>
      <c r="I831" s="143">
        <v>1</v>
      </c>
      <c r="J831" s="144">
        <v>28378.76</v>
      </c>
      <c r="K831" s="144">
        <v>3689.24</v>
      </c>
      <c r="L831" s="144">
        <v>32068</v>
      </c>
      <c r="M831" s="145">
        <v>11732.87</v>
      </c>
      <c r="N831" s="146">
        <v>0.2</v>
      </c>
    </row>
    <row r="832" s="3" customFormat="1" spans="1:14">
      <c r="A832" s="132">
        <v>829</v>
      </c>
      <c r="B832" s="93" t="s">
        <v>1174</v>
      </c>
      <c r="C832" s="153">
        <v>45075</v>
      </c>
      <c r="D832" s="153" t="s">
        <v>30</v>
      </c>
      <c r="E832" s="92" t="s">
        <v>1165</v>
      </c>
      <c r="F832" s="154" t="s">
        <v>1166</v>
      </c>
      <c r="G832" s="155" t="s">
        <v>20</v>
      </c>
      <c r="H832" s="156" t="s">
        <v>21</v>
      </c>
      <c r="I832" s="143">
        <v>1</v>
      </c>
      <c r="J832" s="144">
        <v>28176.99</v>
      </c>
      <c r="K832" s="144">
        <v>3663.01</v>
      </c>
      <c r="L832" s="144">
        <v>31840</v>
      </c>
      <c r="M832" s="145">
        <v>11510.76</v>
      </c>
      <c r="N832" s="146">
        <v>0.2</v>
      </c>
    </row>
    <row r="833" s="3" customFormat="1" spans="1:14">
      <c r="A833" s="132">
        <v>830</v>
      </c>
      <c r="B833" s="93" t="s">
        <v>1175</v>
      </c>
      <c r="C833" s="153">
        <v>45075</v>
      </c>
      <c r="D833" s="153" t="s">
        <v>30</v>
      </c>
      <c r="E833" s="92" t="s">
        <v>1165</v>
      </c>
      <c r="F833" s="154" t="s">
        <v>1166</v>
      </c>
      <c r="G833" s="155" t="s">
        <v>20</v>
      </c>
      <c r="H833" s="156" t="s">
        <v>21</v>
      </c>
      <c r="I833" s="143">
        <v>1</v>
      </c>
      <c r="J833" s="144">
        <v>28176.99</v>
      </c>
      <c r="K833" s="144">
        <v>3663.01</v>
      </c>
      <c r="L833" s="144">
        <v>31840</v>
      </c>
      <c r="M833" s="145">
        <v>11510.76</v>
      </c>
      <c r="N833" s="146">
        <v>0.2</v>
      </c>
    </row>
    <row r="834" s="3" customFormat="1" spans="1:14">
      <c r="A834" s="132">
        <v>831</v>
      </c>
      <c r="B834" s="93" t="s">
        <v>1176</v>
      </c>
      <c r="C834" s="153">
        <v>45075</v>
      </c>
      <c r="D834" s="153" t="s">
        <v>30</v>
      </c>
      <c r="E834" s="92" t="s">
        <v>1165</v>
      </c>
      <c r="F834" s="154" t="s">
        <v>1166</v>
      </c>
      <c r="G834" s="155" t="s">
        <v>20</v>
      </c>
      <c r="H834" s="156" t="s">
        <v>21</v>
      </c>
      <c r="I834" s="143">
        <v>1</v>
      </c>
      <c r="J834" s="144">
        <v>28378.76</v>
      </c>
      <c r="K834" s="144">
        <v>3689.24</v>
      </c>
      <c r="L834" s="144">
        <v>32068</v>
      </c>
      <c r="M834" s="145">
        <v>11703.68</v>
      </c>
      <c r="N834" s="146">
        <v>0.2</v>
      </c>
    </row>
    <row r="835" s="3" customFormat="1" spans="1:14">
      <c r="A835" s="132">
        <v>832</v>
      </c>
      <c r="B835" s="93" t="s">
        <v>1177</v>
      </c>
      <c r="C835" s="153">
        <v>45075</v>
      </c>
      <c r="D835" s="153" t="s">
        <v>30</v>
      </c>
      <c r="E835" s="92" t="s">
        <v>1165</v>
      </c>
      <c r="F835" s="154" t="s">
        <v>1166</v>
      </c>
      <c r="G835" s="155" t="s">
        <v>20</v>
      </c>
      <c r="H835" s="156" t="s">
        <v>21</v>
      </c>
      <c r="I835" s="143">
        <v>1</v>
      </c>
      <c r="J835" s="144">
        <v>28378.76</v>
      </c>
      <c r="K835" s="144">
        <v>3689.24</v>
      </c>
      <c r="L835" s="144">
        <v>32068</v>
      </c>
      <c r="M835" s="145">
        <v>11703.68</v>
      </c>
      <c r="N835" s="146">
        <v>0.2</v>
      </c>
    </row>
    <row r="836" s="3" customFormat="1" spans="1:14">
      <c r="A836" s="132">
        <v>833</v>
      </c>
      <c r="B836" s="93" t="s">
        <v>1178</v>
      </c>
      <c r="C836" s="153">
        <v>45075</v>
      </c>
      <c r="D836" s="153" t="s">
        <v>30</v>
      </c>
      <c r="E836" s="92" t="s">
        <v>1165</v>
      </c>
      <c r="F836" s="154" t="s">
        <v>1166</v>
      </c>
      <c r="G836" s="155" t="s">
        <v>20</v>
      </c>
      <c r="H836" s="156" t="s">
        <v>21</v>
      </c>
      <c r="I836" s="143">
        <v>1</v>
      </c>
      <c r="J836" s="144">
        <v>30566.37</v>
      </c>
      <c r="K836" s="144">
        <v>3973.63</v>
      </c>
      <c r="L836" s="144">
        <v>34540</v>
      </c>
      <c r="M836" s="145">
        <v>13001.14</v>
      </c>
      <c r="N836" s="146">
        <v>0.2</v>
      </c>
    </row>
    <row r="837" s="3" customFormat="1" spans="1:14">
      <c r="A837" s="132">
        <v>834</v>
      </c>
      <c r="B837" s="93" t="s">
        <v>1179</v>
      </c>
      <c r="C837" s="153">
        <v>45075</v>
      </c>
      <c r="D837" s="153" t="s">
        <v>30</v>
      </c>
      <c r="E837" s="92" t="s">
        <v>1165</v>
      </c>
      <c r="F837" s="154" t="s">
        <v>1166</v>
      </c>
      <c r="G837" s="155" t="s">
        <v>20</v>
      </c>
      <c r="H837" s="156" t="s">
        <v>21</v>
      </c>
      <c r="I837" s="143">
        <v>1</v>
      </c>
      <c r="J837" s="144">
        <v>31299.12</v>
      </c>
      <c r="K837" s="144">
        <v>4068.88</v>
      </c>
      <c r="L837" s="144">
        <v>35368</v>
      </c>
      <c r="M837" s="145">
        <v>13074.47</v>
      </c>
      <c r="N837" s="146">
        <v>0.2</v>
      </c>
    </row>
    <row r="838" s="3" customFormat="1" spans="1:14">
      <c r="A838" s="132">
        <v>835</v>
      </c>
      <c r="B838" s="93" t="s">
        <v>1180</v>
      </c>
      <c r="C838" s="153">
        <v>44875</v>
      </c>
      <c r="D838" s="153" t="s">
        <v>17</v>
      </c>
      <c r="E838" s="92" t="s">
        <v>1181</v>
      </c>
      <c r="F838" s="154" t="s">
        <v>1182</v>
      </c>
      <c r="G838" s="155" t="s">
        <v>20</v>
      </c>
      <c r="H838" s="156" t="s">
        <v>21</v>
      </c>
      <c r="I838" s="143">
        <v>1</v>
      </c>
      <c r="J838" s="144">
        <v>40752.22</v>
      </c>
      <c r="K838" s="144">
        <v>5297.78</v>
      </c>
      <c r="L838" s="144">
        <v>46050</v>
      </c>
      <c r="M838" s="145">
        <v>21067.54</v>
      </c>
      <c r="N838" s="146">
        <v>0.3</v>
      </c>
    </row>
    <row r="839" s="3" customFormat="1" spans="1:14">
      <c r="A839" s="132">
        <v>836</v>
      </c>
      <c r="B839" s="93" t="s">
        <v>1183</v>
      </c>
      <c r="C839" s="153">
        <v>44875</v>
      </c>
      <c r="D839" s="153" t="s">
        <v>17</v>
      </c>
      <c r="E839" s="92" t="s">
        <v>1181</v>
      </c>
      <c r="F839" s="154" t="s">
        <v>1182</v>
      </c>
      <c r="G839" s="155" t="s">
        <v>20</v>
      </c>
      <c r="H839" s="156" t="s">
        <v>21</v>
      </c>
      <c r="I839" s="143">
        <v>1</v>
      </c>
      <c r="J839" s="144">
        <v>40752.21</v>
      </c>
      <c r="K839" s="144">
        <v>5297.79</v>
      </c>
      <c r="L839" s="144">
        <v>46050</v>
      </c>
      <c r="M839" s="145">
        <v>20950.57</v>
      </c>
      <c r="N839" s="146">
        <v>0.3</v>
      </c>
    </row>
    <row r="840" s="3" customFormat="1" spans="1:14">
      <c r="A840" s="132">
        <v>837</v>
      </c>
      <c r="B840" s="93" t="s">
        <v>1184</v>
      </c>
      <c r="C840" s="153">
        <v>44875</v>
      </c>
      <c r="D840" s="153" t="s">
        <v>17</v>
      </c>
      <c r="E840" s="92" t="s">
        <v>1181</v>
      </c>
      <c r="F840" s="154" t="s">
        <v>1182</v>
      </c>
      <c r="G840" s="155" t="s">
        <v>20</v>
      </c>
      <c r="H840" s="156" t="s">
        <v>21</v>
      </c>
      <c r="I840" s="143">
        <v>1</v>
      </c>
      <c r="J840" s="144">
        <v>40752.21</v>
      </c>
      <c r="K840" s="144">
        <v>5297.79</v>
      </c>
      <c r="L840" s="144">
        <v>46050</v>
      </c>
      <c r="M840" s="145">
        <v>20950.57</v>
      </c>
      <c r="N840" s="146">
        <v>0.3</v>
      </c>
    </row>
    <row r="841" s="3" customFormat="1" spans="1:14">
      <c r="A841" s="132">
        <v>838</v>
      </c>
      <c r="B841" s="93" t="s">
        <v>1185</v>
      </c>
      <c r="C841" s="153">
        <v>44875</v>
      </c>
      <c r="D841" s="153" t="s">
        <v>17</v>
      </c>
      <c r="E841" s="92" t="s">
        <v>1181</v>
      </c>
      <c r="F841" s="154" t="s">
        <v>1182</v>
      </c>
      <c r="G841" s="155" t="s">
        <v>20</v>
      </c>
      <c r="H841" s="156" t="s">
        <v>21</v>
      </c>
      <c r="I841" s="143">
        <v>1</v>
      </c>
      <c r="J841" s="144">
        <v>40752.21</v>
      </c>
      <c r="K841" s="144">
        <v>5297.79</v>
      </c>
      <c r="L841" s="144">
        <v>46050</v>
      </c>
      <c r="M841" s="145">
        <v>20920.55</v>
      </c>
      <c r="N841" s="146">
        <v>0.3</v>
      </c>
    </row>
    <row r="842" s="3" customFormat="1" spans="1:14">
      <c r="A842" s="132">
        <v>839</v>
      </c>
      <c r="B842" s="93" t="s">
        <v>1186</v>
      </c>
      <c r="C842" s="153">
        <v>44875</v>
      </c>
      <c r="D842" s="153" t="s">
        <v>17</v>
      </c>
      <c r="E842" s="92" t="s">
        <v>1181</v>
      </c>
      <c r="F842" s="154" t="s">
        <v>1182</v>
      </c>
      <c r="G842" s="155" t="s">
        <v>20</v>
      </c>
      <c r="H842" s="156" t="s">
        <v>21</v>
      </c>
      <c r="I842" s="143">
        <v>1</v>
      </c>
      <c r="J842" s="144">
        <v>40752.21</v>
      </c>
      <c r="K842" s="144">
        <v>5297.79</v>
      </c>
      <c r="L842" s="144">
        <v>46050</v>
      </c>
      <c r="M842" s="145">
        <v>20920.55</v>
      </c>
      <c r="N842" s="146">
        <v>0.3</v>
      </c>
    </row>
    <row r="843" s="3" customFormat="1" spans="1:14">
      <c r="A843" s="132">
        <v>840</v>
      </c>
      <c r="B843" s="93" t="s">
        <v>1187</v>
      </c>
      <c r="C843" s="153">
        <v>44875</v>
      </c>
      <c r="D843" s="153" t="s">
        <v>17</v>
      </c>
      <c r="E843" s="92" t="s">
        <v>1181</v>
      </c>
      <c r="F843" s="154" t="s">
        <v>1182</v>
      </c>
      <c r="G843" s="155" t="s">
        <v>20</v>
      </c>
      <c r="H843" s="156" t="s">
        <v>21</v>
      </c>
      <c r="I843" s="143">
        <v>1</v>
      </c>
      <c r="J843" s="144">
        <v>40752.21</v>
      </c>
      <c r="K843" s="144">
        <v>5297.79</v>
      </c>
      <c r="L843" s="144">
        <v>46050</v>
      </c>
      <c r="M843" s="145">
        <v>20950.57</v>
      </c>
      <c r="N843" s="146">
        <v>0.3</v>
      </c>
    </row>
    <row r="844" s="3" customFormat="1" spans="1:14">
      <c r="A844" s="132">
        <v>841</v>
      </c>
      <c r="B844" s="93" t="s">
        <v>1188</v>
      </c>
      <c r="C844" s="153">
        <v>44875</v>
      </c>
      <c r="D844" s="153" t="s">
        <v>17</v>
      </c>
      <c r="E844" s="92" t="s">
        <v>1181</v>
      </c>
      <c r="F844" s="154" t="s">
        <v>1182</v>
      </c>
      <c r="G844" s="155" t="s">
        <v>20</v>
      </c>
      <c r="H844" s="156" t="s">
        <v>21</v>
      </c>
      <c r="I844" s="143">
        <v>1</v>
      </c>
      <c r="J844" s="144">
        <v>39159.3</v>
      </c>
      <c r="K844" s="144">
        <v>5090.7</v>
      </c>
      <c r="L844" s="144">
        <v>44250</v>
      </c>
      <c r="M844" s="145">
        <v>20121.21</v>
      </c>
      <c r="N844" s="146">
        <v>0.3</v>
      </c>
    </row>
    <row r="845" s="3" customFormat="1" spans="1:14">
      <c r="A845" s="132">
        <v>842</v>
      </c>
      <c r="B845" s="93" t="s">
        <v>1189</v>
      </c>
      <c r="C845" s="153">
        <v>44875</v>
      </c>
      <c r="D845" s="153" t="s">
        <v>17</v>
      </c>
      <c r="E845" s="92" t="s">
        <v>1181</v>
      </c>
      <c r="F845" s="154" t="s">
        <v>1182</v>
      </c>
      <c r="G845" s="155" t="s">
        <v>20</v>
      </c>
      <c r="H845" s="156" t="s">
        <v>21</v>
      </c>
      <c r="I845" s="143">
        <v>1</v>
      </c>
      <c r="J845" s="144">
        <v>39159.29</v>
      </c>
      <c r="K845" s="144">
        <v>5090.71</v>
      </c>
      <c r="L845" s="144">
        <v>44250</v>
      </c>
      <c r="M845" s="145">
        <v>20121.21</v>
      </c>
      <c r="N845" s="146">
        <v>0.3</v>
      </c>
    </row>
    <row r="846" s="3" customFormat="1" spans="1:14">
      <c r="A846" s="132">
        <v>843</v>
      </c>
      <c r="B846" s="93" t="s">
        <v>1190</v>
      </c>
      <c r="C846" s="153">
        <v>44875</v>
      </c>
      <c r="D846" s="153" t="s">
        <v>17</v>
      </c>
      <c r="E846" s="92" t="s">
        <v>1181</v>
      </c>
      <c r="F846" s="154" t="s">
        <v>1182</v>
      </c>
      <c r="G846" s="155" t="s">
        <v>20</v>
      </c>
      <c r="H846" s="156" t="s">
        <v>21</v>
      </c>
      <c r="I846" s="143">
        <v>1</v>
      </c>
      <c r="J846" s="144">
        <v>39159.29</v>
      </c>
      <c r="K846" s="144">
        <v>5090.71</v>
      </c>
      <c r="L846" s="144">
        <v>44250</v>
      </c>
      <c r="M846" s="145">
        <v>20077.68</v>
      </c>
      <c r="N846" s="146">
        <v>0.3</v>
      </c>
    </row>
    <row r="847" s="3" customFormat="1" spans="1:14">
      <c r="A847" s="132">
        <v>844</v>
      </c>
      <c r="B847" s="93" t="s">
        <v>1191</v>
      </c>
      <c r="C847" s="153">
        <v>44875</v>
      </c>
      <c r="D847" s="153" t="s">
        <v>17</v>
      </c>
      <c r="E847" s="92" t="s">
        <v>1181</v>
      </c>
      <c r="F847" s="154" t="s">
        <v>1182</v>
      </c>
      <c r="G847" s="155" t="s">
        <v>20</v>
      </c>
      <c r="H847" s="156" t="s">
        <v>21</v>
      </c>
      <c r="I847" s="143">
        <v>1</v>
      </c>
      <c r="J847" s="144">
        <v>39159.29</v>
      </c>
      <c r="K847" s="144">
        <v>5090.71</v>
      </c>
      <c r="L847" s="144">
        <v>44250</v>
      </c>
      <c r="M847" s="145">
        <v>20077.68</v>
      </c>
      <c r="N847" s="146">
        <v>0.3</v>
      </c>
    </row>
    <row r="848" s="3" customFormat="1" spans="1:14">
      <c r="A848" s="132">
        <v>845</v>
      </c>
      <c r="B848" s="93" t="s">
        <v>1192</v>
      </c>
      <c r="C848" s="153">
        <v>44875</v>
      </c>
      <c r="D848" s="153" t="s">
        <v>17</v>
      </c>
      <c r="E848" s="92" t="s">
        <v>1181</v>
      </c>
      <c r="F848" s="154" t="s">
        <v>1182</v>
      </c>
      <c r="G848" s="155" t="s">
        <v>20</v>
      </c>
      <c r="H848" s="156" t="s">
        <v>21</v>
      </c>
      <c r="I848" s="143">
        <v>1</v>
      </c>
      <c r="J848" s="144">
        <v>39159.29</v>
      </c>
      <c r="K848" s="144">
        <v>5090.71</v>
      </c>
      <c r="L848" s="144">
        <v>44250</v>
      </c>
      <c r="M848" s="145">
        <v>20121.21</v>
      </c>
      <c r="N848" s="146">
        <v>0.3</v>
      </c>
    </row>
    <row r="849" s="3" customFormat="1" spans="1:14">
      <c r="A849" s="132">
        <v>846</v>
      </c>
      <c r="B849" s="93" t="s">
        <v>1193</v>
      </c>
      <c r="C849" s="153">
        <v>44875</v>
      </c>
      <c r="D849" s="153" t="s">
        <v>17</v>
      </c>
      <c r="E849" s="92" t="s">
        <v>1181</v>
      </c>
      <c r="F849" s="154" t="s">
        <v>1182</v>
      </c>
      <c r="G849" s="155" t="s">
        <v>20</v>
      </c>
      <c r="H849" s="156" t="s">
        <v>21</v>
      </c>
      <c r="I849" s="143">
        <v>1</v>
      </c>
      <c r="J849" s="144">
        <v>39159.29</v>
      </c>
      <c r="K849" s="144">
        <v>5090.71</v>
      </c>
      <c r="L849" s="144">
        <v>44250</v>
      </c>
      <c r="M849" s="145">
        <v>20121.21</v>
      </c>
      <c r="N849" s="146">
        <v>0.3</v>
      </c>
    </row>
    <row r="850" s="3" customFormat="1" spans="1:14">
      <c r="A850" s="132">
        <v>847</v>
      </c>
      <c r="B850" s="93" t="s">
        <v>1194</v>
      </c>
      <c r="C850" s="153">
        <v>45106</v>
      </c>
      <c r="D850" s="153" t="s">
        <v>164</v>
      </c>
      <c r="E850" s="92" t="s">
        <v>1195</v>
      </c>
      <c r="F850" s="154" t="s">
        <v>1196</v>
      </c>
      <c r="G850" s="155" t="s">
        <v>20</v>
      </c>
      <c r="H850" s="156" t="s">
        <v>21</v>
      </c>
      <c r="I850" s="143">
        <v>1</v>
      </c>
      <c r="J850" s="144">
        <v>5519.96</v>
      </c>
      <c r="K850" s="144">
        <v>717.59</v>
      </c>
      <c r="L850" s="144">
        <v>6237.55</v>
      </c>
      <c r="M850" s="145">
        <v>2560.69</v>
      </c>
      <c r="N850" s="146">
        <v>0.0573</v>
      </c>
    </row>
    <row r="851" s="3" customFormat="1" spans="1:14">
      <c r="A851" s="132">
        <v>848</v>
      </c>
      <c r="B851" s="93" t="s">
        <v>1197</v>
      </c>
      <c r="C851" s="153">
        <v>45106</v>
      </c>
      <c r="D851" s="153" t="s">
        <v>164</v>
      </c>
      <c r="E851" s="92" t="s">
        <v>1195</v>
      </c>
      <c r="F851" s="154" t="s">
        <v>1196</v>
      </c>
      <c r="G851" s="155" t="s">
        <v>20</v>
      </c>
      <c r="H851" s="156" t="s">
        <v>21</v>
      </c>
      <c r="I851" s="143">
        <v>1</v>
      </c>
      <c r="J851" s="144">
        <v>5555.8</v>
      </c>
      <c r="K851" s="144">
        <v>722.25</v>
      </c>
      <c r="L851" s="144">
        <v>6278.05</v>
      </c>
      <c r="M851" s="145">
        <v>2560.69</v>
      </c>
      <c r="N851" s="146">
        <v>0.0573</v>
      </c>
    </row>
    <row r="852" s="3" customFormat="1" spans="1:14">
      <c r="A852" s="132">
        <v>849</v>
      </c>
      <c r="B852" s="93" t="s">
        <v>1198</v>
      </c>
      <c r="C852" s="153">
        <v>45408</v>
      </c>
      <c r="D852" s="153" t="s">
        <v>367</v>
      </c>
      <c r="E852" s="92" t="s">
        <v>1199</v>
      </c>
      <c r="F852" s="154" t="s">
        <v>1200</v>
      </c>
      <c r="G852" s="155" t="s">
        <v>20</v>
      </c>
      <c r="H852" s="156" t="s">
        <v>21</v>
      </c>
      <c r="I852" s="143">
        <v>1</v>
      </c>
      <c r="J852" s="144">
        <v>68141.59</v>
      </c>
      <c r="K852" s="144">
        <v>8858.41</v>
      </c>
      <c r="L852" s="144">
        <v>77000</v>
      </c>
      <c r="M852" s="145">
        <v>54137.34</v>
      </c>
      <c r="N852" s="146">
        <v>1</v>
      </c>
    </row>
    <row r="853" s="3" customFormat="1" spans="1:14">
      <c r="A853" s="132">
        <v>850</v>
      </c>
      <c r="B853" s="93" t="s">
        <v>1201</v>
      </c>
      <c r="C853" s="153">
        <v>45407</v>
      </c>
      <c r="D853" s="153" t="s">
        <v>316</v>
      </c>
      <c r="E853" s="92" t="s">
        <v>1202</v>
      </c>
      <c r="F853" s="154" t="s">
        <v>859</v>
      </c>
      <c r="G853" s="155" t="s">
        <v>20</v>
      </c>
      <c r="H853" s="156" t="s">
        <v>21</v>
      </c>
      <c r="I853" s="143">
        <v>1</v>
      </c>
      <c r="J853" s="144">
        <v>53097.35</v>
      </c>
      <c r="K853" s="144">
        <v>6902.65</v>
      </c>
      <c r="L853" s="144">
        <v>60000</v>
      </c>
      <c r="M853" s="145">
        <v>45477.98</v>
      </c>
      <c r="N853" s="146">
        <v>1</v>
      </c>
    </row>
    <row r="854" s="3" customFormat="1" spans="1:14">
      <c r="A854" s="132">
        <v>851</v>
      </c>
      <c r="B854" s="93" t="s">
        <v>1203</v>
      </c>
      <c r="C854" s="153">
        <v>45407</v>
      </c>
      <c r="D854" s="153" t="s">
        <v>316</v>
      </c>
      <c r="E854" s="92" t="s">
        <v>1202</v>
      </c>
      <c r="F854" s="154" t="s">
        <v>859</v>
      </c>
      <c r="G854" s="155" t="s">
        <v>20</v>
      </c>
      <c r="H854" s="156" t="s">
        <v>21</v>
      </c>
      <c r="I854" s="143">
        <v>1</v>
      </c>
      <c r="J854" s="144">
        <v>54424.78</v>
      </c>
      <c r="K854" s="144">
        <v>7075.22</v>
      </c>
      <c r="L854" s="144">
        <v>61500</v>
      </c>
      <c r="M854" s="145">
        <v>46163.22</v>
      </c>
      <c r="N854" s="146">
        <v>1</v>
      </c>
    </row>
    <row r="855" s="3" customFormat="1" spans="1:14">
      <c r="A855" s="132">
        <v>852</v>
      </c>
      <c r="B855" s="93" t="s">
        <v>1204</v>
      </c>
      <c r="C855" s="153">
        <v>45407</v>
      </c>
      <c r="D855" s="153" t="s">
        <v>316</v>
      </c>
      <c r="E855" s="92" t="s">
        <v>1205</v>
      </c>
      <c r="F855" s="154" t="s">
        <v>1206</v>
      </c>
      <c r="G855" s="155" t="s">
        <v>26</v>
      </c>
      <c r="H855" s="156" t="s">
        <v>27</v>
      </c>
      <c r="I855" s="143">
        <v>1</v>
      </c>
      <c r="J855" s="144">
        <v>94955.75</v>
      </c>
      <c r="K855" s="144">
        <v>12344.25</v>
      </c>
      <c r="L855" s="144">
        <v>107300</v>
      </c>
      <c r="M855" s="145">
        <v>70950.92</v>
      </c>
      <c r="N855" s="146">
        <v>1</v>
      </c>
    </row>
    <row r="856" s="3" customFormat="1" spans="1:14">
      <c r="A856" s="132">
        <v>853</v>
      </c>
      <c r="B856" s="93" t="s">
        <v>1207</v>
      </c>
      <c r="C856" s="153">
        <v>44987</v>
      </c>
      <c r="D856" s="153" t="s">
        <v>316</v>
      </c>
      <c r="E856" s="92" t="s">
        <v>1208</v>
      </c>
      <c r="F856" s="154" t="s">
        <v>1209</v>
      </c>
      <c r="G856" s="155" t="s">
        <v>20</v>
      </c>
      <c r="H856" s="156" t="s">
        <v>21</v>
      </c>
      <c r="I856" s="143">
        <v>1</v>
      </c>
      <c r="J856" s="144">
        <v>68141.59</v>
      </c>
      <c r="K856" s="144">
        <v>8858.41</v>
      </c>
      <c r="L856" s="144">
        <v>77000</v>
      </c>
      <c r="M856" s="145">
        <v>57215.24</v>
      </c>
      <c r="N856" s="146">
        <v>1</v>
      </c>
    </row>
    <row r="857" s="3" customFormat="1" spans="1:14">
      <c r="A857" s="132">
        <v>854</v>
      </c>
      <c r="B857" s="93" t="s">
        <v>1210</v>
      </c>
      <c r="C857" s="153">
        <v>44987</v>
      </c>
      <c r="D857" s="153" t="s">
        <v>316</v>
      </c>
      <c r="E857" s="92" t="s">
        <v>1208</v>
      </c>
      <c r="F857" s="154" t="s">
        <v>1209</v>
      </c>
      <c r="G857" s="155" t="s">
        <v>20</v>
      </c>
      <c r="H857" s="156" t="s">
        <v>21</v>
      </c>
      <c r="I857" s="143">
        <v>1</v>
      </c>
      <c r="J857" s="144">
        <v>67256.64</v>
      </c>
      <c r="K857" s="144">
        <v>8743.36</v>
      </c>
      <c r="L857" s="144">
        <v>76000</v>
      </c>
      <c r="M857" s="145">
        <v>58917.03</v>
      </c>
      <c r="N857" s="146">
        <v>1</v>
      </c>
    </row>
    <row r="858" s="3" customFormat="1" spans="1:14">
      <c r="A858" s="132">
        <v>855</v>
      </c>
      <c r="B858" s="93" t="s">
        <v>1211</v>
      </c>
      <c r="C858" s="153">
        <v>45016</v>
      </c>
      <c r="D858" s="153" t="s">
        <v>316</v>
      </c>
      <c r="E858" s="92" t="s">
        <v>1208</v>
      </c>
      <c r="F858" s="154" t="s">
        <v>1209</v>
      </c>
      <c r="G858" s="155" t="s">
        <v>20</v>
      </c>
      <c r="H858" s="156" t="s">
        <v>21</v>
      </c>
      <c r="I858" s="143">
        <v>1</v>
      </c>
      <c r="J858" s="144">
        <v>59911.5</v>
      </c>
      <c r="K858" s="144">
        <v>7788.5</v>
      </c>
      <c r="L858" s="144">
        <v>67700</v>
      </c>
      <c r="M858" s="145">
        <v>50780.42</v>
      </c>
      <c r="N858" s="146">
        <v>1</v>
      </c>
    </row>
    <row r="859" s="3" customFormat="1" spans="1:14">
      <c r="A859" s="132">
        <v>856</v>
      </c>
      <c r="B859" s="93" t="s">
        <v>1212</v>
      </c>
      <c r="C859" s="153">
        <v>45016</v>
      </c>
      <c r="D859" s="153" t="s">
        <v>316</v>
      </c>
      <c r="E859" s="92" t="s">
        <v>1208</v>
      </c>
      <c r="F859" s="154" t="s">
        <v>1209</v>
      </c>
      <c r="G859" s="155" t="s">
        <v>20</v>
      </c>
      <c r="H859" s="156" t="s">
        <v>21</v>
      </c>
      <c r="I859" s="143">
        <v>1</v>
      </c>
      <c r="J859" s="144">
        <v>53716.81</v>
      </c>
      <c r="K859" s="144">
        <v>6983.19</v>
      </c>
      <c r="L859" s="144">
        <v>60700</v>
      </c>
      <c r="M859" s="145">
        <v>44948.07</v>
      </c>
      <c r="N859" s="146">
        <v>1</v>
      </c>
    </row>
    <row r="860" s="3" customFormat="1" spans="1:14">
      <c r="A860" s="132">
        <v>857</v>
      </c>
      <c r="B860" s="93" t="s">
        <v>1213</v>
      </c>
      <c r="C860" s="153">
        <v>45051</v>
      </c>
      <c r="D860" s="153" t="s">
        <v>316</v>
      </c>
      <c r="E860" s="92" t="s">
        <v>1208</v>
      </c>
      <c r="F860" s="154" t="s">
        <v>1209</v>
      </c>
      <c r="G860" s="155" t="s">
        <v>20</v>
      </c>
      <c r="H860" s="156" t="s">
        <v>21</v>
      </c>
      <c r="I860" s="143">
        <v>1</v>
      </c>
      <c r="J860" s="144">
        <v>49380.53</v>
      </c>
      <c r="K860" s="144">
        <v>6419.47</v>
      </c>
      <c r="L860" s="144">
        <v>55800</v>
      </c>
      <c r="M860" s="145">
        <v>44714.66</v>
      </c>
      <c r="N860" s="146">
        <v>1</v>
      </c>
    </row>
    <row r="861" s="3" customFormat="1" spans="1:14">
      <c r="A861" s="132">
        <v>858</v>
      </c>
      <c r="B861" s="93" t="s">
        <v>1214</v>
      </c>
      <c r="C861" s="153">
        <v>44741</v>
      </c>
      <c r="D861" s="153" t="s">
        <v>316</v>
      </c>
      <c r="E861" s="92" t="s">
        <v>1215</v>
      </c>
      <c r="F861" s="154" t="s">
        <v>1216</v>
      </c>
      <c r="G861" s="155" t="s">
        <v>20</v>
      </c>
      <c r="H861" s="156" t="s">
        <v>21</v>
      </c>
      <c r="I861" s="143">
        <v>1</v>
      </c>
      <c r="J861" s="144">
        <v>64601.77</v>
      </c>
      <c r="K861" s="144">
        <v>8398.23</v>
      </c>
      <c r="L861" s="144">
        <v>73000</v>
      </c>
      <c r="M861" s="145">
        <v>43701.99</v>
      </c>
      <c r="N861" s="146">
        <v>1</v>
      </c>
    </row>
    <row r="862" s="3" customFormat="1" spans="1:14">
      <c r="A862" s="132">
        <v>859</v>
      </c>
      <c r="B862" s="93" t="s">
        <v>1217</v>
      </c>
      <c r="C862" s="153">
        <v>45071</v>
      </c>
      <c r="D862" s="153" t="s">
        <v>316</v>
      </c>
      <c r="E862" s="92" t="s">
        <v>1218</v>
      </c>
      <c r="F862" s="154" t="s">
        <v>1219</v>
      </c>
      <c r="G862" s="155" t="s">
        <v>20</v>
      </c>
      <c r="H862" s="156" t="s">
        <v>21</v>
      </c>
      <c r="I862" s="143">
        <v>1</v>
      </c>
      <c r="J862" s="144">
        <v>78734.52</v>
      </c>
      <c r="K862" s="144">
        <v>10235.48</v>
      </c>
      <c r="L862" s="144">
        <v>88970</v>
      </c>
      <c r="M862" s="145">
        <v>41324.01</v>
      </c>
      <c r="N862" s="146">
        <v>0.7</v>
      </c>
    </row>
    <row r="863" s="3" customFormat="1" spans="1:14">
      <c r="A863" s="132">
        <v>860</v>
      </c>
      <c r="B863" s="93" t="s">
        <v>1220</v>
      </c>
      <c r="C863" s="153">
        <v>45071</v>
      </c>
      <c r="D863" s="153" t="s">
        <v>316</v>
      </c>
      <c r="E863" s="92" t="s">
        <v>1218</v>
      </c>
      <c r="F863" s="154" t="s">
        <v>1219</v>
      </c>
      <c r="G863" s="155" t="s">
        <v>20</v>
      </c>
      <c r="H863" s="156" t="s">
        <v>21</v>
      </c>
      <c r="I863" s="143">
        <v>1</v>
      </c>
      <c r="J863" s="144">
        <v>78734.51</v>
      </c>
      <c r="K863" s="144">
        <v>10235.49</v>
      </c>
      <c r="L863" s="144">
        <v>88970</v>
      </c>
      <c r="M863" s="145">
        <v>40744.12</v>
      </c>
      <c r="N863" s="146">
        <v>0.7</v>
      </c>
    </row>
    <row r="864" s="3" customFormat="1" spans="1:14">
      <c r="A864" s="132">
        <v>861</v>
      </c>
      <c r="B864" s="93" t="s">
        <v>1221</v>
      </c>
      <c r="C864" s="153">
        <v>45071</v>
      </c>
      <c r="D864" s="153" t="s">
        <v>316</v>
      </c>
      <c r="E864" s="92" t="s">
        <v>1218</v>
      </c>
      <c r="F864" s="154" t="s">
        <v>1219</v>
      </c>
      <c r="G864" s="155" t="s">
        <v>20</v>
      </c>
      <c r="H864" s="156" t="s">
        <v>21</v>
      </c>
      <c r="I864" s="143">
        <v>1</v>
      </c>
      <c r="J864" s="144">
        <v>78734.51</v>
      </c>
      <c r="K864" s="144">
        <v>10235.49</v>
      </c>
      <c r="L864" s="144">
        <v>88970</v>
      </c>
      <c r="M864" s="145">
        <v>40744.12</v>
      </c>
      <c r="N864" s="146">
        <v>0.7</v>
      </c>
    </row>
    <row r="865" s="3" customFormat="1" spans="1:14">
      <c r="A865" s="132">
        <v>862</v>
      </c>
      <c r="B865" s="93" t="s">
        <v>1222</v>
      </c>
      <c r="C865" s="153">
        <v>45071</v>
      </c>
      <c r="D865" s="153" t="s">
        <v>316</v>
      </c>
      <c r="E865" s="92" t="s">
        <v>1218</v>
      </c>
      <c r="F865" s="154" t="s">
        <v>1219</v>
      </c>
      <c r="G865" s="155" t="s">
        <v>20</v>
      </c>
      <c r="H865" s="156" t="s">
        <v>21</v>
      </c>
      <c r="I865" s="143">
        <v>1</v>
      </c>
      <c r="J865" s="144">
        <v>76194.69</v>
      </c>
      <c r="K865" s="144">
        <v>9905.31</v>
      </c>
      <c r="L865" s="144">
        <v>86100</v>
      </c>
      <c r="M865" s="145">
        <v>39307.17</v>
      </c>
      <c r="N865" s="146">
        <v>0.7</v>
      </c>
    </row>
    <row r="866" s="3" customFormat="1" spans="1:14">
      <c r="A866" s="132">
        <v>863</v>
      </c>
      <c r="B866" s="93" t="s">
        <v>1223</v>
      </c>
      <c r="C866" s="153">
        <v>45071</v>
      </c>
      <c r="D866" s="153" t="s">
        <v>316</v>
      </c>
      <c r="E866" s="92" t="s">
        <v>1218</v>
      </c>
      <c r="F866" s="154" t="s">
        <v>1219</v>
      </c>
      <c r="G866" s="155" t="s">
        <v>20</v>
      </c>
      <c r="H866" s="156" t="s">
        <v>21</v>
      </c>
      <c r="I866" s="143">
        <v>1</v>
      </c>
      <c r="J866" s="144">
        <v>76194.69</v>
      </c>
      <c r="K866" s="144">
        <v>9905.31</v>
      </c>
      <c r="L866" s="144">
        <v>86100</v>
      </c>
      <c r="M866" s="145">
        <v>39392.7</v>
      </c>
      <c r="N866" s="146">
        <v>0.7</v>
      </c>
    </row>
    <row r="867" s="3" customFormat="1" spans="1:14">
      <c r="A867" s="132">
        <v>864</v>
      </c>
      <c r="B867" s="93" t="s">
        <v>1224</v>
      </c>
      <c r="C867" s="153">
        <v>45044</v>
      </c>
      <c r="D867" s="153" t="s">
        <v>316</v>
      </c>
      <c r="E867" s="92" t="s">
        <v>1225</v>
      </c>
      <c r="F867" s="154" t="s">
        <v>1226</v>
      </c>
      <c r="G867" s="155" t="s">
        <v>20</v>
      </c>
      <c r="H867" s="156" t="s">
        <v>21</v>
      </c>
      <c r="I867" s="143">
        <v>1</v>
      </c>
      <c r="J867" s="144">
        <v>56495.58</v>
      </c>
      <c r="K867" s="144">
        <v>7344.42</v>
      </c>
      <c r="L867" s="144">
        <v>63840</v>
      </c>
      <c r="M867" s="145">
        <v>71011.6</v>
      </c>
      <c r="N867" s="146">
        <v>0.7</v>
      </c>
    </row>
    <row r="868" s="3" customFormat="1" spans="1:14">
      <c r="A868" s="132">
        <v>865</v>
      </c>
      <c r="B868" s="93" t="s">
        <v>1227</v>
      </c>
      <c r="C868" s="153">
        <v>45044</v>
      </c>
      <c r="D868" s="153" t="s">
        <v>316</v>
      </c>
      <c r="E868" s="92" t="s">
        <v>1225</v>
      </c>
      <c r="F868" s="154" t="s">
        <v>1226</v>
      </c>
      <c r="G868" s="155" t="s">
        <v>20</v>
      </c>
      <c r="H868" s="156" t="s">
        <v>21</v>
      </c>
      <c r="I868" s="143">
        <v>1</v>
      </c>
      <c r="J868" s="144">
        <v>56495.58</v>
      </c>
      <c r="K868" s="144">
        <v>7344.42</v>
      </c>
      <c r="L868" s="144">
        <v>63840</v>
      </c>
      <c r="M868" s="145">
        <v>68301.32</v>
      </c>
      <c r="N868" s="146">
        <v>0.7</v>
      </c>
    </row>
    <row r="869" s="3" customFormat="1" spans="1:14">
      <c r="A869" s="132">
        <v>866</v>
      </c>
      <c r="B869" s="93" t="s">
        <v>1228</v>
      </c>
      <c r="C869" s="153">
        <v>45044</v>
      </c>
      <c r="D869" s="153" t="s">
        <v>316</v>
      </c>
      <c r="E869" s="92" t="s">
        <v>1225</v>
      </c>
      <c r="F869" s="154" t="s">
        <v>1226</v>
      </c>
      <c r="G869" s="155" t="s">
        <v>20</v>
      </c>
      <c r="H869" s="156" t="s">
        <v>21</v>
      </c>
      <c r="I869" s="143">
        <v>1</v>
      </c>
      <c r="J869" s="144">
        <v>56495.58</v>
      </c>
      <c r="K869" s="144">
        <v>7344.42</v>
      </c>
      <c r="L869" s="144">
        <v>63840</v>
      </c>
      <c r="M869" s="145">
        <v>68301.32</v>
      </c>
      <c r="N869" s="146">
        <v>0.7</v>
      </c>
    </row>
    <row r="870" s="3" customFormat="1" spans="1:14">
      <c r="A870" s="132">
        <v>867</v>
      </c>
      <c r="B870" s="93" t="s">
        <v>1229</v>
      </c>
      <c r="C870" s="153">
        <v>45044</v>
      </c>
      <c r="D870" s="153" t="s">
        <v>316</v>
      </c>
      <c r="E870" s="92" t="s">
        <v>1225</v>
      </c>
      <c r="F870" s="154" t="s">
        <v>1226</v>
      </c>
      <c r="G870" s="155" t="s">
        <v>20</v>
      </c>
      <c r="H870" s="156" t="s">
        <v>21</v>
      </c>
      <c r="I870" s="143">
        <v>1</v>
      </c>
      <c r="J870" s="144">
        <v>56495.56</v>
      </c>
      <c r="K870" s="144">
        <v>7344.44</v>
      </c>
      <c r="L870" s="144">
        <v>63840</v>
      </c>
      <c r="M870" s="145">
        <v>68301.32</v>
      </c>
      <c r="N870" s="146">
        <v>0.7</v>
      </c>
    </row>
    <row r="871" s="3" customFormat="1" spans="1:14">
      <c r="A871" s="132">
        <v>868</v>
      </c>
      <c r="B871" s="93" t="s">
        <v>1230</v>
      </c>
      <c r="C871" s="153">
        <v>45036</v>
      </c>
      <c r="D871" s="153" t="s">
        <v>316</v>
      </c>
      <c r="E871" s="92" t="s">
        <v>1231</v>
      </c>
      <c r="F871" s="154" t="s">
        <v>1226</v>
      </c>
      <c r="G871" s="155" t="s">
        <v>26</v>
      </c>
      <c r="H871" s="156" t="s">
        <v>27</v>
      </c>
      <c r="I871" s="143">
        <v>1</v>
      </c>
      <c r="J871" s="144">
        <v>116336.3</v>
      </c>
      <c r="K871" s="144">
        <v>15123.7</v>
      </c>
      <c r="L871" s="144">
        <v>131460</v>
      </c>
      <c r="M871" s="145">
        <v>94245.5</v>
      </c>
      <c r="N871" s="146">
        <v>0.7</v>
      </c>
    </row>
    <row r="872" s="3" customFormat="1" spans="1:14">
      <c r="A872" s="132">
        <v>869</v>
      </c>
      <c r="B872" s="93" t="s">
        <v>1232</v>
      </c>
      <c r="C872" s="153">
        <v>45036</v>
      </c>
      <c r="D872" s="153" t="s">
        <v>316</v>
      </c>
      <c r="E872" s="92" t="s">
        <v>1231</v>
      </c>
      <c r="F872" s="154" t="s">
        <v>1226</v>
      </c>
      <c r="G872" s="155" t="s">
        <v>26</v>
      </c>
      <c r="H872" s="156" t="s">
        <v>27</v>
      </c>
      <c r="I872" s="143">
        <v>1</v>
      </c>
      <c r="J872" s="144">
        <v>116336.28</v>
      </c>
      <c r="K872" s="144">
        <v>15123.72</v>
      </c>
      <c r="L872" s="144">
        <v>131460</v>
      </c>
      <c r="M872" s="145">
        <v>92583.61</v>
      </c>
      <c r="N872" s="146">
        <v>0.7</v>
      </c>
    </row>
    <row r="873" s="3" customFormat="1" spans="1:14">
      <c r="A873" s="132">
        <v>870</v>
      </c>
      <c r="B873" s="93" t="s">
        <v>1233</v>
      </c>
      <c r="C873" s="153">
        <v>45036</v>
      </c>
      <c r="D873" s="153" t="s">
        <v>316</v>
      </c>
      <c r="E873" s="92" t="s">
        <v>1231</v>
      </c>
      <c r="F873" s="154" t="s">
        <v>1226</v>
      </c>
      <c r="G873" s="155" t="s">
        <v>26</v>
      </c>
      <c r="H873" s="156" t="s">
        <v>27</v>
      </c>
      <c r="I873" s="143">
        <v>1</v>
      </c>
      <c r="J873" s="144">
        <v>116336.28</v>
      </c>
      <c r="K873" s="144">
        <v>15123.72</v>
      </c>
      <c r="L873" s="144">
        <v>131460</v>
      </c>
      <c r="M873" s="145">
        <v>92622.05</v>
      </c>
      <c r="N873" s="146">
        <v>0.7</v>
      </c>
    </row>
    <row r="874" s="3" customFormat="1" spans="1:14">
      <c r="A874" s="132">
        <v>871</v>
      </c>
      <c r="B874" s="93" t="s">
        <v>1234</v>
      </c>
      <c r="C874" s="153">
        <v>45036</v>
      </c>
      <c r="D874" s="153" t="s">
        <v>316</v>
      </c>
      <c r="E874" s="92" t="s">
        <v>1231</v>
      </c>
      <c r="F874" s="154" t="s">
        <v>1226</v>
      </c>
      <c r="G874" s="155" t="s">
        <v>26</v>
      </c>
      <c r="H874" s="156" t="s">
        <v>27</v>
      </c>
      <c r="I874" s="143">
        <v>1</v>
      </c>
      <c r="J874" s="144">
        <v>116336.28</v>
      </c>
      <c r="K874" s="144">
        <v>15123.72</v>
      </c>
      <c r="L874" s="144">
        <v>131460</v>
      </c>
      <c r="M874" s="145">
        <v>90248.12</v>
      </c>
      <c r="N874" s="146">
        <v>0.7</v>
      </c>
    </row>
    <row r="875" s="3" customFormat="1" spans="1:14">
      <c r="A875" s="132">
        <v>872</v>
      </c>
      <c r="B875" s="93" t="s">
        <v>1235</v>
      </c>
      <c r="C875" s="153">
        <v>45112</v>
      </c>
      <c r="D875" s="153" t="s">
        <v>316</v>
      </c>
      <c r="E875" s="92" t="s">
        <v>1231</v>
      </c>
      <c r="F875" s="154" t="s">
        <v>1226</v>
      </c>
      <c r="G875" s="155" t="s">
        <v>26</v>
      </c>
      <c r="H875" s="156" t="s">
        <v>27</v>
      </c>
      <c r="I875" s="143">
        <v>1</v>
      </c>
      <c r="J875" s="144">
        <v>116336.28</v>
      </c>
      <c r="K875" s="144">
        <v>15123.72</v>
      </c>
      <c r="L875" s="144">
        <v>131460</v>
      </c>
      <c r="M875" s="145">
        <v>97918.9</v>
      </c>
      <c r="N875" s="146">
        <v>0.7</v>
      </c>
    </row>
    <row r="876" s="3" customFormat="1" spans="1:14">
      <c r="A876" s="132">
        <v>873</v>
      </c>
      <c r="B876" s="93" t="s">
        <v>1236</v>
      </c>
      <c r="C876" s="153">
        <v>45112</v>
      </c>
      <c r="D876" s="153" t="s">
        <v>316</v>
      </c>
      <c r="E876" s="92" t="s">
        <v>1231</v>
      </c>
      <c r="F876" s="154" t="s">
        <v>1226</v>
      </c>
      <c r="G876" s="155" t="s">
        <v>26</v>
      </c>
      <c r="H876" s="156" t="s">
        <v>27</v>
      </c>
      <c r="I876" s="143">
        <v>1</v>
      </c>
      <c r="J876" s="144">
        <v>67460.18</v>
      </c>
      <c r="K876" s="144">
        <v>8769.82</v>
      </c>
      <c r="L876" s="144">
        <v>76230</v>
      </c>
      <c r="M876" s="145">
        <v>61200.02</v>
      </c>
      <c r="N876" s="146">
        <v>0.7</v>
      </c>
    </row>
    <row r="877" s="3" customFormat="1" spans="1:14">
      <c r="A877" s="132">
        <v>874</v>
      </c>
      <c r="B877" s="93" t="s">
        <v>1237</v>
      </c>
      <c r="C877" s="153">
        <v>45112</v>
      </c>
      <c r="D877" s="153" t="s">
        <v>316</v>
      </c>
      <c r="E877" s="92" t="s">
        <v>1231</v>
      </c>
      <c r="F877" s="154" t="s">
        <v>1226</v>
      </c>
      <c r="G877" s="155" t="s">
        <v>26</v>
      </c>
      <c r="H877" s="156" t="s">
        <v>27</v>
      </c>
      <c r="I877" s="143">
        <v>1</v>
      </c>
      <c r="J877" s="144">
        <v>67460.18</v>
      </c>
      <c r="K877" s="144">
        <v>8769.82</v>
      </c>
      <c r="L877" s="144">
        <v>76230</v>
      </c>
      <c r="M877" s="145">
        <v>62275.96</v>
      </c>
      <c r="N877" s="146">
        <v>0.7</v>
      </c>
    </row>
    <row r="878" s="3" customFormat="1" spans="1:14">
      <c r="A878" s="132">
        <v>875</v>
      </c>
      <c r="B878" s="93" t="s">
        <v>1238</v>
      </c>
      <c r="C878" s="153">
        <v>45112</v>
      </c>
      <c r="D878" s="153" t="s">
        <v>316</v>
      </c>
      <c r="E878" s="92" t="s">
        <v>1231</v>
      </c>
      <c r="F878" s="154" t="s">
        <v>1226</v>
      </c>
      <c r="G878" s="155" t="s">
        <v>26</v>
      </c>
      <c r="H878" s="156" t="s">
        <v>27</v>
      </c>
      <c r="I878" s="143">
        <v>1</v>
      </c>
      <c r="J878" s="144">
        <v>116336.28</v>
      </c>
      <c r="K878" s="144">
        <v>15123.72</v>
      </c>
      <c r="L878" s="144">
        <v>131460</v>
      </c>
      <c r="M878" s="145">
        <v>97957.29</v>
      </c>
      <c r="N878" s="146">
        <v>0.7</v>
      </c>
    </row>
    <row r="879" s="3" customFormat="1" spans="1:14">
      <c r="A879" s="132">
        <v>876</v>
      </c>
      <c r="B879" s="93" t="s">
        <v>1239</v>
      </c>
      <c r="C879" s="153">
        <v>45062</v>
      </c>
      <c r="D879" s="153" t="s">
        <v>316</v>
      </c>
      <c r="E879" s="92" t="s">
        <v>1231</v>
      </c>
      <c r="F879" s="154" t="s">
        <v>1226</v>
      </c>
      <c r="G879" s="155" t="s">
        <v>26</v>
      </c>
      <c r="H879" s="156" t="s">
        <v>27</v>
      </c>
      <c r="I879" s="143">
        <v>1</v>
      </c>
      <c r="J879" s="144">
        <v>67460.18</v>
      </c>
      <c r="K879" s="144">
        <v>8769.82</v>
      </c>
      <c r="L879" s="144">
        <v>76230</v>
      </c>
      <c r="M879" s="145">
        <v>54862.05</v>
      </c>
      <c r="N879" s="146">
        <v>0.7</v>
      </c>
    </row>
    <row r="880" s="3" customFormat="1" spans="1:14">
      <c r="A880" s="132">
        <v>877</v>
      </c>
      <c r="B880" s="93" t="s">
        <v>1240</v>
      </c>
      <c r="C880" s="153">
        <v>45062</v>
      </c>
      <c r="D880" s="153" t="s">
        <v>316</v>
      </c>
      <c r="E880" s="92" t="s">
        <v>1231</v>
      </c>
      <c r="F880" s="154" t="s">
        <v>1226</v>
      </c>
      <c r="G880" s="155" t="s">
        <v>26</v>
      </c>
      <c r="H880" s="156" t="s">
        <v>27</v>
      </c>
      <c r="I880" s="143">
        <v>1</v>
      </c>
      <c r="J880" s="144">
        <v>116336.28</v>
      </c>
      <c r="K880" s="144">
        <v>15123.72</v>
      </c>
      <c r="L880" s="144">
        <v>131460</v>
      </c>
      <c r="M880" s="145">
        <v>81810.42</v>
      </c>
      <c r="N880" s="146">
        <v>0.7</v>
      </c>
    </row>
    <row r="881" s="3" customFormat="1" spans="1:14">
      <c r="A881" s="132">
        <v>878</v>
      </c>
      <c r="B881" s="93" t="s">
        <v>1241</v>
      </c>
      <c r="C881" s="153">
        <v>45062</v>
      </c>
      <c r="D881" s="153" t="s">
        <v>316</v>
      </c>
      <c r="E881" s="92" t="s">
        <v>1231</v>
      </c>
      <c r="F881" s="154" t="s">
        <v>1226</v>
      </c>
      <c r="G881" s="155" t="s">
        <v>26</v>
      </c>
      <c r="H881" s="156" t="s">
        <v>27</v>
      </c>
      <c r="I881" s="143">
        <v>1</v>
      </c>
      <c r="J881" s="144">
        <v>53495.58</v>
      </c>
      <c r="K881" s="144">
        <v>6954.43</v>
      </c>
      <c r="L881" s="144">
        <v>60450.01</v>
      </c>
      <c r="M881" s="145">
        <v>56394.2</v>
      </c>
      <c r="N881" s="146">
        <v>0.7</v>
      </c>
    </row>
    <row r="882" s="3" customFormat="1" spans="1:14">
      <c r="A882" s="132">
        <v>879</v>
      </c>
      <c r="B882" s="93" t="s">
        <v>1242</v>
      </c>
      <c r="C882" s="153">
        <v>45062</v>
      </c>
      <c r="D882" s="153" t="s">
        <v>316</v>
      </c>
      <c r="E882" s="92" t="s">
        <v>1231</v>
      </c>
      <c r="F882" s="154" t="s">
        <v>1226</v>
      </c>
      <c r="G882" s="155" t="s">
        <v>26</v>
      </c>
      <c r="H882" s="156" t="s">
        <v>27</v>
      </c>
      <c r="I882" s="143">
        <v>1</v>
      </c>
      <c r="J882" s="144">
        <v>130300.88</v>
      </c>
      <c r="K882" s="144">
        <v>16939.11</v>
      </c>
      <c r="L882" s="144">
        <v>147239.99</v>
      </c>
      <c r="M882" s="145">
        <v>81397.5</v>
      </c>
      <c r="N882" s="146">
        <v>0.7</v>
      </c>
    </row>
    <row r="883" s="3" customFormat="1" spans="1:14">
      <c r="A883" s="132">
        <v>880</v>
      </c>
      <c r="B883" s="93" t="s">
        <v>1243</v>
      </c>
      <c r="C883" s="153">
        <v>45140</v>
      </c>
      <c r="D883" s="153" t="s">
        <v>367</v>
      </c>
      <c r="E883" s="92" t="s">
        <v>1244</v>
      </c>
      <c r="F883" s="154" t="s">
        <v>1245</v>
      </c>
      <c r="G883" s="155" t="s">
        <v>26</v>
      </c>
      <c r="H883" s="156" t="s">
        <v>27</v>
      </c>
      <c r="I883" s="143">
        <v>1</v>
      </c>
      <c r="J883" s="144">
        <v>45796.46</v>
      </c>
      <c r="K883" s="144">
        <v>5953.54</v>
      </c>
      <c r="L883" s="144">
        <v>51750</v>
      </c>
      <c r="M883" s="145">
        <v>17849.65</v>
      </c>
      <c r="N883" s="146">
        <v>0.3657</v>
      </c>
    </row>
    <row r="884" s="3" customFormat="1" spans="1:14">
      <c r="A884" s="132">
        <v>881</v>
      </c>
      <c r="B884" s="93" t="s">
        <v>1246</v>
      </c>
      <c r="C884" s="153">
        <v>45140</v>
      </c>
      <c r="D884" s="153" t="s">
        <v>367</v>
      </c>
      <c r="E884" s="92" t="s">
        <v>1244</v>
      </c>
      <c r="F884" s="154" t="s">
        <v>1245</v>
      </c>
      <c r="G884" s="155" t="s">
        <v>26</v>
      </c>
      <c r="H884" s="156" t="s">
        <v>27</v>
      </c>
      <c r="I884" s="143">
        <v>1</v>
      </c>
      <c r="J884" s="144">
        <v>45796.46</v>
      </c>
      <c r="K884" s="144">
        <v>5953.54</v>
      </c>
      <c r="L884" s="144">
        <v>51750</v>
      </c>
      <c r="M884" s="145">
        <v>17849.65</v>
      </c>
      <c r="N884" s="146">
        <v>0.3657</v>
      </c>
    </row>
    <row r="885" s="3" customFormat="1" spans="1:14">
      <c r="A885" s="132">
        <v>882</v>
      </c>
      <c r="B885" s="93" t="s">
        <v>1247</v>
      </c>
      <c r="C885" s="153">
        <v>45175</v>
      </c>
      <c r="D885" s="153" t="s">
        <v>367</v>
      </c>
      <c r="E885" s="92" t="s">
        <v>1248</v>
      </c>
      <c r="F885" s="154" t="s">
        <v>1249</v>
      </c>
      <c r="G885" s="155" t="s">
        <v>20</v>
      </c>
      <c r="H885" s="156" t="s">
        <v>21</v>
      </c>
      <c r="I885" s="143">
        <v>1</v>
      </c>
      <c r="J885" s="144">
        <v>72566.37</v>
      </c>
      <c r="K885" s="144">
        <v>9433.63</v>
      </c>
      <c r="L885" s="144">
        <v>82000</v>
      </c>
      <c r="M885" s="145">
        <v>44427.74</v>
      </c>
      <c r="N885" s="146">
        <v>1</v>
      </c>
    </row>
    <row r="886" s="3" customFormat="1" spans="1:14">
      <c r="A886" s="132">
        <v>883</v>
      </c>
      <c r="B886" s="93" t="s">
        <v>1250</v>
      </c>
      <c r="C886" s="153">
        <v>45170</v>
      </c>
      <c r="D886" s="153" t="s">
        <v>367</v>
      </c>
      <c r="E886" s="92" t="s">
        <v>1251</v>
      </c>
      <c r="F886" s="154" t="s">
        <v>1252</v>
      </c>
      <c r="G886" s="155" t="s">
        <v>20</v>
      </c>
      <c r="H886" s="156" t="s">
        <v>21</v>
      </c>
      <c r="I886" s="143">
        <v>1</v>
      </c>
      <c r="J886" s="144">
        <v>6522.13</v>
      </c>
      <c r="K886" s="144">
        <v>847.87</v>
      </c>
      <c r="L886" s="144">
        <v>7370</v>
      </c>
      <c r="M886" s="145">
        <v>4332.58</v>
      </c>
      <c r="N886" s="146">
        <v>0.1</v>
      </c>
    </row>
    <row r="887" s="3" customFormat="1" spans="1:14">
      <c r="A887" s="132">
        <v>884</v>
      </c>
      <c r="B887" s="93" t="s">
        <v>1253</v>
      </c>
      <c r="C887" s="153">
        <v>45170</v>
      </c>
      <c r="D887" s="153" t="s">
        <v>367</v>
      </c>
      <c r="E887" s="92" t="s">
        <v>1251</v>
      </c>
      <c r="F887" s="154" t="s">
        <v>1252</v>
      </c>
      <c r="G887" s="155" t="s">
        <v>20</v>
      </c>
      <c r="H887" s="156" t="s">
        <v>21</v>
      </c>
      <c r="I887" s="143">
        <v>1</v>
      </c>
      <c r="J887" s="144">
        <v>6522.12</v>
      </c>
      <c r="K887" s="144">
        <v>847.88</v>
      </c>
      <c r="L887" s="144">
        <v>7370</v>
      </c>
      <c r="M887" s="145">
        <v>4335.73</v>
      </c>
      <c r="N887" s="146">
        <v>0.1</v>
      </c>
    </row>
    <row r="888" s="3" customFormat="1" spans="1:14">
      <c r="A888" s="132">
        <v>885</v>
      </c>
      <c r="B888" s="93" t="s">
        <v>1254</v>
      </c>
      <c r="C888" s="153">
        <v>45170</v>
      </c>
      <c r="D888" s="153" t="s">
        <v>367</v>
      </c>
      <c r="E888" s="92" t="s">
        <v>1251</v>
      </c>
      <c r="F888" s="154" t="s">
        <v>1252</v>
      </c>
      <c r="G888" s="155" t="s">
        <v>20</v>
      </c>
      <c r="H888" s="156" t="s">
        <v>21</v>
      </c>
      <c r="I888" s="143">
        <v>1</v>
      </c>
      <c r="J888" s="144">
        <v>7141.6</v>
      </c>
      <c r="K888" s="144">
        <v>928.4</v>
      </c>
      <c r="L888" s="144">
        <v>8070</v>
      </c>
      <c r="M888" s="145">
        <v>5046.57</v>
      </c>
      <c r="N888" s="146">
        <v>0.1</v>
      </c>
    </row>
    <row r="889" s="3" customFormat="1" spans="1:14">
      <c r="A889" s="132">
        <v>886</v>
      </c>
      <c r="B889" s="93" t="s">
        <v>1255</v>
      </c>
      <c r="C889" s="153">
        <v>45170</v>
      </c>
      <c r="D889" s="153" t="s">
        <v>367</v>
      </c>
      <c r="E889" s="92" t="s">
        <v>1251</v>
      </c>
      <c r="F889" s="154" t="s">
        <v>1252</v>
      </c>
      <c r="G889" s="155" t="s">
        <v>20</v>
      </c>
      <c r="H889" s="156" t="s">
        <v>21</v>
      </c>
      <c r="I889" s="143">
        <v>1</v>
      </c>
      <c r="J889" s="144">
        <v>7141.59</v>
      </c>
      <c r="K889" s="144">
        <v>928.41</v>
      </c>
      <c r="L889" s="144">
        <v>8070</v>
      </c>
      <c r="M889" s="145">
        <v>5046.57</v>
      </c>
      <c r="N889" s="146">
        <v>0.1</v>
      </c>
    </row>
    <row r="890" s="3" customFormat="1" spans="1:14">
      <c r="A890" s="132">
        <v>887</v>
      </c>
      <c r="B890" s="93" t="s">
        <v>1256</v>
      </c>
      <c r="C890" s="153">
        <v>45040</v>
      </c>
      <c r="D890" s="153" t="s">
        <v>367</v>
      </c>
      <c r="E890" s="92" t="s">
        <v>1257</v>
      </c>
      <c r="F890" s="154" t="s">
        <v>1258</v>
      </c>
      <c r="G890" s="155" t="s">
        <v>20</v>
      </c>
      <c r="H890" s="156" t="s">
        <v>21</v>
      </c>
      <c r="I890" s="143">
        <v>1</v>
      </c>
      <c r="J890" s="144">
        <v>88495.58</v>
      </c>
      <c r="K890" s="144">
        <v>11504.42</v>
      </c>
      <c r="L890" s="144">
        <v>100000</v>
      </c>
      <c r="M890" s="145">
        <v>41444.46</v>
      </c>
      <c r="N890" s="146">
        <v>1</v>
      </c>
    </row>
    <row r="891" s="3" customFormat="1" spans="1:14">
      <c r="A891" s="132">
        <v>888</v>
      </c>
      <c r="B891" s="93" t="s">
        <v>1259</v>
      </c>
      <c r="C891" s="153">
        <v>45034</v>
      </c>
      <c r="D891" s="153" t="s">
        <v>367</v>
      </c>
      <c r="E891" s="92" t="s">
        <v>1260</v>
      </c>
      <c r="F891" s="154" t="s">
        <v>1261</v>
      </c>
      <c r="G891" s="155" t="s">
        <v>20</v>
      </c>
      <c r="H891" s="156" t="s">
        <v>21</v>
      </c>
      <c r="I891" s="143">
        <v>1</v>
      </c>
      <c r="J891" s="144">
        <v>141593</v>
      </c>
      <c r="K891" s="144">
        <v>18407.09</v>
      </c>
      <c r="L891" s="144">
        <v>160000.09</v>
      </c>
      <c r="M891" s="145">
        <v>44107.05</v>
      </c>
      <c r="N891" s="146">
        <v>1</v>
      </c>
    </row>
    <row r="892" s="3" customFormat="1" spans="1:14">
      <c r="A892" s="132">
        <v>889</v>
      </c>
      <c r="B892" s="93" t="s">
        <v>1262</v>
      </c>
      <c r="C892" s="153">
        <v>45126</v>
      </c>
      <c r="D892" s="153" t="s">
        <v>367</v>
      </c>
      <c r="E892" s="92" t="s">
        <v>1263</v>
      </c>
      <c r="F892" s="154" t="s">
        <v>1264</v>
      </c>
      <c r="G892" s="155" t="s">
        <v>20</v>
      </c>
      <c r="H892" s="156" t="s">
        <v>21</v>
      </c>
      <c r="I892" s="143">
        <v>1</v>
      </c>
      <c r="J892" s="144">
        <v>79646.02</v>
      </c>
      <c r="K892" s="144">
        <v>10353.98</v>
      </c>
      <c r="L892" s="144">
        <v>90000</v>
      </c>
      <c r="M892" s="145">
        <v>43375.25</v>
      </c>
      <c r="N892" s="146">
        <v>1</v>
      </c>
    </row>
    <row r="893" s="3" customFormat="1" spans="1:14">
      <c r="A893" s="132">
        <v>890</v>
      </c>
      <c r="B893" s="93" t="s">
        <v>1265</v>
      </c>
      <c r="C893" s="153">
        <v>45093</v>
      </c>
      <c r="D893" s="153" t="s">
        <v>367</v>
      </c>
      <c r="E893" s="92" t="s">
        <v>1266</v>
      </c>
      <c r="F893" s="154" t="s">
        <v>1267</v>
      </c>
      <c r="G893" s="155" t="s">
        <v>20</v>
      </c>
      <c r="H893" s="156" t="s">
        <v>21</v>
      </c>
      <c r="I893" s="143">
        <v>1</v>
      </c>
      <c r="J893" s="144">
        <v>7079.65</v>
      </c>
      <c r="K893" s="144">
        <v>920.35</v>
      </c>
      <c r="L893" s="144">
        <v>8000</v>
      </c>
      <c r="M893" s="145">
        <v>5541.4</v>
      </c>
      <c r="N893" s="146">
        <v>0.1</v>
      </c>
    </row>
    <row r="894" s="3" customFormat="1" spans="1:14">
      <c r="A894" s="132">
        <v>891</v>
      </c>
      <c r="B894" s="93" t="s">
        <v>1268</v>
      </c>
      <c r="C894" s="153">
        <v>45093</v>
      </c>
      <c r="D894" s="153" t="s">
        <v>367</v>
      </c>
      <c r="E894" s="92" t="s">
        <v>1266</v>
      </c>
      <c r="F894" s="154" t="s">
        <v>1267</v>
      </c>
      <c r="G894" s="155" t="s">
        <v>20</v>
      </c>
      <c r="H894" s="156" t="s">
        <v>21</v>
      </c>
      <c r="I894" s="143">
        <v>1</v>
      </c>
      <c r="J894" s="144">
        <v>7079.65</v>
      </c>
      <c r="K894" s="144">
        <v>920.35</v>
      </c>
      <c r="L894" s="144">
        <v>8000</v>
      </c>
      <c r="M894" s="145">
        <v>5534.3</v>
      </c>
      <c r="N894" s="146">
        <v>0.1</v>
      </c>
    </row>
    <row r="895" s="3" customFormat="1" spans="1:14">
      <c r="A895" s="132">
        <v>892</v>
      </c>
      <c r="B895" s="93" t="s">
        <v>1269</v>
      </c>
      <c r="C895" s="153">
        <v>45093</v>
      </c>
      <c r="D895" s="153" t="s">
        <v>367</v>
      </c>
      <c r="E895" s="92" t="s">
        <v>1266</v>
      </c>
      <c r="F895" s="154" t="s">
        <v>1267</v>
      </c>
      <c r="G895" s="155" t="s">
        <v>20</v>
      </c>
      <c r="H895" s="156" t="s">
        <v>21</v>
      </c>
      <c r="I895" s="143">
        <v>1</v>
      </c>
      <c r="J895" s="144">
        <v>7079.64</v>
      </c>
      <c r="K895" s="144">
        <v>920.36</v>
      </c>
      <c r="L895" s="144">
        <v>8000</v>
      </c>
      <c r="M895" s="145">
        <v>5459.27</v>
      </c>
      <c r="N895" s="146">
        <v>0.1</v>
      </c>
    </row>
    <row r="896" s="3" customFormat="1" spans="1:14">
      <c r="A896" s="132">
        <v>893</v>
      </c>
      <c r="B896" s="93" t="s">
        <v>1270</v>
      </c>
      <c r="C896" s="153">
        <v>45093</v>
      </c>
      <c r="D896" s="153" t="s">
        <v>367</v>
      </c>
      <c r="E896" s="92" t="s">
        <v>1266</v>
      </c>
      <c r="F896" s="154" t="s">
        <v>1267</v>
      </c>
      <c r="G896" s="155" t="s">
        <v>20</v>
      </c>
      <c r="H896" s="156" t="s">
        <v>21</v>
      </c>
      <c r="I896" s="143">
        <v>1</v>
      </c>
      <c r="J896" s="144">
        <v>7345.13</v>
      </c>
      <c r="K896" s="144">
        <v>954.87</v>
      </c>
      <c r="L896" s="144">
        <v>8300</v>
      </c>
      <c r="M896" s="145">
        <v>5567.25</v>
      </c>
      <c r="N896" s="146">
        <v>0.1</v>
      </c>
    </row>
    <row r="897" s="3" customFormat="1" spans="1:14">
      <c r="A897" s="132">
        <v>894</v>
      </c>
      <c r="B897" s="93" t="s">
        <v>1271</v>
      </c>
      <c r="C897" s="153">
        <v>45093</v>
      </c>
      <c r="D897" s="153" t="s">
        <v>367</v>
      </c>
      <c r="E897" s="92" t="s">
        <v>1266</v>
      </c>
      <c r="F897" s="154" t="s">
        <v>1267</v>
      </c>
      <c r="G897" s="155" t="s">
        <v>20</v>
      </c>
      <c r="H897" s="156" t="s">
        <v>21</v>
      </c>
      <c r="I897" s="143">
        <v>1</v>
      </c>
      <c r="J897" s="144">
        <v>7079.64</v>
      </c>
      <c r="K897" s="144">
        <v>920.36</v>
      </c>
      <c r="L897" s="144">
        <v>8000</v>
      </c>
      <c r="M897" s="145">
        <v>5493.31</v>
      </c>
      <c r="N897" s="146">
        <v>0.1</v>
      </c>
    </row>
    <row r="898" s="3" customFormat="1" spans="1:14">
      <c r="A898" s="132">
        <v>895</v>
      </c>
      <c r="B898" s="93" t="s">
        <v>1272</v>
      </c>
      <c r="C898" s="153">
        <v>45093</v>
      </c>
      <c r="D898" s="153" t="s">
        <v>367</v>
      </c>
      <c r="E898" s="92" t="s">
        <v>1266</v>
      </c>
      <c r="F898" s="154" t="s">
        <v>1267</v>
      </c>
      <c r="G898" s="155" t="s">
        <v>20</v>
      </c>
      <c r="H898" s="156" t="s">
        <v>21</v>
      </c>
      <c r="I898" s="143">
        <v>1</v>
      </c>
      <c r="J898" s="144">
        <v>5929.2</v>
      </c>
      <c r="K898" s="144">
        <v>770.8</v>
      </c>
      <c r="L898" s="144">
        <v>6700</v>
      </c>
      <c r="M898" s="145">
        <v>4000.55</v>
      </c>
      <c r="N898" s="146">
        <v>0.1</v>
      </c>
    </row>
    <row r="899" s="3" customFormat="1" spans="1:14">
      <c r="A899" s="132">
        <v>896</v>
      </c>
      <c r="B899" s="93" t="s">
        <v>1273</v>
      </c>
      <c r="C899" s="153">
        <v>45022</v>
      </c>
      <c r="D899" s="153" t="s">
        <v>367</v>
      </c>
      <c r="E899" s="92" t="s">
        <v>1274</v>
      </c>
      <c r="F899" s="154" t="s">
        <v>358</v>
      </c>
      <c r="G899" s="155" t="s">
        <v>20</v>
      </c>
      <c r="H899" s="156" t="s">
        <v>21</v>
      </c>
      <c r="I899" s="143">
        <v>1</v>
      </c>
      <c r="J899" s="144">
        <v>21504.42</v>
      </c>
      <c r="K899" s="144">
        <v>2795.58</v>
      </c>
      <c r="L899" s="144">
        <v>24300</v>
      </c>
      <c r="M899" s="145">
        <v>14847.81</v>
      </c>
      <c r="N899" s="146">
        <v>0.3</v>
      </c>
    </row>
    <row r="900" s="3" customFormat="1" spans="1:14">
      <c r="A900" s="132">
        <v>897</v>
      </c>
      <c r="B900" s="93" t="s">
        <v>1275</v>
      </c>
      <c r="C900" s="153">
        <v>45022</v>
      </c>
      <c r="D900" s="153" t="s">
        <v>367</v>
      </c>
      <c r="E900" s="92" t="s">
        <v>1274</v>
      </c>
      <c r="F900" s="154" t="s">
        <v>358</v>
      </c>
      <c r="G900" s="155" t="s">
        <v>20</v>
      </c>
      <c r="H900" s="156" t="s">
        <v>21</v>
      </c>
      <c r="I900" s="143">
        <v>1</v>
      </c>
      <c r="J900" s="144">
        <v>21504.42</v>
      </c>
      <c r="K900" s="144">
        <v>2795.58</v>
      </c>
      <c r="L900" s="144">
        <v>24300</v>
      </c>
      <c r="M900" s="145">
        <v>14537.1</v>
      </c>
      <c r="N900" s="146">
        <v>0.3</v>
      </c>
    </row>
    <row r="901" s="3" customFormat="1" spans="1:14">
      <c r="A901" s="132">
        <v>898</v>
      </c>
      <c r="B901" s="93" t="s">
        <v>1276</v>
      </c>
      <c r="C901" s="153">
        <v>45022</v>
      </c>
      <c r="D901" s="153" t="s">
        <v>367</v>
      </c>
      <c r="E901" s="92" t="s">
        <v>1274</v>
      </c>
      <c r="F901" s="154" t="s">
        <v>358</v>
      </c>
      <c r="G901" s="155" t="s">
        <v>20</v>
      </c>
      <c r="H901" s="156" t="s">
        <v>21</v>
      </c>
      <c r="I901" s="143">
        <v>1</v>
      </c>
      <c r="J901" s="144">
        <v>21504.42</v>
      </c>
      <c r="K901" s="144">
        <v>2795.58</v>
      </c>
      <c r="L901" s="144">
        <v>24300</v>
      </c>
      <c r="M901" s="145">
        <v>14537.1</v>
      </c>
      <c r="N901" s="146">
        <v>0.3</v>
      </c>
    </row>
    <row r="902" s="3" customFormat="1" spans="1:14">
      <c r="A902" s="132">
        <v>899</v>
      </c>
      <c r="B902" s="93" t="s">
        <v>1277</v>
      </c>
      <c r="C902" s="153">
        <v>45022</v>
      </c>
      <c r="D902" s="153" t="s">
        <v>367</v>
      </c>
      <c r="E902" s="92" t="s">
        <v>1274</v>
      </c>
      <c r="F902" s="154" t="s">
        <v>358</v>
      </c>
      <c r="G902" s="155" t="s">
        <v>20</v>
      </c>
      <c r="H902" s="156" t="s">
        <v>21</v>
      </c>
      <c r="I902" s="143">
        <v>1</v>
      </c>
      <c r="J902" s="144">
        <v>21504.42</v>
      </c>
      <c r="K902" s="144">
        <v>2795.58</v>
      </c>
      <c r="L902" s="144">
        <v>24300</v>
      </c>
      <c r="M902" s="145">
        <v>14537.1</v>
      </c>
      <c r="N902" s="146">
        <v>0.3</v>
      </c>
    </row>
    <row r="903" s="3" customFormat="1" spans="1:14">
      <c r="A903" s="132">
        <v>900</v>
      </c>
      <c r="B903" s="93" t="s">
        <v>1278</v>
      </c>
      <c r="C903" s="153">
        <v>45022</v>
      </c>
      <c r="D903" s="153" t="s">
        <v>367</v>
      </c>
      <c r="E903" s="92" t="s">
        <v>1274</v>
      </c>
      <c r="F903" s="154" t="s">
        <v>358</v>
      </c>
      <c r="G903" s="155" t="s">
        <v>20</v>
      </c>
      <c r="H903" s="156" t="s">
        <v>21</v>
      </c>
      <c r="I903" s="143">
        <v>1</v>
      </c>
      <c r="J903" s="144">
        <v>19911.53</v>
      </c>
      <c r="K903" s="144">
        <v>2588.47</v>
      </c>
      <c r="L903" s="144">
        <v>22500</v>
      </c>
      <c r="M903" s="145">
        <v>14396.92</v>
      </c>
      <c r="N903" s="146">
        <v>0.3</v>
      </c>
    </row>
    <row r="904" s="3" customFormat="1" spans="1:14">
      <c r="A904" s="132">
        <v>901</v>
      </c>
      <c r="B904" s="93" t="s">
        <v>1279</v>
      </c>
      <c r="C904" s="153">
        <v>45022</v>
      </c>
      <c r="D904" s="153" t="s">
        <v>367</v>
      </c>
      <c r="E904" s="92" t="s">
        <v>1274</v>
      </c>
      <c r="F904" s="154" t="s">
        <v>358</v>
      </c>
      <c r="G904" s="155" t="s">
        <v>20</v>
      </c>
      <c r="H904" s="156" t="s">
        <v>21</v>
      </c>
      <c r="I904" s="143">
        <v>1</v>
      </c>
      <c r="J904" s="144">
        <v>19911.5</v>
      </c>
      <c r="K904" s="144">
        <v>2588.5</v>
      </c>
      <c r="L904" s="144">
        <v>22500</v>
      </c>
      <c r="M904" s="145">
        <v>14396.92</v>
      </c>
      <c r="N904" s="146">
        <v>0.3</v>
      </c>
    </row>
    <row r="905" s="3" customFormat="1" spans="1:14">
      <c r="A905" s="132">
        <v>902</v>
      </c>
      <c r="B905" s="93" t="s">
        <v>1280</v>
      </c>
      <c r="C905" s="153">
        <v>45022</v>
      </c>
      <c r="D905" s="153" t="s">
        <v>367</v>
      </c>
      <c r="E905" s="92" t="s">
        <v>1274</v>
      </c>
      <c r="F905" s="154" t="s">
        <v>358</v>
      </c>
      <c r="G905" s="155" t="s">
        <v>20</v>
      </c>
      <c r="H905" s="156" t="s">
        <v>21</v>
      </c>
      <c r="I905" s="143">
        <v>1</v>
      </c>
      <c r="J905" s="144">
        <v>19911.5</v>
      </c>
      <c r="K905" s="144">
        <v>2588.5</v>
      </c>
      <c r="L905" s="144">
        <v>22500</v>
      </c>
      <c r="M905" s="145">
        <v>14396.92</v>
      </c>
      <c r="N905" s="146">
        <v>0.3</v>
      </c>
    </row>
    <row r="906" s="3" customFormat="1" spans="1:14">
      <c r="A906" s="132">
        <v>903</v>
      </c>
      <c r="B906" s="93" t="s">
        <v>1281</v>
      </c>
      <c r="C906" s="153">
        <v>45022</v>
      </c>
      <c r="D906" s="153" t="s">
        <v>367</v>
      </c>
      <c r="E906" s="92" t="s">
        <v>1274</v>
      </c>
      <c r="F906" s="154" t="s">
        <v>358</v>
      </c>
      <c r="G906" s="155" t="s">
        <v>20</v>
      </c>
      <c r="H906" s="156" t="s">
        <v>21</v>
      </c>
      <c r="I906" s="143">
        <v>1</v>
      </c>
      <c r="J906" s="144">
        <v>19911.5</v>
      </c>
      <c r="K906" s="144">
        <v>2588.5</v>
      </c>
      <c r="L906" s="144">
        <v>22500</v>
      </c>
      <c r="M906" s="145">
        <v>14397.93</v>
      </c>
      <c r="N906" s="146">
        <v>0.3</v>
      </c>
    </row>
    <row r="907" s="3" customFormat="1" spans="1:14">
      <c r="A907" s="132">
        <v>904</v>
      </c>
      <c r="B907" s="93" t="s">
        <v>1282</v>
      </c>
      <c r="C907" s="153">
        <v>45022</v>
      </c>
      <c r="D907" s="153" t="s">
        <v>367</v>
      </c>
      <c r="E907" s="92" t="s">
        <v>1274</v>
      </c>
      <c r="F907" s="154" t="s">
        <v>358</v>
      </c>
      <c r="G907" s="155" t="s">
        <v>20</v>
      </c>
      <c r="H907" s="156" t="s">
        <v>21</v>
      </c>
      <c r="I907" s="143">
        <v>1</v>
      </c>
      <c r="J907" s="144">
        <v>19911.5</v>
      </c>
      <c r="K907" s="144">
        <v>2588.5</v>
      </c>
      <c r="L907" s="144">
        <v>22500</v>
      </c>
      <c r="M907" s="145">
        <v>14397.93</v>
      </c>
      <c r="N907" s="146">
        <v>0.3</v>
      </c>
    </row>
    <row r="908" s="3" customFormat="1" spans="1:14">
      <c r="A908" s="132">
        <v>905</v>
      </c>
      <c r="B908" s="93" t="s">
        <v>1283</v>
      </c>
      <c r="C908" s="153">
        <v>45022</v>
      </c>
      <c r="D908" s="153" t="s">
        <v>367</v>
      </c>
      <c r="E908" s="92" t="s">
        <v>1274</v>
      </c>
      <c r="F908" s="154" t="s">
        <v>358</v>
      </c>
      <c r="G908" s="155" t="s">
        <v>20</v>
      </c>
      <c r="H908" s="156" t="s">
        <v>21</v>
      </c>
      <c r="I908" s="143">
        <v>1</v>
      </c>
      <c r="J908" s="144">
        <v>19911.5</v>
      </c>
      <c r="K908" s="144">
        <v>2588.5</v>
      </c>
      <c r="L908" s="144">
        <v>22500</v>
      </c>
      <c r="M908" s="145">
        <v>14397.19</v>
      </c>
      <c r="N908" s="146">
        <v>0.3</v>
      </c>
    </row>
    <row r="909" s="3" customFormat="1" spans="1:14">
      <c r="A909" s="132">
        <v>906</v>
      </c>
      <c r="B909" s="93" t="s">
        <v>1284</v>
      </c>
      <c r="C909" s="153">
        <v>45022</v>
      </c>
      <c r="D909" s="153" t="s">
        <v>367</v>
      </c>
      <c r="E909" s="92" t="s">
        <v>1274</v>
      </c>
      <c r="F909" s="154" t="s">
        <v>358</v>
      </c>
      <c r="G909" s="155" t="s">
        <v>20</v>
      </c>
      <c r="H909" s="156" t="s">
        <v>21</v>
      </c>
      <c r="I909" s="143">
        <v>1</v>
      </c>
      <c r="J909" s="144">
        <v>19911.5</v>
      </c>
      <c r="K909" s="144">
        <v>2588.5</v>
      </c>
      <c r="L909" s="144">
        <v>22500</v>
      </c>
      <c r="M909" s="145">
        <v>14672.95</v>
      </c>
      <c r="N909" s="146">
        <v>0.3</v>
      </c>
    </row>
    <row r="910" s="3" customFormat="1" spans="1:14">
      <c r="A910" s="132">
        <v>907</v>
      </c>
      <c r="B910" s="93" t="s">
        <v>1285</v>
      </c>
      <c r="C910" s="153">
        <v>45022</v>
      </c>
      <c r="D910" s="153" t="s">
        <v>367</v>
      </c>
      <c r="E910" s="92" t="s">
        <v>1274</v>
      </c>
      <c r="F910" s="154" t="s">
        <v>358</v>
      </c>
      <c r="G910" s="155" t="s">
        <v>20</v>
      </c>
      <c r="H910" s="156" t="s">
        <v>21</v>
      </c>
      <c r="I910" s="143">
        <v>1</v>
      </c>
      <c r="J910" s="144">
        <v>21504.45</v>
      </c>
      <c r="K910" s="144">
        <v>2795.55</v>
      </c>
      <c r="L910" s="144">
        <v>24300</v>
      </c>
      <c r="M910" s="145">
        <v>14812.87</v>
      </c>
      <c r="N910" s="146">
        <v>0.3</v>
      </c>
    </row>
    <row r="911" s="3" customFormat="1" spans="1:14">
      <c r="A911" s="132">
        <v>908</v>
      </c>
      <c r="B911" s="93" t="s">
        <v>1286</v>
      </c>
      <c r="C911" s="153">
        <v>45022</v>
      </c>
      <c r="D911" s="153" t="s">
        <v>367</v>
      </c>
      <c r="E911" s="92" t="s">
        <v>1274</v>
      </c>
      <c r="F911" s="154" t="s">
        <v>358</v>
      </c>
      <c r="G911" s="155" t="s">
        <v>20</v>
      </c>
      <c r="H911" s="156" t="s">
        <v>21</v>
      </c>
      <c r="I911" s="143">
        <v>1</v>
      </c>
      <c r="J911" s="144">
        <v>21504.42</v>
      </c>
      <c r="K911" s="144">
        <v>2795.58</v>
      </c>
      <c r="L911" s="144">
        <v>24300</v>
      </c>
      <c r="M911" s="145">
        <v>14812.87</v>
      </c>
      <c r="N911" s="146">
        <v>0.3</v>
      </c>
    </row>
    <row r="912" s="3" customFormat="1" spans="1:14">
      <c r="A912" s="132">
        <v>909</v>
      </c>
      <c r="B912" s="93" t="s">
        <v>1287</v>
      </c>
      <c r="C912" s="153">
        <v>45159</v>
      </c>
      <c r="D912" s="153" t="s">
        <v>367</v>
      </c>
      <c r="E912" s="92" t="s">
        <v>1288</v>
      </c>
      <c r="F912" s="154" t="s">
        <v>1289</v>
      </c>
      <c r="G912" s="155" t="s">
        <v>20</v>
      </c>
      <c r="H912" s="156" t="s">
        <v>21</v>
      </c>
      <c r="I912" s="143">
        <v>1</v>
      </c>
      <c r="J912" s="144">
        <v>12392</v>
      </c>
      <c r="K912" s="144">
        <v>1610.95</v>
      </c>
      <c r="L912" s="144">
        <v>14002.95</v>
      </c>
      <c r="M912" s="145">
        <v>7832.77</v>
      </c>
      <c r="N912" s="146">
        <v>0.1</v>
      </c>
    </row>
    <row r="913" s="3" customFormat="1" spans="1:14">
      <c r="A913" s="132">
        <v>910</v>
      </c>
      <c r="B913" s="93" t="s">
        <v>1290</v>
      </c>
      <c r="C913" s="153">
        <v>45159</v>
      </c>
      <c r="D913" s="153" t="s">
        <v>367</v>
      </c>
      <c r="E913" s="92" t="s">
        <v>1288</v>
      </c>
      <c r="F913" s="154" t="s">
        <v>1289</v>
      </c>
      <c r="G913" s="155" t="s">
        <v>20</v>
      </c>
      <c r="H913" s="156" t="s">
        <v>21</v>
      </c>
      <c r="I913" s="143">
        <v>1</v>
      </c>
      <c r="J913" s="144">
        <v>12773.56</v>
      </c>
      <c r="K913" s="144">
        <v>1660.56</v>
      </c>
      <c r="L913" s="144">
        <v>14434.12</v>
      </c>
      <c r="M913" s="145">
        <v>7982.56</v>
      </c>
      <c r="N913" s="146">
        <v>0.1</v>
      </c>
    </row>
    <row r="914" s="3" customFormat="1" spans="1:14">
      <c r="A914" s="132">
        <v>911</v>
      </c>
      <c r="B914" s="93" t="s">
        <v>1291</v>
      </c>
      <c r="C914" s="153">
        <v>45159</v>
      </c>
      <c r="D914" s="153" t="s">
        <v>367</v>
      </c>
      <c r="E914" s="92" t="s">
        <v>1288</v>
      </c>
      <c r="F914" s="154" t="s">
        <v>1289</v>
      </c>
      <c r="G914" s="155" t="s">
        <v>20</v>
      </c>
      <c r="H914" s="156" t="s">
        <v>21</v>
      </c>
      <c r="I914" s="143">
        <v>1</v>
      </c>
      <c r="J914" s="144">
        <v>12392</v>
      </c>
      <c r="K914" s="144">
        <v>1610.96</v>
      </c>
      <c r="L914" s="144">
        <v>14002.96</v>
      </c>
      <c r="M914" s="145">
        <v>7728.93</v>
      </c>
      <c r="N914" s="146">
        <v>0.1</v>
      </c>
    </row>
    <row r="915" s="3" customFormat="1" spans="1:14">
      <c r="A915" s="132">
        <v>912</v>
      </c>
      <c r="B915" s="93" t="s">
        <v>1292</v>
      </c>
      <c r="C915" s="153">
        <v>45159</v>
      </c>
      <c r="D915" s="153" t="s">
        <v>367</v>
      </c>
      <c r="E915" s="92" t="s">
        <v>1288</v>
      </c>
      <c r="F915" s="154" t="s">
        <v>1289</v>
      </c>
      <c r="G915" s="155" t="s">
        <v>20</v>
      </c>
      <c r="H915" s="156" t="s">
        <v>21</v>
      </c>
      <c r="I915" s="143">
        <v>1</v>
      </c>
      <c r="J915" s="144">
        <v>12773.56</v>
      </c>
      <c r="K915" s="144">
        <v>1660.56</v>
      </c>
      <c r="L915" s="144">
        <v>14434.12</v>
      </c>
      <c r="M915" s="145">
        <v>7982.56</v>
      </c>
      <c r="N915" s="146">
        <v>0.1</v>
      </c>
    </row>
    <row r="916" s="3" customFormat="1" spans="1:14">
      <c r="A916" s="132">
        <v>913</v>
      </c>
      <c r="B916" s="93" t="s">
        <v>1293</v>
      </c>
      <c r="C916" s="153">
        <v>45159</v>
      </c>
      <c r="D916" s="153" t="s">
        <v>367</v>
      </c>
      <c r="E916" s="92" t="s">
        <v>1288</v>
      </c>
      <c r="F916" s="154" t="s">
        <v>1289</v>
      </c>
      <c r="G916" s="155" t="s">
        <v>20</v>
      </c>
      <c r="H916" s="156" t="s">
        <v>21</v>
      </c>
      <c r="I916" s="143">
        <v>1</v>
      </c>
      <c r="J916" s="144">
        <v>12392</v>
      </c>
      <c r="K916" s="144">
        <v>1610.96</v>
      </c>
      <c r="L916" s="144">
        <v>14002.96</v>
      </c>
      <c r="M916" s="145">
        <v>7728.93</v>
      </c>
      <c r="N916" s="146">
        <v>0.1</v>
      </c>
    </row>
    <row r="917" s="3" customFormat="1" spans="1:14">
      <c r="A917" s="132">
        <v>914</v>
      </c>
      <c r="B917" s="93" t="s">
        <v>1294</v>
      </c>
      <c r="C917" s="153">
        <v>45159</v>
      </c>
      <c r="D917" s="153" t="s">
        <v>367</v>
      </c>
      <c r="E917" s="92" t="s">
        <v>1288</v>
      </c>
      <c r="F917" s="154" t="s">
        <v>1289</v>
      </c>
      <c r="G917" s="155" t="s">
        <v>20</v>
      </c>
      <c r="H917" s="156" t="s">
        <v>21</v>
      </c>
      <c r="I917" s="143">
        <v>1</v>
      </c>
      <c r="J917" s="144">
        <v>12773.56</v>
      </c>
      <c r="K917" s="144">
        <v>1660.56</v>
      </c>
      <c r="L917" s="144">
        <v>14434.12</v>
      </c>
      <c r="M917" s="145">
        <v>7980.97</v>
      </c>
      <c r="N917" s="146">
        <v>0.1</v>
      </c>
    </row>
    <row r="918" s="3" customFormat="1" spans="1:14">
      <c r="A918" s="132">
        <v>915</v>
      </c>
      <c r="B918" s="93" t="s">
        <v>1295</v>
      </c>
      <c r="C918" s="153">
        <v>45159</v>
      </c>
      <c r="D918" s="153" t="s">
        <v>367</v>
      </c>
      <c r="E918" s="92" t="s">
        <v>1288</v>
      </c>
      <c r="F918" s="154" t="s">
        <v>1289</v>
      </c>
      <c r="G918" s="155" t="s">
        <v>20</v>
      </c>
      <c r="H918" s="156" t="s">
        <v>21</v>
      </c>
      <c r="I918" s="143">
        <v>1</v>
      </c>
      <c r="J918" s="144">
        <v>12413.44</v>
      </c>
      <c r="K918" s="144">
        <v>1613.75</v>
      </c>
      <c r="L918" s="144">
        <v>14027.19</v>
      </c>
      <c r="M918" s="145">
        <v>7745.84</v>
      </c>
      <c r="N918" s="146">
        <v>0.1</v>
      </c>
    </row>
    <row r="919" s="3" customFormat="1" spans="1:14">
      <c r="A919" s="132">
        <v>916</v>
      </c>
      <c r="B919" s="93" t="s">
        <v>1296</v>
      </c>
      <c r="C919" s="153">
        <v>45159</v>
      </c>
      <c r="D919" s="153" t="s">
        <v>367</v>
      </c>
      <c r="E919" s="92" t="s">
        <v>1288</v>
      </c>
      <c r="F919" s="154" t="s">
        <v>1289</v>
      </c>
      <c r="G919" s="155" t="s">
        <v>20</v>
      </c>
      <c r="H919" s="156" t="s">
        <v>21</v>
      </c>
      <c r="I919" s="143">
        <v>1</v>
      </c>
      <c r="J919" s="144">
        <v>12795</v>
      </c>
      <c r="K919" s="144">
        <v>1663.35</v>
      </c>
      <c r="L919" s="144">
        <v>14458.35</v>
      </c>
      <c r="M919" s="145">
        <v>7997.88</v>
      </c>
      <c r="N919" s="146">
        <v>0.1</v>
      </c>
    </row>
    <row r="920" s="3" customFormat="1" spans="1:14">
      <c r="A920" s="132">
        <v>917</v>
      </c>
      <c r="B920" s="93" t="s">
        <v>1297</v>
      </c>
      <c r="C920" s="153">
        <v>45159</v>
      </c>
      <c r="D920" s="153" t="s">
        <v>367</v>
      </c>
      <c r="E920" s="92" t="s">
        <v>1288</v>
      </c>
      <c r="F920" s="154" t="s">
        <v>1289</v>
      </c>
      <c r="G920" s="155" t="s">
        <v>20</v>
      </c>
      <c r="H920" s="156" t="s">
        <v>21</v>
      </c>
      <c r="I920" s="143">
        <v>1</v>
      </c>
      <c r="J920" s="144">
        <v>12632.58</v>
      </c>
      <c r="K920" s="144">
        <v>1642.24</v>
      </c>
      <c r="L920" s="144">
        <v>14274.82</v>
      </c>
      <c r="M920" s="145">
        <v>7908.16</v>
      </c>
      <c r="N920" s="146">
        <v>0.1</v>
      </c>
    </row>
    <row r="921" s="3" customFormat="1" spans="1:14">
      <c r="A921" s="132">
        <v>918</v>
      </c>
      <c r="B921" s="93" t="s">
        <v>1298</v>
      </c>
      <c r="C921" s="153">
        <v>45159</v>
      </c>
      <c r="D921" s="153" t="s">
        <v>367</v>
      </c>
      <c r="E921" s="92" t="s">
        <v>1288</v>
      </c>
      <c r="F921" s="154" t="s">
        <v>1289</v>
      </c>
      <c r="G921" s="155" t="s">
        <v>20</v>
      </c>
      <c r="H921" s="156" t="s">
        <v>21</v>
      </c>
      <c r="I921" s="143">
        <v>1</v>
      </c>
      <c r="J921" s="144">
        <v>13016.73</v>
      </c>
      <c r="K921" s="144">
        <v>1692.17</v>
      </c>
      <c r="L921" s="144">
        <v>14708.9</v>
      </c>
      <c r="M921" s="145">
        <v>8215.77</v>
      </c>
      <c r="N921" s="146">
        <v>0.1</v>
      </c>
    </row>
    <row r="922" s="3" customFormat="1" spans="1:14">
      <c r="A922" s="132">
        <v>919</v>
      </c>
      <c r="B922" s="93" t="s">
        <v>1299</v>
      </c>
      <c r="C922" s="153">
        <v>45159</v>
      </c>
      <c r="D922" s="153" t="s">
        <v>367</v>
      </c>
      <c r="E922" s="92" t="s">
        <v>1288</v>
      </c>
      <c r="F922" s="154" t="s">
        <v>1289</v>
      </c>
      <c r="G922" s="155" t="s">
        <v>20</v>
      </c>
      <c r="H922" s="156" t="s">
        <v>21</v>
      </c>
      <c r="I922" s="143">
        <v>1</v>
      </c>
      <c r="J922" s="144">
        <v>12429.04</v>
      </c>
      <c r="K922" s="144">
        <v>1615.78</v>
      </c>
      <c r="L922" s="144">
        <v>14044.82</v>
      </c>
      <c r="M922" s="145">
        <v>7755.57</v>
      </c>
      <c r="N922" s="146">
        <v>0.1</v>
      </c>
    </row>
    <row r="923" s="3" customFormat="1" spans="1:14">
      <c r="A923" s="132">
        <v>920</v>
      </c>
      <c r="B923" s="93" t="s">
        <v>1300</v>
      </c>
      <c r="C923" s="153">
        <v>45159</v>
      </c>
      <c r="D923" s="153" t="s">
        <v>367</v>
      </c>
      <c r="E923" s="92" t="s">
        <v>1288</v>
      </c>
      <c r="F923" s="154" t="s">
        <v>1289</v>
      </c>
      <c r="G923" s="155" t="s">
        <v>20</v>
      </c>
      <c r="H923" s="156" t="s">
        <v>21</v>
      </c>
      <c r="I923" s="143">
        <v>1</v>
      </c>
      <c r="J923" s="144">
        <v>12810.59</v>
      </c>
      <c r="K923" s="144">
        <v>1665.38</v>
      </c>
      <c r="L923" s="144">
        <v>14475.97</v>
      </c>
      <c r="M923" s="145">
        <v>8053.9</v>
      </c>
      <c r="N923" s="146">
        <v>0.1</v>
      </c>
    </row>
    <row r="924" s="3" customFormat="1" spans="1:14">
      <c r="A924" s="132">
        <v>921</v>
      </c>
      <c r="B924" s="93" t="s">
        <v>1301</v>
      </c>
      <c r="C924" s="153">
        <v>45159</v>
      </c>
      <c r="D924" s="153" t="s">
        <v>367</v>
      </c>
      <c r="E924" s="92" t="s">
        <v>1288</v>
      </c>
      <c r="F924" s="154" t="s">
        <v>1289</v>
      </c>
      <c r="G924" s="155" t="s">
        <v>20</v>
      </c>
      <c r="H924" s="156" t="s">
        <v>21</v>
      </c>
      <c r="I924" s="143">
        <v>1</v>
      </c>
      <c r="J924" s="144">
        <v>12640.38</v>
      </c>
      <c r="K924" s="144">
        <v>1643.25</v>
      </c>
      <c r="L924" s="144">
        <v>14283.63</v>
      </c>
      <c r="M924" s="145">
        <v>7906.58</v>
      </c>
      <c r="N924" s="146">
        <v>0.1</v>
      </c>
    </row>
    <row r="925" s="3" customFormat="1" spans="1:14">
      <c r="A925" s="132">
        <v>922</v>
      </c>
      <c r="B925" s="93" t="s">
        <v>1302</v>
      </c>
      <c r="C925" s="153">
        <v>45159</v>
      </c>
      <c r="D925" s="153" t="s">
        <v>367</v>
      </c>
      <c r="E925" s="92" t="s">
        <v>1288</v>
      </c>
      <c r="F925" s="154" t="s">
        <v>1289</v>
      </c>
      <c r="G925" s="155" t="s">
        <v>20</v>
      </c>
      <c r="H925" s="156" t="s">
        <v>21</v>
      </c>
      <c r="I925" s="143">
        <v>1</v>
      </c>
      <c r="J925" s="144">
        <v>13024.54</v>
      </c>
      <c r="K925" s="144">
        <v>1693.19</v>
      </c>
      <c r="L925" s="144">
        <v>14717.73</v>
      </c>
      <c r="M925" s="145">
        <v>8214.2</v>
      </c>
      <c r="N925" s="146">
        <v>0.1</v>
      </c>
    </row>
    <row r="926" s="3" customFormat="1" spans="1:14">
      <c r="A926" s="132">
        <v>923</v>
      </c>
      <c r="B926" s="93" t="s">
        <v>1303</v>
      </c>
      <c r="C926" s="153">
        <v>45159</v>
      </c>
      <c r="D926" s="153" t="s">
        <v>367</v>
      </c>
      <c r="E926" s="92" t="s">
        <v>1288</v>
      </c>
      <c r="F926" s="154" t="s">
        <v>1289</v>
      </c>
      <c r="G926" s="155" t="s">
        <v>20</v>
      </c>
      <c r="H926" s="156" t="s">
        <v>21</v>
      </c>
      <c r="I926" s="143">
        <v>1</v>
      </c>
      <c r="J926" s="144">
        <v>12413.44</v>
      </c>
      <c r="K926" s="144">
        <v>1613.75</v>
      </c>
      <c r="L926" s="144">
        <v>14027.19</v>
      </c>
      <c r="M926" s="145">
        <v>7745.84</v>
      </c>
      <c r="N926" s="146">
        <v>0.1</v>
      </c>
    </row>
    <row r="927" s="3" customFormat="1" spans="1:14">
      <c r="A927" s="132">
        <v>924</v>
      </c>
      <c r="B927" s="93" t="s">
        <v>1304</v>
      </c>
      <c r="C927" s="153">
        <v>45159</v>
      </c>
      <c r="D927" s="153" t="s">
        <v>367</v>
      </c>
      <c r="E927" s="92" t="s">
        <v>1288</v>
      </c>
      <c r="F927" s="154" t="s">
        <v>1289</v>
      </c>
      <c r="G927" s="155" t="s">
        <v>20</v>
      </c>
      <c r="H927" s="156" t="s">
        <v>21</v>
      </c>
      <c r="I927" s="143">
        <v>1</v>
      </c>
      <c r="J927" s="144">
        <v>12795</v>
      </c>
      <c r="K927" s="144">
        <v>1663.35</v>
      </c>
      <c r="L927" s="144">
        <v>14458.35</v>
      </c>
      <c r="M927" s="145">
        <v>8042.57</v>
      </c>
      <c r="N927" s="146">
        <v>0.1</v>
      </c>
    </row>
    <row r="928" s="3" customFormat="1" spans="1:14">
      <c r="A928" s="132">
        <v>925</v>
      </c>
      <c r="B928" s="93" t="s">
        <v>1305</v>
      </c>
      <c r="C928" s="153">
        <v>45159</v>
      </c>
      <c r="D928" s="153" t="s">
        <v>367</v>
      </c>
      <c r="E928" s="92" t="s">
        <v>1288</v>
      </c>
      <c r="F928" s="154" t="s">
        <v>1289</v>
      </c>
      <c r="G928" s="155" t="s">
        <v>20</v>
      </c>
      <c r="H928" s="156" t="s">
        <v>21</v>
      </c>
      <c r="I928" s="143">
        <v>1</v>
      </c>
      <c r="J928" s="144">
        <v>12384.19</v>
      </c>
      <c r="K928" s="144">
        <v>1609.94</v>
      </c>
      <c r="L928" s="144">
        <v>13994.13</v>
      </c>
      <c r="M928" s="145">
        <v>7728.21</v>
      </c>
      <c r="N928" s="146">
        <v>0.1</v>
      </c>
    </row>
    <row r="929" s="3" customFormat="1" spans="1:14">
      <c r="A929" s="132">
        <v>926</v>
      </c>
      <c r="B929" s="93" t="s">
        <v>1306</v>
      </c>
      <c r="C929" s="153">
        <v>45159</v>
      </c>
      <c r="D929" s="153" t="s">
        <v>367</v>
      </c>
      <c r="E929" s="92" t="s">
        <v>1288</v>
      </c>
      <c r="F929" s="154" t="s">
        <v>1289</v>
      </c>
      <c r="G929" s="155" t="s">
        <v>20</v>
      </c>
      <c r="H929" s="156" t="s">
        <v>21</v>
      </c>
      <c r="I929" s="143">
        <v>1</v>
      </c>
      <c r="J929" s="144">
        <v>12765.77</v>
      </c>
      <c r="K929" s="144">
        <v>1659.55</v>
      </c>
      <c r="L929" s="144">
        <v>14425.32</v>
      </c>
      <c r="M929" s="145">
        <v>8024.94</v>
      </c>
      <c r="N929" s="146">
        <v>0.1</v>
      </c>
    </row>
    <row r="930" s="3" customFormat="1" spans="1:14">
      <c r="A930" s="132">
        <v>927</v>
      </c>
      <c r="B930" s="93" t="s">
        <v>1307</v>
      </c>
      <c r="C930" s="153">
        <v>45159</v>
      </c>
      <c r="D930" s="153" t="s">
        <v>367</v>
      </c>
      <c r="E930" s="92" t="s">
        <v>1288</v>
      </c>
      <c r="F930" s="154" t="s">
        <v>1289</v>
      </c>
      <c r="G930" s="155" t="s">
        <v>20</v>
      </c>
      <c r="H930" s="156" t="s">
        <v>21</v>
      </c>
      <c r="I930" s="143">
        <v>1</v>
      </c>
      <c r="J930" s="144">
        <v>12632.58</v>
      </c>
      <c r="K930" s="144">
        <v>1642.24</v>
      </c>
      <c r="L930" s="144">
        <v>14274.82</v>
      </c>
      <c r="M930" s="145">
        <v>7908.16</v>
      </c>
      <c r="N930" s="146">
        <v>0.1</v>
      </c>
    </row>
    <row r="931" s="3" customFormat="1" spans="1:14">
      <c r="A931" s="132">
        <v>928</v>
      </c>
      <c r="B931" s="93" t="s">
        <v>1308</v>
      </c>
      <c r="C931" s="153">
        <v>45159</v>
      </c>
      <c r="D931" s="153" t="s">
        <v>367</v>
      </c>
      <c r="E931" s="92" t="s">
        <v>1288</v>
      </c>
      <c r="F931" s="154" t="s">
        <v>1289</v>
      </c>
      <c r="G931" s="155" t="s">
        <v>20</v>
      </c>
      <c r="H931" s="156" t="s">
        <v>21</v>
      </c>
      <c r="I931" s="143">
        <v>1</v>
      </c>
      <c r="J931" s="144">
        <v>13016.73</v>
      </c>
      <c r="K931" s="144">
        <v>1692.17</v>
      </c>
      <c r="L931" s="144">
        <v>14708.9</v>
      </c>
      <c r="M931" s="145">
        <v>8214.17</v>
      </c>
      <c r="N931" s="146">
        <v>0.1</v>
      </c>
    </row>
    <row r="932" s="3" customFormat="1" spans="1:14">
      <c r="A932" s="132">
        <v>929</v>
      </c>
      <c r="B932" s="93" t="s">
        <v>1309</v>
      </c>
      <c r="C932" s="153">
        <v>45160</v>
      </c>
      <c r="D932" s="153" t="s">
        <v>367</v>
      </c>
      <c r="E932" s="92" t="s">
        <v>1288</v>
      </c>
      <c r="F932" s="154" t="s">
        <v>1289</v>
      </c>
      <c r="G932" s="155" t="s">
        <v>20</v>
      </c>
      <c r="H932" s="156" t="s">
        <v>21</v>
      </c>
      <c r="I932" s="143">
        <v>1</v>
      </c>
      <c r="J932" s="144">
        <v>12632.58</v>
      </c>
      <c r="K932" s="144">
        <v>1642.24</v>
      </c>
      <c r="L932" s="144">
        <v>14274.82</v>
      </c>
      <c r="M932" s="145">
        <v>7949.2</v>
      </c>
      <c r="N932" s="146">
        <v>0.1</v>
      </c>
    </row>
    <row r="933" s="3" customFormat="1" spans="1:14">
      <c r="A933" s="132">
        <v>930</v>
      </c>
      <c r="B933" s="93" t="s">
        <v>1310</v>
      </c>
      <c r="C933" s="153">
        <v>45160</v>
      </c>
      <c r="D933" s="153" t="s">
        <v>367</v>
      </c>
      <c r="E933" s="92" t="s">
        <v>1288</v>
      </c>
      <c r="F933" s="154" t="s">
        <v>1289</v>
      </c>
      <c r="G933" s="155" t="s">
        <v>20</v>
      </c>
      <c r="H933" s="156" t="s">
        <v>21</v>
      </c>
      <c r="I933" s="143">
        <v>1</v>
      </c>
      <c r="J933" s="144">
        <v>13016.73</v>
      </c>
      <c r="K933" s="144">
        <v>1692.17</v>
      </c>
      <c r="L933" s="144">
        <v>14708.9</v>
      </c>
      <c r="M933" s="145">
        <v>8214.17</v>
      </c>
      <c r="N933" s="146">
        <v>0.1</v>
      </c>
    </row>
    <row r="934" s="3" customFormat="1" spans="1:14">
      <c r="A934" s="132">
        <v>931</v>
      </c>
      <c r="B934" s="93" t="s">
        <v>1311</v>
      </c>
      <c r="C934" s="153">
        <v>45160</v>
      </c>
      <c r="D934" s="153" t="s">
        <v>367</v>
      </c>
      <c r="E934" s="92" t="s">
        <v>1288</v>
      </c>
      <c r="F934" s="154" t="s">
        <v>1289</v>
      </c>
      <c r="G934" s="155" t="s">
        <v>20</v>
      </c>
      <c r="H934" s="156" t="s">
        <v>21</v>
      </c>
      <c r="I934" s="143">
        <v>1</v>
      </c>
      <c r="J934" s="144">
        <v>12632.58</v>
      </c>
      <c r="K934" s="144">
        <v>1642.24</v>
      </c>
      <c r="L934" s="144">
        <v>14274.82</v>
      </c>
      <c r="M934" s="145">
        <v>7908.16</v>
      </c>
      <c r="N934" s="146">
        <v>0.1</v>
      </c>
    </row>
    <row r="935" s="3" customFormat="1" spans="1:14">
      <c r="A935" s="132">
        <v>932</v>
      </c>
      <c r="B935" s="93" t="s">
        <v>1312</v>
      </c>
      <c r="C935" s="153">
        <v>45160</v>
      </c>
      <c r="D935" s="153" t="s">
        <v>367</v>
      </c>
      <c r="E935" s="92" t="s">
        <v>1288</v>
      </c>
      <c r="F935" s="154" t="s">
        <v>1289</v>
      </c>
      <c r="G935" s="155" t="s">
        <v>20</v>
      </c>
      <c r="H935" s="156" t="s">
        <v>21</v>
      </c>
      <c r="I935" s="143">
        <v>1</v>
      </c>
      <c r="J935" s="144">
        <v>13016.73</v>
      </c>
      <c r="K935" s="144">
        <v>1692.17</v>
      </c>
      <c r="L935" s="144">
        <v>14708.9</v>
      </c>
      <c r="M935" s="145">
        <v>8215.5</v>
      </c>
      <c r="N935" s="146">
        <v>0.1</v>
      </c>
    </row>
    <row r="936" s="3" customFormat="1" spans="1:14">
      <c r="A936" s="132">
        <v>933</v>
      </c>
      <c r="B936" s="93" t="s">
        <v>1313</v>
      </c>
      <c r="C936" s="153">
        <v>45160</v>
      </c>
      <c r="D936" s="153" t="s">
        <v>367</v>
      </c>
      <c r="E936" s="92" t="s">
        <v>1288</v>
      </c>
      <c r="F936" s="154" t="s">
        <v>1289</v>
      </c>
      <c r="G936" s="155" t="s">
        <v>20</v>
      </c>
      <c r="H936" s="156" t="s">
        <v>21</v>
      </c>
      <c r="I936" s="143">
        <v>1</v>
      </c>
      <c r="J936" s="144">
        <v>12413.43</v>
      </c>
      <c r="K936" s="144">
        <v>1613.75</v>
      </c>
      <c r="L936" s="144">
        <v>14027.18</v>
      </c>
      <c r="M936" s="145">
        <v>7745.93</v>
      </c>
      <c r="N936" s="146">
        <v>0.1</v>
      </c>
    </row>
    <row r="937" s="3" customFormat="1" spans="1:14">
      <c r="A937" s="132">
        <v>934</v>
      </c>
      <c r="B937" s="93" t="s">
        <v>1314</v>
      </c>
      <c r="C937" s="153">
        <v>45160</v>
      </c>
      <c r="D937" s="153" t="s">
        <v>367</v>
      </c>
      <c r="E937" s="92" t="s">
        <v>1288</v>
      </c>
      <c r="F937" s="154" t="s">
        <v>1289</v>
      </c>
      <c r="G937" s="155" t="s">
        <v>20</v>
      </c>
      <c r="H937" s="156" t="s">
        <v>21</v>
      </c>
      <c r="I937" s="143">
        <v>1</v>
      </c>
      <c r="J937" s="144">
        <v>12795.02</v>
      </c>
      <c r="K937" s="144">
        <v>1663.35</v>
      </c>
      <c r="L937" s="144">
        <v>14458.37</v>
      </c>
      <c r="M937" s="145">
        <v>8041.12</v>
      </c>
      <c r="N937" s="146">
        <v>0.1</v>
      </c>
    </row>
    <row r="938" s="3" customFormat="1" spans="1:14">
      <c r="A938" s="132">
        <v>935</v>
      </c>
      <c r="B938" s="93" t="s">
        <v>1315</v>
      </c>
      <c r="C938" s="153">
        <v>45160</v>
      </c>
      <c r="D938" s="153" t="s">
        <v>367</v>
      </c>
      <c r="E938" s="92" t="s">
        <v>1288</v>
      </c>
      <c r="F938" s="154" t="s">
        <v>1289</v>
      </c>
      <c r="G938" s="155" t="s">
        <v>20</v>
      </c>
      <c r="H938" s="156" t="s">
        <v>21</v>
      </c>
      <c r="I938" s="143">
        <v>1</v>
      </c>
      <c r="J938" s="144">
        <v>12429.04</v>
      </c>
      <c r="K938" s="144">
        <v>1615.78</v>
      </c>
      <c r="L938" s="144">
        <v>14044.82</v>
      </c>
      <c r="M938" s="145">
        <v>7775.4</v>
      </c>
      <c r="N938" s="146">
        <v>0.1</v>
      </c>
    </row>
    <row r="939" s="3" customFormat="1" spans="1:14">
      <c r="A939" s="132">
        <v>936</v>
      </c>
      <c r="B939" s="93" t="s">
        <v>1316</v>
      </c>
      <c r="C939" s="153">
        <v>45160</v>
      </c>
      <c r="D939" s="153" t="s">
        <v>367</v>
      </c>
      <c r="E939" s="92" t="s">
        <v>1288</v>
      </c>
      <c r="F939" s="154" t="s">
        <v>1289</v>
      </c>
      <c r="G939" s="155" t="s">
        <v>20</v>
      </c>
      <c r="H939" s="156" t="s">
        <v>21</v>
      </c>
      <c r="I939" s="143">
        <v>1</v>
      </c>
      <c r="J939" s="144">
        <v>12810.6</v>
      </c>
      <c r="K939" s="144">
        <v>1665.38</v>
      </c>
      <c r="L939" s="144">
        <v>14475.98</v>
      </c>
      <c r="M939" s="145">
        <v>8074.65</v>
      </c>
      <c r="N939" s="146">
        <v>0.1</v>
      </c>
    </row>
    <row r="940" s="3" customFormat="1" spans="1:14">
      <c r="A940" s="132">
        <v>937</v>
      </c>
      <c r="B940" s="93" t="s">
        <v>1317</v>
      </c>
      <c r="C940" s="153">
        <v>45160</v>
      </c>
      <c r="D940" s="153" t="s">
        <v>367</v>
      </c>
      <c r="E940" s="92" t="s">
        <v>1288</v>
      </c>
      <c r="F940" s="154" t="s">
        <v>1289</v>
      </c>
      <c r="G940" s="155" t="s">
        <v>20</v>
      </c>
      <c r="H940" s="156" t="s">
        <v>21</v>
      </c>
      <c r="I940" s="143">
        <v>1</v>
      </c>
      <c r="J940" s="144">
        <v>10168.01</v>
      </c>
      <c r="K940" s="144">
        <v>1321.84</v>
      </c>
      <c r="L940" s="144">
        <v>11489.85</v>
      </c>
      <c r="M940" s="145">
        <v>6499.73</v>
      </c>
      <c r="N940" s="146">
        <v>0.1</v>
      </c>
    </row>
    <row r="941" s="3" customFormat="1" spans="1:14">
      <c r="A941" s="132">
        <v>938</v>
      </c>
      <c r="B941" s="93" t="s">
        <v>1318</v>
      </c>
      <c r="C941" s="153">
        <v>45160</v>
      </c>
      <c r="D941" s="153" t="s">
        <v>367</v>
      </c>
      <c r="E941" s="92" t="s">
        <v>1288</v>
      </c>
      <c r="F941" s="154" t="s">
        <v>1289</v>
      </c>
      <c r="G941" s="155" t="s">
        <v>20</v>
      </c>
      <c r="H941" s="156" t="s">
        <v>21</v>
      </c>
      <c r="I941" s="143">
        <v>1</v>
      </c>
      <c r="J941" s="144">
        <v>9963.81</v>
      </c>
      <c r="K941" s="144">
        <v>1295.3</v>
      </c>
      <c r="L941" s="144">
        <v>11259.11</v>
      </c>
      <c r="M941" s="145">
        <v>6375.44</v>
      </c>
      <c r="N941" s="146">
        <v>0.1</v>
      </c>
    </row>
    <row r="942" s="3" customFormat="1" spans="1:14">
      <c r="A942" s="132">
        <v>939</v>
      </c>
      <c r="B942" s="93" t="s">
        <v>1319</v>
      </c>
      <c r="C942" s="153">
        <v>45160</v>
      </c>
      <c r="D942" s="153" t="s">
        <v>367</v>
      </c>
      <c r="E942" s="92" t="s">
        <v>1288</v>
      </c>
      <c r="F942" s="154" t="s">
        <v>1289</v>
      </c>
      <c r="G942" s="155" t="s">
        <v>20</v>
      </c>
      <c r="H942" s="156" t="s">
        <v>21</v>
      </c>
      <c r="I942" s="143">
        <v>1</v>
      </c>
      <c r="J942" s="144">
        <v>9963.81</v>
      </c>
      <c r="K942" s="144">
        <v>1295.3</v>
      </c>
      <c r="L942" s="144">
        <v>11259.11</v>
      </c>
      <c r="M942" s="145">
        <v>6375.44</v>
      </c>
      <c r="N942" s="146">
        <v>0.1</v>
      </c>
    </row>
    <row r="943" s="3" customFormat="1" spans="1:14">
      <c r="A943" s="132">
        <v>940</v>
      </c>
      <c r="B943" s="93" t="s">
        <v>1320</v>
      </c>
      <c r="C943" s="153">
        <v>45160</v>
      </c>
      <c r="D943" s="153" t="s">
        <v>367</v>
      </c>
      <c r="E943" s="92" t="s">
        <v>1288</v>
      </c>
      <c r="F943" s="154" t="s">
        <v>1289</v>
      </c>
      <c r="G943" s="155" t="s">
        <v>20</v>
      </c>
      <c r="H943" s="156" t="s">
        <v>21</v>
      </c>
      <c r="I943" s="143">
        <v>1</v>
      </c>
      <c r="J943" s="144">
        <v>9963.81</v>
      </c>
      <c r="K943" s="144">
        <v>1295.3</v>
      </c>
      <c r="L943" s="144">
        <v>11259.11</v>
      </c>
      <c r="M943" s="145">
        <v>6375.44</v>
      </c>
      <c r="N943" s="146">
        <v>0.1</v>
      </c>
    </row>
    <row r="944" s="3" customFormat="1" spans="1:14">
      <c r="A944" s="132">
        <v>941</v>
      </c>
      <c r="B944" s="93" t="s">
        <v>1321</v>
      </c>
      <c r="C944" s="153">
        <v>45160</v>
      </c>
      <c r="D944" s="153" t="s">
        <v>367</v>
      </c>
      <c r="E944" s="92" t="s">
        <v>1288</v>
      </c>
      <c r="F944" s="154" t="s">
        <v>1289</v>
      </c>
      <c r="G944" s="155" t="s">
        <v>20</v>
      </c>
      <c r="H944" s="156" t="s">
        <v>21</v>
      </c>
      <c r="I944" s="143">
        <v>1</v>
      </c>
      <c r="J944" s="144">
        <v>7500</v>
      </c>
      <c r="K944" s="144">
        <v>975</v>
      </c>
      <c r="L944" s="144">
        <v>8475</v>
      </c>
      <c r="M944" s="145">
        <v>5071.13</v>
      </c>
      <c r="N944" s="146">
        <v>0.1</v>
      </c>
    </row>
    <row r="945" s="3" customFormat="1" spans="1:14">
      <c r="A945" s="132">
        <v>942</v>
      </c>
      <c r="B945" s="93" t="s">
        <v>1322</v>
      </c>
      <c r="C945" s="153">
        <v>45160</v>
      </c>
      <c r="D945" s="153" t="s">
        <v>367</v>
      </c>
      <c r="E945" s="92" t="s">
        <v>1288</v>
      </c>
      <c r="F945" s="154" t="s">
        <v>1289</v>
      </c>
      <c r="G945" s="155" t="s">
        <v>20</v>
      </c>
      <c r="H945" s="156" t="s">
        <v>21</v>
      </c>
      <c r="I945" s="143">
        <v>1</v>
      </c>
      <c r="J945" s="144">
        <v>7500</v>
      </c>
      <c r="K945" s="144">
        <v>975</v>
      </c>
      <c r="L945" s="144">
        <v>8475</v>
      </c>
      <c r="M945" s="145">
        <v>5111.31</v>
      </c>
      <c r="N945" s="146">
        <v>0.1</v>
      </c>
    </row>
    <row r="946" s="3" customFormat="1" spans="1:14">
      <c r="A946" s="132">
        <v>943</v>
      </c>
      <c r="B946" s="93" t="s">
        <v>1323</v>
      </c>
      <c r="C946" s="153">
        <v>45160</v>
      </c>
      <c r="D946" s="153" t="s">
        <v>367</v>
      </c>
      <c r="E946" s="92" t="s">
        <v>1288</v>
      </c>
      <c r="F946" s="154" t="s">
        <v>1289</v>
      </c>
      <c r="G946" s="155" t="s">
        <v>20</v>
      </c>
      <c r="H946" s="156" t="s">
        <v>21</v>
      </c>
      <c r="I946" s="143">
        <v>1</v>
      </c>
      <c r="J946" s="144">
        <v>12225.54</v>
      </c>
      <c r="K946" s="144">
        <v>1589.32</v>
      </c>
      <c r="L946" s="144">
        <v>13814.86</v>
      </c>
      <c r="M946" s="145">
        <v>7585.23</v>
      </c>
      <c r="N946" s="146">
        <v>0.1</v>
      </c>
    </row>
    <row r="947" s="3" customFormat="1" spans="1:14">
      <c r="A947" s="132">
        <v>944</v>
      </c>
      <c r="B947" s="93" t="s">
        <v>1324</v>
      </c>
      <c r="C947" s="153">
        <v>45160</v>
      </c>
      <c r="D947" s="153" t="s">
        <v>367</v>
      </c>
      <c r="E947" s="92" t="s">
        <v>1288</v>
      </c>
      <c r="F947" s="154" t="s">
        <v>1289</v>
      </c>
      <c r="G947" s="155" t="s">
        <v>20</v>
      </c>
      <c r="H947" s="156" t="s">
        <v>21</v>
      </c>
      <c r="I947" s="143">
        <v>1</v>
      </c>
      <c r="J947" s="144">
        <v>12021.34</v>
      </c>
      <c r="K947" s="144">
        <v>1562.77</v>
      </c>
      <c r="L947" s="144">
        <v>13584.11</v>
      </c>
      <c r="M947" s="145">
        <v>7453.87</v>
      </c>
      <c r="N947" s="146">
        <v>0.1</v>
      </c>
    </row>
    <row r="948" s="3" customFormat="1" spans="1:14">
      <c r="A948" s="132">
        <v>945</v>
      </c>
      <c r="B948" s="93" t="s">
        <v>1325</v>
      </c>
      <c r="C948" s="153">
        <v>45410</v>
      </c>
      <c r="D948" s="153" t="s">
        <v>367</v>
      </c>
      <c r="E948" s="92" t="s">
        <v>1326</v>
      </c>
      <c r="F948" s="154" t="s">
        <v>1327</v>
      </c>
      <c r="G948" s="155" t="s">
        <v>26</v>
      </c>
      <c r="H948" s="156" t="s">
        <v>27</v>
      </c>
      <c r="I948" s="143">
        <v>1</v>
      </c>
      <c r="J948" s="144">
        <v>89380.53</v>
      </c>
      <c r="K948" s="144">
        <v>11619.47</v>
      </c>
      <c r="L948" s="144">
        <v>101000</v>
      </c>
      <c r="M948" s="145">
        <v>75079.23</v>
      </c>
      <c r="N948" s="146">
        <v>1</v>
      </c>
    </row>
    <row r="949" s="3" customFormat="1" spans="1:14">
      <c r="A949" s="132">
        <v>946</v>
      </c>
      <c r="B949" s="93" t="s">
        <v>1328</v>
      </c>
      <c r="C949" s="153">
        <v>45383</v>
      </c>
      <c r="D949" s="153" t="s">
        <v>662</v>
      </c>
      <c r="E949" s="92" t="s">
        <v>1329</v>
      </c>
      <c r="F949" s="154" t="s">
        <v>1330</v>
      </c>
      <c r="G949" s="155" t="s">
        <v>20</v>
      </c>
      <c r="H949" s="156" t="s">
        <v>21</v>
      </c>
      <c r="I949" s="143">
        <v>1</v>
      </c>
      <c r="J949" s="144">
        <v>70796.46</v>
      </c>
      <c r="K949" s="144">
        <v>9203.54</v>
      </c>
      <c r="L949" s="144">
        <v>80000</v>
      </c>
      <c r="M949" s="145">
        <v>52019.8</v>
      </c>
      <c r="N949" s="146">
        <v>1</v>
      </c>
    </row>
    <row r="950" s="3" customFormat="1" spans="1:14">
      <c r="A950" s="132">
        <v>947</v>
      </c>
      <c r="B950" s="93" t="s">
        <v>1331</v>
      </c>
      <c r="C950" s="153">
        <v>45390</v>
      </c>
      <c r="D950" s="153" t="s">
        <v>650</v>
      </c>
      <c r="E950" s="92" t="s">
        <v>1332</v>
      </c>
      <c r="F950" s="154" t="s">
        <v>374</v>
      </c>
      <c r="G950" s="155" t="s">
        <v>26</v>
      </c>
      <c r="H950" s="156" t="s">
        <v>27</v>
      </c>
      <c r="I950" s="143">
        <v>1</v>
      </c>
      <c r="J950" s="144">
        <v>143672.57</v>
      </c>
      <c r="K950" s="144">
        <v>18677.43</v>
      </c>
      <c r="L950" s="144">
        <v>162350</v>
      </c>
      <c r="M950" s="145">
        <v>120752.14</v>
      </c>
      <c r="N950" s="146">
        <v>1</v>
      </c>
    </row>
    <row r="951" s="3" customFormat="1" spans="1:14">
      <c r="A951" s="132">
        <v>948</v>
      </c>
      <c r="B951" s="93" t="s">
        <v>1333</v>
      </c>
      <c r="C951" s="153">
        <v>45384</v>
      </c>
      <c r="D951" s="153" t="s">
        <v>650</v>
      </c>
      <c r="E951" s="92" t="s">
        <v>1334</v>
      </c>
      <c r="F951" s="154" t="s">
        <v>374</v>
      </c>
      <c r="G951" s="155" t="s">
        <v>20</v>
      </c>
      <c r="H951" s="156" t="s">
        <v>21</v>
      </c>
      <c r="I951" s="143">
        <v>1</v>
      </c>
      <c r="J951" s="144">
        <v>59026.55</v>
      </c>
      <c r="K951" s="144">
        <v>7673.45</v>
      </c>
      <c r="L951" s="144">
        <v>66700</v>
      </c>
      <c r="M951" s="145">
        <v>52839.79</v>
      </c>
      <c r="N951" s="146">
        <v>1</v>
      </c>
    </row>
    <row r="952" s="3" customFormat="1" spans="1:14">
      <c r="A952" s="132">
        <v>949</v>
      </c>
      <c r="B952" s="93" t="s">
        <v>1335</v>
      </c>
      <c r="C952" s="153">
        <v>45384</v>
      </c>
      <c r="D952" s="153" t="s">
        <v>650</v>
      </c>
      <c r="E952" s="92" t="s">
        <v>1336</v>
      </c>
      <c r="F952" s="154" t="s">
        <v>374</v>
      </c>
      <c r="G952" s="155" t="s">
        <v>20</v>
      </c>
      <c r="H952" s="156" t="s">
        <v>21</v>
      </c>
      <c r="I952" s="143">
        <v>1</v>
      </c>
      <c r="J952" s="144">
        <v>69115.05</v>
      </c>
      <c r="K952" s="144">
        <v>8984.95</v>
      </c>
      <c r="L952" s="144">
        <v>78100</v>
      </c>
      <c r="M952" s="145">
        <v>61808.69</v>
      </c>
      <c r="N952" s="146">
        <v>1</v>
      </c>
    </row>
    <row r="953" s="3" customFormat="1" spans="1:14">
      <c r="A953" s="132">
        <v>950</v>
      </c>
      <c r="B953" s="93" t="s">
        <v>1337</v>
      </c>
      <c r="C953" s="153">
        <v>45384</v>
      </c>
      <c r="D953" s="153" t="s">
        <v>650</v>
      </c>
      <c r="E953" s="92" t="s">
        <v>1336</v>
      </c>
      <c r="F953" s="154" t="s">
        <v>374</v>
      </c>
      <c r="G953" s="155" t="s">
        <v>20</v>
      </c>
      <c r="H953" s="156" t="s">
        <v>21</v>
      </c>
      <c r="I953" s="143">
        <v>1</v>
      </c>
      <c r="J953" s="144">
        <v>69115.04</v>
      </c>
      <c r="K953" s="144">
        <v>8984.96</v>
      </c>
      <c r="L953" s="144">
        <v>78100</v>
      </c>
      <c r="M953" s="145">
        <v>65200.19</v>
      </c>
      <c r="N953" s="146">
        <v>1</v>
      </c>
    </row>
    <row r="954" s="3" customFormat="1" spans="1:14">
      <c r="A954" s="132">
        <v>951</v>
      </c>
      <c r="B954" s="93" t="s">
        <v>1338</v>
      </c>
      <c r="C954" s="153">
        <v>45390</v>
      </c>
      <c r="D954" s="153" t="s">
        <v>650</v>
      </c>
      <c r="E954" s="92" t="s">
        <v>1339</v>
      </c>
      <c r="F954" s="154" t="s">
        <v>374</v>
      </c>
      <c r="G954" s="155" t="s">
        <v>26</v>
      </c>
      <c r="H954" s="156" t="s">
        <v>27</v>
      </c>
      <c r="I954" s="143">
        <v>1</v>
      </c>
      <c r="J954" s="144">
        <v>146601.77</v>
      </c>
      <c r="K954" s="144">
        <v>19058.23</v>
      </c>
      <c r="L954" s="144">
        <v>165660</v>
      </c>
      <c r="M954" s="145">
        <v>120363.29</v>
      </c>
      <c r="N954" s="146">
        <v>1</v>
      </c>
    </row>
    <row r="955" s="3" customFormat="1" spans="1:14">
      <c r="A955" s="132">
        <v>952</v>
      </c>
      <c r="B955" s="93" t="s">
        <v>1340</v>
      </c>
      <c r="C955" s="153">
        <v>45383</v>
      </c>
      <c r="D955" s="153" t="s">
        <v>650</v>
      </c>
      <c r="E955" s="92" t="s">
        <v>1341</v>
      </c>
      <c r="F955" s="154" t="s">
        <v>374</v>
      </c>
      <c r="G955" s="155" t="s">
        <v>20</v>
      </c>
      <c r="H955" s="156" t="s">
        <v>21</v>
      </c>
      <c r="I955" s="143">
        <v>1</v>
      </c>
      <c r="J955" s="144">
        <v>49575.22</v>
      </c>
      <c r="K955" s="144">
        <v>6444.78</v>
      </c>
      <c r="L955" s="144">
        <v>56020</v>
      </c>
      <c r="M955" s="145">
        <v>44798.89</v>
      </c>
      <c r="N955" s="146">
        <v>1</v>
      </c>
    </row>
    <row r="956" s="3" customFormat="1" spans="1:14">
      <c r="A956" s="132">
        <v>953</v>
      </c>
      <c r="B956" s="93" t="s">
        <v>1342</v>
      </c>
      <c r="C956" s="153">
        <v>45383</v>
      </c>
      <c r="D956" s="153" t="s">
        <v>650</v>
      </c>
      <c r="E956" s="92" t="s">
        <v>1343</v>
      </c>
      <c r="F956" s="154" t="s">
        <v>374</v>
      </c>
      <c r="G956" s="155" t="s">
        <v>20</v>
      </c>
      <c r="H956" s="156" t="s">
        <v>21</v>
      </c>
      <c r="I956" s="143">
        <v>1</v>
      </c>
      <c r="J956" s="144">
        <v>54867.26</v>
      </c>
      <c r="K956" s="144">
        <v>7132.74</v>
      </c>
      <c r="L956" s="144">
        <v>62000</v>
      </c>
      <c r="M956" s="145">
        <v>48543.35</v>
      </c>
      <c r="N956" s="146">
        <v>1</v>
      </c>
    </row>
    <row r="957" s="3" customFormat="1" spans="1:14">
      <c r="A957" s="132">
        <v>954</v>
      </c>
      <c r="B957" s="93" t="s">
        <v>1344</v>
      </c>
      <c r="C957" s="153">
        <v>45391</v>
      </c>
      <c r="D957" s="153" t="s">
        <v>650</v>
      </c>
      <c r="E957" s="92" t="s">
        <v>1345</v>
      </c>
      <c r="F957" s="154" t="s">
        <v>1346</v>
      </c>
      <c r="G957" s="155" t="s">
        <v>20</v>
      </c>
      <c r="H957" s="156" t="s">
        <v>21</v>
      </c>
      <c r="I957" s="143">
        <v>1</v>
      </c>
      <c r="J957" s="144">
        <v>68407.08</v>
      </c>
      <c r="K957" s="144">
        <v>8892.92</v>
      </c>
      <c r="L957" s="144">
        <v>77300</v>
      </c>
      <c r="M957" s="145">
        <v>48213.31</v>
      </c>
      <c r="N957" s="146">
        <v>1</v>
      </c>
    </row>
    <row r="958" s="3" customFormat="1" spans="1:14">
      <c r="A958" s="132">
        <v>955</v>
      </c>
      <c r="B958" s="93" t="s">
        <v>1347</v>
      </c>
      <c r="C958" s="153">
        <v>45391</v>
      </c>
      <c r="D958" s="153" t="s">
        <v>650</v>
      </c>
      <c r="E958" s="92" t="s">
        <v>1345</v>
      </c>
      <c r="F958" s="154" t="s">
        <v>1346</v>
      </c>
      <c r="G958" s="155" t="s">
        <v>20</v>
      </c>
      <c r="H958" s="156" t="s">
        <v>21</v>
      </c>
      <c r="I958" s="143">
        <v>1</v>
      </c>
      <c r="J958" s="144">
        <v>68407.08</v>
      </c>
      <c r="K958" s="144">
        <v>8892.92</v>
      </c>
      <c r="L958" s="144">
        <v>77300</v>
      </c>
      <c r="M958" s="145">
        <v>48142.41</v>
      </c>
      <c r="N958" s="146">
        <v>1</v>
      </c>
    </row>
    <row r="959" s="3" customFormat="1" spans="1:14">
      <c r="A959" s="132">
        <v>956</v>
      </c>
      <c r="B959" s="93" t="s">
        <v>1348</v>
      </c>
      <c r="C959" s="153">
        <v>45391</v>
      </c>
      <c r="D959" s="153" t="s">
        <v>650</v>
      </c>
      <c r="E959" s="92" t="s">
        <v>1345</v>
      </c>
      <c r="F959" s="154" t="s">
        <v>1346</v>
      </c>
      <c r="G959" s="155" t="s">
        <v>20</v>
      </c>
      <c r="H959" s="156" t="s">
        <v>21</v>
      </c>
      <c r="I959" s="143">
        <v>1</v>
      </c>
      <c r="J959" s="144">
        <v>68407.08</v>
      </c>
      <c r="K959" s="144">
        <v>8892.92</v>
      </c>
      <c r="L959" s="144">
        <v>77300</v>
      </c>
      <c r="M959" s="145">
        <v>48142.41</v>
      </c>
      <c r="N959" s="146">
        <v>1</v>
      </c>
    </row>
    <row r="960" s="3" customFormat="1" spans="1:14">
      <c r="A960" s="132">
        <v>957</v>
      </c>
      <c r="B960" s="93" t="s">
        <v>1349</v>
      </c>
      <c r="C960" s="153">
        <v>45362</v>
      </c>
      <c r="D960" s="153" t="s">
        <v>1350</v>
      </c>
      <c r="E960" s="92" t="s">
        <v>1351</v>
      </c>
      <c r="F960" s="154" t="s">
        <v>933</v>
      </c>
      <c r="G960" s="155" t="s">
        <v>20</v>
      </c>
      <c r="H960" s="156" t="s">
        <v>21</v>
      </c>
      <c r="I960" s="143">
        <v>1</v>
      </c>
      <c r="J960" s="144">
        <v>76017.7</v>
      </c>
      <c r="K960" s="144">
        <v>9882.3</v>
      </c>
      <c r="L960" s="144">
        <v>85900</v>
      </c>
      <c r="M960" s="145">
        <v>58172.69</v>
      </c>
      <c r="N960" s="146">
        <v>1</v>
      </c>
    </row>
    <row r="961" s="3" customFormat="1" spans="1:14">
      <c r="A961" s="132">
        <v>958</v>
      </c>
      <c r="B961" s="93" t="s">
        <v>1352</v>
      </c>
      <c r="C961" s="153">
        <v>45362</v>
      </c>
      <c r="D961" s="153" t="s">
        <v>1350</v>
      </c>
      <c r="E961" s="92" t="s">
        <v>1351</v>
      </c>
      <c r="F961" s="154" t="s">
        <v>933</v>
      </c>
      <c r="G961" s="155" t="s">
        <v>20</v>
      </c>
      <c r="H961" s="156" t="s">
        <v>21</v>
      </c>
      <c r="I961" s="143">
        <v>1</v>
      </c>
      <c r="J961" s="144">
        <v>57964.6</v>
      </c>
      <c r="K961" s="144">
        <v>7535.4</v>
      </c>
      <c r="L961" s="144">
        <v>65500</v>
      </c>
      <c r="M961" s="145">
        <v>37564.78</v>
      </c>
      <c r="N961" s="146">
        <v>1</v>
      </c>
    </row>
    <row r="962" s="3" customFormat="1" spans="1:14">
      <c r="A962" s="132">
        <v>959</v>
      </c>
      <c r="B962" s="93" t="s">
        <v>1353</v>
      </c>
      <c r="C962" s="153">
        <v>45379</v>
      </c>
      <c r="D962" s="153" t="s">
        <v>650</v>
      </c>
      <c r="E962" s="92" t="s">
        <v>1354</v>
      </c>
      <c r="F962" s="154" t="s">
        <v>1355</v>
      </c>
      <c r="G962" s="155" t="s">
        <v>20</v>
      </c>
      <c r="H962" s="156" t="s">
        <v>21</v>
      </c>
      <c r="I962" s="143">
        <v>1</v>
      </c>
      <c r="J962" s="144">
        <v>45132.85</v>
      </c>
      <c r="K962" s="144">
        <v>5867.15</v>
      </c>
      <c r="L962" s="144">
        <v>51000</v>
      </c>
      <c r="M962" s="145">
        <v>42439.89</v>
      </c>
      <c r="N962" s="146">
        <v>1</v>
      </c>
    </row>
    <row r="963" s="3" customFormat="1" spans="1:14">
      <c r="A963" s="132">
        <v>960</v>
      </c>
      <c r="B963" s="93" t="s">
        <v>1356</v>
      </c>
      <c r="C963" s="153">
        <v>45379</v>
      </c>
      <c r="D963" s="153" t="s">
        <v>650</v>
      </c>
      <c r="E963" s="92" t="s">
        <v>1354</v>
      </c>
      <c r="F963" s="154" t="s">
        <v>1355</v>
      </c>
      <c r="G963" s="155" t="s">
        <v>20</v>
      </c>
      <c r="H963" s="156" t="s">
        <v>21</v>
      </c>
      <c r="I963" s="143">
        <v>1</v>
      </c>
      <c r="J963" s="144">
        <v>45132.74</v>
      </c>
      <c r="K963" s="144">
        <v>5867.26</v>
      </c>
      <c r="L963" s="144">
        <v>51000</v>
      </c>
      <c r="M963" s="145">
        <v>42298.09</v>
      </c>
      <c r="N963" s="146">
        <v>1</v>
      </c>
    </row>
    <row r="964" s="3" customFormat="1" spans="1:14">
      <c r="A964" s="132">
        <v>961</v>
      </c>
      <c r="B964" s="93" t="s">
        <v>1357</v>
      </c>
      <c r="C964" s="153">
        <v>45379</v>
      </c>
      <c r="D964" s="153" t="s">
        <v>650</v>
      </c>
      <c r="E964" s="92" t="s">
        <v>1354</v>
      </c>
      <c r="F964" s="154" t="s">
        <v>1355</v>
      </c>
      <c r="G964" s="155" t="s">
        <v>20</v>
      </c>
      <c r="H964" s="156" t="s">
        <v>21</v>
      </c>
      <c r="I964" s="143">
        <v>1</v>
      </c>
      <c r="J964" s="144">
        <v>45132.74</v>
      </c>
      <c r="K964" s="144">
        <v>5867.26</v>
      </c>
      <c r="L964" s="144">
        <v>51000</v>
      </c>
      <c r="M964" s="145">
        <v>42298.09</v>
      </c>
      <c r="N964" s="146">
        <v>1</v>
      </c>
    </row>
    <row r="965" s="3" customFormat="1" spans="1:14">
      <c r="A965" s="132">
        <v>962</v>
      </c>
      <c r="B965" s="93" t="s">
        <v>1358</v>
      </c>
      <c r="C965" s="153">
        <v>45379</v>
      </c>
      <c r="D965" s="153" t="s">
        <v>650</v>
      </c>
      <c r="E965" s="92" t="s">
        <v>1354</v>
      </c>
      <c r="F965" s="154" t="s">
        <v>1355</v>
      </c>
      <c r="G965" s="155" t="s">
        <v>20</v>
      </c>
      <c r="H965" s="156" t="s">
        <v>21</v>
      </c>
      <c r="I965" s="143">
        <v>1</v>
      </c>
      <c r="J965" s="144">
        <v>45132.74</v>
      </c>
      <c r="K965" s="144">
        <v>5867.26</v>
      </c>
      <c r="L965" s="144">
        <v>51000</v>
      </c>
      <c r="M965" s="145">
        <v>42298.09</v>
      </c>
      <c r="N965" s="146">
        <v>1</v>
      </c>
    </row>
    <row r="966" s="3" customFormat="1" spans="1:14">
      <c r="A966" s="132">
        <v>963</v>
      </c>
      <c r="B966" s="93" t="s">
        <v>1359</v>
      </c>
      <c r="C966" s="153">
        <v>45379</v>
      </c>
      <c r="D966" s="153" t="s">
        <v>650</v>
      </c>
      <c r="E966" s="92" t="s">
        <v>1354</v>
      </c>
      <c r="F966" s="154" t="s">
        <v>1355</v>
      </c>
      <c r="G966" s="155" t="s">
        <v>20</v>
      </c>
      <c r="H966" s="156" t="s">
        <v>21</v>
      </c>
      <c r="I966" s="143">
        <v>1</v>
      </c>
      <c r="J966" s="144">
        <v>45132.74</v>
      </c>
      <c r="K966" s="144">
        <v>5867.26</v>
      </c>
      <c r="L966" s="144">
        <v>51000</v>
      </c>
      <c r="M966" s="145">
        <v>42298.09</v>
      </c>
      <c r="N966" s="146">
        <v>1</v>
      </c>
    </row>
    <row r="967" s="3" customFormat="1" spans="1:14">
      <c r="A967" s="132">
        <v>964</v>
      </c>
      <c r="B967" s="93" t="s">
        <v>1360</v>
      </c>
      <c r="C967" s="153">
        <v>45379</v>
      </c>
      <c r="D967" s="153" t="s">
        <v>650</v>
      </c>
      <c r="E967" s="92" t="s">
        <v>1354</v>
      </c>
      <c r="F967" s="154" t="s">
        <v>1355</v>
      </c>
      <c r="G967" s="155" t="s">
        <v>20</v>
      </c>
      <c r="H967" s="156" t="s">
        <v>21</v>
      </c>
      <c r="I967" s="143">
        <v>1</v>
      </c>
      <c r="J967" s="144">
        <v>45132.74</v>
      </c>
      <c r="K967" s="144">
        <v>5867.26</v>
      </c>
      <c r="L967" s="144">
        <v>51000</v>
      </c>
      <c r="M967" s="145">
        <v>42298.09</v>
      </c>
      <c r="N967" s="146">
        <v>1</v>
      </c>
    </row>
    <row r="968" s="3" customFormat="1" spans="1:14">
      <c r="A968" s="132">
        <v>965</v>
      </c>
      <c r="B968" s="93" t="s">
        <v>1361</v>
      </c>
      <c r="C968" s="153">
        <v>45379</v>
      </c>
      <c r="D968" s="153" t="s">
        <v>650</v>
      </c>
      <c r="E968" s="92" t="s">
        <v>1354</v>
      </c>
      <c r="F968" s="154" t="s">
        <v>1355</v>
      </c>
      <c r="G968" s="155" t="s">
        <v>20</v>
      </c>
      <c r="H968" s="156" t="s">
        <v>21</v>
      </c>
      <c r="I968" s="143">
        <v>1</v>
      </c>
      <c r="J968" s="144">
        <v>45132.74</v>
      </c>
      <c r="K968" s="144">
        <v>5867.26</v>
      </c>
      <c r="L968" s="144">
        <v>51000</v>
      </c>
      <c r="M968" s="145">
        <v>42298.09</v>
      </c>
      <c r="N968" s="146">
        <v>1</v>
      </c>
    </row>
    <row r="969" s="3" customFormat="1" spans="1:14">
      <c r="A969" s="132">
        <v>966</v>
      </c>
      <c r="B969" s="93" t="s">
        <v>1362</v>
      </c>
      <c r="C969" s="153">
        <v>45379</v>
      </c>
      <c r="D969" s="153" t="s">
        <v>650</v>
      </c>
      <c r="E969" s="92" t="s">
        <v>1354</v>
      </c>
      <c r="F969" s="154" t="s">
        <v>1355</v>
      </c>
      <c r="G969" s="155" t="s">
        <v>20</v>
      </c>
      <c r="H969" s="156" t="s">
        <v>21</v>
      </c>
      <c r="I969" s="143">
        <v>1</v>
      </c>
      <c r="J969" s="144">
        <v>45132.74</v>
      </c>
      <c r="K969" s="144">
        <v>5867.26</v>
      </c>
      <c r="L969" s="144">
        <v>51000</v>
      </c>
      <c r="M969" s="145">
        <v>42298.09</v>
      </c>
      <c r="N969" s="146">
        <v>1</v>
      </c>
    </row>
    <row r="970" s="3" customFormat="1" spans="1:14">
      <c r="A970" s="132">
        <v>967</v>
      </c>
      <c r="B970" s="93" t="s">
        <v>1363</v>
      </c>
      <c r="C970" s="153">
        <v>45379</v>
      </c>
      <c r="D970" s="153" t="s">
        <v>650</v>
      </c>
      <c r="E970" s="92" t="s">
        <v>1354</v>
      </c>
      <c r="F970" s="154" t="s">
        <v>1355</v>
      </c>
      <c r="G970" s="155" t="s">
        <v>20</v>
      </c>
      <c r="H970" s="156" t="s">
        <v>21</v>
      </c>
      <c r="I970" s="143">
        <v>1</v>
      </c>
      <c r="J970" s="144">
        <v>45132.74</v>
      </c>
      <c r="K970" s="144">
        <v>5867.26</v>
      </c>
      <c r="L970" s="144">
        <v>51000</v>
      </c>
      <c r="M970" s="145">
        <v>42298.09</v>
      </c>
      <c r="N970" s="146">
        <v>1</v>
      </c>
    </row>
    <row r="971" s="3" customFormat="1" spans="1:14">
      <c r="A971" s="132">
        <v>968</v>
      </c>
      <c r="B971" s="93" t="s">
        <v>1364</v>
      </c>
      <c r="C971" s="153">
        <v>45379</v>
      </c>
      <c r="D971" s="153" t="s">
        <v>650</v>
      </c>
      <c r="E971" s="92" t="s">
        <v>1354</v>
      </c>
      <c r="F971" s="154" t="s">
        <v>1355</v>
      </c>
      <c r="G971" s="155" t="s">
        <v>20</v>
      </c>
      <c r="H971" s="156" t="s">
        <v>21</v>
      </c>
      <c r="I971" s="143">
        <v>1</v>
      </c>
      <c r="J971" s="144">
        <v>45132.74</v>
      </c>
      <c r="K971" s="144">
        <v>5867.26</v>
      </c>
      <c r="L971" s="144">
        <v>51000</v>
      </c>
      <c r="M971" s="145">
        <v>42298.09</v>
      </c>
      <c r="N971" s="146">
        <v>1</v>
      </c>
    </row>
    <row r="972" s="3" customFormat="1" spans="1:14">
      <c r="A972" s="132">
        <v>969</v>
      </c>
      <c r="B972" s="93" t="s">
        <v>1365</v>
      </c>
      <c r="C972" s="153">
        <v>45379</v>
      </c>
      <c r="D972" s="153" t="s">
        <v>650</v>
      </c>
      <c r="E972" s="92" t="s">
        <v>1354</v>
      </c>
      <c r="F972" s="154" t="s">
        <v>1355</v>
      </c>
      <c r="G972" s="155" t="s">
        <v>20</v>
      </c>
      <c r="H972" s="156" t="s">
        <v>21</v>
      </c>
      <c r="I972" s="143">
        <v>1</v>
      </c>
      <c r="J972" s="144">
        <v>45132.74</v>
      </c>
      <c r="K972" s="144">
        <v>5867.26</v>
      </c>
      <c r="L972" s="144">
        <v>51000</v>
      </c>
      <c r="M972" s="145">
        <v>42298.09</v>
      </c>
      <c r="N972" s="146">
        <v>1</v>
      </c>
    </row>
    <row r="973" s="3" customFormat="1" spans="1:14">
      <c r="A973" s="132">
        <v>970</v>
      </c>
      <c r="B973" s="93" t="s">
        <v>1366</v>
      </c>
      <c r="C973" s="153">
        <v>45379</v>
      </c>
      <c r="D973" s="153" t="s">
        <v>650</v>
      </c>
      <c r="E973" s="92" t="s">
        <v>1354</v>
      </c>
      <c r="F973" s="154" t="s">
        <v>1355</v>
      </c>
      <c r="G973" s="155" t="s">
        <v>20</v>
      </c>
      <c r="H973" s="156" t="s">
        <v>21</v>
      </c>
      <c r="I973" s="143">
        <v>1</v>
      </c>
      <c r="J973" s="144">
        <v>45132.74</v>
      </c>
      <c r="K973" s="144">
        <v>5867.26</v>
      </c>
      <c r="L973" s="144">
        <v>51000</v>
      </c>
      <c r="M973" s="145">
        <v>42298.09</v>
      </c>
      <c r="N973" s="146">
        <v>1</v>
      </c>
    </row>
    <row r="974" s="3" customFormat="1" spans="1:14">
      <c r="A974" s="132">
        <v>971</v>
      </c>
      <c r="B974" s="93" t="s">
        <v>1367</v>
      </c>
      <c r="C974" s="153">
        <v>45379</v>
      </c>
      <c r="D974" s="153" t="s">
        <v>650</v>
      </c>
      <c r="E974" s="92" t="s">
        <v>1354</v>
      </c>
      <c r="F974" s="154" t="s">
        <v>1355</v>
      </c>
      <c r="G974" s="155" t="s">
        <v>20</v>
      </c>
      <c r="H974" s="156" t="s">
        <v>21</v>
      </c>
      <c r="I974" s="143">
        <v>1</v>
      </c>
      <c r="J974" s="144">
        <v>45132.74</v>
      </c>
      <c r="K974" s="144">
        <v>5867.26</v>
      </c>
      <c r="L974" s="144">
        <v>51000</v>
      </c>
      <c r="M974" s="145">
        <v>42298.09</v>
      </c>
      <c r="N974" s="146">
        <v>1</v>
      </c>
    </row>
    <row r="975" s="3" customFormat="1" spans="1:14">
      <c r="A975" s="132">
        <v>972</v>
      </c>
      <c r="B975" s="93" t="s">
        <v>1368</v>
      </c>
      <c r="C975" s="153">
        <v>45379</v>
      </c>
      <c r="D975" s="153" t="s">
        <v>650</v>
      </c>
      <c r="E975" s="92" t="s">
        <v>1354</v>
      </c>
      <c r="F975" s="154" t="s">
        <v>1355</v>
      </c>
      <c r="G975" s="155" t="s">
        <v>20</v>
      </c>
      <c r="H975" s="156" t="s">
        <v>21</v>
      </c>
      <c r="I975" s="143">
        <v>1</v>
      </c>
      <c r="J975" s="144">
        <v>45132.74</v>
      </c>
      <c r="K975" s="144">
        <v>5867.26</v>
      </c>
      <c r="L975" s="144">
        <v>51000</v>
      </c>
      <c r="M975" s="145">
        <v>42298.09</v>
      </c>
      <c r="N975" s="146">
        <v>1</v>
      </c>
    </row>
    <row r="976" s="3" customFormat="1" spans="1:14">
      <c r="A976" s="132">
        <v>973</v>
      </c>
      <c r="B976" s="93" t="s">
        <v>1369</v>
      </c>
      <c r="C976" s="153">
        <v>45379</v>
      </c>
      <c r="D976" s="153" t="s">
        <v>650</v>
      </c>
      <c r="E976" s="92" t="s">
        <v>1354</v>
      </c>
      <c r="F976" s="154" t="s">
        <v>1355</v>
      </c>
      <c r="G976" s="155" t="s">
        <v>20</v>
      </c>
      <c r="H976" s="156" t="s">
        <v>21</v>
      </c>
      <c r="I976" s="143">
        <v>1</v>
      </c>
      <c r="J976" s="144">
        <v>45132.74</v>
      </c>
      <c r="K976" s="144">
        <v>5867.26</v>
      </c>
      <c r="L976" s="144">
        <v>51000</v>
      </c>
      <c r="M976" s="145">
        <v>42298.09</v>
      </c>
      <c r="N976" s="146">
        <v>1</v>
      </c>
    </row>
    <row r="977" s="3" customFormat="1" spans="1:14">
      <c r="A977" s="132">
        <v>974</v>
      </c>
      <c r="B977" s="93" t="s">
        <v>1370</v>
      </c>
      <c r="C977" s="153">
        <v>45379</v>
      </c>
      <c r="D977" s="153" t="s">
        <v>650</v>
      </c>
      <c r="E977" s="92" t="s">
        <v>1354</v>
      </c>
      <c r="F977" s="154" t="s">
        <v>1355</v>
      </c>
      <c r="G977" s="155" t="s">
        <v>20</v>
      </c>
      <c r="H977" s="156" t="s">
        <v>21</v>
      </c>
      <c r="I977" s="143">
        <v>1</v>
      </c>
      <c r="J977" s="144">
        <v>45132.74</v>
      </c>
      <c r="K977" s="144">
        <v>5867.26</v>
      </c>
      <c r="L977" s="144">
        <v>51000</v>
      </c>
      <c r="M977" s="145">
        <v>42298.09</v>
      </c>
      <c r="N977" s="146">
        <v>1</v>
      </c>
    </row>
    <row r="978" s="3" customFormat="1" spans="1:14">
      <c r="A978" s="132">
        <v>975</v>
      </c>
      <c r="B978" s="93" t="s">
        <v>1371</v>
      </c>
      <c r="C978" s="153">
        <v>45379</v>
      </c>
      <c r="D978" s="153" t="s">
        <v>650</v>
      </c>
      <c r="E978" s="92" t="s">
        <v>1354</v>
      </c>
      <c r="F978" s="154" t="s">
        <v>1355</v>
      </c>
      <c r="G978" s="155" t="s">
        <v>20</v>
      </c>
      <c r="H978" s="156" t="s">
        <v>21</v>
      </c>
      <c r="I978" s="143">
        <v>1</v>
      </c>
      <c r="J978" s="144">
        <v>45132.74</v>
      </c>
      <c r="K978" s="144">
        <v>5867.26</v>
      </c>
      <c r="L978" s="144">
        <v>51000</v>
      </c>
      <c r="M978" s="145">
        <v>42298.09</v>
      </c>
      <c r="N978" s="146">
        <v>1</v>
      </c>
    </row>
    <row r="979" s="3" customFormat="1" spans="1:14">
      <c r="A979" s="132">
        <v>976</v>
      </c>
      <c r="B979" s="93" t="s">
        <v>1372</v>
      </c>
      <c r="C979" s="153">
        <v>45379</v>
      </c>
      <c r="D979" s="153" t="s">
        <v>650</v>
      </c>
      <c r="E979" s="92" t="s">
        <v>1354</v>
      </c>
      <c r="F979" s="154" t="s">
        <v>1355</v>
      </c>
      <c r="G979" s="155" t="s">
        <v>20</v>
      </c>
      <c r="H979" s="156" t="s">
        <v>21</v>
      </c>
      <c r="I979" s="143">
        <v>1</v>
      </c>
      <c r="J979" s="144">
        <v>45132.74</v>
      </c>
      <c r="K979" s="144">
        <v>5867.26</v>
      </c>
      <c r="L979" s="144">
        <v>51000</v>
      </c>
      <c r="M979" s="145">
        <v>42298.09</v>
      </c>
      <c r="N979" s="146">
        <v>1</v>
      </c>
    </row>
    <row r="980" s="3" customFormat="1" spans="1:14">
      <c r="A980" s="132">
        <v>977</v>
      </c>
      <c r="B980" s="93" t="s">
        <v>1373</v>
      </c>
      <c r="C980" s="153">
        <v>45379</v>
      </c>
      <c r="D980" s="153" t="s">
        <v>650</v>
      </c>
      <c r="E980" s="92" t="s">
        <v>1354</v>
      </c>
      <c r="F980" s="154" t="s">
        <v>1355</v>
      </c>
      <c r="G980" s="155" t="s">
        <v>20</v>
      </c>
      <c r="H980" s="156" t="s">
        <v>21</v>
      </c>
      <c r="I980" s="143">
        <v>1</v>
      </c>
      <c r="J980" s="144">
        <v>45132.74</v>
      </c>
      <c r="K980" s="144">
        <v>5867.26</v>
      </c>
      <c r="L980" s="144">
        <v>51000</v>
      </c>
      <c r="M980" s="145">
        <v>42298.09</v>
      </c>
      <c r="N980" s="146">
        <v>1</v>
      </c>
    </row>
    <row r="981" s="3" customFormat="1" spans="1:14">
      <c r="A981" s="132">
        <v>978</v>
      </c>
      <c r="B981" s="93" t="s">
        <v>1374</v>
      </c>
      <c r="C981" s="153">
        <v>45379</v>
      </c>
      <c r="D981" s="153" t="s">
        <v>650</v>
      </c>
      <c r="E981" s="92" t="s">
        <v>1354</v>
      </c>
      <c r="F981" s="154" t="s">
        <v>1355</v>
      </c>
      <c r="G981" s="155" t="s">
        <v>20</v>
      </c>
      <c r="H981" s="156" t="s">
        <v>21</v>
      </c>
      <c r="I981" s="143">
        <v>1</v>
      </c>
      <c r="J981" s="144">
        <v>45132.74</v>
      </c>
      <c r="K981" s="144">
        <v>5867.26</v>
      </c>
      <c r="L981" s="144">
        <v>51000</v>
      </c>
      <c r="M981" s="145">
        <v>42298.09</v>
      </c>
      <c r="N981" s="146">
        <v>1</v>
      </c>
    </row>
    <row r="982" s="3" customFormat="1" spans="1:14">
      <c r="A982" s="132">
        <v>979</v>
      </c>
      <c r="B982" s="93" t="s">
        <v>1375</v>
      </c>
      <c r="C982" s="153">
        <v>45379</v>
      </c>
      <c r="D982" s="153" t="s">
        <v>650</v>
      </c>
      <c r="E982" s="92" t="s">
        <v>1354</v>
      </c>
      <c r="F982" s="154" t="s">
        <v>1355</v>
      </c>
      <c r="G982" s="155" t="s">
        <v>20</v>
      </c>
      <c r="H982" s="156" t="s">
        <v>21</v>
      </c>
      <c r="I982" s="143">
        <v>1</v>
      </c>
      <c r="J982" s="144">
        <v>45132.74</v>
      </c>
      <c r="K982" s="144">
        <v>5867.26</v>
      </c>
      <c r="L982" s="144">
        <v>51000</v>
      </c>
      <c r="M982" s="145">
        <v>42298.09</v>
      </c>
      <c r="N982" s="146">
        <v>1</v>
      </c>
    </row>
    <row r="983" s="3" customFormat="1" spans="1:14">
      <c r="A983" s="132">
        <v>980</v>
      </c>
      <c r="B983" s="93" t="s">
        <v>1376</v>
      </c>
      <c r="C983" s="153">
        <v>45379</v>
      </c>
      <c r="D983" s="153" t="s">
        <v>650</v>
      </c>
      <c r="E983" s="92" t="s">
        <v>1354</v>
      </c>
      <c r="F983" s="154" t="s">
        <v>1355</v>
      </c>
      <c r="G983" s="155" t="s">
        <v>20</v>
      </c>
      <c r="H983" s="156" t="s">
        <v>21</v>
      </c>
      <c r="I983" s="143">
        <v>1</v>
      </c>
      <c r="J983" s="144">
        <v>45132.74</v>
      </c>
      <c r="K983" s="144">
        <v>5867.26</v>
      </c>
      <c r="L983" s="144">
        <v>51000</v>
      </c>
      <c r="M983" s="145">
        <v>42298.09</v>
      </c>
      <c r="N983" s="146">
        <v>1</v>
      </c>
    </row>
    <row r="984" s="3" customFormat="1" spans="1:14">
      <c r="A984" s="132">
        <v>981</v>
      </c>
      <c r="B984" s="93" t="s">
        <v>1377</v>
      </c>
      <c r="C984" s="153">
        <v>45379</v>
      </c>
      <c r="D984" s="153" t="s">
        <v>650</v>
      </c>
      <c r="E984" s="92" t="s">
        <v>1354</v>
      </c>
      <c r="F984" s="154" t="s">
        <v>1355</v>
      </c>
      <c r="G984" s="155" t="s">
        <v>20</v>
      </c>
      <c r="H984" s="156" t="s">
        <v>21</v>
      </c>
      <c r="I984" s="143">
        <v>1</v>
      </c>
      <c r="J984" s="144">
        <v>45132.74</v>
      </c>
      <c r="K984" s="144">
        <v>5867.26</v>
      </c>
      <c r="L984" s="144">
        <v>51000</v>
      </c>
      <c r="M984" s="145">
        <v>42298.09</v>
      </c>
      <c r="N984" s="146">
        <v>1</v>
      </c>
    </row>
    <row r="985" s="3" customFormat="1" spans="1:14">
      <c r="A985" s="132">
        <v>982</v>
      </c>
      <c r="B985" s="93" t="s">
        <v>1378</v>
      </c>
      <c r="C985" s="153">
        <v>45379</v>
      </c>
      <c r="D985" s="153" t="s">
        <v>650</v>
      </c>
      <c r="E985" s="92" t="s">
        <v>1354</v>
      </c>
      <c r="F985" s="154" t="s">
        <v>1355</v>
      </c>
      <c r="G985" s="155" t="s">
        <v>20</v>
      </c>
      <c r="H985" s="156" t="s">
        <v>21</v>
      </c>
      <c r="I985" s="143">
        <v>1</v>
      </c>
      <c r="J985" s="144">
        <v>45132.74</v>
      </c>
      <c r="K985" s="144">
        <v>5867.26</v>
      </c>
      <c r="L985" s="144">
        <v>51000</v>
      </c>
      <c r="M985" s="145">
        <v>42298.09</v>
      </c>
      <c r="N985" s="146">
        <v>1</v>
      </c>
    </row>
    <row r="986" s="3" customFormat="1" spans="1:14">
      <c r="A986" s="132">
        <v>983</v>
      </c>
      <c r="B986" s="93" t="s">
        <v>1379</v>
      </c>
      <c r="C986" s="153">
        <v>45379</v>
      </c>
      <c r="D986" s="153" t="s">
        <v>650</v>
      </c>
      <c r="E986" s="92" t="s">
        <v>1354</v>
      </c>
      <c r="F986" s="154" t="s">
        <v>1355</v>
      </c>
      <c r="G986" s="155" t="s">
        <v>20</v>
      </c>
      <c r="H986" s="156" t="s">
        <v>21</v>
      </c>
      <c r="I986" s="143">
        <v>1</v>
      </c>
      <c r="J986" s="144">
        <v>45132.74</v>
      </c>
      <c r="K986" s="144">
        <v>5867.26</v>
      </c>
      <c r="L986" s="144">
        <v>51000</v>
      </c>
      <c r="M986" s="145">
        <v>42298.09</v>
      </c>
      <c r="N986" s="146">
        <v>1</v>
      </c>
    </row>
    <row r="987" s="3" customFormat="1" spans="1:14">
      <c r="A987" s="132">
        <v>984</v>
      </c>
      <c r="B987" s="93" t="s">
        <v>1380</v>
      </c>
      <c r="C987" s="153">
        <v>45379</v>
      </c>
      <c r="D987" s="153" t="s">
        <v>650</v>
      </c>
      <c r="E987" s="92" t="s">
        <v>1354</v>
      </c>
      <c r="F987" s="154" t="s">
        <v>1355</v>
      </c>
      <c r="G987" s="155" t="s">
        <v>20</v>
      </c>
      <c r="H987" s="156" t="s">
        <v>21</v>
      </c>
      <c r="I987" s="143">
        <v>1</v>
      </c>
      <c r="J987" s="144">
        <v>45132.74</v>
      </c>
      <c r="K987" s="144">
        <v>5867.26</v>
      </c>
      <c r="L987" s="144">
        <v>51000</v>
      </c>
      <c r="M987" s="145">
        <v>42298.09</v>
      </c>
      <c r="N987" s="146">
        <v>1</v>
      </c>
    </row>
    <row r="988" s="3" customFormat="1" spans="1:14">
      <c r="A988" s="132">
        <v>985</v>
      </c>
      <c r="B988" s="93" t="s">
        <v>1381</v>
      </c>
      <c r="C988" s="153">
        <v>45379</v>
      </c>
      <c r="D988" s="153" t="s">
        <v>650</v>
      </c>
      <c r="E988" s="92" t="s">
        <v>1354</v>
      </c>
      <c r="F988" s="154" t="s">
        <v>1355</v>
      </c>
      <c r="G988" s="155" t="s">
        <v>20</v>
      </c>
      <c r="H988" s="156" t="s">
        <v>21</v>
      </c>
      <c r="I988" s="143">
        <v>1</v>
      </c>
      <c r="J988" s="144">
        <v>45132.74</v>
      </c>
      <c r="K988" s="144">
        <v>5867.26</v>
      </c>
      <c r="L988" s="144">
        <v>51000</v>
      </c>
      <c r="M988" s="145">
        <v>42298.09</v>
      </c>
      <c r="N988" s="146">
        <v>1</v>
      </c>
    </row>
    <row r="989" s="3" customFormat="1" spans="1:14">
      <c r="A989" s="132">
        <v>986</v>
      </c>
      <c r="B989" s="93" t="s">
        <v>1382</v>
      </c>
      <c r="C989" s="153">
        <v>45379</v>
      </c>
      <c r="D989" s="153" t="s">
        <v>650</v>
      </c>
      <c r="E989" s="92" t="s">
        <v>1354</v>
      </c>
      <c r="F989" s="154" t="s">
        <v>1355</v>
      </c>
      <c r="G989" s="155" t="s">
        <v>20</v>
      </c>
      <c r="H989" s="156" t="s">
        <v>21</v>
      </c>
      <c r="I989" s="143">
        <v>1</v>
      </c>
      <c r="J989" s="144">
        <v>45132.74</v>
      </c>
      <c r="K989" s="144">
        <v>5867.26</v>
      </c>
      <c r="L989" s="144">
        <v>51000</v>
      </c>
      <c r="M989" s="145">
        <v>42298.09</v>
      </c>
      <c r="N989" s="146">
        <v>1</v>
      </c>
    </row>
    <row r="990" s="3" customFormat="1" spans="1:14">
      <c r="A990" s="132">
        <v>987</v>
      </c>
      <c r="B990" s="93" t="s">
        <v>1383</v>
      </c>
      <c r="C990" s="153">
        <v>45379</v>
      </c>
      <c r="D990" s="153" t="s">
        <v>650</v>
      </c>
      <c r="E990" s="92" t="s">
        <v>1354</v>
      </c>
      <c r="F990" s="154" t="s">
        <v>1355</v>
      </c>
      <c r="G990" s="155" t="s">
        <v>20</v>
      </c>
      <c r="H990" s="156" t="s">
        <v>21</v>
      </c>
      <c r="I990" s="143">
        <v>1</v>
      </c>
      <c r="J990" s="144">
        <v>45132.74</v>
      </c>
      <c r="K990" s="144">
        <v>5867.26</v>
      </c>
      <c r="L990" s="144">
        <v>51000</v>
      </c>
      <c r="M990" s="145">
        <v>42298.09</v>
      </c>
      <c r="N990" s="146">
        <v>1</v>
      </c>
    </row>
    <row r="991" s="3" customFormat="1" spans="1:14">
      <c r="A991" s="132">
        <v>988</v>
      </c>
      <c r="B991" s="93" t="s">
        <v>1384</v>
      </c>
      <c r="C991" s="153">
        <v>45379</v>
      </c>
      <c r="D991" s="153" t="s">
        <v>650</v>
      </c>
      <c r="E991" s="92" t="s">
        <v>1354</v>
      </c>
      <c r="F991" s="154" t="s">
        <v>1355</v>
      </c>
      <c r="G991" s="155" t="s">
        <v>20</v>
      </c>
      <c r="H991" s="156" t="s">
        <v>21</v>
      </c>
      <c r="I991" s="143">
        <v>1</v>
      </c>
      <c r="J991" s="144">
        <v>45132.74</v>
      </c>
      <c r="K991" s="144">
        <v>5867.26</v>
      </c>
      <c r="L991" s="144">
        <v>51000</v>
      </c>
      <c r="M991" s="145">
        <v>42298.09</v>
      </c>
      <c r="N991" s="146">
        <v>1</v>
      </c>
    </row>
    <row r="992" s="3" customFormat="1" spans="1:14">
      <c r="A992" s="132">
        <v>989</v>
      </c>
      <c r="B992" s="93" t="s">
        <v>1385</v>
      </c>
      <c r="C992" s="153">
        <v>45379</v>
      </c>
      <c r="D992" s="153" t="s">
        <v>650</v>
      </c>
      <c r="E992" s="92" t="s">
        <v>1354</v>
      </c>
      <c r="F992" s="154" t="s">
        <v>1355</v>
      </c>
      <c r="G992" s="155" t="s">
        <v>20</v>
      </c>
      <c r="H992" s="156" t="s">
        <v>21</v>
      </c>
      <c r="I992" s="143">
        <v>1</v>
      </c>
      <c r="J992" s="144">
        <v>45132.74</v>
      </c>
      <c r="K992" s="144">
        <v>5867.26</v>
      </c>
      <c r="L992" s="144">
        <v>51000</v>
      </c>
      <c r="M992" s="145">
        <v>42298.09</v>
      </c>
      <c r="N992" s="146">
        <v>1</v>
      </c>
    </row>
    <row r="993" s="3" customFormat="1" spans="1:14">
      <c r="A993" s="132">
        <v>990</v>
      </c>
      <c r="B993" s="93" t="s">
        <v>1386</v>
      </c>
      <c r="C993" s="153">
        <v>45379</v>
      </c>
      <c r="D993" s="153" t="s">
        <v>650</v>
      </c>
      <c r="E993" s="92" t="s">
        <v>1354</v>
      </c>
      <c r="F993" s="154" t="s">
        <v>1355</v>
      </c>
      <c r="G993" s="155" t="s">
        <v>20</v>
      </c>
      <c r="H993" s="156" t="s">
        <v>21</v>
      </c>
      <c r="I993" s="143">
        <v>1</v>
      </c>
      <c r="J993" s="144">
        <v>45132.74</v>
      </c>
      <c r="K993" s="144">
        <v>5867.26</v>
      </c>
      <c r="L993" s="144">
        <v>51000</v>
      </c>
      <c r="M993" s="145">
        <v>42298.09</v>
      </c>
      <c r="N993" s="146">
        <v>1</v>
      </c>
    </row>
    <row r="994" s="3" customFormat="1" spans="1:14">
      <c r="A994" s="132">
        <v>991</v>
      </c>
      <c r="B994" s="93" t="s">
        <v>1387</v>
      </c>
      <c r="C994" s="153">
        <v>45379</v>
      </c>
      <c r="D994" s="153" t="s">
        <v>650</v>
      </c>
      <c r="E994" s="92" t="s">
        <v>1354</v>
      </c>
      <c r="F994" s="154" t="s">
        <v>1355</v>
      </c>
      <c r="G994" s="155" t="s">
        <v>20</v>
      </c>
      <c r="H994" s="156" t="s">
        <v>21</v>
      </c>
      <c r="I994" s="143">
        <v>1</v>
      </c>
      <c r="J994" s="144">
        <v>45132.74</v>
      </c>
      <c r="K994" s="144">
        <v>5867.26</v>
      </c>
      <c r="L994" s="144">
        <v>51000</v>
      </c>
      <c r="M994" s="145">
        <v>42298.09</v>
      </c>
      <c r="N994" s="146">
        <v>1</v>
      </c>
    </row>
    <row r="995" s="3" customFormat="1" spans="1:14">
      <c r="A995" s="132">
        <v>992</v>
      </c>
      <c r="B995" s="93" t="s">
        <v>1388</v>
      </c>
      <c r="C995" s="153">
        <v>45379</v>
      </c>
      <c r="D995" s="153" t="s">
        <v>650</v>
      </c>
      <c r="E995" s="92" t="s">
        <v>1354</v>
      </c>
      <c r="F995" s="154" t="s">
        <v>1355</v>
      </c>
      <c r="G995" s="155" t="s">
        <v>20</v>
      </c>
      <c r="H995" s="156" t="s">
        <v>21</v>
      </c>
      <c r="I995" s="143">
        <v>1</v>
      </c>
      <c r="J995" s="144">
        <v>45132.74</v>
      </c>
      <c r="K995" s="144">
        <v>5867.26</v>
      </c>
      <c r="L995" s="144">
        <v>51000</v>
      </c>
      <c r="M995" s="145">
        <v>42298.09</v>
      </c>
      <c r="N995" s="146">
        <v>1</v>
      </c>
    </row>
    <row r="996" s="3" customFormat="1" spans="1:14">
      <c r="A996" s="132">
        <v>993</v>
      </c>
      <c r="B996" s="93" t="s">
        <v>1389</v>
      </c>
      <c r="C996" s="153">
        <v>45379</v>
      </c>
      <c r="D996" s="153" t="s">
        <v>650</v>
      </c>
      <c r="E996" s="92" t="s">
        <v>1390</v>
      </c>
      <c r="F996" s="154" t="s">
        <v>97</v>
      </c>
      <c r="G996" s="155" t="s">
        <v>20</v>
      </c>
      <c r="H996" s="156" t="s">
        <v>21</v>
      </c>
      <c r="I996" s="143">
        <v>1</v>
      </c>
      <c r="J996" s="144">
        <v>64955.75</v>
      </c>
      <c r="K996" s="144">
        <v>8444.25</v>
      </c>
      <c r="L996" s="144">
        <v>73400</v>
      </c>
      <c r="M996" s="145">
        <v>46065</v>
      </c>
      <c r="N996" s="146">
        <v>1</v>
      </c>
    </row>
    <row r="997" s="3" customFormat="1" spans="1:14">
      <c r="A997" s="132">
        <v>994</v>
      </c>
      <c r="B997" s="93" t="s">
        <v>1391</v>
      </c>
      <c r="C997" s="153">
        <v>45379</v>
      </c>
      <c r="D997" s="153" t="s">
        <v>650</v>
      </c>
      <c r="E997" s="92" t="s">
        <v>1390</v>
      </c>
      <c r="F997" s="154" t="s">
        <v>97</v>
      </c>
      <c r="G997" s="155" t="s">
        <v>20</v>
      </c>
      <c r="H997" s="156" t="s">
        <v>21</v>
      </c>
      <c r="I997" s="143">
        <v>1</v>
      </c>
      <c r="J997" s="144">
        <v>62212.39</v>
      </c>
      <c r="K997" s="144">
        <v>8087.61</v>
      </c>
      <c r="L997" s="144">
        <v>70300</v>
      </c>
      <c r="M997" s="145">
        <v>45095.84</v>
      </c>
      <c r="N997" s="146">
        <v>1</v>
      </c>
    </row>
    <row r="998" s="3" customFormat="1" spans="1:14">
      <c r="A998" s="132">
        <v>995</v>
      </c>
      <c r="B998" s="93" t="s">
        <v>1392</v>
      </c>
      <c r="C998" s="153">
        <v>45379</v>
      </c>
      <c r="D998" s="153" t="s">
        <v>650</v>
      </c>
      <c r="E998" s="92" t="s">
        <v>1390</v>
      </c>
      <c r="F998" s="154" t="s">
        <v>97</v>
      </c>
      <c r="G998" s="155" t="s">
        <v>20</v>
      </c>
      <c r="H998" s="156" t="s">
        <v>21</v>
      </c>
      <c r="I998" s="143">
        <v>1</v>
      </c>
      <c r="J998" s="144">
        <v>73185.84</v>
      </c>
      <c r="K998" s="144">
        <v>9514.16</v>
      </c>
      <c r="L998" s="144">
        <v>82700</v>
      </c>
      <c r="M998" s="145">
        <v>17523.96</v>
      </c>
      <c r="N998" s="146">
        <v>1</v>
      </c>
    </row>
    <row r="999" s="3" customFormat="1" spans="1:14">
      <c r="A999" s="132">
        <v>996</v>
      </c>
      <c r="B999" s="93" t="s">
        <v>1393</v>
      </c>
      <c r="C999" s="153">
        <v>45379</v>
      </c>
      <c r="D999" s="153" t="s">
        <v>650</v>
      </c>
      <c r="E999" s="92" t="s">
        <v>1394</v>
      </c>
      <c r="F999" s="154" t="s">
        <v>97</v>
      </c>
      <c r="G999" s="155" t="s">
        <v>20</v>
      </c>
      <c r="H999" s="156" t="s">
        <v>21</v>
      </c>
      <c r="I999" s="143">
        <v>1</v>
      </c>
      <c r="J999" s="144">
        <v>66548.67</v>
      </c>
      <c r="K999" s="144">
        <v>8651.33</v>
      </c>
      <c r="L999" s="144">
        <v>75200</v>
      </c>
      <c r="M999" s="145">
        <v>56096.23</v>
      </c>
      <c r="N999" s="146">
        <v>1</v>
      </c>
    </row>
    <row r="1000" s="3" customFormat="1" spans="1:14">
      <c r="A1000" s="132">
        <v>997</v>
      </c>
      <c r="B1000" s="93" t="s">
        <v>1395</v>
      </c>
      <c r="C1000" s="153">
        <v>45379</v>
      </c>
      <c r="D1000" s="153" t="s">
        <v>650</v>
      </c>
      <c r="E1000" s="92" t="s">
        <v>1396</v>
      </c>
      <c r="F1000" s="154" t="s">
        <v>97</v>
      </c>
      <c r="G1000" s="155" t="s">
        <v>20</v>
      </c>
      <c r="H1000" s="156" t="s">
        <v>21</v>
      </c>
      <c r="I1000" s="143">
        <v>1</v>
      </c>
      <c r="J1000" s="144">
        <v>59026.55</v>
      </c>
      <c r="K1000" s="144">
        <v>7673.45</v>
      </c>
      <c r="L1000" s="144">
        <v>66700</v>
      </c>
      <c r="M1000" s="145">
        <v>48797.4</v>
      </c>
      <c r="N1000" s="146">
        <v>1</v>
      </c>
    </row>
    <row r="1001" s="3" customFormat="1" spans="1:14">
      <c r="A1001" s="132">
        <v>998</v>
      </c>
      <c r="B1001" s="93" t="s">
        <v>1397</v>
      </c>
      <c r="C1001" s="153">
        <v>45391</v>
      </c>
      <c r="D1001" s="153" t="s">
        <v>740</v>
      </c>
      <c r="E1001" s="92" t="s">
        <v>1398</v>
      </c>
      <c r="F1001" s="154" t="s">
        <v>875</v>
      </c>
      <c r="G1001" s="155" t="s">
        <v>241</v>
      </c>
      <c r="H1001" s="156" t="s">
        <v>242</v>
      </c>
      <c r="I1001" s="143">
        <v>1</v>
      </c>
      <c r="J1001" s="144">
        <v>139823.01</v>
      </c>
      <c r="K1001" s="144">
        <v>18176.99</v>
      </c>
      <c r="L1001" s="144">
        <v>158000</v>
      </c>
      <c r="M1001" s="145">
        <v>131359.39</v>
      </c>
      <c r="N1001" s="146">
        <v>1</v>
      </c>
    </row>
    <row r="1002" s="3" customFormat="1" spans="1:14">
      <c r="A1002" s="132">
        <v>999</v>
      </c>
      <c r="B1002" s="93" t="s">
        <v>1399</v>
      </c>
      <c r="C1002" s="153">
        <v>45393</v>
      </c>
      <c r="D1002" s="153" t="s">
        <v>766</v>
      </c>
      <c r="E1002" s="92" t="s">
        <v>1400</v>
      </c>
      <c r="F1002" s="154" t="s">
        <v>431</v>
      </c>
      <c r="G1002" s="155" t="s">
        <v>20</v>
      </c>
      <c r="H1002" s="156" t="s">
        <v>21</v>
      </c>
      <c r="I1002" s="143">
        <v>1</v>
      </c>
      <c r="J1002" s="144">
        <v>51858.41</v>
      </c>
      <c r="K1002" s="144">
        <v>6741.59</v>
      </c>
      <c r="L1002" s="144">
        <v>58600</v>
      </c>
      <c r="M1002" s="145">
        <v>30502.69</v>
      </c>
      <c r="N1002" s="146">
        <v>1</v>
      </c>
    </row>
    <row r="1003" s="3" customFormat="1" spans="1:14">
      <c r="A1003" s="132">
        <v>1000</v>
      </c>
      <c r="B1003" s="93" t="s">
        <v>1401</v>
      </c>
      <c r="C1003" s="153">
        <v>45393</v>
      </c>
      <c r="D1003" s="153" t="s">
        <v>766</v>
      </c>
      <c r="E1003" s="92" t="s">
        <v>1400</v>
      </c>
      <c r="F1003" s="154" t="s">
        <v>431</v>
      </c>
      <c r="G1003" s="155" t="s">
        <v>20</v>
      </c>
      <c r="H1003" s="156" t="s">
        <v>21</v>
      </c>
      <c r="I1003" s="143">
        <v>1</v>
      </c>
      <c r="J1003" s="144">
        <v>51858.41</v>
      </c>
      <c r="K1003" s="144">
        <v>6741.59</v>
      </c>
      <c r="L1003" s="144">
        <v>58600</v>
      </c>
      <c r="M1003" s="145">
        <v>30502.67</v>
      </c>
      <c r="N1003" s="146">
        <v>1</v>
      </c>
    </row>
    <row r="1004" s="3" customFormat="1" spans="1:14">
      <c r="A1004" s="132">
        <v>1001</v>
      </c>
      <c r="B1004" s="93" t="s">
        <v>1402</v>
      </c>
      <c r="C1004" s="153">
        <v>45393</v>
      </c>
      <c r="D1004" s="153" t="s">
        <v>766</v>
      </c>
      <c r="E1004" s="92" t="s">
        <v>1400</v>
      </c>
      <c r="F1004" s="154" t="s">
        <v>431</v>
      </c>
      <c r="G1004" s="155" t="s">
        <v>20</v>
      </c>
      <c r="H1004" s="156" t="s">
        <v>21</v>
      </c>
      <c r="I1004" s="143">
        <v>1</v>
      </c>
      <c r="J1004" s="144">
        <v>51858.41</v>
      </c>
      <c r="K1004" s="144">
        <v>6741.59</v>
      </c>
      <c r="L1004" s="144">
        <v>58600</v>
      </c>
      <c r="M1004" s="145">
        <v>30502.65</v>
      </c>
      <c r="N1004" s="146">
        <v>1</v>
      </c>
    </row>
    <row r="1005" s="3" customFormat="1" spans="1:14">
      <c r="A1005" s="132">
        <v>1002</v>
      </c>
      <c r="B1005" s="93" t="s">
        <v>1403</v>
      </c>
      <c r="C1005" s="153">
        <v>45393</v>
      </c>
      <c r="D1005" s="153" t="s">
        <v>766</v>
      </c>
      <c r="E1005" s="92" t="s">
        <v>1400</v>
      </c>
      <c r="F1005" s="154" t="s">
        <v>431</v>
      </c>
      <c r="G1005" s="155" t="s">
        <v>20</v>
      </c>
      <c r="H1005" s="156" t="s">
        <v>21</v>
      </c>
      <c r="I1005" s="143">
        <v>1</v>
      </c>
      <c r="J1005" s="144">
        <v>51858.41</v>
      </c>
      <c r="K1005" s="144">
        <v>6741.59</v>
      </c>
      <c r="L1005" s="144">
        <v>58600</v>
      </c>
      <c r="M1005" s="145">
        <v>30502.65</v>
      </c>
      <c r="N1005" s="146">
        <v>1</v>
      </c>
    </row>
    <row r="1006" s="3" customFormat="1" spans="1:14">
      <c r="A1006" s="132">
        <v>1003</v>
      </c>
      <c r="B1006" s="93" t="s">
        <v>1404</v>
      </c>
      <c r="C1006" s="153">
        <v>45393</v>
      </c>
      <c r="D1006" s="153" t="s">
        <v>766</v>
      </c>
      <c r="E1006" s="92" t="s">
        <v>1400</v>
      </c>
      <c r="F1006" s="154" t="s">
        <v>431</v>
      </c>
      <c r="G1006" s="155" t="s">
        <v>20</v>
      </c>
      <c r="H1006" s="156" t="s">
        <v>21</v>
      </c>
      <c r="I1006" s="143">
        <v>1</v>
      </c>
      <c r="J1006" s="144">
        <v>51858.41</v>
      </c>
      <c r="K1006" s="144">
        <v>6741.59</v>
      </c>
      <c r="L1006" s="144">
        <v>58600</v>
      </c>
      <c r="M1006" s="145">
        <v>30271.65</v>
      </c>
      <c r="N1006" s="146">
        <v>1</v>
      </c>
    </row>
    <row r="1007" s="3" customFormat="1" spans="1:14">
      <c r="A1007" s="132">
        <v>1004</v>
      </c>
      <c r="B1007" s="93" t="s">
        <v>1405</v>
      </c>
      <c r="C1007" s="153">
        <v>45393</v>
      </c>
      <c r="D1007" s="153" t="s">
        <v>766</v>
      </c>
      <c r="E1007" s="92" t="s">
        <v>1400</v>
      </c>
      <c r="F1007" s="154" t="s">
        <v>431</v>
      </c>
      <c r="G1007" s="155" t="s">
        <v>20</v>
      </c>
      <c r="H1007" s="156" t="s">
        <v>21</v>
      </c>
      <c r="I1007" s="143">
        <v>1</v>
      </c>
      <c r="J1007" s="144">
        <v>51858.39</v>
      </c>
      <c r="K1007" s="144">
        <v>6741.61</v>
      </c>
      <c r="L1007" s="144">
        <v>58600</v>
      </c>
      <c r="M1007" s="145">
        <v>30271.65</v>
      </c>
      <c r="N1007" s="146">
        <v>1</v>
      </c>
    </row>
    <row r="1008" s="3" customFormat="1" spans="1:14">
      <c r="A1008" s="132">
        <v>1005</v>
      </c>
      <c r="B1008" s="93" t="s">
        <v>1406</v>
      </c>
      <c r="C1008" s="153">
        <v>45393</v>
      </c>
      <c r="D1008" s="153" t="s">
        <v>766</v>
      </c>
      <c r="E1008" s="92" t="s">
        <v>1400</v>
      </c>
      <c r="F1008" s="154" t="s">
        <v>431</v>
      </c>
      <c r="G1008" s="155" t="s">
        <v>20</v>
      </c>
      <c r="H1008" s="156" t="s">
        <v>21</v>
      </c>
      <c r="I1008" s="143">
        <v>1</v>
      </c>
      <c r="J1008" s="144">
        <v>58584.07</v>
      </c>
      <c r="K1008" s="144">
        <v>7615.93</v>
      </c>
      <c r="L1008" s="144">
        <v>66200</v>
      </c>
      <c r="M1008" s="145">
        <v>40750.99</v>
      </c>
      <c r="N1008" s="146">
        <v>1</v>
      </c>
    </row>
    <row r="1009" s="3" customFormat="1" spans="1:14">
      <c r="A1009" s="132">
        <v>1006</v>
      </c>
      <c r="B1009" s="93" t="s">
        <v>1407</v>
      </c>
      <c r="C1009" s="153">
        <v>45399</v>
      </c>
      <c r="D1009" s="153" t="s">
        <v>740</v>
      </c>
      <c r="E1009" s="92" t="s">
        <v>1408</v>
      </c>
      <c r="F1009" s="154" t="s">
        <v>620</v>
      </c>
      <c r="G1009" s="155" t="s">
        <v>20</v>
      </c>
      <c r="H1009" s="156" t="s">
        <v>21</v>
      </c>
      <c r="I1009" s="143">
        <v>1</v>
      </c>
      <c r="J1009" s="144">
        <v>71681.42</v>
      </c>
      <c r="K1009" s="144">
        <v>9318.58</v>
      </c>
      <c r="L1009" s="144">
        <v>81000</v>
      </c>
      <c r="M1009" s="145">
        <v>54919.51</v>
      </c>
      <c r="N1009" s="146">
        <v>1</v>
      </c>
    </row>
    <row r="1010" s="3" customFormat="1" spans="1:14">
      <c r="A1010" s="132">
        <v>1007</v>
      </c>
      <c r="B1010" s="93" t="s">
        <v>1409</v>
      </c>
      <c r="C1010" s="153">
        <v>45398</v>
      </c>
      <c r="D1010" s="153" t="s">
        <v>740</v>
      </c>
      <c r="E1010" s="92" t="s">
        <v>1410</v>
      </c>
      <c r="F1010" s="154" t="s">
        <v>1411</v>
      </c>
      <c r="G1010" s="155" t="s">
        <v>20</v>
      </c>
      <c r="H1010" s="156" t="s">
        <v>21</v>
      </c>
      <c r="I1010" s="143">
        <v>1</v>
      </c>
      <c r="J1010" s="144">
        <v>55752.21</v>
      </c>
      <c r="K1010" s="144">
        <v>7247.79</v>
      </c>
      <c r="L1010" s="144">
        <v>63000</v>
      </c>
      <c r="M1010" s="145">
        <v>42745.27</v>
      </c>
      <c r="N1010" s="146">
        <v>1</v>
      </c>
    </row>
    <row r="1011" s="3" customFormat="1" spans="1:14">
      <c r="A1011" s="132">
        <v>1008</v>
      </c>
      <c r="B1011" s="93" t="s">
        <v>1412</v>
      </c>
      <c r="C1011" s="153">
        <v>45399</v>
      </c>
      <c r="D1011" s="153" t="s">
        <v>740</v>
      </c>
      <c r="E1011" s="92" t="s">
        <v>1413</v>
      </c>
      <c r="F1011" s="154" t="s">
        <v>703</v>
      </c>
      <c r="G1011" s="155" t="s">
        <v>26</v>
      </c>
      <c r="H1011" s="156" t="s">
        <v>27</v>
      </c>
      <c r="I1011" s="143">
        <v>1</v>
      </c>
      <c r="J1011" s="144">
        <v>56637.17</v>
      </c>
      <c r="K1011" s="144">
        <v>7362.83</v>
      </c>
      <c r="L1011" s="144">
        <v>64000</v>
      </c>
      <c r="M1011" s="145">
        <v>48817.63</v>
      </c>
      <c r="N1011" s="146">
        <v>1</v>
      </c>
    </row>
    <row r="1012" s="3" customFormat="1" spans="1:14">
      <c r="A1012" s="132">
        <v>1009</v>
      </c>
      <c r="B1012" s="93" t="s">
        <v>1414</v>
      </c>
      <c r="C1012" s="153">
        <v>45400</v>
      </c>
      <c r="D1012" s="153" t="s">
        <v>766</v>
      </c>
      <c r="E1012" s="92" t="s">
        <v>1415</v>
      </c>
      <c r="F1012" s="154" t="s">
        <v>703</v>
      </c>
      <c r="G1012" s="155" t="s">
        <v>20</v>
      </c>
      <c r="H1012" s="156" t="s">
        <v>21</v>
      </c>
      <c r="I1012" s="143">
        <v>1</v>
      </c>
      <c r="J1012" s="144">
        <v>46902.65</v>
      </c>
      <c r="K1012" s="144">
        <v>6097.35</v>
      </c>
      <c r="L1012" s="144">
        <v>53000</v>
      </c>
      <c r="M1012" s="145">
        <v>42237.05</v>
      </c>
      <c r="N1012" s="146">
        <v>1</v>
      </c>
    </row>
    <row r="1013" s="3" customFormat="1" spans="1:14">
      <c r="A1013" s="132">
        <v>1010</v>
      </c>
      <c r="B1013" s="93" t="s">
        <v>1416</v>
      </c>
      <c r="C1013" s="153">
        <v>45400</v>
      </c>
      <c r="D1013" s="153" t="s">
        <v>766</v>
      </c>
      <c r="E1013" s="92" t="s">
        <v>1417</v>
      </c>
      <c r="F1013" s="154" t="s">
        <v>1346</v>
      </c>
      <c r="G1013" s="155" t="s">
        <v>20</v>
      </c>
      <c r="H1013" s="156" t="s">
        <v>21</v>
      </c>
      <c r="I1013" s="143">
        <v>1</v>
      </c>
      <c r="J1013" s="144">
        <v>54424.78</v>
      </c>
      <c r="K1013" s="144">
        <v>7075.22</v>
      </c>
      <c r="L1013" s="144">
        <v>61500</v>
      </c>
      <c r="M1013" s="145">
        <v>54666.79</v>
      </c>
      <c r="N1013" s="146">
        <v>1</v>
      </c>
    </row>
    <row r="1014" s="3" customFormat="1" spans="1:14">
      <c r="A1014" s="132">
        <v>1011</v>
      </c>
      <c r="B1014" s="93" t="s">
        <v>1418</v>
      </c>
      <c r="C1014" s="153">
        <v>45400</v>
      </c>
      <c r="D1014" s="153" t="s">
        <v>766</v>
      </c>
      <c r="E1014" s="92" t="s">
        <v>1417</v>
      </c>
      <c r="F1014" s="154" t="s">
        <v>1346</v>
      </c>
      <c r="G1014" s="155" t="s">
        <v>20</v>
      </c>
      <c r="H1014" s="156" t="s">
        <v>21</v>
      </c>
      <c r="I1014" s="143">
        <v>1</v>
      </c>
      <c r="J1014" s="144">
        <v>54424.78</v>
      </c>
      <c r="K1014" s="144">
        <v>7075.22</v>
      </c>
      <c r="L1014" s="144">
        <v>61500</v>
      </c>
      <c r="M1014" s="145">
        <v>54233.47</v>
      </c>
      <c r="N1014" s="146">
        <v>1</v>
      </c>
    </row>
    <row r="1015" s="3" customFormat="1" spans="1:14">
      <c r="A1015" s="132">
        <v>1012</v>
      </c>
      <c r="B1015" s="93" t="s">
        <v>1419</v>
      </c>
      <c r="C1015" s="153">
        <v>45400</v>
      </c>
      <c r="D1015" s="153" t="s">
        <v>766</v>
      </c>
      <c r="E1015" s="92" t="s">
        <v>1417</v>
      </c>
      <c r="F1015" s="154" t="s">
        <v>1346</v>
      </c>
      <c r="G1015" s="155" t="s">
        <v>20</v>
      </c>
      <c r="H1015" s="156" t="s">
        <v>21</v>
      </c>
      <c r="I1015" s="143">
        <v>1</v>
      </c>
      <c r="J1015" s="144">
        <v>52654.87</v>
      </c>
      <c r="K1015" s="144">
        <v>6845.13</v>
      </c>
      <c r="L1015" s="144">
        <v>59500</v>
      </c>
      <c r="M1015" s="145">
        <v>51729.45</v>
      </c>
      <c r="N1015" s="146">
        <v>1</v>
      </c>
    </row>
    <row r="1016" s="3" customFormat="1" spans="1:14">
      <c r="A1016" s="132">
        <v>1013</v>
      </c>
      <c r="B1016" s="93" t="s">
        <v>1420</v>
      </c>
      <c r="C1016" s="153">
        <v>45391</v>
      </c>
      <c r="D1016" s="153" t="s">
        <v>766</v>
      </c>
      <c r="E1016" s="92" t="s">
        <v>1421</v>
      </c>
      <c r="F1016" s="154" t="s">
        <v>1422</v>
      </c>
      <c r="G1016" s="155" t="s">
        <v>20</v>
      </c>
      <c r="H1016" s="156" t="s">
        <v>21</v>
      </c>
      <c r="I1016" s="143">
        <v>1</v>
      </c>
      <c r="J1016" s="144">
        <v>57079.65</v>
      </c>
      <c r="K1016" s="144">
        <v>7420.35</v>
      </c>
      <c r="L1016" s="144">
        <v>64500</v>
      </c>
      <c r="M1016" s="145">
        <v>45830.53</v>
      </c>
      <c r="N1016" s="146">
        <v>1</v>
      </c>
    </row>
    <row r="1017" s="3" customFormat="1" spans="1:14">
      <c r="A1017" s="132">
        <v>1014</v>
      </c>
      <c r="B1017" s="93" t="s">
        <v>1423</v>
      </c>
      <c r="C1017" s="153">
        <v>45391</v>
      </c>
      <c r="D1017" s="153" t="s">
        <v>766</v>
      </c>
      <c r="E1017" s="92" t="s">
        <v>1424</v>
      </c>
      <c r="F1017" s="154" t="s">
        <v>50</v>
      </c>
      <c r="G1017" s="155" t="s">
        <v>26</v>
      </c>
      <c r="H1017" s="156" t="s">
        <v>27</v>
      </c>
      <c r="I1017" s="143">
        <v>1</v>
      </c>
      <c r="J1017" s="144">
        <v>71681.42</v>
      </c>
      <c r="K1017" s="144">
        <v>9318.58</v>
      </c>
      <c r="L1017" s="144">
        <v>81000</v>
      </c>
      <c r="M1017" s="145">
        <v>50201.29</v>
      </c>
      <c r="N1017" s="146">
        <v>1</v>
      </c>
    </row>
    <row r="1018" s="3" customFormat="1" spans="1:14">
      <c r="A1018" s="132">
        <v>1015</v>
      </c>
      <c r="B1018" s="93" t="s">
        <v>1425</v>
      </c>
      <c r="C1018" s="153">
        <v>45391</v>
      </c>
      <c r="D1018" s="153" t="s">
        <v>766</v>
      </c>
      <c r="E1018" s="92" t="s">
        <v>1424</v>
      </c>
      <c r="F1018" s="154" t="s">
        <v>50</v>
      </c>
      <c r="G1018" s="155" t="s">
        <v>26</v>
      </c>
      <c r="H1018" s="156" t="s">
        <v>27</v>
      </c>
      <c r="I1018" s="143">
        <v>1</v>
      </c>
      <c r="J1018" s="144">
        <v>71681.41</v>
      </c>
      <c r="K1018" s="144">
        <v>9318.59</v>
      </c>
      <c r="L1018" s="144">
        <v>81000</v>
      </c>
      <c r="M1018" s="145">
        <v>50173.1</v>
      </c>
      <c r="N1018" s="146">
        <v>1</v>
      </c>
    </row>
    <row r="1019" s="3" customFormat="1" spans="1:14">
      <c r="A1019" s="132">
        <v>1016</v>
      </c>
      <c r="B1019" s="93" t="s">
        <v>1426</v>
      </c>
      <c r="C1019" s="153">
        <v>45400</v>
      </c>
      <c r="D1019" s="153" t="s">
        <v>766</v>
      </c>
      <c r="E1019" s="92" t="s">
        <v>1427</v>
      </c>
      <c r="F1019" s="154" t="s">
        <v>50</v>
      </c>
      <c r="G1019" s="155" t="s">
        <v>26</v>
      </c>
      <c r="H1019" s="156" t="s">
        <v>27</v>
      </c>
      <c r="I1019" s="143">
        <v>1</v>
      </c>
      <c r="J1019" s="144">
        <v>68141.59</v>
      </c>
      <c r="K1019" s="144">
        <v>8858.41</v>
      </c>
      <c r="L1019" s="144">
        <v>77000</v>
      </c>
      <c r="M1019" s="145">
        <v>50536.11</v>
      </c>
      <c r="N1019" s="146">
        <v>1</v>
      </c>
    </row>
    <row r="1020" s="3" customFormat="1" spans="1:14">
      <c r="A1020" s="132">
        <v>1017</v>
      </c>
      <c r="B1020" s="93" t="s">
        <v>1428</v>
      </c>
      <c r="C1020" s="153">
        <v>45400</v>
      </c>
      <c r="D1020" s="153" t="s">
        <v>766</v>
      </c>
      <c r="E1020" s="92" t="s">
        <v>1427</v>
      </c>
      <c r="F1020" s="154" t="s">
        <v>50</v>
      </c>
      <c r="G1020" s="155" t="s">
        <v>26</v>
      </c>
      <c r="H1020" s="156" t="s">
        <v>27</v>
      </c>
      <c r="I1020" s="143">
        <v>1</v>
      </c>
      <c r="J1020" s="144">
        <v>68141.6</v>
      </c>
      <c r="K1020" s="144">
        <v>8858.4</v>
      </c>
      <c r="L1020" s="144">
        <v>77000</v>
      </c>
      <c r="M1020" s="145">
        <v>50536.11</v>
      </c>
      <c r="N1020" s="146">
        <v>1</v>
      </c>
    </row>
    <row r="1021" s="3" customFormat="1" spans="1:14">
      <c r="A1021" s="132">
        <v>1018</v>
      </c>
      <c r="B1021" s="93" t="s">
        <v>1429</v>
      </c>
      <c r="C1021" s="153">
        <v>45400</v>
      </c>
      <c r="D1021" s="153" t="s">
        <v>766</v>
      </c>
      <c r="E1021" s="92" t="s">
        <v>1427</v>
      </c>
      <c r="F1021" s="154" t="s">
        <v>50</v>
      </c>
      <c r="G1021" s="155" t="s">
        <v>26</v>
      </c>
      <c r="H1021" s="156" t="s">
        <v>27</v>
      </c>
      <c r="I1021" s="143">
        <v>1</v>
      </c>
      <c r="J1021" s="144">
        <v>71681.41</v>
      </c>
      <c r="K1021" s="144">
        <v>9318.59</v>
      </c>
      <c r="L1021" s="144">
        <v>81000</v>
      </c>
      <c r="M1021" s="145">
        <v>53637.44</v>
      </c>
      <c r="N1021" s="146">
        <v>1</v>
      </c>
    </row>
    <row r="1022" s="3" customFormat="1" spans="1:14">
      <c r="A1022" s="132">
        <v>1019</v>
      </c>
      <c r="B1022" s="93" t="s">
        <v>1430</v>
      </c>
      <c r="C1022" s="153">
        <v>45400</v>
      </c>
      <c r="D1022" s="153" t="s">
        <v>766</v>
      </c>
      <c r="E1022" s="92" t="s">
        <v>1427</v>
      </c>
      <c r="F1022" s="154" t="s">
        <v>50</v>
      </c>
      <c r="G1022" s="155" t="s">
        <v>26</v>
      </c>
      <c r="H1022" s="156" t="s">
        <v>27</v>
      </c>
      <c r="I1022" s="143">
        <v>1</v>
      </c>
      <c r="J1022" s="144">
        <v>71681.42</v>
      </c>
      <c r="K1022" s="144">
        <v>9318.58</v>
      </c>
      <c r="L1022" s="144">
        <v>81000</v>
      </c>
      <c r="M1022" s="145">
        <v>53637.44</v>
      </c>
      <c r="N1022" s="146">
        <v>1</v>
      </c>
    </row>
    <row r="1023" s="3" customFormat="1" spans="1:14">
      <c r="A1023" s="132">
        <v>1020</v>
      </c>
      <c r="B1023" s="93" t="s">
        <v>1431</v>
      </c>
      <c r="C1023" s="153">
        <v>45397</v>
      </c>
      <c r="D1023" s="153" t="s">
        <v>766</v>
      </c>
      <c r="E1023" s="92" t="s">
        <v>1432</v>
      </c>
      <c r="F1023" s="154" t="s">
        <v>50</v>
      </c>
      <c r="G1023" s="155" t="s">
        <v>20</v>
      </c>
      <c r="H1023" s="156" t="s">
        <v>21</v>
      </c>
      <c r="I1023" s="143">
        <v>1</v>
      </c>
      <c r="J1023" s="144">
        <v>53097.35</v>
      </c>
      <c r="K1023" s="144">
        <v>6902.65</v>
      </c>
      <c r="L1023" s="144">
        <v>60000</v>
      </c>
      <c r="M1023" s="145">
        <v>37947.16</v>
      </c>
      <c r="N1023" s="146">
        <v>1</v>
      </c>
    </row>
    <row r="1024" s="3" customFormat="1" spans="1:14">
      <c r="A1024" s="132">
        <v>1021</v>
      </c>
      <c r="B1024" s="93" t="s">
        <v>1433</v>
      </c>
      <c r="C1024" s="153">
        <v>45389</v>
      </c>
      <c r="D1024" s="153" t="s">
        <v>391</v>
      </c>
      <c r="E1024" s="92" t="s">
        <v>1434</v>
      </c>
      <c r="F1024" s="154" t="s">
        <v>1435</v>
      </c>
      <c r="G1024" s="155" t="s">
        <v>20</v>
      </c>
      <c r="H1024" s="156" t="s">
        <v>21</v>
      </c>
      <c r="I1024" s="143">
        <v>1</v>
      </c>
      <c r="J1024" s="144">
        <v>56637.17</v>
      </c>
      <c r="K1024" s="144">
        <v>7362.83</v>
      </c>
      <c r="L1024" s="144">
        <v>64000</v>
      </c>
      <c r="M1024" s="145">
        <v>46404.54</v>
      </c>
      <c r="N1024" s="146">
        <v>1</v>
      </c>
    </row>
    <row r="1025" s="3" customFormat="1" spans="1:14">
      <c r="A1025" s="132">
        <v>1022</v>
      </c>
      <c r="B1025" s="93" t="s">
        <v>1436</v>
      </c>
      <c r="C1025" s="153">
        <v>45359</v>
      </c>
      <c r="D1025" s="153" t="s">
        <v>674</v>
      </c>
      <c r="E1025" s="92" t="s">
        <v>1437</v>
      </c>
      <c r="F1025" s="154" t="s">
        <v>871</v>
      </c>
      <c r="G1025" s="155" t="s">
        <v>20</v>
      </c>
      <c r="H1025" s="156" t="s">
        <v>21</v>
      </c>
      <c r="I1025" s="143">
        <v>1</v>
      </c>
      <c r="J1025" s="144">
        <v>59734.51</v>
      </c>
      <c r="K1025" s="144">
        <v>7765.49</v>
      </c>
      <c r="L1025" s="144">
        <v>67500</v>
      </c>
      <c r="M1025" s="145">
        <v>38127.07</v>
      </c>
      <c r="N1025" s="146">
        <v>1</v>
      </c>
    </row>
    <row r="1026" s="3" customFormat="1" spans="1:14">
      <c r="A1026" s="132">
        <v>1023</v>
      </c>
      <c r="B1026" s="93" t="s">
        <v>1438</v>
      </c>
      <c r="C1026" s="153">
        <v>45394</v>
      </c>
      <c r="D1026" s="153" t="s">
        <v>378</v>
      </c>
      <c r="E1026" s="92" t="s">
        <v>1439</v>
      </c>
      <c r="F1026" s="154" t="s">
        <v>1440</v>
      </c>
      <c r="G1026" s="155" t="s">
        <v>20</v>
      </c>
      <c r="H1026" s="156" t="s">
        <v>21</v>
      </c>
      <c r="I1026" s="143">
        <v>1</v>
      </c>
      <c r="J1026" s="144">
        <v>75840.71</v>
      </c>
      <c r="K1026" s="144">
        <v>9859.29</v>
      </c>
      <c r="L1026" s="144">
        <v>85700</v>
      </c>
      <c r="M1026" s="145">
        <v>57222.04</v>
      </c>
      <c r="N1026" s="146">
        <v>1</v>
      </c>
    </row>
    <row r="1027" s="3" customFormat="1" spans="1:14">
      <c r="A1027" s="132">
        <v>1024</v>
      </c>
      <c r="B1027" s="93" t="s">
        <v>1441</v>
      </c>
      <c r="C1027" s="153">
        <v>45364</v>
      </c>
      <c r="D1027" s="153" t="s">
        <v>674</v>
      </c>
      <c r="E1027" s="92" t="s">
        <v>1442</v>
      </c>
      <c r="F1027" s="154" t="s">
        <v>1443</v>
      </c>
      <c r="G1027" s="155" t="s">
        <v>26</v>
      </c>
      <c r="H1027" s="156" t="s">
        <v>27</v>
      </c>
      <c r="I1027" s="143">
        <v>1</v>
      </c>
      <c r="J1027" s="144">
        <v>105663.72</v>
      </c>
      <c r="K1027" s="144">
        <v>13736.28</v>
      </c>
      <c r="L1027" s="144">
        <v>119400</v>
      </c>
      <c r="M1027" s="145">
        <v>36013.65</v>
      </c>
      <c r="N1027" s="146">
        <v>0.6</v>
      </c>
    </row>
    <row r="1028" s="3" customFormat="1" spans="1:14">
      <c r="A1028" s="132">
        <v>1025</v>
      </c>
      <c r="B1028" s="93" t="s">
        <v>1444</v>
      </c>
      <c r="C1028" s="153">
        <v>45267</v>
      </c>
      <c r="D1028" s="153" t="s">
        <v>378</v>
      </c>
      <c r="E1028" s="92" t="s">
        <v>1445</v>
      </c>
      <c r="F1028" s="154" t="s">
        <v>1446</v>
      </c>
      <c r="G1028" s="155" t="s">
        <v>20</v>
      </c>
      <c r="H1028" s="156" t="s">
        <v>21</v>
      </c>
      <c r="I1028" s="143">
        <v>1</v>
      </c>
      <c r="J1028" s="144">
        <v>15044.25</v>
      </c>
      <c r="K1028" s="144">
        <v>1955.75</v>
      </c>
      <c r="L1028" s="144">
        <v>17000</v>
      </c>
      <c r="M1028" s="145">
        <v>11027.68</v>
      </c>
      <c r="N1028" s="146">
        <v>0.2</v>
      </c>
    </row>
    <row r="1029" s="3" customFormat="1" spans="1:14">
      <c r="A1029" s="132">
        <v>1026</v>
      </c>
      <c r="B1029" s="93" t="s">
        <v>1447</v>
      </c>
      <c r="C1029" s="153">
        <v>45267</v>
      </c>
      <c r="D1029" s="153" t="s">
        <v>378</v>
      </c>
      <c r="E1029" s="92" t="s">
        <v>1448</v>
      </c>
      <c r="F1029" s="154" t="s">
        <v>1446</v>
      </c>
      <c r="G1029" s="155" t="s">
        <v>26</v>
      </c>
      <c r="H1029" s="156" t="s">
        <v>27</v>
      </c>
      <c r="I1029" s="143">
        <v>1</v>
      </c>
      <c r="J1029" s="144">
        <v>17699.12</v>
      </c>
      <c r="K1029" s="144">
        <v>2300.88</v>
      </c>
      <c r="L1029" s="144">
        <v>20000</v>
      </c>
      <c r="M1029" s="145">
        <v>13950.26</v>
      </c>
      <c r="N1029" s="146">
        <v>0.2</v>
      </c>
    </row>
    <row r="1030" s="3" customFormat="1" spans="1:14">
      <c r="A1030" s="132">
        <v>1027</v>
      </c>
      <c r="B1030" s="93" t="s">
        <v>1449</v>
      </c>
      <c r="C1030" s="153">
        <v>45267</v>
      </c>
      <c r="D1030" s="153" t="s">
        <v>378</v>
      </c>
      <c r="E1030" s="92" t="s">
        <v>1448</v>
      </c>
      <c r="F1030" s="154" t="s">
        <v>1446</v>
      </c>
      <c r="G1030" s="155" t="s">
        <v>26</v>
      </c>
      <c r="H1030" s="156" t="s">
        <v>27</v>
      </c>
      <c r="I1030" s="143">
        <v>1</v>
      </c>
      <c r="J1030" s="144">
        <v>18053.1</v>
      </c>
      <c r="K1030" s="144">
        <v>2346.9</v>
      </c>
      <c r="L1030" s="144">
        <v>20400</v>
      </c>
      <c r="M1030" s="145">
        <v>14160.37</v>
      </c>
      <c r="N1030" s="146">
        <v>0.2</v>
      </c>
    </row>
    <row r="1031" s="3" customFormat="1" spans="1:14">
      <c r="A1031" s="132">
        <v>1028</v>
      </c>
      <c r="B1031" s="93" t="s">
        <v>1450</v>
      </c>
      <c r="C1031" s="153">
        <v>45383</v>
      </c>
      <c r="D1031" s="153" t="s">
        <v>378</v>
      </c>
      <c r="E1031" s="92" t="s">
        <v>1451</v>
      </c>
      <c r="F1031" s="154" t="s">
        <v>1452</v>
      </c>
      <c r="G1031" s="155" t="s">
        <v>20</v>
      </c>
      <c r="H1031" s="156" t="s">
        <v>21</v>
      </c>
      <c r="I1031" s="143">
        <v>1</v>
      </c>
      <c r="J1031" s="144">
        <v>65486.73</v>
      </c>
      <c r="K1031" s="144">
        <v>8513.27</v>
      </c>
      <c r="L1031" s="144">
        <v>74000</v>
      </c>
      <c r="M1031" s="145">
        <v>40434.83</v>
      </c>
      <c r="N1031" s="146">
        <v>1</v>
      </c>
    </row>
    <row r="1032" s="3" customFormat="1" spans="1:14">
      <c r="A1032" s="132">
        <v>1029</v>
      </c>
      <c r="B1032" s="93" t="s">
        <v>1453</v>
      </c>
      <c r="C1032" s="153">
        <v>45394</v>
      </c>
      <c r="D1032" s="153" t="s">
        <v>391</v>
      </c>
      <c r="E1032" s="92" t="s">
        <v>1454</v>
      </c>
      <c r="F1032" s="154" t="s">
        <v>1455</v>
      </c>
      <c r="G1032" s="155" t="s">
        <v>20</v>
      </c>
      <c r="H1032" s="156" t="s">
        <v>21</v>
      </c>
      <c r="I1032" s="143">
        <v>1</v>
      </c>
      <c r="J1032" s="144">
        <v>46902.65</v>
      </c>
      <c r="K1032" s="144">
        <v>6097.35</v>
      </c>
      <c r="L1032" s="144">
        <v>53000</v>
      </c>
      <c r="M1032" s="145">
        <v>35615.66</v>
      </c>
      <c r="N1032" s="146">
        <v>1</v>
      </c>
    </row>
    <row r="1033" s="3" customFormat="1" spans="1:14">
      <c r="A1033" s="132">
        <v>1030</v>
      </c>
      <c r="B1033" s="93" t="s">
        <v>1456</v>
      </c>
      <c r="C1033" s="153">
        <v>45393</v>
      </c>
      <c r="D1033" s="153" t="s">
        <v>391</v>
      </c>
      <c r="E1033" s="92" t="s">
        <v>1457</v>
      </c>
      <c r="F1033" s="154" t="s">
        <v>396</v>
      </c>
      <c r="G1033" s="155" t="s">
        <v>20</v>
      </c>
      <c r="H1033" s="156" t="s">
        <v>21</v>
      </c>
      <c r="I1033" s="143">
        <v>1</v>
      </c>
      <c r="J1033" s="144">
        <v>122566.37</v>
      </c>
      <c r="K1033" s="144">
        <v>15933.63</v>
      </c>
      <c r="L1033" s="144">
        <v>138500</v>
      </c>
      <c r="M1033" s="145">
        <v>88746.69</v>
      </c>
      <c r="N1033" s="146">
        <v>1</v>
      </c>
    </row>
    <row r="1034" s="3" customFormat="1" spans="1:14">
      <c r="A1034" s="132">
        <v>1031</v>
      </c>
      <c r="B1034" s="93" t="s">
        <v>1458</v>
      </c>
      <c r="C1034" s="153">
        <v>45393</v>
      </c>
      <c r="D1034" s="153" t="s">
        <v>391</v>
      </c>
      <c r="E1034" s="92" t="s">
        <v>1457</v>
      </c>
      <c r="F1034" s="154" t="s">
        <v>396</v>
      </c>
      <c r="G1034" s="155" t="s">
        <v>20</v>
      </c>
      <c r="H1034" s="156" t="s">
        <v>21</v>
      </c>
      <c r="I1034" s="143">
        <v>1</v>
      </c>
      <c r="J1034" s="144">
        <v>122566.37</v>
      </c>
      <c r="K1034" s="144">
        <v>15933.63</v>
      </c>
      <c r="L1034" s="144">
        <v>138500</v>
      </c>
      <c r="M1034" s="145">
        <v>82919.97</v>
      </c>
      <c r="N1034" s="146">
        <v>1</v>
      </c>
    </row>
    <row r="1035" s="3" customFormat="1" spans="1:14">
      <c r="A1035" s="132">
        <v>1032</v>
      </c>
      <c r="B1035" s="93" t="s">
        <v>1459</v>
      </c>
      <c r="C1035" s="153">
        <v>45394</v>
      </c>
      <c r="D1035" s="153" t="s">
        <v>391</v>
      </c>
      <c r="E1035" s="92" t="s">
        <v>1460</v>
      </c>
      <c r="F1035" s="154" t="s">
        <v>564</v>
      </c>
      <c r="G1035" s="155" t="s">
        <v>26</v>
      </c>
      <c r="H1035" s="156" t="s">
        <v>27</v>
      </c>
      <c r="I1035" s="143">
        <v>1</v>
      </c>
      <c r="J1035" s="144">
        <v>74106.2</v>
      </c>
      <c r="K1035" s="144">
        <v>9633.8</v>
      </c>
      <c r="L1035" s="144">
        <v>83740</v>
      </c>
      <c r="M1035" s="145">
        <v>55848.22</v>
      </c>
      <c r="N1035" s="146">
        <v>1</v>
      </c>
    </row>
    <row r="1036" s="3" customFormat="1" spans="1:14">
      <c r="A1036" s="132">
        <v>1033</v>
      </c>
      <c r="B1036" s="93" t="s">
        <v>1461</v>
      </c>
      <c r="C1036" s="153">
        <v>45394</v>
      </c>
      <c r="D1036" s="153" t="s">
        <v>391</v>
      </c>
      <c r="E1036" s="92" t="s">
        <v>1460</v>
      </c>
      <c r="F1036" s="154" t="s">
        <v>564</v>
      </c>
      <c r="G1036" s="155" t="s">
        <v>26</v>
      </c>
      <c r="H1036" s="156" t="s">
        <v>27</v>
      </c>
      <c r="I1036" s="143">
        <v>1</v>
      </c>
      <c r="J1036" s="144">
        <v>74106.19</v>
      </c>
      <c r="K1036" s="144">
        <v>9633.81</v>
      </c>
      <c r="L1036" s="144">
        <v>83740</v>
      </c>
      <c r="M1036" s="145">
        <v>55870.75</v>
      </c>
      <c r="N1036" s="146">
        <v>1</v>
      </c>
    </row>
    <row r="1037" s="3" customFormat="1" spans="1:14">
      <c r="A1037" s="132">
        <v>1034</v>
      </c>
      <c r="B1037" s="93" t="s">
        <v>1462</v>
      </c>
      <c r="C1037" s="153">
        <v>45394</v>
      </c>
      <c r="D1037" s="153" t="s">
        <v>391</v>
      </c>
      <c r="E1037" s="92" t="s">
        <v>1460</v>
      </c>
      <c r="F1037" s="154" t="s">
        <v>564</v>
      </c>
      <c r="G1037" s="155" t="s">
        <v>26</v>
      </c>
      <c r="H1037" s="156" t="s">
        <v>27</v>
      </c>
      <c r="I1037" s="143">
        <v>1</v>
      </c>
      <c r="J1037" s="144">
        <v>74106.19</v>
      </c>
      <c r="K1037" s="144">
        <v>9633.81</v>
      </c>
      <c r="L1037" s="144">
        <v>83740</v>
      </c>
      <c r="M1037" s="145">
        <v>56239.43</v>
      </c>
      <c r="N1037" s="146">
        <v>1</v>
      </c>
    </row>
    <row r="1038" s="3" customFormat="1" spans="1:14">
      <c r="A1038" s="132">
        <v>1035</v>
      </c>
      <c r="B1038" s="93" t="s">
        <v>1463</v>
      </c>
      <c r="C1038" s="153">
        <v>45394</v>
      </c>
      <c r="D1038" s="153" t="s">
        <v>391</v>
      </c>
      <c r="E1038" s="92" t="s">
        <v>1464</v>
      </c>
      <c r="F1038" s="154" t="s">
        <v>564</v>
      </c>
      <c r="G1038" s="155" t="s">
        <v>20</v>
      </c>
      <c r="H1038" s="156" t="s">
        <v>21</v>
      </c>
      <c r="I1038" s="143">
        <v>1</v>
      </c>
      <c r="J1038" s="144">
        <v>49380.53</v>
      </c>
      <c r="K1038" s="144">
        <v>6419.47</v>
      </c>
      <c r="L1038" s="144">
        <v>55800</v>
      </c>
      <c r="M1038" s="145">
        <v>35252.49</v>
      </c>
      <c r="N1038" s="146">
        <v>1</v>
      </c>
    </row>
    <row r="1039" s="3" customFormat="1" spans="1:14">
      <c r="A1039" s="132">
        <v>1036</v>
      </c>
      <c r="B1039" s="93" t="s">
        <v>1465</v>
      </c>
      <c r="C1039" s="153">
        <v>45397</v>
      </c>
      <c r="D1039" s="153" t="s">
        <v>391</v>
      </c>
      <c r="E1039" s="92" t="s">
        <v>1466</v>
      </c>
      <c r="F1039" s="154" t="s">
        <v>1467</v>
      </c>
      <c r="G1039" s="155" t="s">
        <v>26</v>
      </c>
      <c r="H1039" s="156" t="s">
        <v>27</v>
      </c>
      <c r="I1039" s="143">
        <v>1</v>
      </c>
      <c r="J1039" s="144">
        <v>59292.04</v>
      </c>
      <c r="K1039" s="144">
        <v>7707.96</v>
      </c>
      <c r="L1039" s="144">
        <v>67000</v>
      </c>
      <c r="M1039" s="145">
        <v>37597.02</v>
      </c>
      <c r="N1039" s="146">
        <v>1</v>
      </c>
    </row>
    <row r="1040" s="3" customFormat="1" spans="1:14">
      <c r="A1040" s="132">
        <v>1037</v>
      </c>
      <c r="B1040" s="93" t="s">
        <v>1468</v>
      </c>
      <c r="C1040" s="153">
        <v>45397</v>
      </c>
      <c r="D1040" s="153" t="s">
        <v>391</v>
      </c>
      <c r="E1040" s="92" t="s">
        <v>1466</v>
      </c>
      <c r="F1040" s="154" t="s">
        <v>1467</v>
      </c>
      <c r="G1040" s="155" t="s">
        <v>26</v>
      </c>
      <c r="H1040" s="156" t="s">
        <v>27</v>
      </c>
      <c r="I1040" s="143">
        <v>1</v>
      </c>
      <c r="J1040" s="144">
        <v>59292.03</v>
      </c>
      <c r="K1040" s="144">
        <v>7707.97</v>
      </c>
      <c r="L1040" s="144">
        <v>67000</v>
      </c>
      <c r="M1040" s="145">
        <v>37723.52</v>
      </c>
      <c r="N1040" s="146">
        <v>1</v>
      </c>
    </row>
    <row r="1041" s="3" customFormat="1" spans="1:14">
      <c r="A1041" s="132">
        <v>1038</v>
      </c>
      <c r="B1041" s="93" t="s">
        <v>1469</v>
      </c>
      <c r="C1041" s="153">
        <v>45393</v>
      </c>
      <c r="D1041" s="153" t="s">
        <v>403</v>
      </c>
      <c r="E1041" s="92" t="s">
        <v>1470</v>
      </c>
      <c r="F1041" s="154" t="s">
        <v>791</v>
      </c>
      <c r="G1041" s="155" t="s">
        <v>20</v>
      </c>
      <c r="H1041" s="156" t="s">
        <v>21</v>
      </c>
      <c r="I1041" s="143">
        <v>1</v>
      </c>
      <c r="J1041" s="144">
        <v>53097.35</v>
      </c>
      <c r="K1041" s="144">
        <v>6902.65</v>
      </c>
      <c r="L1041" s="144">
        <v>60000</v>
      </c>
      <c r="M1041" s="145">
        <v>37375.05</v>
      </c>
      <c r="N1041" s="146">
        <v>1</v>
      </c>
    </row>
    <row r="1042" s="3" customFormat="1" spans="1:14">
      <c r="A1042" s="132">
        <v>1039</v>
      </c>
      <c r="B1042" s="93" t="s">
        <v>1471</v>
      </c>
      <c r="C1042" s="153">
        <v>45393</v>
      </c>
      <c r="D1042" s="153" t="s">
        <v>403</v>
      </c>
      <c r="E1042" s="92" t="s">
        <v>1472</v>
      </c>
      <c r="F1042" s="154" t="s">
        <v>447</v>
      </c>
      <c r="G1042" s="155" t="s">
        <v>26</v>
      </c>
      <c r="H1042" s="156" t="s">
        <v>27</v>
      </c>
      <c r="I1042" s="143">
        <v>1</v>
      </c>
      <c r="J1042" s="144">
        <v>61946.9</v>
      </c>
      <c r="K1042" s="144">
        <v>8053.1</v>
      </c>
      <c r="L1042" s="144">
        <v>70000</v>
      </c>
      <c r="M1042" s="145">
        <v>34397.53</v>
      </c>
      <c r="N1042" s="146">
        <v>1</v>
      </c>
    </row>
    <row r="1043" s="3" customFormat="1" spans="1:14">
      <c r="A1043" s="132">
        <v>1040</v>
      </c>
      <c r="B1043" s="93" t="s">
        <v>1473</v>
      </c>
      <c r="C1043" s="153">
        <v>45393</v>
      </c>
      <c r="D1043" s="153" t="s">
        <v>403</v>
      </c>
      <c r="E1043" s="92" t="s">
        <v>1474</v>
      </c>
      <c r="F1043" s="154" t="s">
        <v>1475</v>
      </c>
      <c r="G1043" s="155" t="s">
        <v>20</v>
      </c>
      <c r="H1043" s="156" t="s">
        <v>21</v>
      </c>
      <c r="I1043" s="143">
        <v>1</v>
      </c>
      <c r="J1043" s="144">
        <v>59557.52</v>
      </c>
      <c r="K1043" s="144">
        <v>7742.48</v>
      </c>
      <c r="L1043" s="144">
        <v>67300</v>
      </c>
      <c r="M1043" s="145">
        <v>42572.75</v>
      </c>
      <c r="N1043" s="146">
        <v>1</v>
      </c>
    </row>
    <row r="1044" s="3" customFormat="1" spans="1:14">
      <c r="A1044" s="132">
        <v>1041</v>
      </c>
      <c r="B1044" s="93" t="s">
        <v>1476</v>
      </c>
      <c r="C1044" s="153">
        <v>45390</v>
      </c>
      <c r="D1044" s="153" t="s">
        <v>403</v>
      </c>
      <c r="E1044" s="92" t="s">
        <v>1477</v>
      </c>
      <c r="F1044" s="154" t="s">
        <v>57</v>
      </c>
      <c r="G1044" s="155" t="s">
        <v>20</v>
      </c>
      <c r="H1044" s="156" t="s">
        <v>21</v>
      </c>
      <c r="I1044" s="143">
        <v>1</v>
      </c>
      <c r="J1044" s="144">
        <v>53097.35</v>
      </c>
      <c r="K1044" s="144">
        <v>6902.65</v>
      </c>
      <c r="L1044" s="144">
        <v>60000</v>
      </c>
      <c r="M1044" s="145">
        <v>42731.14</v>
      </c>
      <c r="N1044" s="146">
        <v>1</v>
      </c>
    </row>
    <row r="1045" s="3" customFormat="1" spans="1:14">
      <c r="A1045" s="132">
        <v>1042</v>
      </c>
      <c r="B1045" s="93" t="s">
        <v>1478</v>
      </c>
      <c r="C1045" s="153">
        <v>45392</v>
      </c>
      <c r="D1045" s="153" t="s">
        <v>403</v>
      </c>
      <c r="E1045" s="92" t="s">
        <v>1479</v>
      </c>
      <c r="F1045" s="154" t="s">
        <v>421</v>
      </c>
      <c r="G1045" s="155" t="s">
        <v>20</v>
      </c>
      <c r="H1045" s="156" t="s">
        <v>21</v>
      </c>
      <c r="I1045" s="143">
        <v>1</v>
      </c>
      <c r="J1045" s="144">
        <v>56460.18</v>
      </c>
      <c r="K1045" s="144">
        <v>7339.82</v>
      </c>
      <c r="L1045" s="144">
        <v>63800</v>
      </c>
      <c r="M1045" s="145">
        <v>46877.58</v>
      </c>
      <c r="N1045" s="146">
        <v>1</v>
      </c>
    </row>
    <row r="1046" s="3" customFormat="1" spans="1:14">
      <c r="A1046" s="132">
        <v>1043</v>
      </c>
      <c r="B1046" s="93" t="s">
        <v>1480</v>
      </c>
      <c r="C1046" s="153">
        <v>45389</v>
      </c>
      <c r="D1046" s="153" t="s">
        <v>403</v>
      </c>
      <c r="E1046" s="92" t="s">
        <v>1481</v>
      </c>
      <c r="F1046" s="154" t="s">
        <v>421</v>
      </c>
      <c r="G1046" s="155" t="s">
        <v>20</v>
      </c>
      <c r="H1046" s="156" t="s">
        <v>21</v>
      </c>
      <c r="I1046" s="143">
        <v>1</v>
      </c>
      <c r="J1046" s="144">
        <v>53982.3</v>
      </c>
      <c r="K1046" s="144">
        <v>7017.7</v>
      </c>
      <c r="L1046" s="144">
        <v>61000</v>
      </c>
      <c r="M1046" s="145">
        <v>46527.95</v>
      </c>
      <c r="N1046" s="146">
        <v>1</v>
      </c>
    </row>
    <row r="1047" s="3" customFormat="1" spans="1:14">
      <c r="A1047" s="132">
        <v>1044</v>
      </c>
      <c r="B1047" s="93" t="s">
        <v>1482</v>
      </c>
      <c r="C1047" s="153">
        <v>45383</v>
      </c>
      <c r="D1047" s="153" t="s">
        <v>403</v>
      </c>
      <c r="E1047" s="92" t="s">
        <v>1483</v>
      </c>
      <c r="F1047" s="154" t="s">
        <v>1484</v>
      </c>
      <c r="G1047" s="155" t="s">
        <v>20</v>
      </c>
      <c r="H1047" s="156" t="s">
        <v>21</v>
      </c>
      <c r="I1047" s="143">
        <v>1</v>
      </c>
      <c r="J1047" s="144">
        <v>60176.99</v>
      </c>
      <c r="K1047" s="144">
        <v>7823.01</v>
      </c>
      <c r="L1047" s="144">
        <v>68000</v>
      </c>
      <c r="M1047" s="145">
        <v>45524.12</v>
      </c>
      <c r="N1047" s="146">
        <v>1</v>
      </c>
    </row>
    <row r="1048" s="3" customFormat="1" spans="1:14">
      <c r="A1048" s="132">
        <v>1045</v>
      </c>
      <c r="B1048" s="93" t="s">
        <v>712</v>
      </c>
      <c r="C1048" s="153">
        <v>45355</v>
      </c>
      <c r="D1048" s="153" t="s">
        <v>403</v>
      </c>
      <c r="E1048" s="92" t="s">
        <v>1485</v>
      </c>
      <c r="F1048" s="154" t="s">
        <v>714</v>
      </c>
      <c r="G1048" s="155" t="s">
        <v>20</v>
      </c>
      <c r="H1048" s="156" t="s">
        <v>21</v>
      </c>
      <c r="I1048" s="143">
        <v>1</v>
      </c>
      <c r="J1048" s="144">
        <v>69348.67</v>
      </c>
      <c r="K1048" s="144">
        <v>9015.33</v>
      </c>
      <c r="L1048" s="144">
        <v>78364</v>
      </c>
      <c r="M1048" s="145">
        <v>22276.19</v>
      </c>
      <c r="N1048" s="146">
        <v>0.4</v>
      </c>
    </row>
    <row r="1049" s="3" customFormat="1" spans="1:14">
      <c r="A1049" s="132">
        <v>1046</v>
      </c>
      <c r="B1049" s="93" t="s">
        <v>715</v>
      </c>
      <c r="C1049" s="153">
        <v>45355</v>
      </c>
      <c r="D1049" s="153" t="s">
        <v>403</v>
      </c>
      <c r="E1049" s="92" t="s">
        <v>1485</v>
      </c>
      <c r="F1049" s="154" t="s">
        <v>714</v>
      </c>
      <c r="G1049" s="155" t="s">
        <v>20</v>
      </c>
      <c r="H1049" s="156" t="s">
        <v>21</v>
      </c>
      <c r="I1049" s="143">
        <v>1</v>
      </c>
      <c r="J1049" s="144">
        <v>69348.67</v>
      </c>
      <c r="K1049" s="144">
        <v>9015.33</v>
      </c>
      <c r="L1049" s="144">
        <v>78364</v>
      </c>
      <c r="M1049" s="145">
        <v>22276.19</v>
      </c>
      <c r="N1049" s="146">
        <v>0.4</v>
      </c>
    </row>
    <row r="1050" s="3" customFormat="1" spans="1:14">
      <c r="A1050" s="132">
        <v>1047</v>
      </c>
      <c r="B1050" s="93" t="s">
        <v>716</v>
      </c>
      <c r="C1050" s="153">
        <v>45355</v>
      </c>
      <c r="D1050" s="153" t="s">
        <v>403</v>
      </c>
      <c r="E1050" s="92" t="s">
        <v>1485</v>
      </c>
      <c r="F1050" s="154" t="s">
        <v>714</v>
      </c>
      <c r="G1050" s="155" t="s">
        <v>20</v>
      </c>
      <c r="H1050" s="156" t="s">
        <v>21</v>
      </c>
      <c r="I1050" s="143">
        <v>1</v>
      </c>
      <c r="J1050" s="144">
        <v>69348.68</v>
      </c>
      <c r="K1050" s="144">
        <v>9015.32</v>
      </c>
      <c r="L1050" s="144">
        <v>78364</v>
      </c>
      <c r="M1050" s="145">
        <v>22276.19</v>
      </c>
      <c r="N1050" s="146">
        <v>0.4</v>
      </c>
    </row>
    <row r="1051" s="3" customFormat="1" spans="1:14">
      <c r="A1051" s="132">
        <v>1048</v>
      </c>
      <c r="B1051" s="93" t="s">
        <v>717</v>
      </c>
      <c r="C1051" s="153">
        <v>45355</v>
      </c>
      <c r="D1051" s="153" t="s">
        <v>403</v>
      </c>
      <c r="E1051" s="92" t="s">
        <v>1485</v>
      </c>
      <c r="F1051" s="154" t="s">
        <v>714</v>
      </c>
      <c r="G1051" s="155" t="s">
        <v>20</v>
      </c>
      <c r="H1051" s="156" t="s">
        <v>21</v>
      </c>
      <c r="I1051" s="143">
        <v>1</v>
      </c>
      <c r="J1051" s="144">
        <v>68605.31</v>
      </c>
      <c r="K1051" s="144">
        <v>8918.69</v>
      </c>
      <c r="L1051" s="144">
        <v>77524</v>
      </c>
      <c r="M1051" s="145">
        <v>22238.74</v>
      </c>
      <c r="N1051" s="146">
        <v>0.4</v>
      </c>
    </row>
    <row r="1052" s="3" customFormat="1" spans="1:14">
      <c r="A1052" s="132">
        <v>1049</v>
      </c>
      <c r="B1052" s="93" t="s">
        <v>718</v>
      </c>
      <c r="C1052" s="153">
        <v>45355</v>
      </c>
      <c r="D1052" s="153" t="s">
        <v>403</v>
      </c>
      <c r="E1052" s="92" t="s">
        <v>1485</v>
      </c>
      <c r="F1052" s="154" t="s">
        <v>714</v>
      </c>
      <c r="G1052" s="155" t="s">
        <v>20</v>
      </c>
      <c r="H1052" s="156" t="s">
        <v>21</v>
      </c>
      <c r="I1052" s="143">
        <v>1</v>
      </c>
      <c r="J1052" s="144">
        <v>68605.31</v>
      </c>
      <c r="K1052" s="144">
        <v>8918.69</v>
      </c>
      <c r="L1052" s="144">
        <v>77524</v>
      </c>
      <c r="M1052" s="145">
        <v>22024.19</v>
      </c>
      <c r="N1052" s="146">
        <v>0.4</v>
      </c>
    </row>
    <row r="1053" s="3" customFormat="1" spans="1:14">
      <c r="A1053" s="132">
        <v>1050</v>
      </c>
      <c r="B1053" s="93" t="s">
        <v>719</v>
      </c>
      <c r="C1053" s="153">
        <v>45355</v>
      </c>
      <c r="D1053" s="153" t="s">
        <v>403</v>
      </c>
      <c r="E1053" s="92" t="s">
        <v>1485</v>
      </c>
      <c r="F1053" s="154" t="s">
        <v>714</v>
      </c>
      <c r="G1053" s="155" t="s">
        <v>20</v>
      </c>
      <c r="H1053" s="156" t="s">
        <v>21</v>
      </c>
      <c r="I1053" s="143">
        <v>1</v>
      </c>
      <c r="J1053" s="144">
        <v>68605.31</v>
      </c>
      <c r="K1053" s="144">
        <v>8918.69</v>
      </c>
      <c r="L1053" s="144">
        <v>77524</v>
      </c>
      <c r="M1053" s="145">
        <v>21995.83</v>
      </c>
      <c r="N1053" s="146">
        <v>0.4</v>
      </c>
    </row>
    <row r="1054" s="3" customFormat="1" spans="1:14">
      <c r="A1054" s="132">
        <v>1051</v>
      </c>
      <c r="B1054" s="93" t="s">
        <v>720</v>
      </c>
      <c r="C1054" s="153">
        <v>45359</v>
      </c>
      <c r="D1054" s="153" t="s">
        <v>403</v>
      </c>
      <c r="E1054" s="92" t="s">
        <v>1485</v>
      </c>
      <c r="F1054" s="154" t="s">
        <v>714</v>
      </c>
      <c r="G1054" s="155" t="s">
        <v>20</v>
      </c>
      <c r="H1054" s="156" t="s">
        <v>21</v>
      </c>
      <c r="I1054" s="143">
        <v>1</v>
      </c>
      <c r="J1054" s="144">
        <v>58552.21</v>
      </c>
      <c r="K1054" s="144">
        <v>7611.79</v>
      </c>
      <c r="L1054" s="144">
        <v>66164</v>
      </c>
      <c r="M1054" s="145">
        <v>20319.02</v>
      </c>
      <c r="N1054" s="146">
        <v>0.4</v>
      </c>
    </row>
    <row r="1055" s="3" customFormat="1" spans="1:14">
      <c r="A1055" s="132">
        <v>1052</v>
      </c>
      <c r="B1055" s="93" t="s">
        <v>721</v>
      </c>
      <c r="C1055" s="153">
        <v>45359</v>
      </c>
      <c r="D1055" s="153" t="s">
        <v>403</v>
      </c>
      <c r="E1055" s="92" t="s">
        <v>1485</v>
      </c>
      <c r="F1055" s="154" t="s">
        <v>714</v>
      </c>
      <c r="G1055" s="155" t="s">
        <v>20</v>
      </c>
      <c r="H1055" s="156" t="s">
        <v>21</v>
      </c>
      <c r="I1055" s="143">
        <v>1</v>
      </c>
      <c r="J1055" s="144">
        <v>58552.21</v>
      </c>
      <c r="K1055" s="144">
        <v>7611.79</v>
      </c>
      <c r="L1055" s="144">
        <v>66164</v>
      </c>
      <c r="M1055" s="145">
        <v>20319.02</v>
      </c>
      <c r="N1055" s="146">
        <v>0.4</v>
      </c>
    </row>
    <row r="1056" s="3" customFormat="1" spans="1:14">
      <c r="A1056" s="132">
        <v>1053</v>
      </c>
      <c r="B1056" s="93" t="s">
        <v>722</v>
      </c>
      <c r="C1056" s="153">
        <v>45359</v>
      </c>
      <c r="D1056" s="153" t="s">
        <v>403</v>
      </c>
      <c r="E1056" s="92" t="s">
        <v>1485</v>
      </c>
      <c r="F1056" s="154" t="s">
        <v>714</v>
      </c>
      <c r="G1056" s="155" t="s">
        <v>20</v>
      </c>
      <c r="H1056" s="156" t="s">
        <v>21</v>
      </c>
      <c r="I1056" s="143">
        <v>1</v>
      </c>
      <c r="J1056" s="144">
        <v>58552.21</v>
      </c>
      <c r="K1056" s="144">
        <v>7611.79</v>
      </c>
      <c r="L1056" s="144">
        <v>66164</v>
      </c>
      <c r="M1056" s="145">
        <v>20063.78</v>
      </c>
      <c r="N1056" s="146">
        <v>0.4</v>
      </c>
    </row>
    <row r="1057" s="3" customFormat="1" spans="1:14">
      <c r="A1057" s="132">
        <v>1054</v>
      </c>
      <c r="B1057" s="93" t="s">
        <v>723</v>
      </c>
      <c r="C1057" s="153">
        <v>45359</v>
      </c>
      <c r="D1057" s="153" t="s">
        <v>403</v>
      </c>
      <c r="E1057" s="92" t="s">
        <v>1485</v>
      </c>
      <c r="F1057" s="154" t="s">
        <v>714</v>
      </c>
      <c r="G1057" s="155" t="s">
        <v>20</v>
      </c>
      <c r="H1057" s="156" t="s">
        <v>21</v>
      </c>
      <c r="I1057" s="143">
        <v>1</v>
      </c>
      <c r="J1057" s="144">
        <v>58552.22</v>
      </c>
      <c r="K1057" s="144">
        <v>7611.78</v>
      </c>
      <c r="L1057" s="144">
        <v>66164</v>
      </c>
      <c r="M1057" s="145">
        <v>20063.78</v>
      </c>
      <c r="N1057" s="146">
        <v>0.4</v>
      </c>
    </row>
    <row r="1058" s="3" customFormat="1" spans="1:14">
      <c r="A1058" s="132">
        <v>1055</v>
      </c>
      <c r="B1058" s="93" t="s">
        <v>724</v>
      </c>
      <c r="C1058" s="153">
        <v>45359</v>
      </c>
      <c r="D1058" s="153" t="s">
        <v>403</v>
      </c>
      <c r="E1058" s="92" t="s">
        <v>1485</v>
      </c>
      <c r="F1058" s="154" t="s">
        <v>714</v>
      </c>
      <c r="G1058" s="155" t="s">
        <v>20</v>
      </c>
      <c r="H1058" s="156" t="s">
        <v>21</v>
      </c>
      <c r="I1058" s="143">
        <v>1</v>
      </c>
      <c r="J1058" s="144">
        <v>42614.55</v>
      </c>
      <c r="K1058" s="144">
        <v>5539.89</v>
      </c>
      <c r="L1058" s="144">
        <v>48154.44</v>
      </c>
      <c r="M1058" s="145">
        <v>17656.36</v>
      </c>
      <c r="N1058" s="146">
        <v>0.4</v>
      </c>
    </row>
    <row r="1059" s="3" customFormat="1" spans="1:14">
      <c r="A1059" s="132">
        <v>1056</v>
      </c>
      <c r="B1059" s="93" t="s">
        <v>725</v>
      </c>
      <c r="C1059" s="153">
        <v>45359</v>
      </c>
      <c r="D1059" s="153" t="s">
        <v>403</v>
      </c>
      <c r="E1059" s="92" t="s">
        <v>1485</v>
      </c>
      <c r="F1059" s="154" t="s">
        <v>714</v>
      </c>
      <c r="G1059" s="155" t="s">
        <v>20</v>
      </c>
      <c r="H1059" s="156" t="s">
        <v>21</v>
      </c>
      <c r="I1059" s="143">
        <v>1</v>
      </c>
      <c r="J1059" s="144">
        <v>42614.53</v>
      </c>
      <c r="K1059" s="144">
        <v>5539.89</v>
      </c>
      <c r="L1059" s="144">
        <v>48154.42</v>
      </c>
      <c r="M1059" s="145">
        <v>17579.49</v>
      </c>
      <c r="N1059" s="146">
        <v>0.4</v>
      </c>
    </row>
    <row r="1060" s="3" customFormat="1" spans="1:14">
      <c r="A1060" s="132">
        <v>1057</v>
      </c>
      <c r="B1060" s="93" t="s">
        <v>726</v>
      </c>
      <c r="C1060" s="153">
        <v>45359</v>
      </c>
      <c r="D1060" s="153" t="s">
        <v>403</v>
      </c>
      <c r="E1060" s="92" t="s">
        <v>1485</v>
      </c>
      <c r="F1060" s="154" t="s">
        <v>714</v>
      </c>
      <c r="G1060" s="155" t="s">
        <v>20</v>
      </c>
      <c r="H1060" s="156" t="s">
        <v>21</v>
      </c>
      <c r="I1060" s="143">
        <v>1</v>
      </c>
      <c r="J1060" s="144">
        <v>42614.53</v>
      </c>
      <c r="K1060" s="144">
        <v>5539.89</v>
      </c>
      <c r="L1060" s="144">
        <v>48154.42</v>
      </c>
      <c r="M1060" s="145">
        <v>17579.49</v>
      </c>
      <c r="N1060" s="146">
        <v>0.4</v>
      </c>
    </row>
    <row r="1061" s="3" customFormat="1" spans="1:14">
      <c r="A1061" s="132">
        <v>1058</v>
      </c>
      <c r="B1061" s="93" t="s">
        <v>727</v>
      </c>
      <c r="C1061" s="153">
        <v>45359</v>
      </c>
      <c r="D1061" s="153" t="s">
        <v>403</v>
      </c>
      <c r="E1061" s="92" t="s">
        <v>1485</v>
      </c>
      <c r="F1061" s="154" t="s">
        <v>714</v>
      </c>
      <c r="G1061" s="155" t="s">
        <v>20</v>
      </c>
      <c r="H1061" s="156" t="s">
        <v>21</v>
      </c>
      <c r="I1061" s="143">
        <v>1</v>
      </c>
      <c r="J1061" s="144">
        <v>42614.53</v>
      </c>
      <c r="K1061" s="144">
        <v>5539.89</v>
      </c>
      <c r="L1061" s="144">
        <v>48154.42</v>
      </c>
      <c r="M1061" s="145">
        <v>17579.49</v>
      </c>
      <c r="N1061" s="146">
        <v>0.4</v>
      </c>
    </row>
    <row r="1062" s="3" customFormat="1" spans="1:14">
      <c r="A1062" s="132">
        <v>1059</v>
      </c>
      <c r="B1062" s="93" t="s">
        <v>728</v>
      </c>
      <c r="C1062" s="153">
        <v>45359</v>
      </c>
      <c r="D1062" s="153" t="s">
        <v>403</v>
      </c>
      <c r="E1062" s="92" t="s">
        <v>1485</v>
      </c>
      <c r="F1062" s="154" t="s">
        <v>714</v>
      </c>
      <c r="G1062" s="155" t="s">
        <v>20</v>
      </c>
      <c r="H1062" s="156" t="s">
        <v>21</v>
      </c>
      <c r="I1062" s="143">
        <v>1</v>
      </c>
      <c r="J1062" s="144">
        <v>38402.15</v>
      </c>
      <c r="K1062" s="144">
        <v>4992.28</v>
      </c>
      <c r="L1062" s="144">
        <v>43394.43</v>
      </c>
      <c r="M1062" s="145">
        <v>16439.5</v>
      </c>
      <c r="N1062" s="146">
        <v>0.4</v>
      </c>
    </row>
    <row r="1063" s="3" customFormat="1" spans="1:14">
      <c r="A1063" s="132">
        <v>1060</v>
      </c>
      <c r="B1063" s="93" t="s">
        <v>729</v>
      </c>
      <c r="C1063" s="153">
        <v>45359</v>
      </c>
      <c r="D1063" s="153" t="s">
        <v>403</v>
      </c>
      <c r="E1063" s="92" t="s">
        <v>1485</v>
      </c>
      <c r="F1063" s="154" t="s">
        <v>714</v>
      </c>
      <c r="G1063" s="155" t="s">
        <v>20</v>
      </c>
      <c r="H1063" s="156" t="s">
        <v>21</v>
      </c>
      <c r="I1063" s="143">
        <v>1</v>
      </c>
      <c r="J1063" s="144">
        <v>38402.15</v>
      </c>
      <c r="K1063" s="144">
        <v>4992.28</v>
      </c>
      <c r="L1063" s="144">
        <v>43394.43</v>
      </c>
      <c r="M1063" s="145">
        <v>16439.5</v>
      </c>
      <c r="N1063" s="146">
        <v>0.4</v>
      </c>
    </row>
    <row r="1064" s="3" customFormat="1" spans="1:14">
      <c r="A1064" s="132">
        <v>1061</v>
      </c>
      <c r="B1064" s="93" t="s">
        <v>730</v>
      </c>
      <c r="C1064" s="153">
        <v>45359</v>
      </c>
      <c r="D1064" s="153" t="s">
        <v>403</v>
      </c>
      <c r="E1064" s="92" t="s">
        <v>1485</v>
      </c>
      <c r="F1064" s="154" t="s">
        <v>714</v>
      </c>
      <c r="G1064" s="155" t="s">
        <v>20</v>
      </c>
      <c r="H1064" s="156" t="s">
        <v>21</v>
      </c>
      <c r="I1064" s="143">
        <v>1</v>
      </c>
      <c r="J1064" s="144">
        <v>38402.15</v>
      </c>
      <c r="K1064" s="144">
        <v>4992.28</v>
      </c>
      <c r="L1064" s="144">
        <v>43394.43</v>
      </c>
      <c r="M1064" s="145">
        <v>16439.5</v>
      </c>
      <c r="N1064" s="146">
        <v>0.4</v>
      </c>
    </row>
    <row r="1065" s="3" customFormat="1" spans="1:14">
      <c r="A1065" s="132">
        <v>1062</v>
      </c>
      <c r="B1065" s="93" t="s">
        <v>731</v>
      </c>
      <c r="C1065" s="153">
        <v>45359</v>
      </c>
      <c r="D1065" s="153" t="s">
        <v>403</v>
      </c>
      <c r="E1065" s="92" t="s">
        <v>1485</v>
      </c>
      <c r="F1065" s="154" t="s">
        <v>714</v>
      </c>
      <c r="G1065" s="155" t="s">
        <v>20</v>
      </c>
      <c r="H1065" s="156" t="s">
        <v>21</v>
      </c>
      <c r="I1065" s="143">
        <v>1</v>
      </c>
      <c r="J1065" s="144">
        <v>38401.78</v>
      </c>
      <c r="K1065" s="144">
        <v>4992.23</v>
      </c>
      <c r="L1065" s="144">
        <v>43394.01</v>
      </c>
      <c r="M1065" s="145">
        <v>16439.5</v>
      </c>
      <c r="N1065" s="146">
        <v>0.4</v>
      </c>
    </row>
    <row r="1066" s="3" customFormat="1" spans="1:14">
      <c r="A1066" s="132">
        <v>1063</v>
      </c>
      <c r="B1066" s="93" t="s">
        <v>1486</v>
      </c>
      <c r="C1066" s="153">
        <v>45191</v>
      </c>
      <c r="D1066" s="153" t="s">
        <v>367</v>
      </c>
      <c r="E1066" s="92" t="s">
        <v>1487</v>
      </c>
      <c r="F1066" s="154" t="s">
        <v>1488</v>
      </c>
      <c r="G1066" s="155" t="s">
        <v>20</v>
      </c>
      <c r="H1066" s="156" t="s">
        <v>21</v>
      </c>
      <c r="I1066" s="143">
        <v>1</v>
      </c>
      <c r="J1066" s="144">
        <v>21238.94</v>
      </c>
      <c r="K1066" s="144">
        <v>2761.06</v>
      </c>
      <c r="L1066" s="144">
        <v>24000</v>
      </c>
      <c r="M1066" s="145">
        <v>16364.98</v>
      </c>
      <c r="N1066" s="146">
        <v>0.3</v>
      </c>
    </row>
    <row r="1067" s="3" customFormat="1" spans="1:14">
      <c r="A1067" s="132">
        <v>1064</v>
      </c>
      <c r="B1067" s="93" t="s">
        <v>1489</v>
      </c>
      <c r="C1067" s="153">
        <v>45191</v>
      </c>
      <c r="D1067" s="153" t="s">
        <v>367</v>
      </c>
      <c r="E1067" s="92" t="s">
        <v>1487</v>
      </c>
      <c r="F1067" s="154" t="s">
        <v>1488</v>
      </c>
      <c r="G1067" s="155" t="s">
        <v>20</v>
      </c>
      <c r="H1067" s="156" t="s">
        <v>21</v>
      </c>
      <c r="I1067" s="143">
        <v>1</v>
      </c>
      <c r="J1067" s="144">
        <v>20973.45</v>
      </c>
      <c r="K1067" s="144">
        <v>2726.55</v>
      </c>
      <c r="L1067" s="144">
        <v>23700</v>
      </c>
      <c r="M1067" s="145">
        <v>14304.82</v>
      </c>
      <c r="N1067" s="146">
        <v>0.3</v>
      </c>
    </row>
    <row r="1068" s="3" customFormat="1" spans="1:14">
      <c r="A1068" s="132">
        <v>1065</v>
      </c>
      <c r="B1068" s="93" t="s">
        <v>1490</v>
      </c>
      <c r="C1068" s="153">
        <v>45191</v>
      </c>
      <c r="D1068" s="153" t="s">
        <v>367</v>
      </c>
      <c r="E1068" s="92" t="s">
        <v>1487</v>
      </c>
      <c r="F1068" s="154" t="s">
        <v>1488</v>
      </c>
      <c r="G1068" s="155" t="s">
        <v>20</v>
      </c>
      <c r="H1068" s="156" t="s">
        <v>21</v>
      </c>
      <c r="I1068" s="143">
        <v>1</v>
      </c>
      <c r="J1068" s="144">
        <v>20973.45</v>
      </c>
      <c r="K1068" s="144">
        <v>2726.55</v>
      </c>
      <c r="L1068" s="144">
        <v>23700</v>
      </c>
      <c r="M1068" s="145">
        <v>14299.42</v>
      </c>
      <c r="N1068" s="146">
        <v>0.3</v>
      </c>
    </row>
    <row r="1069" s="3" customFormat="1" spans="1:14">
      <c r="A1069" s="132">
        <v>1066</v>
      </c>
      <c r="B1069" s="93" t="s">
        <v>1491</v>
      </c>
      <c r="C1069" s="153">
        <v>45233</v>
      </c>
      <c r="D1069" s="153" t="s">
        <v>367</v>
      </c>
      <c r="E1069" s="92" t="s">
        <v>1492</v>
      </c>
      <c r="F1069" s="154" t="s">
        <v>1493</v>
      </c>
      <c r="G1069" s="155" t="s">
        <v>26</v>
      </c>
      <c r="H1069" s="156" t="s">
        <v>27</v>
      </c>
      <c r="I1069" s="143">
        <v>1</v>
      </c>
      <c r="J1069" s="144">
        <v>159424.78</v>
      </c>
      <c r="K1069" s="144">
        <v>20725.22</v>
      </c>
      <c r="L1069" s="144">
        <v>180150</v>
      </c>
      <c r="M1069" s="145">
        <v>106207.45</v>
      </c>
      <c r="N1069" s="146">
        <v>1</v>
      </c>
    </row>
    <row r="1070" s="3" customFormat="1" spans="1:14">
      <c r="A1070" s="132">
        <v>1067</v>
      </c>
      <c r="B1070" s="93" t="s">
        <v>1494</v>
      </c>
      <c r="C1070" s="153">
        <v>45233</v>
      </c>
      <c r="D1070" s="153" t="s">
        <v>367</v>
      </c>
      <c r="E1070" s="92" t="s">
        <v>1492</v>
      </c>
      <c r="F1070" s="154" t="s">
        <v>1493</v>
      </c>
      <c r="G1070" s="155" t="s">
        <v>26</v>
      </c>
      <c r="H1070" s="156" t="s">
        <v>27</v>
      </c>
      <c r="I1070" s="143">
        <v>1</v>
      </c>
      <c r="J1070" s="144">
        <v>159424.78</v>
      </c>
      <c r="K1070" s="144">
        <v>20725.22</v>
      </c>
      <c r="L1070" s="144">
        <v>180150</v>
      </c>
      <c r="M1070" s="145">
        <v>106047.61</v>
      </c>
      <c r="N1070" s="146">
        <v>1</v>
      </c>
    </row>
    <row r="1071" s="3" customFormat="1" spans="1:14">
      <c r="A1071" s="132">
        <v>1068</v>
      </c>
      <c r="B1071" s="93" t="s">
        <v>1495</v>
      </c>
      <c r="C1071" s="153">
        <v>45233</v>
      </c>
      <c r="D1071" s="153" t="s">
        <v>367</v>
      </c>
      <c r="E1071" s="92" t="s">
        <v>1496</v>
      </c>
      <c r="F1071" s="154" t="s">
        <v>1493</v>
      </c>
      <c r="G1071" s="155" t="s">
        <v>20</v>
      </c>
      <c r="H1071" s="156" t="s">
        <v>21</v>
      </c>
      <c r="I1071" s="143">
        <v>1</v>
      </c>
      <c r="J1071" s="144">
        <v>382920.35</v>
      </c>
      <c r="K1071" s="144">
        <v>49779.65</v>
      </c>
      <c r="L1071" s="144">
        <v>432700</v>
      </c>
      <c r="M1071" s="145">
        <v>51793.64</v>
      </c>
      <c r="N1071" s="146">
        <v>1</v>
      </c>
    </row>
    <row r="1072" s="3" customFormat="1" spans="1:14">
      <c r="A1072" s="132">
        <v>1069</v>
      </c>
      <c r="B1072" s="93" t="s">
        <v>1497</v>
      </c>
      <c r="C1072" s="153">
        <v>45118</v>
      </c>
      <c r="D1072" s="153" t="s">
        <v>367</v>
      </c>
      <c r="E1072" s="92" t="s">
        <v>1498</v>
      </c>
      <c r="F1072" s="154" t="s">
        <v>1499</v>
      </c>
      <c r="G1072" s="155" t="s">
        <v>20</v>
      </c>
      <c r="H1072" s="156" t="s">
        <v>21</v>
      </c>
      <c r="I1072" s="143">
        <v>1</v>
      </c>
      <c r="J1072" s="144">
        <v>52460.18</v>
      </c>
      <c r="K1072" s="144">
        <v>6819.82</v>
      </c>
      <c r="L1072" s="144">
        <v>59280</v>
      </c>
      <c r="M1072" s="145">
        <v>52066.89</v>
      </c>
      <c r="N1072" s="146">
        <v>1</v>
      </c>
    </row>
    <row r="1073" s="3" customFormat="1" spans="1:14">
      <c r="A1073" s="132">
        <v>1070</v>
      </c>
      <c r="B1073" s="93" t="s">
        <v>1500</v>
      </c>
      <c r="C1073" s="153">
        <v>45118</v>
      </c>
      <c r="D1073" s="153" t="s">
        <v>367</v>
      </c>
      <c r="E1073" s="92" t="s">
        <v>1498</v>
      </c>
      <c r="F1073" s="154" t="s">
        <v>1499</v>
      </c>
      <c r="G1073" s="155" t="s">
        <v>20</v>
      </c>
      <c r="H1073" s="156" t="s">
        <v>21</v>
      </c>
      <c r="I1073" s="143">
        <v>1</v>
      </c>
      <c r="J1073" s="144">
        <v>52460.18</v>
      </c>
      <c r="K1073" s="144">
        <v>6819.82</v>
      </c>
      <c r="L1073" s="144">
        <v>59280</v>
      </c>
      <c r="M1073" s="145">
        <v>51740.66</v>
      </c>
      <c r="N1073" s="146">
        <v>1</v>
      </c>
    </row>
    <row r="1074" s="3" customFormat="1" spans="1:14">
      <c r="A1074" s="132">
        <v>1071</v>
      </c>
      <c r="B1074" s="93" t="s">
        <v>1501</v>
      </c>
      <c r="C1074" s="153">
        <v>45118</v>
      </c>
      <c r="D1074" s="153" t="s">
        <v>367</v>
      </c>
      <c r="E1074" s="92" t="s">
        <v>1498</v>
      </c>
      <c r="F1074" s="154" t="s">
        <v>1499</v>
      </c>
      <c r="G1074" s="155" t="s">
        <v>20</v>
      </c>
      <c r="H1074" s="156" t="s">
        <v>21</v>
      </c>
      <c r="I1074" s="143">
        <v>1</v>
      </c>
      <c r="J1074" s="144">
        <v>52460.17</v>
      </c>
      <c r="K1074" s="144">
        <v>6819.83</v>
      </c>
      <c r="L1074" s="144">
        <v>59280</v>
      </c>
      <c r="M1074" s="145">
        <v>51370.25</v>
      </c>
      <c r="N1074" s="146">
        <v>1</v>
      </c>
    </row>
    <row r="1075" s="3" customFormat="1" spans="1:14">
      <c r="A1075" s="132">
        <v>1072</v>
      </c>
      <c r="B1075" s="93" t="s">
        <v>1502</v>
      </c>
      <c r="C1075" s="153">
        <v>45118</v>
      </c>
      <c r="D1075" s="153" t="s">
        <v>367</v>
      </c>
      <c r="E1075" s="92" t="s">
        <v>1498</v>
      </c>
      <c r="F1075" s="154" t="s">
        <v>1499</v>
      </c>
      <c r="G1075" s="155" t="s">
        <v>20</v>
      </c>
      <c r="H1075" s="156" t="s">
        <v>21</v>
      </c>
      <c r="I1075" s="143">
        <v>1</v>
      </c>
      <c r="J1075" s="144">
        <v>51646.02</v>
      </c>
      <c r="K1075" s="144">
        <v>6713.98</v>
      </c>
      <c r="L1075" s="144">
        <v>58360</v>
      </c>
      <c r="M1075" s="145">
        <v>49799.83</v>
      </c>
      <c r="N1075" s="146">
        <v>1</v>
      </c>
    </row>
    <row r="1076" s="3" customFormat="1" spans="1:14">
      <c r="A1076" s="132">
        <v>1073</v>
      </c>
      <c r="B1076" s="93" t="s">
        <v>1503</v>
      </c>
      <c r="C1076" s="153">
        <v>45118</v>
      </c>
      <c r="D1076" s="153" t="s">
        <v>367</v>
      </c>
      <c r="E1076" s="92" t="s">
        <v>1498</v>
      </c>
      <c r="F1076" s="154" t="s">
        <v>1499</v>
      </c>
      <c r="G1076" s="155" t="s">
        <v>20</v>
      </c>
      <c r="H1076" s="156" t="s">
        <v>21</v>
      </c>
      <c r="I1076" s="143">
        <v>1</v>
      </c>
      <c r="J1076" s="144">
        <v>51646.02</v>
      </c>
      <c r="K1076" s="144">
        <v>6713.98</v>
      </c>
      <c r="L1076" s="144">
        <v>58360</v>
      </c>
      <c r="M1076" s="145">
        <v>49799.83</v>
      </c>
      <c r="N1076" s="146">
        <v>1</v>
      </c>
    </row>
    <row r="1077" s="3" customFormat="1" spans="1:14">
      <c r="A1077" s="132">
        <v>1074</v>
      </c>
      <c r="B1077" s="93" t="s">
        <v>1504</v>
      </c>
      <c r="C1077" s="153">
        <v>45118</v>
      </c>
      <c r="D1077" s="153" t="s">
        <v>367</v>
      </c>
      <c r="E1077" s="92" t="s">
        <v>1498</v>
      </c>
      <c r="F1077" s="154" t="s">
        <v>1499</v>
      </c>
      <c r="G1077" s="155" t="s">
        <v>20</v>
      </c>
      <c r="H1077" s="156" t="s">
        <v>21</v>
      </c>
      <c r="I1077" s="143">
        <v>1</v>
      </c>
      <c r="J1077" s="144">
        <v>51646.02</v>
      </c>
      <c r="K1077" s="144">
        <v>6713.98</v>
      </c>
      <c r="L1077" s="144">
        <v>58360</v>
      </c>
      <c r="M1077" s="145">
        <v>50080.55</v>
      </c>
      <c r="N1077" s="146">
        <v>1</v>
      </c>
    </row>
    <row r="1078" s="3" customFormat="1" spans="1:14">
      <c r="A1078" s="132">
        <v>1075</v>
      </c>
      <c r="B1078" s="93" t="s">
        <v>1505</v>
      </c>
      <c r="C1078" s="153">
        <v>45118</v>
      </c>
      <c r="D1078" s="153" t="s">
        <v>367</v>
      </c>
      <c r="E1078" s="92" t="s">
        <v>1498</v>
      </c>
      <c r="F1078" s="154" t="s">
        <v>1499</v>
      </c>
      <c r="G1078" s="155" t="s">
        <v>20</v>
      </c>
      <c r="H1078" s="156" t="s">
        <v>21</v>
      </c>
      <c r="I1078" s="143">
        <v>1</v>
      </c>
      <c r="J1078" s="144">
        <v>51646.01</v>
      </c>
      <c r="K1078" s="144">
        <v>6713.99</v>
      </c>
      <c r="L1078" s="144">
        <v>58360</v>
      </c>
      <c r="M1078" s="145">
        <v>50080.55</v>
      </c>
      <c r="N1078" s="146">
        <v>1</v>
      </c>
    </row>
    <row r="1079" s="3" customFormat="1" spans="1:14">
      <c r="A1079" s="132">
        <v>1076</v>
      </c>
      <c r="B1079" s="93" t="s">
        <v>1506</v>
      </c>
      <c r="C1079" s="153">
        <v>45002</v>
      </c>
      <c r="D1079" s="153" t="s">
        <v>367</v>
      </c>
      <c r="E1079" s="92" t="s">
        <v>1507</v>
      </c>
      <c r="F1079" s="154" t="s">
        <v>1508</v>
      </c>
      <c r="G1079" s="155" t="s">
        <v>20</v>
      </c>
      <c r="H1079" s="156" t="s">
        <v>21</v>
      </c>
      <c r="I1079" s="143">
        <v>1</v>
      </c>
      <c r="J1079" s="144">
        <v>70796.46</v>
      </c>
      <c r="K1079" s="144">
        <v>9203.54</v>
      </c>
      <c r="L1079" s="144">
        <v>80000</v>
      </c>
      <c r="M1079" s="145">
        <v>45900.05</v>
      </c>
      <c r="N1079" s="146">
        <v>1</v>
      </c>
    </row>
    <row r="1080" s="3" customFormat="1" spans="1:14">
      <c r="A1080" s="132">
        <v>1077</v>
      </c>
      <c r="B1080" s="93" t="s">
        <v>1509</v>
      </c>
      <c r="C1080" s="153">
        <v>45012</v>
      </c>
      <c r="D1080" s="153" t="s">
        <v>367</v>
      </c>
      <c r="E1080" s="92" t="s">
        <v>1510</v>
      </c>
      <c r="F1080" s="154" t="s">
        <v>1511</v>
      </c>
      <c r="G1080" s="155" t="s">
        <v>20</v>
      </c>
      <c r="H1080" s="156" t="s">
        <v>21</v>
      </c>
      <c r="I1080" s="143">
        <v>1</v>
      </c>
      <c r="J1080" s="144">
        <v>48849.56</v>
      </c>
      <c r="K1080" s="144">
        <v>6350.44</v>
      </c>
      <c r="L1080" s="144">
        <v>55200</v>
      </c>
      <c r="M1080" s="145">
        <v>31496.92</v>
      </c>
      <c r="N1080" s="146">
        <v>0.4</v>
      </c>
    </row>
    <row r="1081" s="3" customFormat="1" spans="1:14">
      <c r="A1081" s="132">
        <v>1078</v>
      </c>
      <c r="B1081" s="93" t="s">
        <v>1512</v>
      </c>
      <c r="C1081" s="153">
        <v>45033</v>
      </c>
      <c r="D1081" s="153" t="s">
        <v>367</v>
      </c>
      <c r="E1081" s="92" t="s">
        <v>1513</v>
      </c>
      <c r="F1081" s="154" t="s">
        <v>1514</v>
      </c>
      <c r="G1081" s="155" t="s">
        <v>20</v>
      </c>
      <c r="H1081" s="156" t="s">
        <v>21</v>
      </c>
      <c r="I1081" s="143">
        <v>1</v>
      </c>
      <c r="J1081" s="144">
        <v>21769.91</v>
      </c>
      <c r="K1081" s="144">
        <v>2830.09</v>
      </c>
      <c r="L1081" s="144">
        <v>24600</v>
      </c>
      <c r="M1081" s="145">
        <v>15474.07</v>
      </c>
      <c r="N1081" s="146">
        <v>0.3</v>
      </c>
    </row>
    <row r="1082" s="3" customFormat="1" spans="1:14">
      <c r="A1082" s="132">
        <v>1079</v>
      </c>
      <c r="B1082" s="93" t="s">
        <v>1515</v>
      </c>
      <c r="C1082" s="153">
        <v>45033</v>
      </c>
      <c r="D1082" s="153" t="s">
        <v>367</v>
      </c>
      <c r="E1082" s="92" t="s">
        <v>1513</v>
      </c>
      <c r="F1082" s="154" t="s">
        <v>1514</v>
      </c>
      <c r="G1082" s="155" t="s">
        <v>20</v>
      </c>
      <c r="H1082" s="156" t="s">
        <v>21</v>
      </c>
      <c r="I1082" s="143">
        <v>1</v>
      </c>
      <c r="J1082" s="144">
        <v>21769.91</v>
      </c>
      <c r="K1082" s="144">
        <v>2830.09</v>
      </c>
      <c r="L1082" s="144">
        <v>24600</v>
      </c>
      <c r="M1082" s="145">
        <v>15474.07</v>
      </c>
      <c r="N1082" s="146">
        <v>0.3</v>
      </c>
    </row>
    <row r="1083" s="3" customFormat="1" spans="1:14">
      <c r="A1083" s="132">
        <v>1080</v>
      </c>
      <c r="B1083" s="93" t="s">
        <v>1516</v>
      </c>
      <c r="C1083" s="153">
        <v>45033</v>
      </c>
      <c r="D1083" s="153" t="s">
        <v>367</v>
      </c>
      <c r="E1083" s="92" t="s">
        <v>1513</v>
      </c>
      <c r="F1083" s="154" t="s">
        <v>1514</v>
      </c>
      <c r="G1083" s="155" t="s">
        <v>20</v>
      </c>
      <c r="H1083" s="156" t="s">
        <v>21</v>
      </c>
      <c r="I1083" s="143">
        <v>1</v>
      </c>
      <c r="J1083" s="144">
        <v>21769.91</v>
      </c>
      <c r="K1083" s="144">
        <v>2830.09</v>
      </c>
      <c r="L1083" s="144">
        <v>24600</v>
      </c>
      <c r="M1083" s="145">
        <v>15360.49</v>
      </c>
      <c r="N1083" s="146">
        <v>0.3</v>
      </c>
    </row>
    <row r="1084" s="3" customFormat="1" spans="1:14">
      <c r="A1084" s="132">
        <v>1081</v>
      </c>
      <c r="B1084" s="93" t="s">
        <v>1517</v>
      </c>
      <c r="C1084" s="153">
        <v>45033</v>
      </c>
      <c r="D1084" s="153" t="s">
        <v>367</v>
      </c>
      <c r="E1084" s="92" t="s">
        <v>1513</v>
      </c>
      <c r="F1084" s="154" t="s">
        <v>1514</v>
      </c>
      <c r="G1084" s="155" t="s">
        <v>20</v>
      </c>
      <c r="H1084" s="156" t="s">
        <v>21</v>
      </c>
      <c r="I1084" s="143">
        <v>1</v>
      </c>
      <c r="J1084" s="144">
        <v>21769.92</v>
      </c>
      <c r="K1084" s="144">
        <v>2830.08</v>
      </c>
      <c r="L1084" s="144">
        <v>24600</v>
      </c>
      <c r="M1084" s="145">
        <v>15360.49</v>
      </c>
      <c r="N1084" s="146">
        <v>0.3</v>
      </c>
    </row>
    <row r="1085" s="3" customFormat="1" spans="1:14">
      <c r="A1085" s="132">
        <v>1082</v>
      </c>
      <c r="B1085" s="93" t="s">
        <v>1518</v>
      </c>
      <c r="C1085" s="153">
        <v>45118</v>
      </c>
      <c r="D1085" s="153" t="s">
        <v>367</v>
      </c>
      <c r="E1085" s="92" t="s">
        <v>1519</v>
      </c>
      <c r="F1085" s="154" t="s">
        <v>500</v>
      </c>
      <c r="G1085" s="155" t="s">
        <v>241</v>
      </c>
      <c r="H1085" s="156" t="s">
        <v>242</v>
      </c>
      <c r="I1085" s="143">
        <v>1</v>
      </c>
      <c r="J1085" s="144">
        <v>41320.36</v>
      </c>
      <c r="K1085" s="144">
        <v>5371.64</v>
      </c>
      <c r="L1085" s="144">
        <v>46692</v>
      </c>
      <c r="M1085" s="145">
        <v>38750.3</v>
      </c>
      <c r="N1085" s="146">
        <v>0.3</v>
      </c>
    </row>
    <row r="1086" s="3" customFormat="1" spans="1:14">
      <c r="A1086" s="132">
        <v>1083</v>
      </c>
      <c r="B1086" s="93" t="s">
        <v>1520</v>
      </c>
      <c r="C1086" s="153">
        <v>45118</v>
      </c>
      <c r="D1086" s="153" t="s">
        <v>367</v>
      </c>
      <c r="E1086" s="92" t="s">
        <v>1519</v>
      </c>
      <c r="F1086" s="154" t="s">
        <v>500</v>
      </c>
      <c r="G1086" s="155" t="s">
        <v>241</v>
      </c>
      <c r="H1086" s="156" t="s">
        <v>242</v>
      </c>
      <c r="I1086" s="143">
        <v>1</v>
      </c>
      <c r="J1086" s="144">
        <v>41320.35</v>
      </c>
      <c r="K1086" s="144">
        <v>5371.65</v>
      </c>
      <c r="L1086" s="144">
        <v>46692</v>
      </c>
      <c r="M1086" s="145">
        <v>38750.3</v>
      </c>
      <c r="N1086" s="146">
        <v>0.3</v>
      </c>
    </row>
    <row r="1087" s="3" customFormat="1" spans="1:14">
      <c r="A1087" s="132">
        <v>1084</v>
      </c>
      <c r="B1087" s="93" t="s">
        <v>1521</v>
      </c>
      <c r="C1087" s="153">
        <v>45118</v>
      </c>
      <c r="D1087" s="153" t="s">
        <v>367</v>
      </c>
      <c r="E1087" s="92" t="s">
        <v>1519</v>
      </c>
      <c r="F1087" s="154" t="s">
        <v>500</v>
      </c>
      <c r="G1087" s="155" t="s">
        <v>241</v>
      </c>
      <c r="H1087" s="156" t="s">
        <v>242</v>
      </c>
      <c r="I1087" s="143">
        <v>1</v>
      </c>
      <c r="J1087" s="144">
        <v>41345.58</v>
      </c>
      <c r="K1087" s="144">
        <v>5374.92</v>
      </c>
      <c r="L1087" s="144">
        <v>46720.5</v>
      </c>
      <c r="M1087" s="145">
        <v>38252.35</v>
      </c>
      <c r="N1087" s="146">
        <v>0.3</v>
      </c>
    </row>
    <row r="1088" s="3" customFormat="1" spans="1:14">
      <c r="A1088" s="132">
        <v>1085</v>
      </c>
      <c r="B1088" s="93" t="s">
        <v>1522</v>
      </c>
      <c r="C1088" s="153">
        <v>45118</v>
      </c>
      <c r="D1088" s="153" t="s">
        <v>367</v>
      </c>
      <c r="E1088" s="92" t="s">
        <v>1519</v>
      </c>
      <c r="F1088" s="154" t="s">
        <v>500</v>
      </c>
      <c r="G1088" s="155" t="s">
        <v>241</v>
      </c>
      <c r="H1088" s="156" t="s">
        <v>242</v>
      </c>
      <c r="I1088" s="143">
        <v>1</v>
      </c>
      <c r="J1088" s="144">
        <v>41345.58</v>
      </c>
      <c r="K1088" s="144">
        <v>5374.92</v>
      </c>
      <c r="L1088" s="144">
        <v>46720.5</v>
      </c>
      <c r="M1088" s="145">
        <v>38252.35</v>
      </c>
      <c r="N1088" s="146">
        <v>0.3</v>
      </c>
    </row>
    <row r="1089" s="3" customFormat="1" spans="1:14">
      <c r="A1089" s="132">
        <v>1086</v>
      </c>
      <c r="B1089" s="93" t="s">
        <v>1523</v>
      </c>
      <c r="C1089" s="153">
        <v>45118</v>
      </c>
      <c r="D1089" s="153" t="s">
        <v>367</v>
      </c>
      <c r="E1089" s="92" t="s">
        <v>1519</v>
      </c>
      <c r="F1089" s="154" t="s">
        <v>500</v>
      </c>
      <c r="G1089" s="155" t="s">
        <v>241</v>
      </c>
      <c r="H1089" s="156" t="s">
        <v>242</v>
      </c>
      <c r="I1089" s="143">
        <v>1</v>
      </c>
      <c r="J1089" s="144">
        <v>41269.91</v>
      </c>
      <c r="K1089" s="144">
        <v>5365.09</v>
      </c>
      <c r="L1089" s="144">
        <v>46635</v>
      </c>
      <c r="M1089" s="145">
        <v>38745.02</v>
      </c>
      <c r="N1089" s="146">
        <v>0.3</v>
      </c>
    </row>
    <row r="1090" s="3" customFormat="1" spans="1:14">
      <c r="A1090" s="132">
        <v>1087</v>
      </c>
      <c r="B1090" s="93" t="s">
        <v>1524</v>
      </c>
      <c r="C1090" s="153">
        <v>45118</v>
      </c>
      <c r="D1090" s="153" t="s">
        <v>367</v>
      </c>
      <c r="E1090" s="92" t="s">
        <v>1519</v>
      </c>
      <c r="F1090" s="154" t="s">
        <v>500</v>
      </c>
      <c r="G1090" s="155" t="s">
        <v>241</v>
      </c>
      <c r="H1090" s="156" t="s">
        <v>242</v>
      </c>
      <c r="I1090" s="143">
        <v>1</v>
      </c>
      <c r="J1090" s="144">
        <v>41269.91</v>
      </c>
      <c r="K1090" s="144">
        <v>5365.09</v>
      </c>
      <c r="L1090" s="144">
        <v>46635</v>
      </c>
      <c r="M1090" s="145">
        <v>28012.68</v>
      </c>
      <c r="N1090" s="146">
        <v>0.3</v>
      </c>
    </row>
    <row r="1091" s="3" customFormat="1" spans="1:14">
      <c r="A1091" s="132">
        <v>1088</v>
      </c>
      <c r="B1091" s="93" t="s">
        <v>1525</v>
      </c>
      <c r="C1091" s="153">
        <v>45118</v>
      </c>
      <c r="D1091" s="153" t="s">
        <v>367</v>
      </c>
      <c r="E1091" s="92" t="s">
        <v>1519</v>
      </c>
      <c r="F1091" s="154" t="s">
        <v>500</v>
      </c>
      <c r="G1091" s="155" t="s">
        <v>241</v>
      </c>
      <c r="H1091" s="156" t="s">
        <v>242</v>
      </c>
      <c r="I1091" s="143">
        <v>1</v>
      </c>
      <c r="J1091" s="144">
        <v>41269.91</v>
      </c>
      <c r="K1091" s="144">
        <v>5365.09</v>
      </c>
      <c r="L1091" s="144">
        <v>46635</v>
      </c>
      <c r="M1091" s="145">
        <v>27071.98</v>
      </c>
      <c r="N1091" s="146">
        <v>0.3</v>
      </c>
    </row>
    <row r="1092" s="3" customFormat="1" spans="1:14">
      <c r="A1092" s="132">
        <v>1089</v>
      </c>
      <c r="B1092" s="93" t="s">
        <v>1526</v>
      </c>
      <c r="C1092" s="153">
        <v>45118</v>
      </c>
      <c r="D1092" s="153" t="s">
        <v>367</v>
      </c>
      <c r="E1092" s="92" t="s">
        <v>1519</v>
      </c>
      <c r="F1092" s="154" t="s">
        <v>500</v>
      </c>
      <c r="G1092" s="155" t="s">
        <v>241</v>
      </c>
      <c r="H1092" s="156" t="s">
        <v>242</v>
      </c>
      <c r="I1092" s="143">
        <v>1</v>
      </c>
      <c r="J1092" s="144">
        <v>41269.91</v>
      </c>
      <c r="K1092" s="144">
        <v>5365.09</v>
      </c>
      <c r="L1092" s="144">
        <v>46635</v>
      </c>
      <c r="M1092" s="145">
        <v>27071.98</v>
      </c>
      <c r="N1092" s="146">
        <v>0.3</v>
      </c>
    </row>
    <row r="1093" s="3" customFormat="1" spans="1:14">
      <c r="A1093" s="132">
        <v>1090</v>
      </c>
      <c r="B1093" s="93" t="s">
        <v>1527</v>
      </c>
      <c r="C1093" s="153">
        <v>45118</v>
      </c>
      <c r="D1093" s="153" t="s">
        <v>367</v>
      </c>
      <c r="E1093" s="92" t="s">
        <v>1519</v>
      </c>
      <c r="F1093" s="154" t="s">
        <v>500</v>
      </c>
      <c r="G1093" s="155" t="s">
        <v>241</v>
      </c>
      <c r="H1093" s="156" t="s">
        <v>242</v>
      </c>
      <c r="I1093" s="143">
        <v>1</v>
      </c>
      <c r="J1093" s="144">
        <v>41269.91</v>
      </c>
      <c r="K1093" s="144">
        <v>5365.09</v>
      </c>
      <c r="L1093" s="144">
        <v>46635</v>
      </c>
      <c r="M1093" s="145">
        <v>26075.94</v>
      </c>
      <c r="N1093" s="146">
        <v>0.3</v>
      </c>
    </row>
    <row r="1094" s="3" customFormat="1" spans="1:14">
      <c r="A1094" s="132">
        <v>1091</v>
      </c>
      <c r="B1094" s="93" t="s">
        <v>1528</v>
      </c>
      <c r="C1094" s="153">
        <v>45118</v>
      </c>
      <c r="D1094" s="153" t="s">
        <v>367</v>
      </c>
      <c r="E1094" s="92" t="s">
        <v>1519</v>
      </c>
      <c r="F1094" s="154" t="s">
        <v>500</v>
      </c>
      <c r="G1094" s="155" t="s">
        <v>241</v>
      </c>
      <c r="H1094" s="156" t="s">
        <v>242</v>
      </c>
      <c r="I1094" s="143">
        <v>1</v>
      </c>
      <c r="J1094" s="144">
        <v>41269.91</v>
      </c>
      <c r="K1094" s="144">
        <v>5365.09</v>
      </c>
      <c r="L1094" s="144">
        <v>46635</v>
      </c>
      <c r="M1094" s="145">
        <v>26296.29</v>
      </c>
      <c r="N1094" s="146">
        <v>0.3</v>
      </c>
    </row>
    <row r="1095" s="3" customFormat="1" spans="1:14">
      <c r="A1095" s="132">
        <v>1092</v>
      </c>
      <c r="B1095" s="93" t="s">
        <v>1529</v>
      </c>
      <c r="C1095" s="153">
        <v>45118</v>
      </c>
      <c r="D1095" s="153" t="s">
        <v>367</v>
      </c>
      <c r="E1095" s="92" t="s">
        <v>1519</v>
      </c>
      <c r="F1095" s="154" t="s">
        <v>500</v>
      </c>
      <c r="G1095" s="155" t="s">
        <v>241</v>
      </c>
      <c r="H1095" s="156" t="s">
        <v>242</v>
      </c>
      <c r="I1095" s="143">
        <v>1</v>
      </c>
      <c r="J1095" s="144">
        <v>41269.91</v>
      </c>
      <c r="K1095" s="144">
        <v>5365.09</v>
      </c>
      <c r="L1095" s="144">
        <v>46635</v>
      </c>
      <c r="M1095" s="145">
        <v>26303.15</v>
      </c>
      <c r="N1095" s="146">
        <v>0.3</v>
      </c>
    </row>
    <row r="1096" s="3" customFormat="1" spans="1:14">
      <c r="A1096" s="132">
        <v>1093</v>
      </c>
      <c r="B1096" s="93" t="s">
        <v>1530</v>
      </c>
      <c r="C1096" s="153">
        <v>45118</v>
      </c>
      <c r="D1096" s="153" t="s">
        <v>367</v>
      </c>
      <c r="E1096" s="92" t="s">
        <v>1519</v>
      </c>
      <c r="F1096" s="154" t="s">
        <v>500</v>
      </c>
      <c r="G1096" s="155" t="s">
        <v>241</v>
      </c>
      <c r="H1096" s="156" t="s">
        <v>242</v>
      </c>
      <c r="I1096" s="143">
        <v>1</v>
      </c>
      <c r="J1096" s="144">
        <v>41269.91</v>
      </c>
      <c r="K1096" s="144">
        <v>5365.09</v>
      </c>
      <c r="L1096" s="144">
        <v>46635</v>
      </c>
      <c r="M1096" s="145">
        <v>26303.15</v>
      </c>
      <c r="N1096" s="146">
        <v>0.3</v>
      </c>
    </row>
    <row r="1097" s="3" customFormat="1" spans="1:14">
      <c r="A1097" s="132">
        <v>1094</v>
      </c>
      <c r="B1097" s="93" t="s">
        <v>1531</v>
      </c>
      <c r="C1097" s="153">
        <v>45069</v>
      </c>
      <c r="D1097" s="153" t="s">
        <v>367</v>
      </c>
      <c r="E1097" s="92" t="s">
        <v>1532</v>
      </c>
      <c r="F1097" s="154" t="s">
        <v>1533</v>
      </c>
      <c r="G1097" s="155" t="s">
        <v>20</v>
      </c>
      <c r="H1097" s="156" t="s">
        <v>21</v>
      </c>
      <c r="I1097" s="143">
        <v>1</v>
      </c>
      <c r="J1097" s="144">
        <v>39823.01</v>
      </c>
      <c r="K1097" s="144">
        <v>5176.99</v>
      </c>
      <c r="L1097" s="144">
        <v>45000</v>
      </c>
      <c r="M1097" s="145">
        <v>19255.97</v>
      </c>
      <c r="N1097" s="146">
        <v>0.5</v>
      </c>
    </row>
    <row r="1098" s="3" customFormat="1" spans="1:14">
      <c r="A1098" s="132">
        <v>1095</v>
      </c>
      <c r="B1098" s="93" t="s">
        <v>1534</v>
      </c>
      <c r="C1098" s="153">
        <v>45069</v>
      </c>
      <c r="D1098" s="153" t="s">
        <v>367</v>
      </c>
      <c r="E1098" s="92" t="s">
        <v>1532</v>
      </c>
      <c r="F1098" s="154" t="s">
        <v>1533</v>
      </c>
      <c r="G1098" s="155" t="s">
        <v>20</v>
      </c>
      <c r="H1098" s="156" t="s">
        <v>21</v>
      </c>
      <c r="I1098" s="143">
        <v>1</v>
      </c>
      <c r="J1098" s="144">
        <v>39823.01</v>
      </c>
      <c r="K1098" s="144">
        <v>5176.99</v>
      </c>
      <c r="L1098" s="144">
        <v>45000</v>
      </c>
      <c r="M1098" s="145">
        <v>19219.05</v>
      </c>
      <c r="N1098" s="146">
        <v>0.5</v>
      </c>
    </row>
    <row r="1099" s="3" customFormat="1" spans="1:14">
      <c r="A1099" s="132">
        <v>1096</v>
      </c>
      <c r="B1099" s="93" t="s">
        <v>1535</v>
      </c>
      <c r="C1099" s="153">
        <v>45069</v>
      </c>
      <c r="D1099" s="153" t="s">
        <v>367</v>
      </c>
      <c r="E1099" s="92" t="s">
        <v>1532</v>
      </c>
      <c r="F1099" s="154" t="s">
        <v>1533</v>
      </c>
      <c r="G1099" s="155" t="s">
        <v>20</v>
      </c>
      <c r="H1099" s="156" t="s">
        <v>21</v>
      </c>
      <c r="I1099" s="143">
        <v>1</v>
      </c>
      <c r="J1099" s="144">
        <v>39823.01</v>
      </c>
      <c r="K1099" s="144">
        <v>5176.99</v>
      </c>
      <c r="L1099" s="144">
        <v>45000</v>
      </c>
      <c r="M1099" s="145">
        <v>19219.05</v>
      </c>
      <c r="N1099" s="146">
        <v>0.5</v>
      </c>
    </row>
    <row r="1100" s="3" customFormat="1" spans="1:14">
      <c r="A1100" s="132">
        <v>1097</v>
      </c>
      <c r="B1100" s="93" t="s">
        <v>1536</v>
      </c>
      <c r="C1100" s="153">
        <v>45069</v>
      </c>
      <c r="D1100" s="153" t="s">
        <v>367</v>
      </c>
      <c r="E1100" s="92" t="s">
        <v>1532</v>
      </c>
      <c r="F1100" s="154" t="s">
        <v>1533</v>
      </c>
      <c r="G1100" s="155" t="s">
        <v>20</v>
      </c>
      <c r="H1100" s="156" t="s">
        <v>21</v>
      </c>
      <c r="I1100" s="143">
        <v>1</v>
      </c>
      <c r="J1100" s="144">
        <v>39823.01</v>
      </c>
      <c r="K1100" s="144">
        <v>5176.99</v>
      </c>
      <c r="L1100" s="144">
        <v>45000</v>
      </c>
      <c r="M1100" s="145">
        <v>19157.96</v>
      </c>
      <c r="N1100" s="146">
        <v>0.5</v>
      </c>
    </row>
    <row r="1101" s="3" customFormat="1" spans="1:14">
      <c r="A1101" s="132">
        <v>1098</v>
      </c>
      <c r="B1101" s="93" t="s">
        <v>1537</v>
      </c>
      <c r="C1101" s="153">
        <v>45005</v>
      </c>
      <c r="D1101" s="153" t="s">
        <v>367</v>
      </c>
      <c r="E1101" s="92" t="s">
        <v>1538</v>
      </c>
      <c r="F1101" s="154" t="s">
        <v>1539</v>
      </c>
      <c r="G1101" s="155" t="s">
        <v>20</v>
      </c>
      <c r="H1101" s="156" t="s">
        <v>21</v>
      </c>
      <c r="I1101" s="143">
        <v>1</v>
      </c>
      <c r="J1101" s="144">
        <v>30428.76</v>
      </c>
      <c r="K1101" s="144">
        <v>3955.73</v>
      </c>
      <c r="L1101" s="144">
        <v>34384.49</v>
      </c>
      <c r="M1101" s="145">
        <v>17929.17</v>
      </c>
      <c r="N1101" s="146">
        <v>0.2547</v>
      </c>
    </row>
    <row r="1102" s="3" customFormat="1" spans="1:14">
      <c r="A1102" s="132">
        <v>1099</v>
      </c>
      <c r="B1102" s="93" t="s">
        <v>1540</v>
      </c>
      <c r="C1102" s="153">
        <v>45005</v>
      </c>
      <c r="D1102" s="153" t="s">
        <v>367</v>
      </c>
      <c r="E1102" s="92" t="s">
        <v>1538</v>
      </c>
      <c r="F1102" s="154" t="s">
        <v>1539</v>
      </c>
      <c r="G1102" s="155" t="s">
        <v>20</v>
      </c>
      <c r="H1102" s="156" t="s">
        <v>21</v>
      </c>
      <c r="I1102" s="143">
        <v>1</v>
      </c>
      <c r="J1102" s="144">
        <v>30428.76</v>
      </c>
      <c r="K1102" s="144">
        <v>3955.74</v>
      </c>
      <c r="L1102" s="144">
        <v>34384.5</v>
      </c>
      <c r="M1102" s="145">
        <v>17930.6</v>
      </c>
      <c r="N1102" s="146">
        <v>0.2547</v>
      </c>
    </row>
    <row r="1103" s="3" customFormat="1" spans="1:14">
      <c r="A1103" s="132">
        <v>1100</v>
      </c>
      <c r="B1103" s="93" t="s">
        <v>1541</v>
      </c>
      <c r="C1103" s="153">
        <v>45005</v>
      </c>
      <c r="D1103" s="153" t="s">
        <v>367</v>
      </c>
      <c r="E1103" s="92" t="s">
        <v>1538</v>
      </c>
      <c r="F1103" s="154" t="s">
        <v>1539</v>
      </c>
      <c r="G1103" s="155" t="s">
        <v>20</v>
      </c>
      <c r="H1103" s="156" t="s">
        <v>21</v>
      </c>
      <c r="I1103" s="143">
        <v>1</v>
      </c>
      <c r="J1103" s="144">
        <v>30428.76</v>
      </c>
      <c r="K1103" s="144">
        <v>3955.74</v>
      </c>
      <c r="L1103" s="144">
        <v>34384.5</v>
      </c>
      <c r="M1103" s="145">
        <v>18728.62</v>
      </c>
      <c r="N1103" s="146">
        <v>0.2547</v>
      </c>
    </row>
    <row r="1104" s="3" customFormat="1" spans="1:14">
      <c r="A1104" s="132">
        <v>1101</v>
      </c>
      <c r="B1104" s="93" t="s">
        <v>1542</v>
      </c>
      <c r="C1104" s="153">
        <v>45005</v>
      </c>
      <c r="D1104" s="153" t="s">
        <v>367</v>
      </c>
      <c r="E1104" s="92" t="s">
        <v>1538</v>
      </c>
      <c r="F1104" s="154" t="s">
        <v>1539</v>
      </c>
      <c r="G1104" s="155" t="s">
        <v>20</v>
      </c>
      <c r="H1104" s="156" t="s">
        <v>21</v>
      </c>
      <c r="I1104" s="143">
        <v>1</v>
      </c>
      <c r="J1104" s="144">
        <v>30428.76</v>
      </c>
      <c r="K1104" s="144">
        <v>3955.74</v>
      </c>
      <c r="L1104" s="144">
        <v>34384.5</v>
      </c>
      <c r="M1104" s="145">
        <v>18561.86</v>
      </c>
      <c r="N1104" s="146">
        <v>0.2547</v>
      </c>
    </row>
    <row r="1105" s="3" customFormat="1" spans="1:14">
      <c r="A1105" s="132">
        <v>1102</v>
      </c>
      <c r="B1105" s="93" t="s">
        <v>1543</v>
      </c>
      <c r="C1105" s="153">
        <v>45005</v>
      </c>
      <c r="D1105" s="153" t="s">
        <v>367</v>
      </c>
      <c r="E1105" s="92" t="s">
        <v>1538</v>
      </c>
      <c r="F1105" s="154" t="s">
        <v>1539</v>
      </c>
      <c r="G1105" s="155" t="s">
        <v>20</v>
      </c>
      <c r="H1105" s="156" t="s">
        <v>21</v>
      </c>
      <c r="I1105" s="143">
        <v>1</v>
      </c>
      <c r="J1105" s="144">
        <v>30428.76</v>
      </c>
      <c r="K1105" s="144">
        <v>3955.74</v>
      </c>
      <c r="L1105" s="144">
        <v>34384.5</v>
      </c>
      <c r="M1105" s="145">
        <v>18560.43</v>
      </c>
      <c r="N1105" s="146">
        <v>0.2547</v>
      </c>
    </row>
    <row r="1106" s="3" customFormat="1" spans="1:14">
      <c r="A1106" s="132">
        <v>1103</v>
      </c>
      <c r="B1106" s="93" t="s">
        <v>1544</v>
      </c>
      <c r="C1106" s="153">
        <v>45005</v>
      </c>
      <c r="D1106" s="153" t="s">
        <v>367</v>
      </c>
      <c r="E1106" s="92" t="s">
        <v>1538</v>
      </c>
      <c r="F1106" s="154" t="s">
        <v>1539</v>
      </c>
      <c r="G1106" s="155" t="s">
        <v>20</v>
      </c>
      <c r="H1106" s="156" t="s">
        <v>21</v>
      </c>
      <c r="I1106" s="143">
        <v>1</v>
      </c>
      <c r="J1106" s="144">
        <v>30428.76</v>
      </c>
      <c r="K1106" s="144">
        <v>3955.74</v>
      </c>
      <c r="L1106" s="144">
        <v>34384.5</v>
      </c>
      <c r="M1106" s="145">
        <v>18592.65</v>
      </c>
      <c r="N1106" s="146">
        <v>0.2547</v>
      </c>
    </row>
    <row r="1107" s="3" customFormat="1" spans="1:14">
      <c r="A1107" s="132">
        <v>1104</v>
      </c>
      <c r="B1107" s="93" t="s">
        <v>1545</v>
      </c>
      <c r="C1107" s="153">
        <v>45005</v>
      </c>
      <c r="D1107" s="153" t="s">
        <v>367</v>
      </c>
      <c r="E1107" s="92" t="s">
        <v>1538</v>
      </c>
      <c r="F1107" s="154" t="s">
        <v>1539</v>
      </c>
      <c r="G1107" s="155" t="s">
        <v>20</v>
      </c>
      <c r="H1107" s="156" t="s">
        <v>21</v>
      </c>
      <c r="I1107" s="143">
        <v>1</v>
      </c>
      <c r="J1107" s="144">
        <v>31555.75</v>
      </c>
      <c r="K1107" s="144">
        <v>4102.25</v>
      </c>
      <c r="L1107" s="144">
        <v>35658</v>
      </c>
      <c r="M1107" s="145">
        <v>18302.7</v>
      </c>
      <c r="N1107" s="146">
        <v>0.2547</v>
      </c>
    </row>
    <row r="1108" s="3" customFormat="1" spans="1:14">
      <c r="A1108" s="132">
        <v>1105</v>
      </c>
      <c r="B1108" s="93" t="s">
        <v>1546</v>
      </c>
      <c r="C1108" s="153">
        <v>45005</v>
      </c>
      <c r="D1108" s="153" t="s">
        <v>367</v>
      </c>
      <c r="E1108" s="92" t="s">
        <v>1538</v>
      </c>
      <c r="F1108" s="154" t="s">
        <v>1539</v>
      </c>
      <c r="G1108" s="155" t="s">
        <v>20</v>
      </c>
      <c r="H1108" s="156" t="s">
        <v>21</v>
      </c>
      <c r="I1108" s="143">
        <v>1</v>
      </c>
      <c r="J1108" s="144">
        <v>31555.75</v>
      </c>
      <c r="K1108" s="144">
        <v>4102.25</v>
      </c>
      <c r="L1108" s="144">
        <v>35658</v>
      </c>
      <c r="M1108" s="145">
        <v>19004.46</v>
      </c>
      <c r="N1108" s="146">
        <v>0.2547</v>
      </c>
    </row>
    <row r="1109" s="3" customFormat="1" spans="1:14">
      <c r="A1109" s="132">
        <v>1106</v>
      </c>
      <c r="B1109" s="93" t="s">
        <v>1547</v>
      </c>
      <c r="C1109" s="153">
        <v>45005</v>
      </c>
      <c r="D1109" s="153" t="s">
        <v>367</v>
      </c>
      <c r="E1109" s="92" t="s">
        <v>1538</v>
      </c>
      <c r="F1109" s="154" t="s">
        <v>1539</v>
      </c>
      <c r="G1109" s="155" t="s">
        <v>20</v>
      </c>
      <c r="H1109" s="156" t="s">
        <v>21</v>
      </c>
      <c r="I1109" s="143">
        <v>1</v>
      </c>
      <c r="J1109" s="144">
        <v>31555.75</v>
      </c>
      <c r="K1109" s="144">
        <v>4102.25</v>
      </c>
      <c r="L1109" s="144">
        <v>35658</v>
      </c>
      <c r="M1109" s="145">
        <v>18992.92</v>
      </c>
      <c r="N1109" s="146">
        <v>0.2547</v>
      </c>
    </row>
    <row r="1110" s="3" customFormat="1" spans="1:14">
      <c r="A1110" s="132">
        <v>1107</v>
      </c>
      <c r="B1110" s="93" t="s">
        <v>1548</v>
      </c>
      <c r="C1110" s="153">
        <v>45005</v>
      </c>
      <c r="D1110" s="153" t="s">
        <v>367</v>
      </c>
      <c r="E1110" s="92" t="s">
        <v>1538</v>
      </c>
      <c r="F1110" s="154" t="s">
        <v>1539</v>
      </c>
      <c r="G1110" s="155" t="s">
        <v>20</v>
      </c>
      <c r="H1110" s="156" t="s">
        <v>21</v>
      </c>
      <c r="I1110" s="143">
        <v>1</v>
      </c>
      <c r="J1110" s="144">
        <v>30193.76</v>
      </c>
      <c r="K1110" s="144">
        <v>3925.19</v>
      </c>
      <c r="L1110" s="144">
        <v>34118.95</v>
      </c>
      <c r="M1110" s="145">
        <v>11978.03</v>
      </c>
      <c r="N1110" s="146">
        <v>0.2547</v>
      </c>
    </row>
    <row r="1111" s="3" customFormat="1" spans="1:14">
      <c r="A1111" s="132">
        <v>1108</v>
      </c>
      <c r="B1111" s="93" t="s">
        <v>1549</v>
      </c>
      <c r="C1111" s="153">
        <v>45005</v>
      </c>
      <c r="D1111" s="153" t="s">
        <v>367</v>
      </c>
      <c r="E1111" s="92" t="s">
        <v>1538</v>
      </c>
      <c r="F1111" s="154" t="s">
        <v>1539</v>
      </c>
      <c r="G1111" s="155" t="s">
        <v>20</v>
      </c>
      <c r="H1111" s="156" t="s">
        <v>21</v>
      </c>
      <c r="I1111" s="143">
        <v>1</v>
      </c>
      <c r="J1111" s="144">
        <v>30193.76</v>
      </c>
      <c r="K1111" s="144">
        <v>3925.19</v>
      </c>
      <c r="L1111" s="144">
        <v>34118.95</v>
      </c>
      <c r="M1111" s="145">
        <v>11978.03</v>
      </c>
      <c r="N1111" s="146">
        <v>0.2547</v>
      </c>
    </row>
    <row r="1112" s="3" customFormat="1" spans="1:14">
      <c r="A1112" s="132">
        <v>1109</v>
      </c>
      <c r="B1112" s="93" t="s">
        <v>1550</v>
      </c>
      <c r="C1112" s="153">
        <v>45014</v>
      </c>
      <c r="D1112" s="153" t="s">
        <v>367</v>
      </c>
      <c r="E1112" s="92" t="s">
        <v>1538</v>
      </c>
      <c r="F1112" s="154" t="s">
        <v>1539</v>
      </c>
      <c r="G1112" s="155" t="s">
        <v>20</v>
      </c>
      <c r="H1112" s="156" t="s">
        <v>21</v>
      </c>
      <c r="I1112" s="143">
        <v>1</v>
      </c>
      <c r="J1112" s="144">
        <v>41514.95</v>
      </c>
      <c r="K1112" s="144">
        <v>5396.94</v>
      </c>
      <c r="L1112" s="144">
        <v>46911.89</v>
      </c>
      <c r="M1112" s="145">
        <v>23119.75</v>
      </c>
      <c r="N1112" s="146">
        <v>0.2547</v>
      </c>
    </row>
    <row r="1113" s="3" customFormat="1" spans="1:14">
      <c r="A1113" s="132">
        <v>1110</v>
      </c>
      <c r="B1113" s="93" t="s">
        <v>1551</v>
      </c>
      <c r="C1113" s="153">
        <v>45014</v>
      </c>
      <c r="D1113" s="153" t="s">
        <v>367</v>
      </c>
      <c r="E1113" s="92" t="s">
        <v>1538</v>
      </c>
      <c r="F1113" s="154" t="s">
        <v>1539</v>
      </c>
      <c r="G1113" s="155" t="s">
        <v>20</v>
      </c>
      <c r="H1113" s="156" t="s">
        <v>21</v>
      </c>
      <c r="I1113" s="143">
        <v>1</v>
      </c>
      <c r="J1113" s="144">
        <v>41514.95</v>
      </c>
      <c r="K1113" s="144">
        <v>5396.94</v>
      </c>
      <c r="L1113" s="144">
        <v>46911.89</v>
      </c>
      <c r="M1113" s="145">
        <v>23124.05</v>
      </c>
      <c r="N1113" s="146">
        <v>0.2547</v>
      </c>
    </row>
    <row r="1114" s="3" customFormat="1" spans="1:14">
      <c r="A1114" s="132">
        <v>1111</v>
      </c>
      <c r="B1114" s="93" t="s">
        <v>1552</v>
      </c>
      <c r="C1114" s="153">
        <v>45014</v>
      </c>
      <c r="D1114" s="153" t="s">
        <v>367</v>
      </c>
      <c r="E1114" s="92" t="s">
        <v>1538</v>
      </c>
      <c r="F1114" s="154" t="s">
        <v>1539</v>
      </c>
      <c r="G1114" s="155" t="s">
        <v>20</v>
      </c>
      <c r="H1114" s="156" t="s">
        <v>21</v>
      </c>
      <c r="I1114" s="143">
        <v>1</v>
      </c>
      <c r="J1114" s="144">
        <v>38606.27</v>
      </c>
      <c r="K1114" s="144">
        <v>5018.82</v>
      </c>
      <c r="L1114" s="144">
        <v>43625.09</v>
      </c>
      <c r="M1114" s="145">
        <v>23543.05</v>
      </c>
      <c r="N1114" s="146">
        <v>0.2547</v>
      </c>
    </row>
    <row r="1115" s="3" customFormat="1" spans="1:14">
      <c r="A1115" s="132">
        <v>1112</v>
      </c>
      <c r="B1115" s="93" t="s">
        <v>1553</v>
      </c>
      <c r="C1115" s="153">
        <v>45014</v>
      </c>
      <c r="D1115" s="153" t="s">
        <v>367</v>
      </c>
      <c r="E1115" s="92" t="s">
        <v>1538</v>
      </c>
      <c r="F1115" s="154" t="s">
        <v>1539</v>
      </c>
      <c r="G1115" s="155" t="s">
        <v>20</v>
      </c>
      <c r="H1115" s="156" t="s">
        <v>21</v>
      </c>
      <c r="I1115" s="143">
        <v>1</v>
      </c>
      <c r="J1115" s="144">
        <v>29118.45</v>
      </c>
      <c r="K1115" s="144">
        <v>3785.4</v>
      </c>
      <c r="L1115" s="144">
        <v>32903.85</v>
      </c>
      <c r="M1115" s="145">
        <v>24285.13</v>
      </c>
      <c r="N1115" s="146">
        <v>0.2547</v>
      </c>
    </row>
    <row r="1116" s="3" customFormat="1" spans="1:14">
      <c r="A1116" s="132">
        <v>1113</v>
      </c>
      <c r="B1116" s="93" t="s">
        <v>1554</v>
      </c>
      <c r="C1116" s="153">
        <v>45014</v>
      </c>
      <c r="D1116" s="153" t="s">
        <v>367</v>
      </c>
      <c r="E1116" s="92" t="s">
        <v>1538</v>
      </c>
      <c r="F1116" s="154" t="s">
        <v>1539</v>
      </c>
      <c r="G1116" s="155" t="s">
        <v>20</v>
      </c>
      <c r="H1116" s="156" t="s">
        <v>21</v>
      </c>
      <c r="I1116" s="143">
        <v>1</v>
      </c>
      <c r="J1116" s="144">
        <v>29118.45</v>
      </c>
      <c r="K1116" s="144">
        <v>3785.4</v>
      </c>
      <c r="L1116" s="144">
        <v>32903.85</v>
      </c>
      <c r="M1116" s="145">
        <v>24361.11</v>
      </c>
      <c r="N1116" s="146">
        <v>0.2547</v>
      </c>
    </row>
    <row r="1117" s="3" customFormat="1" spans="1:14">
      <c r="A1117" s="132">
        <v>1114</v>
      </c>
      <c r="B1117" s="93" t="s">
        <v>1555</v>
      </c>
      <c r="C1117" s="153">
        <v>45014</v>
      </c>
      <c r="D1117" s="153" t="s">
        <v>367</v>
      </c>
      <c r="E1117" s="92" t="s">
        <v>1538</v>
      </c>
      <c r="F1117" s="154" t="s">
        <v>1539</v>
      </c>
      <c r="G1117" s="155" t="s">
        <v>20</v>
      </c>
      <c r="H1117" s="156" t="s">
        <v>21</v>
      </c>
      <c r="I1117" s="143">
        <v>1</v>
      </c>
      <c r="J1117" s="144">
        <v>40479.82</v>
      </c>
      <c r="K1117" s="144">
        <v>5262.38</v>
      </c>
      <c r="L1117" s="144">
        <v>45742.2</v>
      </c>
      <c r="M1117" s="145">
        <v>24794.61</v>
      </c>
      <c r="N1117" s="146">
        <v>0.2547</v>
      </c>
    </row>
    <row r="1118" s="3" customFormat="1" spans="1:14">
      <c r="A1118" s="132">
        <v>1115</v>
      </c>
      <c r="B1118" s="93" t="s">
        <v>1556</v>
      </c>
      <c r="C1118" s="153">
        <v>45014</v>
      </c>
      <c r="D1118" s="153" t="s">
        <v>367</v>
      </c>
      <c r="E1118" s="92" t="s">
        <v>1538</v>
      </c>
      <c r="F1118" s="154" t="s">
        <v>1539</v>
      </c>
      <c r="G1118" s="155" t="s">
        <v>20</v>
      </c>
      <c r="H1118" s="156" t="s">
        <v>21</v>
      </c>
      <c r="I1118" s="143">
        <v>1</v>
      </c>
      <c r="J1118" s="144">
        <v>33183.72</v>
      </c>
      <c r="K1118" s="144">
        <v>4313.88</v>
      </c>
      <c r="L1118" s="144">
        <v>37497.6</v>
      </c>
      <c r="M1118" s="145">
        <v>22722.14</v>
      </c>
      <c r="N1118" s="146">
        <v>0.2547</v>
      </c>
    </row>
    <row r="1119" s="3" customFormat="1" spans="1:14">
      <c r="A1119" s="132">
        <v>1116</v>
      </c>
      <c r="B1119" s="93" t="s">
        <v>1557</v>
      </c>
      <c r="C1119" s="153">
        <v>45014</v>
      </c>
      <c r="D1119" s="153" t="s">
        <v>367</v>
      </c>
      <c r="E1119" s="92" t="s">
        <v>1538</v>
      </c>
      <c r="F1119" s="154" t="s">
        <v>1539</v>
      </c>
      <c r="G1119" s="155" t="s">
        <v>20</v>
      </c>
      <c r="H1119" s="156" t="s">
        <v>21</v>
      </c>
      <c r="I1119" s="143">
        <v>1</v>
      </c>
      <c r="J1119" s="144">
        <v>33183.72</v>
      </c>
      <c r="K1119" s="144">
        <v>4313.88</v>
      </c>
      <c r="L1119" s="144">
        <v>37497.6</v>
      </c>
      <c r="M1119" s="145">
        <v>22654.3</v>
      </c>
      <c r="N1119" s="146">
        <v>0.2547</v>
      </c>
    </row>
    <row r="1120" s="3" customFormat="1" spans="1:14">
      <c r="A1120" s="132">
        <v>1117</v>
      </c>
      <c r="B1120" s="93" t="s">
        <v>1558</v>
      </c>
      <c r="C1120" s="153">
        <v>45014</v>
      </c>
      <c r="D1120" s="153" t="s">
        <v>367</v>
      </c>
      <c r="E1120" s="92" t="s">
        <v>1538</v>
      </c>
      <c r="F1120" s="154" t="s">
        <v>1539</v>
      </c>
      <c r="G1120" s="155" t="s">
        <v>20</v>
      </c>
      <c r="H1120" s="156" t="s">
        <v>21</v>
      </c>
      <c r="I1120" s="143">
        <v>1</v>
      </c>
      <c r="J1120" s="144">
        <v>49988.62</v>
      </c>
      <c r="K1120" s="144">
        <v>6498.52</v>
      </c>
      <c r="L1120" s="144">
        <v>56487.14</v>
      </c>
      <c r="M1120" s="145">
        <v>23042.74</v>
      </c>
      <c r="N1120" s="146">
        <v>0.2547</v>
      </c>
    </row>
    <row r="1121" s="3" customFormat="1" spans="1:14">
      <c r="A1121" s="132">
        <v>1118</v>
      </c>
      <c r="B1121" s="93" t="s">
        <v>1559</v>
      </c>
      <c r="C1121" s="153">
        <v>45406</v>
      </c>
      <c r="D1121" s="153" t="s">
        <v>438</v>
      </c>
      <c r="E1121" s="92" t="s">
        <v>1560</v>
      </c>
      <c r="F1121" s="154" t="s">
        <v>1561</v>
      </c>
      <c r="G1121" s="155" t="s">
        <v>26</v>
      </c>
      <c r="H1121" s="156" t="s">
        <v>27</v>
      </c>
      <c r="I1121" s="143">
        <v>1</v>
      </c>
      <c r="J1121" s="144">
        <v>85840.71</v>
      </c>
      <c r="K1121" s="144">
        <v>11159.29</v>
      </c>
      <c r="L1121" s="144">
        <v>97000</v>
      </c>
      <c r="M1121" s="145">
        <v>65871.33</v>
      </c>
      <c r="N1121" s="146">
        <v>1</v>
      </c>
    </row>
    <row r="1122" s="3" customFormat="1" spans="1:14">
      <c r="A1122" s="132">
        <v>1119</v>
      </c>
      <c r="B1122" s="93" t="s">
        <v>1562</v>
      </c>
      <c r="C1122" s="153">
        <v>45406</v>
      </c>
      <c r="D1122" s="153" t="s">
        <v>438</v>
      </c>
      <c r="E1122" s="92" t="s">
        <v>1560</v>
      </c>
      <c r="F1122" s="154" t="s">
        <v>1561</v>
      </c>
      <c r="G1122" s="155" t="s">
        <v>26</v>
      </c>
      <c r="H1122" s="156" t="s">
        <v>27</v>
      </c>
      <c r="I1122" s="143">
        <v>1</v>
      </c>
      <c r="J1122" s="144">
        <v>85840.71</v>
      </c>
      <c r="K1122" s="144">
        <v>11159.29</v>
      </c>
      <c r="L1122" s="144">
        <v>97000</v>
      </c>
      <c r="M1122" s="145">
        <v>65871.33</v>
      </c>
      <c r="N1122" s="146">
        <v>1</v>
      </c>
    </row>
    <row r="1123" s="3" customFormat="1" spans="1:14">
      <c r="A1123" s="132">
        <v>1120</v>
      </c>
      <c r="B1123" s="93" t="s">
        <v>1563</v>
      </c>
      <c r="C1123" s="153">
        <v>45406</v>
      </c>
      <c r="D1123" s="153" t="s">
        <v>438</v>
      </c>
      <c r="E1123" s="92" t="s">
        <v>1560</v>
      </c>
      <c r="F1123" s="154" t="s">
        <v>1561</v>
      </c>
      <c r="G1123" s="155" t="s">
        <v>26</v>
      </c>
      <c r="H1123" s="156" t="s">
        <v>27</v>
      </c>
      <c r="I1123" s="143">
        <v>1</v>
      </c>
      <c r="J1123" s="144">
        <v>85840.71</v>
      </c>
      <c r="K1123" s="144">
        <v>11159.29</v>
      </c>
      <c r="L1123" s="144">
        <v>97000</v>
      </c>
      <c r="M1123" s="145">
        <v>65871.33</v>
      </c>
      <c r="N1123" s="146">
        <v>1</v>
      </c>
    </row>
    <row r="1124" s="3" customFormat="1" spans="1:14">
      <c r="A1124" s="132">
        <v>1121</v>
      </c>
      <c r="B1124" s="93" t="s">
        <v>1564</v>
      </c>
      <c r="C1124" s="153">
        <v>45406</v>
      </c>
      <c r="D1124" s="153" t="s">
        <v>438</v>
      </c>
      <c r="E1124" s="92" t="s">
        <v>1560</v>
      </c>
      <c r="F1124" s="154" t="s">
        <v>1561</v>
      </c>
      <c r="G1124" s="155" t="s">
        <v>26</v>
      </c>
      <c r="H1124" s="156" t="s">
        <v>27</v>
      </c>
      <c r="I1124" s="143">
        <v>1</v>
      </c>
      <c r="J1124" s="144">
        <v>85840.71</v>
      </c>
      <c r="K1124" s="144">
        <v>11159.29</v>
      </c>
      <c r="L1124" s="144">
        <v>97000</v>
      </c>
      <c r="M1124" s="145">
        <v>65983.82</v>
      </c>
      <c r="N1124" s="146">
        <v>1</v>
      </c>
    </row>
    <row r="1125" s="3" customFormat="1" spans="1:14">
      <c r="A1125" s="132"/>
      <c r="B1125" s="157"/>
      <c r="C1125" s="157"/>
      <c r="D1125" s="158"/>
      <c r="E1125" s="158"/>
      <c r="F1125" s="154"/>
      <c r="G1125" s="159"/>
      <c r="H1125" s="159"/>
      <c r="I1125" s="159"/>
      <c r="J1125" s="144">
        <f>SUM(J4:J1124)</f>
        <v>58567119.2</v>
      </c>
      <c r="K1125" s="144">
        <f>SUM(K4:K1124)</f>
        <v>7613725.42000001</v>
      </c>
      <c r="L1125" s="144">
        <f>SUM(L4:L1124)</f>
        <v>66180844.62</v>
      </c>
      <c r="M1125" s="144">
        <f>SUM(M4:M1124)</f>
        <v>38309947.63</v>
      </c>
      <c r="N1125" s="37"/>
    </row>
    <row r="1126" s="3" customFormat="1" spans="1:14">
      <c r="A1126" s="37"/>
      <c r="B1126" s="37"/>
      <c r="C1126" s="37"/>
      <c r="D1126" s="37"/>
      <c r="E1126" s="37"/>
      <c r="F1126" s="119"/>
      <c r="N1126" s="37"/>
    </row>
    <row r="1127" s="3" customFormat="1" spans="1:14">
      <c r="A1127" s="37"/>
      <c r="B1127" s="37"/>
      <c r="C1127" s="37"/>
      <c r="D1127" s="37"/>
      <c r="E1127" s="37"/>
      <c r="F1127" s="119"/>
      <c r="N1127" s="37"/>
    </row>
    <row r="1128" s="3" customFormat="1" spans="1:14">
      <c r="A1128" s="37"/>
      <c r="B1128" s="37"/>
      <c r="C1128" s="37"/>
      <c r="D1128" s="37"/>
      <c r="E1128" s="37"/>
      <c r="F1128" s="119"/>
      <c r="N1128" s="37"/>
    </row>
    <row r="1129" s="3" customFormat="1" spans="1:14">
      <c r="A1129" s="37"/>
      <c r="B1129" s="37"/>
      <c r="C1129" s="37"/>
      <c r="D1129" s="37"/>
      <c r="E1129" s="37"/>
      <c r="F1129" s="119"/>
      <c r="N1129" s="37"/>
    </row>
    <row r="1130" s="3" customFormat="1" spans="1:14">
      <c r="A1130" s="37"/>
      <c r="B1130" s="37"/>
      <c r="C1130" s="37"/>
      <c r="D1130" s="37"/>
      <c r="E1130" s="37"/>
      <c r="F1130" s="119"/>
      <c r="N1130" s="37"/>
    </row>
    <row r="1131" s="3" customFormat="1" spans="1:14">
      <c r="A1131" s="37"/>
      <c r="B1131" s="37"/>
      <c r="C1131" s="37"/>
      <c r="D1131" s="37"/>
      <c r="E1131" s="37"/>
      <c r="F1131" s="119"/>
      <c r="N1131" s="37"/>
    </row>
    <row r="1132" s="3" customFormat="1" spans="1:14">
      <c r="A1132" s="37"/>
      <c r="B1132" s="37"/>
      <c r="C1132" s="37"/>
      <c r="D1132" s="37"/>
      <c r="E1132" s="37"/>
      <c r="F1132" s="119"/>
      <c r="N1132" s="37"/>
    </row>
    <row r="1133" s="3" customFormat="1" spans="1:14">
      <c r="A1133" s="37"/>
      <c r="B1133" s="37"/>
      <c r="C1133" s="37"/>
      <c r="D1133" s="37"/>
      <c r="E1133" s="37"/>
      <c r="F1133" s="119"/>
      <c r="N1133" s="37"/>
    </row>
    <row r="1134" s="3" customFormat="1" spans="1:14">
      <c r="A1134" s="37"/>
      <c r="B1134" s="37"/>
      <c r="C1134" s="37"/>
      <c r="D1134" s="37"/>
      <c r="E1134" s="37"/>
      <c r="F1134" s="119"/>
      <c r="N1134" s="37"/>
    </row>
    <row r="1135" s="3" customFormat="1" spans="1:14">
      <c r="A1135" s="37"/>
      <c r="B1135" s="37"/>
      <c r="C1135" s="37"/>
      <c r="D1135" s="37"/>
      <c r="E1135" s="37"/>
      <c r="F1135" s="119"/>
      <c r="N1135" s="37"/>
    </row>
    <row r="1136" s="3" customFormat="1" spans="1:14">
      <c r="A1136" s="37"/>
      <c r="B1136" s="37"/>
      <c r="C1136" s="37"/>
      <c r="D1136" s="37"/>
      <c r="E1136" s="37"/>
      <c r="F1136" s="119"/>
      <c r="N1136" s="37"/>
    </row>
    <row r="1137" s="3" customFormat="1" spans="1:14">
      <c r="A1137" s="37"/>
      <c r="B1137" s="37"/>
      <c r="C1137" s="37"/>
      <c r="D1137" s="37"/>
      <c r="E1137" s="37"/>
      <c r="F1137" s="119"/>
      <c r="N1137" s="37"/>
    </row>
    <row r="1138" s="3" customFormat="1" spans="1:14">
      <c r="A1138" s="37"/>
      <c r="B1138" s="37"/>
      <c r="C1138" s="37"/>
      <c r="D1138" s="37"/>
      <c r="E1138" s="37"/>
      <c r="F1138" s="119"/>
      <c r="N1138" s="37"/>
    </row>
    <row r="1139" s="3" customFormat="1" spans="1:14">
      <c r="A1139" s="37"/>
      <c r="B1139" s="37"/>
      <c r="C1139" s="37"/>
      <c r="D1139" s="37"/>
      <c r="E1139" s="37"/>
      <c r="F1139" s="119"/>
      <c r="N1139" s="37"/>
    </row>
    <row r="1140" s="3" customFormat="1" spans="1:14">
      <c r="A1140" s="37"/>
      <c r="B1140" s="37"/>
      <c r="C1140" s="37"/>
      <c r="D1140" s="37"/>
      <c r="E1140" s="37"/>
      <c r="F1140" s="119"/>
      <c r="N1140" s="37"/>
    </row>
    <row r="1141" s="3" customFormat="1" spans="1:14">
      <c r="A1141" s="37"/>
      <c r="B1141" s="37"/>
      <c r="C1141" s="37"/>
      <c r="D1141" s="37"/>
      <c r="E1141" s="37"/>
      <c r="F1141" s="119"/>
      <c r="N1141" s="37"/>
    </row>
    <row r="1142" s="3" customFormat="1" spans="1:14">
      <c r="A1142" s="37"/>
      <c r="B1142" s="37"/>
      <c r="C1142" s="37"/>
      <c r="D1142" s="37"/>
      <c r="E1142" s="37"/>
      <c r="F1142" s="119"/>
      <c r="N1142" s="37"/>
    </row>
    <row r="1143" s="3" customFormat="1" spans="1:14">
      <c r="A1143" s="37"/>
      <c r="B1143" s="37"/>
      <c r="C1143" s="37"/>
      <c r="D1143" s="37"/>
      <c r="E1143" s="37"/>
      <c r="F1143" s="119"/>
      <c r="N1143" s="37"/>
    </row>
    <row r="1144" s="3" customFormat="1" spans="1:14">
      <c r="A1144" s="37"/>
      <c r="B1144" s="37"/>
      <c r="C1144" s="37"/>
      <c r="D1144" s="37"/>
      <c r="E1144" s="37"/>
      <c r="F1144" s="119"/>
      <c r="N1144" s="37"/>
    </row>
    <row r="1145" s="3" customFormat="1" spans="1:14">
      <c r="A1145" s="37"/>
      <c r="B1145" s="37"/>
      <c r="C1145" s="37"/>
      <c r="D1145" s="37"/>
      <c r="E1145" s="37"/>
      <c r="F1145" s="119"/>
      <c r="N1145" s="37"/>
    </row>
    <row r="1146" s="3" customFormat="1" spans="1:14">
      <c r="A1146" s="37"/>
      <c r="B1146" s="37"/>
      <c r="C1146" s="37"/>
      <c r="D1146" s="37"/>
      <c r="E1146" s="37"/>
      <c r="F1146" s="119"/>
      <c r="N1146" s="37"/>
    </row>
    <row r="1147" s="3" customFormat="1" spans="1:14">
      <c r="A1147" s="37"/>
      <c r="B1147" s="37"/>
      <c r="C1147" s="37"/>
      <c r="D1147" s="37"/>
      <c r="E1147" s="37"/>
      <c r="F1147" s="119"/>
      <c r="N1147" s="37"/>
    </row>
    <row r="1148" s="3" customFormat="1" spans="1:14">
      <c r="A1148" s="37"/>
      <c r="B1148" s="37"/>
      <c r="C1148" s="37"/>
      <c r="D1148" s="37"/>
      <c r="E1148" s="37"/>
      <c r="F1148" s="119"/>
      <c r="N1148" s="37"/>
    </row>
    <row r="1149" s="3" customFormat="1" spans="1:14">
      <c r="A1149" s="37"/>
      <c r="B1149" s="37"/>
      <c r="C1149" s="37"/>
      <c r="D1149" s="37"/>
      <c r="E1149" s="37"/>
      <c r="F1149" s="119"/>
      <c r="N1149" s="37"/>
    </row>
    <row r="1150" s="3" customFormat="1" spans="1:14">
      <c r="A1150" s="37"/>
      <c r="B1150" s="37"/>
      <c r="C1150" s="37"/>
      <c r="D1150" s="37"/>
      <c r="E1150" s="37"/>
      <c r="F1150" s="119"/>
      <c r="N1150" s="37"/>
    </row>
    <row r="1151" s="3" customFormat="1" spans="1:14">
      <c r="A1151" s="37"/>
      <c r="B1151" s="37"/>
      <c r="C1151" s="37"/>
      <c r="D1151" s="37"/>
      <c r="E1151" s="37"/>
      <c r="F1151" s="119"/>
      <c r="N1151" s="37"/>
    </row>
    <row r="1152" s="3" customFormat="1" spans="1:14">
      <c r="A1152" s="37"/>
      <c r="B1152" s="37"/>
      <c r="C1152" s="37"/>
      <c r="D1152" s="37"/>
      <c r="E1152" s="37"/>
      <c r="F1152" s="119"/>
      <c r="N1152" s="37"/>
    </row>
    <row r="1153" s="3" customFormat="1" spans="1:14">
      <c r="A1153" s="37"/>
      <c r="B1153" s="37"/>
      <c r="C1153" s="37"/>
      <c r="D1153" s="37"/>
      <c r="E1153" s="37"/>
      <c r="F1153" s="119"/>
      <c r="N1153" s="37"/>
    </row>
    <row r="1154" s="3" customFormat="1" spans="1:14">
      <c r="A1154" s="37"/>
      <c r="B1154" s="37"/>
      <c r="C1154" s="37"/>
      <c r="D1154" s="37"/>
      <c r="E1154" s="37"/>
      <c r="F1154" s="119"/>
      <c r="N1154" s="37"/>
    </row>
    <row r="1155" s="3" customFormat="1" spans="1:14">
      <c r="A1155" s="37"/>
      <c r="B1155" s="37"/>
      <c r="C1155" s="37"/>
      <c r="D1155" s="37"/>
      <c r="E1155" s="37"/>
      <c r="F1155" s="119"/>
      <c r="N1155" s="37"/>
    </row>
    <row r="1156" s="3" customFormat="1" spans="1:14">
      <c r="A1156" s="37"/>
      <c r="B1156" s="37"/>
      <c r="C1156" s="37"/>
      <c r="D1156" s="37"/>
      <c r="E1156" s="37"/>
      <c r="F1156" s="119"/>
      <c r="N1156" s="37"/>
    </row>
    <row r="1157" s="3" customFormat="1" spans="1:14">
      <c r="A1157" s="37"/>
      <c r="B1157" s="37"/>
      <c r="C1157" s="37"/>
      <c r="D1157" s="37"/>
      <c r="E1157" s="37"/>
      <c r="F1157" s="119"/>
      <c r="N1157" s="37"/>
    </row>
    <row r="1158" s="3" customFormat="1" spans="1:14">
      <c r="A1158" s="37"/>
      <c r="B1158" s="37"/>
      <c r="C1158" s="37"/>
      <c r="D1158" s="37"/>
      <c r="E1158" s="37"/>
      <c r="F1158" s="119"/>
      <c r="N1158" s="37"/>
    </row>
    <row r="1159" s="3" customFormat="1" spans="1:14">
      <c r="A1159" s="37"/>
      <c r="B1159" s="37"/>
      <c r="C1159" s="37"/>
      <c r="D1159" s="37"/>
      <c r="E1159" s="37"/>
      <c r="F1159" s="119"/>
      <c r="N1159" s="37"/>
    </row>
    <row r="1160" s="3" customFormat="1" spans="1:14">
      <c r="A1160" s="37"/>
      <c r="B1160" s="37"/>
      <c r="C1160" s="37"/>
      <c r="D1160" s="37"/>
      <c r="E1160" s="37"/>
      <c r="F1160" s="119"/>
      <c r="N1160" s="37"/>
    </row>
    <row r="1161" s="3" customFormat="1" spans="1:14">
      <c r="A1161" s="37"/>
      <c r="B1161" s="37"/>
      <c r="C1161" s="37"/>
      <c r="D1161" s="37"/>
      <c r="E1161" s="37"/>
      <c r="F1161" s="119"/>
      <c r="N1161" s="37"/>
    </row>
    <row r="1162" s="3" customFormat="1" spans="1:14">
      <c r="A1162" s="37"/>
      <c r="B1162" s="37"/>
      <c r="C1162" s="37"/>
      <c r="D1162" s="37"/>
      <c r="E1162" s="37"/>
      <c r="F1162" s="119"/>
      <c r="N1162" s="37"/>
    </row>
    <row r="1163" s="3" customFormat="1" spans="1:14">
      <c r="A1163" s="37"/>
      <c r="B1163" s="37"/>
      <c r="C1163" s="37"/>
      <c r="D1163" s="37"/>
      <c r="E1163" s="37"/>
      <c r="F1163" s="119"/>
      <c r="N1163" s="37"/>
    </row>
    <row r="1164" s="3" customFormat="1" spans="1:14">
      <c r="A1164" s="37"/>
      <c r="B1164" s="37"/>
      <c r="C1164" s="37"/>
      <c r="D1164" s="37"/>
      <c r="E1164" s="37"/>
      <c r="F1164" s="119"/>
      <c r="N1164" s="37"/>
    </row>
    <row r="1165" s="3" customFormat="1" spans="1:14">
      <c r="A1165" s="37"/>
      <c r="B1165" s="37"/>
      <c r="C1165" s="37"/>
      <c r="D1165" s="37"/>
      <c r="E1165" s="37"/>
      <c r="F1165" s="119"/>
      <c r="N1165" s="37"/>
    </row>
    <row r="1166" s="3" customFormat="1" spans="1:14">
      <c r="A1166" s="37"/>
      <c r="B1166" s="37"/>
      <c r="C1166" s="37"/>
      <c r="D1166" s="37"/>
      <c r="E1166" s="37"/>
      <c r="F1166" s="119"/>
      <c r="N1166" s="37"/>
    </row>
    <row r="1167" s="3" customFormat="1" spans="1:14">
      <c r="A1167" s="37"/>
      <c r="B1167" s="37"/>
      <c r="C1167" s="37"/>
      <c r="D1167" s="37"/>
      <c r="E1167" s="37"/>
      <c r="F1167" s="119"/>
      <c r="N1167" s="37"/>
    </row>
    <row r="1168" s="3" customFormat="1" spans="1:14">
      <c r="A1168" s="37"/>
      <c r="B1168" s="37"/>
      <c r="C1168" s="37"/>
      <c r="D1168" s="37"/>
      <c r="E1168" s="37"/>
      <c r="F1168" s="119"/>
      <c r="N1168" s="37"/>
    </row>
    <row r="1169" s="3" customFormat="1" spans="1:14">
      <c r="A1169" s="37"/>
      <c r="B1169" s="37"/>
      <c r="C1169" s="37"/>
      <c r="D1169" s="37"/>
      <c r="E1169" s="37"/>
      <c r="F1169" s="119"/>
      <c r="N1169" s="37"/>
    </row>
    <row r="1170" s="3" customFormat="1" spans="1:14">
      <c r="A1170" s="37"/>
      <c r="B1170" s="37"/>
      <c r="C1170" s="37"/>
      <c r="D1170" s="37"/>
      <c r="E1170" s="37"/>
      <c r="F1170" s="119"/>
      <c r="N1170" s="37"/>
    </row>
    <row r="1171" s="3" customFormat="1" spans="1:14">
      <c r="A1171" s="37"/>
      <c r="B1171" s="37"/>
      <c r="C1171" s="37"/>
      <c r="D1171" s="37"/>
      <c r="E1171" s="37"/>
      <c r="F1171" s="119"/>
      <c r="N1171" s="37"/>
    </row>
    <row r="1172" s="3" customFormat="1" spans="1:14">
      <c r="A1172" s="37"/>
      <c r="B1172" s="37"/>
      <c r="C1172" s="37"/>
      <c r="D1172" s="37"/>
      <c r="E1172" s="37"/>
      <c r="F1172" s="119"/>
      <c r="N1172" s="37"/>
    </row>
    <row r="1173" s="3" customFormat="1" spans="1:14">
      <c r="A1173" s="37"/>
      <c r="B1173" s="37"/>
      <c r="C1173" s="37"/>
      <c r="D1173" s="37"/>
      <c r="E1173" s="37"/>
      <c r="F1173" s="119"/>
      <c r="N1173" s="37"/>
    </row>
    <row r="1174" s="3" customFormat="1" spans="1:14">
      <c r="A1174" s="37"/>
      <c r="B1174" s="37"/>
      <c r="C1174" s="37"/>
      <c r="D1174" s="37"/>
      <c r="E1174" s="37"/>
      <c r="F1174" s="119"/>
      <c r="N1174" s="37"/>
    </row>
    <row r="1175" s="3" customFormat="1" spans="1:14">
      <c r="A1175" s="37"/>
      <c r="B1175" s="37"/>
      <c r="C1175" s="37"/>
      <c r="D1175" s="37"/>
      <c r="E1175" s="37"/>
      <c r="F1175" s="119"/>
      <c r="N1175" s="37"/>
    </row>
    <row r="1176" s="3" customFormat="1" spans="1:14">
      <c r="A1176" s="37"/>
      <c r="B1176" s="37"/>
      <c r="C1176" s="37"/>
      <c r="D1176" s="37"/>
      <c r="E1176" s="37"/>
      <c r="F1176" s="119"/>
      <c r="N1176" s="37"/>
    </row>
    <row r="1177" s="3" customFormat="1" spans="1:14">
      <c r="A1177" s="37"/>
      <c r="B1177" s="37"/>
      <c r="C1177" s="37"/>
      <c r="D1177" s="37"/>
      <c r="E1177" s="37"/>
      <c r="F1177" s="119"/>
      <c r="N1177" s="37"/>
    </row>
    <row r="1178" s="3" customFormat="1" spans="1:14">
      <c r="A1178" s="37"/>
      <c r="B1178" s="37"/>
      <c r="C1178" s="37"/>
      <c r="D1178" s="37"/>
      <c r="E1178" s="37"/>
      <c r="F1178" s="119"/>
      <c r="N1178" s="37"/>
    </row>
    <row r="1179" s="3" customFormat="1" spans="1:14">
      <c r="A1179" s="37"/>
      <c r="B1179" s="37"/>
      <c r="C1179" s="37"/>
      <c r="D1179" s="37"/>
      <c r="E1179" s="37"/>
      <c r="F1179" s="119"/>
      <c r="N1179" s="37"/>
    </row>
    <row r="1180" s="3" customFormat="1" spans="1:14">
      <c r="A1180" s="37"/>
      <c r="B1180" s="37"/>
      <c r="C1180" s="37"/>
      <c r="D1180" s="37"/>
      <c r="E1180" s="37"/>
      <c r="F1180" s="119"/>
      <c r="N1180" s="37"/>
    </row>
    <row r="1181" s="3" customFormat="1" spans="1:14">
      <c r="A1181" s="37"/>
      <c r="B1181" s="37"/>
      <c r="C1181" s="37"/>
      <c r="D1181" s="37"/>
      <c r="E1181" s="37"/>
      <c r="F1181" s="119"/>
      <c r="N1181" s="37"/>
    </row>
    <row r="1182" s="3" customFormat="1" spans="1:14">
      <c r="A1182" s="37"/>
      <c r="B1182" s="37"/>
      <c r="C1182" s="37"/>
      <c r="D1182" s="37"/>
      <c r="E1182" s="37"/>
      <c r="F1182" s="119"/>
      <c r="N1182" s="37"/>
    </row>
    <row r="1183" s="3" customFormat="1" spans="1:14">
      <c r="A1183" s="37"/>
      <c r="B1183" s="37"/>
      <c r="C1183" s="37"/>
      <c r="D1183" s="37"/>
      <c r="E1183" s="37"/>
      <c r="F1183" s="119"/>
      <c r="N1183" s="37"/>
    </row>
    <row r="1184" s="3" customFormat="1" spans="1:14">
      <c r="A1184" s="37"/>
      <c r="B1184" s="37"/>
      <c r="C1184" s="37"/>
      <c r="D1184" s="37"/>
      <c r="E1184" s="37"/>
      <c r="F1184" s="119"/>
      <c r="N1184" s="37"/>
    </row>
    <row r="1185" s="3" customFormat="1" spans="1:14">
      <c r="A1185" s="37"/>
      <c r="B1185" s="37"/>
      <c r="C1185" s="37"/>
      <c r="D1185" s="37"/>
      <c r="E1185" s="37"/>
      <c r="F1185" s="119"/>
      <c r="N1185" s="37"/>
    </row>
    <row r="1186" s="3" customFormat="1" spans="1:14">
      <c r="A1186" s="37"/>
      <c r="B1186" s="37"/>
      <c r="C1186" s="37"/>
      <c r="D1186" s="37"/>
      <c r="E1186" s="37"/>
      <c r="F1186" s="119"/>
      <c r="N1186" s="37"/>
    </row>
    <row r="1187" s="3" customFormat="1" spans="1:14">
      <c r="A1187" s="37"/>
      <c r="B1187" s="37"/>
      <c r="C1187" s="37"/>
      <c r="D1187" s="37"/>
      <c r="E1187" s="37"/>
      <c r="F1187" s="119"/>
      <c r="N1187" s="37"/>
    </row>
    <row r="1188" s="3" customFormat="1" spans="1:14">
      <c r="A1188" s="37"/>
      <c r="B1188" s="37"/>
      <c r="C1188" s="37"/>
      <c r="D1188" s="37"/>
      <c r="E1188" s="37"/>
      <c r="F1188" s="119"/>
      <c r="N1188" s="37"/>
    </row>
    <row r="1189" s="3" customFormat="1" spans="1:14">
      <c r="A1189" s="37"/>
      <c r="B1189" s="37"/>
      <c r="C1189" s="37"/>
      <c r="D1189" s="37"/>
      <c r="E1189" s="37"/>
      <c r="F1189" s="119"/>
      <c r="N1189" s="37"/>
    </row>
    <row r="1190" s="3" customFormat="1" spans="1:14">
      <c r="A1190" s="37"/>
      <c r="B1190" s="37"/>
      <c r="C1190" s="37"/>
      <c r="D1190" s="37"/>
      <c r="E1190" s="37"/>
      <c r="F1190" s="119"/>
      <c r="N1190" s="37"/>
    </row>
    <row r="1191" s="3" customFormat="1" spans="1:14">
      <c r="A1191" s="37"/>
      <c r="B1191" s="37"/>
      <c r="C1191" s="37"/>
      <c r="D1191" s="37"/>
      <c r="E1191" s="37"/>
      <c r="F1191" s="119"/>
      <c r="N1191" s="37"/>
    </row>
    <row r="1192" s="3" customFormat="1" spans="1:14">
      <c r="A1192" s="37"/>
      <c r="B1192" s="37"/>
      <c r="C1192" s="37"/>
      <c r="D1192" s="37"/>
      <c r="E1192" s="37"/>
      <c r="F1192" s="119"/>
      <c r="N1192" s="37"/>
    </row>
    <row r="1193" s="3" customFormat="1" spans="1:14">
      <c r="A1193" s="37"/>
      <c r="B1193" s="37"/>
      <c r="C1193" s="37"/>
      <c r="D1193" s="37"/>
      <c r="E1193" s="37"/>
      <c r="F1193" s="119"/>
      <c r="N1193" s="37"/>
    </row>
    <row r="1194" s="3" customFormat="1" spans="1:14">
      <c r="A1194" s="37"/>
      <c r="B1194" s="37"/>
      <c r="C1194" s="37"/>
      <c r="D1194" s="37"/>
      <c r="E1194" s="37"/>
      <c r="F1194" s="119"/>
      <c r="N1194" s="37"/>
    </row>
    <row r="1195" s="3" customFormat="1" spans="1:14">
      <c r="A1195" s="37"/>
      <c r="B1195" s="37"/>
      <c r="C1195" s="37"/>
      <c r="D1195" s="37"/>
      <c r="E1195" s="37"/>
      <c r="F1195" s="119"/>
      <c r="N1195" s="37"/>
    </row>
    <row r="1196" s="3" customFormat="1" spans="1:14">
      <c r="A1196" s="37"/>
      <c r="B1196" s="37"/>
      <c r="C1196" s="37"/>
      <c r="D1196" s="37"/>
      <c r="E1196" s="37"/>
      <c r="F1196" s="119"/>
      <c r="N1196" s="37"/>
    </row>
    <row r="1197" s="3" customFormat="1" spans="1:14">
      <c r="A1197" s="37"/>
      <c r="B1197" s="37"/>
      <c r="C1197" s="37"/>
      <c r="D1197" s="37"/>
      <c r="E1197" s="37"/>
      <c r="F1197" s="119"/>
      <c r="N1197" s="37"/>
    </row>
    <row r="1198" s="3" customFormat="1" spans="1:14">
      <c r="A1198" s="37"/>
      <c r="B1198" s="37"/>
      <c r="C1198" s="37"/>
      <c r="D1198" s="37"/>
      <c r="E1198" s="37"/>
      <c r="F1198" s="119"/>
      <c r="N1198" s="37"/>
    </row>
    <row r="1199" s="3" customFormat="1" spans="1:14">
      <c r="A1199" s="37"/>
      <c r="B1199" s="37"/>
      <c r="C1199" s="37"/>
      <c r="D1199" s="37"/>
      <c r="E1199" s="37"/>
      <c r="F1199" s="119"/>
      <c r="N1199" s="37"/>
    </row>
    <row r="1200" s="3" customFormat="1" spans="1:14">
      <c r="A1200" s="37"/>
      <c r="B1200" s="37"/>
      <c r="C1200" s="37"/>
      <c r="D1200" s="37"/>
      <c r="E1200" s="37"/>
      <c r="F1200" s="119"/>
      <c r="N1200" s="37"/>
    </row>
    <row r="1201" s="3" customFormat="1" spans="1:14">
      <c r="A1201" s="37"/>
      <c r="B1201" s="37"/>
      <c r="C1201" s="37"/>
      <c r="D1201" s="37"/>
      <c r="E1201" s="37"/>
      <c r="F1201" s="119"/>
      <c r="N1201" s="37"/>
    </row>
    <row r="1202" s="3" customFormat="1" spans="1:14">
      <c r="A1202" s="37"/>
      <c r="B1202" s="37"/>
      <c r="C1202" s="37"/>
      <c r="D1202" s="37"/>
      <c r="E1202" s="37"/>
      <c r="F1202" s="119"/>
      <c r="N1202" s="37"/>
    </row>
    <row r="1203" s="3" customFormat="1" spans="1:14">
      <c r="A1203" s="37"/>
      <c r="B1203" s="37"/>
      <c r="C1203" s="37"/>
      <c r="D1203" s="37"/>
      <c r="E1203" s="37"/>
      <c r="F1203" s="119"/>
      <c r="N1203" s="37"/>
    </row>
    <row r="1204" s="3" customFormat="1" spans="1:14">
      <c r="A1204" s="37"/>
      <c r="B1204" s="37"/>
      <c r="C1204" s="37"/>
      <c r="D1204" s="37"/>
      <c r="E1204" s="37"/>
      <c r="F1204" s="119"/>
      <c r="N1204" s="37"/>
    </row>
    <row r="1205" s="3" customFormat="1" spans="1:14">
      <c r="A1205" s="37"/>
      <c r="B1205" s="37"/>
      <c r="C1205" s="37"/>
      <c r="D1205" s="37"/>
      <c r="E1205" s="37"/>
      <c r="F1205" s="119"/>
      <c r="N1205" s="37"/>
    </row>
    <row r="1206" s="3" customFormat="1" spans="1:14">
      <c r="A1206" s="37"/>
      <c r="B1206" s="37"/>
      <c r="C1206" s="37"/>
      <c r="D1206" s="37"/>
      <c r="E1206" s="37"/>
      <c r="F1206" s="119"/>
      <c r="N1206" s="37"/>
    </row>
    <row r="1207" s="3" customFormat="1" spans="1:14">
      <c r="A1207" s="37"/>
      <c r="B1207" s="37"/>
      <c r="C1207" s="37"/>
      <c r="D1207" s="37"/>
      <c r="E1207" s="37"/>
      <c r="F1207" s="119"/>
      <c r="N1207" s="37"/>
    </row>
    <row r="1208" s="3" customFormat="1" spans="1:14">
      <c r="A1208" s="37"/>
      <c r="B1208" s="37"/>
      <c r="C1208" s="37"/>
      <c r="D1208" s="37"/>
      <c r="E1208" s="37"/>
      <c r="F1208" s="119"/>
      <c r="N1208" s="37"/>
    </row>
    <row r="1209" s="3" customFormat="1" spans="1:14">
      <c r="A1209" s="37"/>
      <c r="B1209" s="37"/>
      <c r="C1209" s="37"/>
      <c r="D1209" s="37"/>
      <c r="E1209" s="37"/>
      <c r="F1209" s="119"/>
      <c r="N1209" s="37"/>
    </row>
    <row r="1210" s="3" customFormat="1" spans="1:14">
      <c r="A1210" s="37"/>
      <c r="B1210" s="37"/>
      <c r="C1210" s="37"/>
      <c r="D1210" s="37"/>
      <c r="E1210" s="37"/>
      <c r="F1210" s="119"/>
      <c r="N1210" s="37"/>
    </row>
    <row r="1211" s="3" customFormat="1" spans="1:14">
      <c r="A1211" s="37"/>
      <c r="B1211" s="37"/>
      <c r="C1211" s="37"/>
      <c r="D1211" s="37"/>
      <c r="E1211" s="37"/>
      <c r="F1211" s="119"/>
      <c r="N1211" s="37"/>
    </row>
    <row r="1212" s="3" customFormat="1" spans="1:14">
      <c r="A1212" s="37"/>
      <c r="B1212" s="37"/>
      <c r="C1212" s="37"/>
      <c r="D1212" s="37"/>
      <c r="E1212" s="37"/>
      <c r="F1212" s="119"/>
      <c r="N1212" s="37"/>
    </row>
    <row r="1213" s="3" customFormat="1" spans="1:14">
      <c r="A1213" s="37"/>
      <c r="B1213" s="37"/>
      <c r="C1213" s="37"/>
      <c r="D1213" s="37"/>
      <c r="E1213" s="37"/>
      <c r="F1213" s="119"/>
      <c r="N1213" s="37"/>
    </row>
    <row r="1214" s="3" customFormat="1" spans="1:14">
      <c r="A1214" s="37"/>
      <c r="B1214" s="37"/>
      <c r="C1214" s="37"/>
      <c r="D1214" s="37"/>
      <c r="E1214" s="37"/>
      <c r="F1214" s="119"/>
      <c r="N1214" s="37"/>
    </row>
    <row r="1215" s="3" customFormat="1" spans="1:14">
      <c r="A1215" s="37"/>
      <c r="B1215" s="37"/>
      <c r="C1215" s="37"/>
      <c r="D1215" s="37"/>
      <c r="E1215" s="37"/>
      <c r="F1215" s="119"/>
      <c r="N1215" s="37"/>
    </row>
    <row r="1216" s="3" customFormat="1" spans="1:14">
      <c r="A1216" s="37"/>
      <c r="B1216" s="37"/>
      <c r="C1216" s="37"/>
      <c r="D1216" s="37"/>
      <c r="E1216" s="37"/>
      <c r="F1216" s="119"/>
      <c r="N1216" s="37"/>
    </row>
    <row r="1217" s="3" customFormat="1" spans="1:14">
      <c r="A1217" s="37"/>
      <c r="B1217" s="37"/>
      <c r="C1217" s="37"/>
      <c r="D1217" s="37"/>
      <c r="E1217" s="37"/>
      <c r="F1217" s="119"/>
      <c r="N1217" s="37"/>
    </row>
    <row r="1218" s="3" customFormat="1" spans="1:14">
      <c r="A1218" s="37"/>
      <c r="B1218" s="37"/>
      <c r="C1218" s="37"/>
      <c r="D1218" s="37"/>
      <c r="E1218" s="37"/>
      <c r="F1218" s="119"/>
      <c r="N1218" s="37"/>
    </row>
    <row r="1219" s="3" customFormat="1" spans="1:14">
      <c r="A1219" s="37"/>
      <c r="B1219" s="37"/>
      <c r="C1219" s="37"/>
      <c r="D1219" s="37"/>
      <c r="E1219" s="37"/>
      <c r="F1219" s="119"/>
      <c r="N1219" s="37"/>
    </row>
    <row r="1220" s="3" customFormat="1" spans="1:14">
      <c r="A1220" s="37"/>
      <c r="B1220" s="37"/>
      <c r="C1220" s="37"/>
      <c r="D1220" s="37"/>
      <c r="E1220" s="37"/>
      <c r="F1220" s="119"/>
      <c r="N1220" s="37"/>
    </row>
    <row r="1221" s="3" customFormat="1" spans="1:14">
      <c r="A1221" s="37"/>
      <c r="B1221" s="37"/>
      <c r="C1221" s="37"/>
      <c r="D1221" s="37"/>
      <c r="E1221" s="37"/>
      <c r="F1221" s="119"/>
      <c r="N1221" s="37"/>
    </row>
    <row r="1222" s="3" customFormat="1" spans="1:14">
      <c r="A1222" s="37"/>
      <c r="B1222" s="37"/>
      <c r="C1222" s="37"/>
      <c r="D1222" s="37"/>
      <c r="E1222" s="37"/>
      <c r="F1222" s="119"/>
      <c r="N1222" s="37"/>
    </row>
    <row r="1223" s="3" customFormat="1" spans="1:14">
      <c r="A1223" s="37"/>
      <c r="B1223" s="37"/>
      <c r="C1223" s="37"/>
      <c r="D1223" s="37"/>
      <c r="E1223" s="37"/>
      <c r="F1223" s="119"/>
      <c r="N1223" s="37"/>
    </row>
    <row r="1224" s="3" customFormat="1" spans="1:14">
      <c r="A1224" s="37"/>
      <c r="B1224" s="37"/>
      <c r="C1224" s="37"/>
      <c r="D1224" s="37"/>
      <c r="E1224" s="37"/>
      <c r="F1224" s="119"/>
      <c r="N1224" s="37"/>
    </row>
    <row r="1225" s="3" customFormat="1" spans="1:14">
      <c r="A1225" s="37"/>
      <c r="B1225" s="37"/>
      <c r="C1225" s="37"/>
      <c r="D1225" s="37"/>
      <c r="E1225" s="37"/>
      <c r="F1225" s="119"/>
      <c r="N1225" s="37"/>
    </row>
    <row r="1226" s="3" customFormat="1" spans="1:14">
      <c r="A1226" s="37"/>
      <c r="B1226" s="37"/>
      <c r="C1226" s="37"/>
      <c r="D1226" s="37"/>
      <c r="E1226" s="37"/>
      <c r="F1226" s="119"/>
      <c r="N1226" s="37"/>
    </row>
    <row r="1227" s="3" customFormat="1" spans="1:14">
      <c r="A1227" s="37"/>
      <c r="B1227" s="37"/>
      <c r="C1227" s="37"/>
      <c r="D1227" s="37"/>
      <c r="E1227" s="37"/>
      <c r="F1227" s="119"/>
      <c r="N1227" s="37"/>
    </row>
    <row r="1228" s="3" customFormat="1" spans="1:14">
      <c r="A1228" s="37"/>
      <c r="B1228" s="37"/>
      <c r="C1228" s="37"/>
      <c r="D1228" s="37"/>
      <c r="E1228" s="37"/>
      <c r="F1228" s="119"/>
      <c r="N1228" s="37"/>
    </row>
    <row r="1229" s="3" customFormat="1" spans="1:14">
      <c r="A1229" s="37"/>
      <c r="B1229" s="37"/>
      <c r="C1229" s="37"/>
      <c r="D1229" s="37"/>
      <c r="E1229" s="37"/>
      <c r="F1229" s="119"/>
      <c r="N1229" s="37"/>
    </row>
    <row r="1230" s="3" customFormat="1" spans="1:14">
      <c r="A1230" s="37"/>
      <c r="B1230" s="37"/>
      <c r="C1230" s="37"/>
      <c r="D1230" s="37"/>
      <c r="E1230" s="37"/>
      <c r="F1230" s="119"/>
      <c r="N1230" s="37"/>
    </row>
    <row r="1231" s="3" customFormat="1" spans="1:14">
      <c r="A1231" s="37"/>
      <c r="B1231" s="37"/>
      <c r="C1231" s="37"/>
      <c r="D1231" s="37"/>
      <c r="E1231" s="37"/>
      <c r="F1231" s="119"/>
      <c r="N1231" s="37"/>
    </row>
    <row r="1232" s="3" customFormat="1" spans="1:14">
      <c r="A1232" s="37"/>
      <c r="B1232" s="37"/>
      <c r="C1232" s="37"/>
      <c r="D1232" s="37"/>
      <c r="E1232" s="37"/>
      <c r="F1232" s="119"/>
      <c r="N1232" s="37"/>
    </row>
    <row r="1233" s="3" customFormat="1" spans="1:14">
      <c r="A1233" s="37"/>
      <c r="B1233" s="37"/>
      <c r="C1233" s="37"/>
      <c r="D1233" s="37"/>
      <c r="E1233" s="37"/>
      <c r="F1233" s="119"/>
      <c r="N1233" s="37"/>
    </row>
    <row r="1234" s="3" customFormat="1" spans="1:14">
      <c r="A1234" s="37"/>
      <c r="B1234" s="37"/>
      <c r="C1234" s="37"/>
      <c r="D1234" s="37"/>
      <c r="E1234" s="37"/>
      <c r="F1234" s="119"/>
      <c r="N1234" s="37"/>
    </row>
    <row r="1235" s="3" customFormat="1" spans="1:14">
      <c r="A1235" s="37"/>
      <c r="B1235" s="37"/>
      <c r="C1235" s="37"/>
      <c r="D1235" s="37"/>
      <c r="E1235" s="37"/>
      <c r="F1235" s="119"/>
      <c r="N1235" s="37"/>
    </row>
    <row r="1236" s="3" customFormat="1" spans="1:14">
      <c r="A1236" s="37"/>
      <c r="B1236" s="37"/>
      <c r="C1236" s="37"/>
      <c r="D1236" s="37"/>
      <c r="E1236" s="37"/>
      <c r="F1236" s="119"/>
      <c r="N1236" s="37"/>
    </row>
    <row r="1237" s="3" customFormat="1" spans="1:14">
      <c r="A1237" s="37"/>
      <c r="B1237" s="37"/>
      <c r="C1237" s="37"/>
      <c r="D1237" s="37"/>
      <c r="E1237" s="37"/>
      <c r="F1237" s="119"/>
      <c r="N1237" s="37"/>
    </row>
    <row r="1238" s="3" customFormat="1" spans="1:14">
      <c r="A1238" s="37"/>
      <c r="B1238" s="37"/>
      <c r="C1238" s="37"/>
      <c r="D1238" s="37"/>
      <c r="E1238" s="37"/>
      <c r="F1238" s="119"/>
      <c r="N1238" s="37"/>
    </row>
    <row r="1239" s="3" customFormat="1" spans="1:14">
      <c r="A1239" s="37"/>
      <c r="B1239" s="37"/>
      <c r="C1239" s="37"/>
      <c r="D1239" s="37"/>
      <c r="E1239" s="37"/>
      <c r="F1239" s="119"/>
      <c r="N1239" s="37"/>
    </row>
    <row r="1240" s="3" customFormat="1" spans="1:14">
      <c r="A1240" s="37"/>
      <c r="B1240" s="37"/>
      <c r="C1240" s="37"/>
      <c r="D1240" s="37"/>
      <c r="E1240" s="37"/>
      <c r="F1240" s="119"/>
      <c r="N1240" s="37"/>
    </row>
    <row r="1241" s="3" customFormat="1" spans="1:14">
      <c r="A1241" s="37"/>
      <c r="B1241" s="37"/>
      <c r="C1241" s="37"/>
      <c r="D1241" s="37"/>
      <c r="E1241" s="37"/>
      <c r="F1241" s="119"/>
      <c r="N1241" s="37"/>
    </row>
    <row r="1242" s="3" customFormat="1" spans="1:14">
      <c r="A1242" s="37"/>
      <c r="B1242" s="37"/>
      <c r="C1242" s="37"/>
      <c r="D1242" s="37"/>
      <c r="E1242" s="37"/>
      <c r="F1242" s="119"/>
      <c r="N1242" s="37"/>
    </row>
    <row r="1243" s="3" customFormat="1" spans="1:14">
      <c r="A1243" s="37"/>
      <c r="B1243" s="37"/>
      <c r="C1243" s="37"/>
      <c r="D1243" s="37"/>
      <c r="E1243" s="37"/>
      <c r="F1243" s="119"/>
      <c r="N1243" s="37"/>
    </row>
    <row r="1244" s="3" customFormat="1" spans="1:14">
      <c r="A1244" s="37"/>
      <c r="B1244" s="37"/>
      <c r="C1244" s="37"/>
      <c r="D1244" s="37"/>
      <c r="E1244" s="37"/>
      <c r="F1244" s="119"/>
      <c r="N1244" s="37"/>
    </row>
    <row r="1245" s="3" customFormat="1" spans="1:14">
      <c r="A1245" s="37"/>
      <c r="B1245" s="37"/>
      <c r="C1245" s="37"/>
      <c r="D1245" s="37"/>
      <c r="E1245" s="37"/>
      <c r="F1245" s="119"/>
      <c r="N1245" s="37"/>
    </row>
    <row r="1246" s="3" customFormat="1" spans="1:14">
      <c r="A1246" s="37"/>
      <c r="B1246" s="37"/>
      <c r="C1246" s="37"/>
      <c r="D1246" s="37"/>
      <c r="E1246" s="37"/>
      <c r="F1246" s="119"/>
      <c r="N1246" s="37"/>
    </row>
    <row r="1247" s="3" customFormat="1" spans="1:14">
      <c r="A1247" s="37"/>
      <c r="B1247" s="37"/>
      <c r="C1247" s="37"/>
      <c r="D1247" s="37"/>
      <c r="E1247" s="37"/>
      <c r="F1247" s="119"/>
      <c r="N1247" s="37"/>
    </row>
    <row r="1248" s="3" customFormat="1" spans="1:14">
      <c r="A1248" s="37"/>
      <c r="B1248" s="37"/>
      <c r="C1248" s="37"/>
      <c r="D1248" s="37"/>
      <c r="E1248" s="37"/>
      <c r="F1248" s="119"/>
      <c r="N1248" s="37"/>
    </row>
    <row r="1249" s="3" customFormat="1" spans="1:14">
      <c r="A1249" s="37"/>
      <c r="B1249" s="37"/>
      <c r="C1249" s="37"/>
      <c r="D1249" s="37"/>
      <c r="E1249" s="37"/>
      <c r="F1249" s="119"/>
      <c r="N1249" s="37"/>
    </row>
    <row r="1250" s="3" customFormat="1" spans="1:14">
      <c r="A1250" s="37"/>
      <c r="B1250" s="37"/>
      <c r="C1250" s="37"/>
      <c r="D1250" s="37"/>
      <c r="E1250" s="37"/>
      <c r="F1250" s="119"/>
      <c r="N1250" s="37"/>
    </row>
    <row r="1251" s="3" customFormat="1" spans="1:14">
      <c r="A1251" s="37"/>
      <c r="B1251" s="37"/>
      <c r="C1251" s="37"/>
      <c r="D1251" s="37"/>
      <c r="E1251" s="37"/>
      <c r="F1251" s="119"/>
      <c r="N1251" s="37"/>
    </row>
    <row r="1252" s="3" customFormat="1" spans="1:14">
      <c r="A1252" s="37"/>
      <c r="B1252" s="37"/>
      <c r="C1252" s="37"/>
      <c r="D1252" s="37"/>
      <c r="E1252" s="37"/>
      <c r="F1252" s="119"/>
      <c r="N1252" s="37"/>
    </row>
    <row r="1253" s="3" customFormat="1" spans="1:14">
      <c r="A1253" s="37"/>
      <c r="B1253" s="37"/>
      <c r="C1253" s="37"/>
      <c r="D1253" s="37"/>
      <c r="E1253" s="37"/>
      <c r="F1253" s="119"/>
      <c r="N1253" s="37"/>
    </row>
    <row r="1254" s="3" customFormat="1" spans="1:14">
      <c r="A1254" s="37"/>
      <c r="B1254" s="37"/>
      <c r="C1254" s="37"/>
      <c r="D1254" s="37"/>
      <c r="E1254" s="37"/>
      <c r="F1254" s="119"/>
      <c r="N1254" s="37"/>
    </row>
    <row r="1255" s="3" customFormat="1" spans="1:14">
      <c r="A1255" s="37"/>
      <c r="B1255" s="37"/>
      <c r="C1255" s="37"/>
      <c r="D1255" s="37"/>
      <c r="E1255" s="37"/>
      <c r="F1255" s="119"/>
      <c r="N1255" s="37"/>
    </row>
    <row r="1256" s="3" customFormat="1" spans="1:14">
      <c r="A1256" s="37"/>
      <c r="B1256" s="37"/>
      <c r="C1256" s="37"/>
      <c r="D1256" s="37"/>
      <c r="E1256" s="37"/>
      <c r="F1256" s="119"/>
      <c r="N1256" s="37"/>
    </row>
    <row r="1257" s="3" customFormat="1" spans="1:14">
      <c r="A1257" s="37"/>
      <c r="B1257" s="37"/>
      <c r="C1257" s="37"/>
      <c r="D1257" s="37"/>
      <c r="E1257" s="37"/>
      <c r="F1257" s="119"/>
      <c r="N1257" s="37"/>
    </row>
    <row r="1258" s="3" customFormat="1" spans="1:14">
      <c r="A1258" s="37"/>
      <c r="B1258" s="37"/>
      <c r="C1258" s="37"/>
      <c r="D1258" s="37"/>
      <c r="E1258" s="37"/>
      <c r="F1258" s="119"/>
      <c r="N1258" s="37"/>
    </row>
    <row r="1259" s="3" customFormat="1" spans="1:14">
      <c r="A1259" s="37"/>
      <c r="B1259" s="37"/>
      <c r="C1259" s="37"/>
      <c r="D1259" s="37"/>
      <c r="E1259" s="37"/>
      <c r="F1259" s="119"/>
      <c r="N1259" s="37"/>
    </row>
    <row r="1260" s="3" customFormat="1" spans="1:14">
      <c r="A1260" s="37"/>
      <c r="B1260" s="37"/>
      <c r="C1260" s="37"/>
      <c r="D1260" s="37"/>
      <c r="E1260" s="37"/>
      <c r="F1260" s="119"/>
      <c r="N1260" s="37"/>
    </row>
    <row r="1261" s="3" customFormat="1" spans="1:14">
      <c r="A1261" s="37"/>
      <c r="B1261" s="37"/>
      <c r="C1261" s="37"/>
      <c r="D1261" s="37"/>
      <c r="E1261" s="37"/>
      <c r="F1261" s="119"/>
      <c r="N1261" s="37"/>
    </row>
    <row r="1262" s="3" customFormat="1" spans="1:14">
      <c r="A1262" s="37"/>
      <c r="B1262" s="37"/>
      <c r="C1262" s="37"/>
      <c r="D1262" s="37"/>
      <c r="E1262" s="37"/>
      <c r="F1262" s="119"/>
      <c r="N1262" s="37"/>
    </row>
    <row r="1263" s="3" customFormat="1" spans="1:14">
      <c r="A1263" s="37"/>
      <c r="B1263" s="37"/>
      <c r="C1263" s="37"/>
      <c r="D1263" s="37"/>
      <c r="E1263" s="37"/>
      <c r="F1263" s="119"/>
      <c r="N1263" s="37"/>
    </row>
    <row r="1264" s="3" customFormat="1" spans="1:14">
      <c r="A1264" s="37"/>
      <c r="B1264" s="37"/>
      <c r="C1264" s="37"/>
      <c r="D1264" s="37"/>
      <c r="E1264" s="37"/>
      <c r="F1264" s="119"/>
      <c r="N1264" s="37"/>
    </row>
    <row r="1265" s="3" customFormat="1" spans="1:14">
      <c r="A1265" s="37"/>
      <c r="B1265" s="37"/>
      <c r="C1265" s="37"/>
      <c r="D1265" s="37"/>
      <c r="E1265" s="37"/>
      <c r="F1265" s="119"/>
      <c r="N1265" s="37"/>
    </row>
    <row r="1266" s="3" customFormat="1" spans="1:14">
      <c r="A1266" s="37"/>
      <c r="B1266" s="37"/>
      <c r="C1266" s="37"/>
      <c r="D1266" s="37"/>
      <c r="E1266" s="37"/>
      <c r="F1266" s="119"/>
      <c r="N1266" s="37"/>
    </row>
    <row r="1267" s="3" customFormat="1" spans="1:14">
      <c r="A1267" s="37"/>
      <c r="B1267" s="37"/>
      <c r="C1267" s="37"/>
      <c r="D1267" s="37"/>
      <c r="E1267" s="37"/>
      <c r="F1267" s="119"/>
      <c r="N1267" s="37"/>
    </row>
    <row r="1268" s="3" customFormat="1" spans="1:14">
      <c r="A1268" s="37"/>
      <c r="B1268" s="37"/>
      <c r="C1268" s="37"/>
      <c r="D1268" s="37"/>
      <c r="E1268" s="37"/>
      <c r="F1268" s="119"/>
      <c r="N1268" s="37"/>
    </row>
    <row r="1269" s="3" customFormat="1" spans="1:14">
      <c r="A1269" s="37"/>
      <c r="B1269" s="37"/>
      <c r="C1269" s="37"/>
      <c r="D1269" s="37"/>
      <c r="E1269" s="37"/>
      <c r="F1269" s="119"/>
      <c r="N1269" s="37"/>
    </row>
    <row r="1270" s="3" customFormat="1" spans="1:14">
      <c r="A1270" s="37"/>
      <c r="B1270" s="37"/>
      <c r="C1270" s="37"/>
      <c r="D1270" s="37"/>
      <c r="E1270" s="37"/>
      <c r="F1270" s="119"/>
      <c r="N1270" s="37"/>
    </row>
    <row r="1271" s="3" customFormat="1" spans="1:14">
      <c r="A1271" s="37"/>
      <c r="B1271" s="37"/>
      <c r="C1271" s="37"/>
      <c r="D1271" s="37"/>
      <c r="E1271" s="37"/>
      <c r="F1271" s="119"/>
      <c r="N1271" s="37"/>
    </row>
    <row r="1272" s="3" customFormat="1" spans="1:14">
      <c r="A1272" s="37"/>
      <c r="B1272" s="37"/>
      <c r="C1272" s="37"/>
      <c r="D1272" s="37"/>
      <c r="E1272" s="37"/>
      <c r="F1272" s="119"/>
      <c r="N1272" s="37"/>
    </row>
    <row r="1273" s="3" customFormat="1" spans="1:14">
      <c r="A1273" s="37"/>
      <c r="B1273" s="37"/>
      <c r="C1273" s="37"/>
      <c r="D1273" s="37"/>
      <c r="E1273" s="37"/>
      <c r="F1273" s="119"/>
      <c r="N1273" s="37"/>
    </row>
    <row r="1274" s="3" customFormat="1" spans="1:14">
      <c r="A1274" s="37"/>
      <c r="B1274" s="37"/>
      <c r="C1274" s="37"/>
      <c r="D1274" s="37"/>
      <c r="E1274" s="37"/>
      <c r="F1274" s="119"/>
      <c r="N1274" s="37"/>
    </row>
    <row r="1275" s="3" customFormat="1" spans="1:14">
      <c r="A1275" s="37"/>
      <c r="B1275" s="37"/>
      <c r="C1275" s="37"/>
      <c r="D1275" s="37"/>
      <c r="E1275" s="37"/>
      <c r="F1275" s="119"/>
      <c r="N1275" s="37"/>
    </row>
    <row r="1276" s="3" customFormat="1" spans="1:14">
      <c r="A1276" s="37"/>
      <c r="B1276" s="37"/>
      <c r="C1276" s="37"/>
      <c r="D1276" s="37"/>
      <c r="E1276" s="37"/>
      <c r="F1276" s="119"/>
      <c r="N1276" s="37"/>
    </row>
    <row r="1277" s="3" customFormat="1" spans="1:14">
      <c r="A1277" s="37"/>
      <c r="B1277" s="37"/>
      <c r="C1277" s="37"/>
      <c r="D1277" s="37"/>
      <c r="E1277" s="37"/>
      <c r="F1277" s="119"/>
      <c r="N1277" s="37"/>
    </row>
    <row r="1278" s="3" customFormat="1" spans="1:14">
      <c r="A1278" s="37"/>
      <c r="B1278" s="37"/>
      <c r="C1278" s="37"/>
      <c r="D1278" s="37"/>
      <c r="E1278" s="37"/>
      <c r="F1278" s="119"/>
      <c r="N1278" s="37"/>
    </row>
    <row r="1279" s="3" customFormat="1" spans="1:14">
      <c r="A1279" s="37"/>
      <c r="B1279" s="37"/>
      <c r="C1279" s="37"/>
      <c r="D1279" s="37"/>
      <c r="E1279" s="37"/>
      <c r="F1279" s="119"/>
      <c r="N1279" s="37"/>
    </row>
    <row r="1280" s="3" customFormat="1" spans="1:14">
      <c r="A1280" s="37"/>
      <c r="B1280" s="37"/>
      <c r="C1280" s="37"/>
      <c r="D1280" s="37"/>
      <c r="E1280" s="37"/>
      <c r="F1280" s="119"/>
      <c r="N1280" s="37"/>
    </row>
    <row r="1281" s="3" customFormat="1" spans="1:14">
      <c r="A1281" s="37"/>
      <c r="B1281" s="37"/>
      <c r="C1281" s="37"/>
      <c r="D1281" s="37"/>
      <c r="E1281" s="37"/>
      <c r="F1281" s="119"/>
      <c r="N1281" s="37"/>
    </row>
    <row r="1282" s="3" customFormat="1" spans="1:14">
      <c r="A1282" s="37"/>
      <c r="B1282" s="37"/>
      <c r="C1282" s="37"/>
      <c r="D1282" s="37"/>
      <c r="E1282" s="37"/>
      <c r="F1282" s="119"/>
      <c r="N1282" s="37"/>
    </row>
    <row r="1283" s="3" customFormat="1" spans="1:14">
      <c r="A1283" s="37"/>
      <c r="B1283" s="37"/>
      <c r="C1283" s="37"/>
      <c r="D1283" s="37"/>
      <c r="E1283" s="37"/>
      <c r="F1283" s="119"/>
      <c r="N1283" s="37"/>
    </row>
    <row r="1284" s="3" customFormat="1" spans="1:14">
      <c r="A1284" s="37"/>
      <c r="B1284" s="37"/>
      <c r="C1284" s="37"/>
      <c r="D1284" s="37"/>
      <c r="E1284" s="37"/>
      <c r="F1284" s="119"/>
      <c r="N1284" s="37"/>
    </row>
    <row r="1285" s="3" customFormat="1" spans="1:14">
      <c r="A1285" s="37"/>
      <c r="B1285" s="37"/>
      <c r="C1285" s="37"/>
      <c r="D1285" s="37"/>
      <c r="E1285" s="37"/>
      <c r="F1285" s="119"/>
      <c r="N1285" s="37"/>
    </row>
    <row r="1286" s="3" customFormat="1" spans="1:14">
      <c r="A1286" s="37"/>
      <c r="B1286" s="37"/>
      <c r="C1286" s="37"/>
      <c r="D1286" s="37"/>
      <c r="E1286" s="37"/>
      <c r="F1286" s="119"/>
      <c r="N1286" s="37"/>
    </row>
    <row r="1287" s="3" customFormat="1" spans="1:14">
      <c r="A1287" s="37"/>
      <c r="B1287" s="37"/>
      <c r="C1287" s="37"/>
      <c r="D1287" s="37"/>
      <c r="E1287" s="37"/>
      <c r="F1287" s="119"/>
      <c r="N1287" s="37"/>
    </row>
    <row r="1288" s="3" customFormat="1" spans="1:14">
      <c r="A1288" s="37"/>
      <c r="B1288" s="37"/>
      <c r="C1288" s="37"/>
      <c r="D1288" s="37"/>
      <c r="E1288" s="37"/>
      <c r="F1288" s="119"/>
      <c r="N1288" s="37"/>
    </row>
    <row r="1289" s="3" customFormat="1" spans="1:14">
      <c r="A1289" s="37"/>
      <c r="B1289" s="37"/>
      <c r="C1289" s="37"/>
      <c r="D1289" s="37"/>
      <c r="E1289" s="37"/>
      <c r="F1289" s="119"/>
      <c r="N1289" s="37"/>
    </row>
    <row r="1290" s="3" customFormat="1" spans="1:14">
      <c r="A1290" s="37"/>
      <c r="B1290" s="37"/>
      <c r="C1290" s="37"/>
      <c r="D1290" s="37"/>
      <c r="E1290" s="37"/>
      <c r="F1290" s="119"/>
      <c r="N1290" s="37"/>
    </row>
    <row r="1291" s="3" customFormat="1" spans="1:14">
      <c r="A1291" s="37"/>
      <c r="B1291" s="37"/>
      <c r="C1291" s="37"/>
      <c r="D1291" s="37"/>
      <c r="E1291" s="37"/>
      <c r="F1291" s="119"/>
      <c r="N1291" s="37"/>
    </row>
    <row r="1292" s="3" customFormat="1" spans="1:14">
      <c r="A1292" s="37"/>
      <c r="B1292" s="37"/>
      <c r="C1292" s="37"/>
      <c r="D1292" s="37"/>
      <c r="E1292" s="37"/>
      <c r="F1292" s="119"/>
      <c r="N1292" s="37"/>
    </row>
    <row r="1293" s="3" customFormat="1" spans="1:14">
      <c r="A1293" s="37"/>
      <c r="B1293" s="37"/>
      <c r="C1293" s="37"/>
      <c r="D1293" s="37"/>
      <c r="E1293" s="37"/>
      <c r="F1293" s="119"/>
      <c r="N1293" s="37"/>
    </row>
    <row r="1294" s="3" customFormat="1" spans="1:14">
      <c r="A1294" s="37"/>
      <c r="B1294" s="37"/>
      <c r="C1294" s="37"/>
      <c r="D1294" s="37"/>
      <c r="E1294" s="37"/>
      <c r="F1294" s="119"/>
      <c r="N1294" s="37"/>
    </row>
    <row r="1295" s="3" customFormat="1" spans="1:14">
      <c r="A1295" s="37"/>
      <c r="B1295" s="37"/>
      <c r="C1295" s="37"/>
      <c r="D1295" s="37"/>
      <c r="E1295" s="37"/>
      <c r="F1295" s="119"/>
      <c r="N1295" s="37"/>
    </row>
    <row r="1296" s="3" customFormat="1" spans="1:14">
      <c r="A1296" s="37"/>
      <c r="B1296" s="37"/>
      <c r="C1296" s="37"/>
      <c r="D1296" s="37"/>
      <c r="E1296" s="37"/>
      <c r="F1296" s="119"/>
      <c r="N1296" s="37"/>
    </row>
    <row r="1297" s="3" customFormat="1" spans="1:14">
      <c r="A1297" s="37"/>
      <c r="B1297" s="37"/>
      <c r="C1297" s="37"/>
      <c r="D1297" s="37"/>
      <c r="E1297" s="37"/>
      <c r="F1297" s="119"/>
      <c r="N1297" s="37"/>
    </row>
    <row r="1298" s="3" customFormat="1" spans="1:14">
      <c r="A1298" s="37"/>
      <c r="B1298" s="37"/>
      <c r="C1298" s="37"/>
      <c r="D1298" s="37"/>
      <c r="E1298" s="37"/>
      <c r="F1298" s="119"/>
      <c r="N1298" s="37"/>
    </row>
    <row r="1299" s="3" customFormat="1" spans="1:14">
      <c r="A1299" s="37"/>
      <c r="B1299" s="37"/>
      <c r="C1299" s="37"/>
      <c r="D1299" s="37"/>
      <c r="E1299" s="37"/>
      <c r="F1299" s="119"/>
      <c r="N1299" s="37"/>
    </row>
    <row r="1300" s="3" customFormat="1" spans="1:14">
      <c r="A1300" s="37"/>
      <c r="B1300" s="37"/>
      <c r="C1300" s="37"/>
      <c r="D1300" s="37"/>
      <c r="E1300" s="37"/>
      <c r="F1300" s="119"/>
      <c r="N1300" s="37"/>
    </row>
    <row r="1301" s="3" customFormat="1" spans="1:14">
      <c r="A1301" s="37"/>
      <c r="B1301" s="37"/>
      <c r="C1301" s="37"/>
      <c r="D1301" s="37"/>
      <c r="E1301" s="37"/>
      <c r="F1301" s="119"/>
      <c r="N1301" s="37"/>
    </row>
    <row r="1302" s="3" customFormat="1" spans="1:14">
      <c r="A1302" s="37"/>
      <c r="B1302" s="37"/>
      <c r="C1302" s="37"/>
      <c r="D1302" s="37"/>
      <c r="E1302" s="37"/>
      <c r="F1302" s="119"/>
      <c r="N1302" s="37"/>
    </row>
    <row r="1303" s="3" customFormat="1" spans="1:14">
      <c r="A1303" s="37"/>
      <c r="B1303" s="37"/>
      <c r="C1303" s="37"/>
      <c r="D1303" s="37"/>
      <c r="E1303" s="37"/>
      <c r="F1303" s="119"/>
      <c r="N1303" s="37"/>
    </row>
    <row r="1304" s="3" customFormat="1" spans="1:14">
      <c r="A1304" s="37"/>
      <c r="B1304" s="37"/>
      <c r="C1304" s="37"/>
      <c r="D1304" s="37"/>
      <c r="E1304" s="37"/>
      <c r="F1304" s="119"/>
      <c r="N1304" s="37"/>
    </row>
    <row r="1305" s="3" customFormat="1" spans="1:14">
      <c r="A1305" s="37"/>
      <c r="B1305" s="37"/>
      <c r="C1305" s="37"/>
      <c r="D1305" s="37"/>
      <c r="E1305" s="37"/>
      <c r="F1305" s="119"/>
      <c r="N1305" s="37"/>
    </row>
    <row r="1306" s="3" customFormat="1" spans="1:14">
      <c r="A1306" s="37"/>
      <c r="B1306" s="37"/>
      <c r="C1306" s="37"/>
      <c r="D1306" s="37"/>
      <c r="E1306" s="37"/>
      <c r="F1306" s="119"/>
      <c r="N1306" s="37"/>
    </row>
    <row r="1307" s="3" customFormat="1" spans="1:14">
      <c r="A1307" s="37"/>
      <c r="B1307" s="37"/>
      <c r="C1307" s="37"/>
      <c r="D1307" s="37"/>
      <c r="E1307" s="37"/>
      <c r="F1307" s="119"/>
      <c r="N1307" s="37"/>
    </row>
    <row r="1308" s="3" customFormat="1" spans="1:14">
      <c r="A1308" s="37"/>
      <c r="B1308" s="37"/>
      <c r="C1308" s="37"/>
      <c r="D1308" s="37"/>
      <c r="E1308" s="37"/>
      <c r="F1308" s="119"/>
      <c r="N1308" s="37"/>
    </row>
    <row r="1309" s="3" customFormat="1" spans="1:14">
      <c r="A1309" s="37"/>
      <c r="B1309" s="37"/>
      <c r="C1309" s="37"/>
      <c r="D1309" s="37"/>
      <c r="E1309" s="37"/>
      <c r="F1309" s="119"/>
      <c r="N1309" s="37"/>
    </row>
    <row r="1310" s="3" customFormat="1" spans="1:14">
      <c r="A1310" s="37"/>
      <c r="B1310" s="37"/>
      <c r="C1310" s="37"/>
      <c r="D1310" s="37"/>
      <c r="E1310" s="37"/>
      <c r="F1310" s="119"/>
      <c r="N1310" s="37"/>
    </row>
    <row r="1311" s="3" customFormat="1" spans="1:14">
      <c r="A1311" s="37"/>
      <c r="B1311" s="37"/>
      <c r="C1311" s="37"/>
      <c r="D1311" s="37"/>
      <c r="E1311" s="37"/>
      <c r="F1311" s="119"/>
      <c r="N1311" s="37"/>
    </row>
    <row r="1312" s="3" customFormat="1" spans="1:14">
      <c r="A1312" s="37"/>
      <c r="B1312" s="37"/>
      <c r="C1312" s="37"/>
      <c r="D1312" s="37"/>
      <c r="E1312" s="37"/>
      <c r="F1312" s="119"/>
      <c r="N1312" s="37"/>
    </row>
    <row r="1313" s="3" customFormat="1" spans="1:14">
      <c r="A1313" s="37"/>
      <c r="B1313" s="37"/>
      <c r="C1313" s="37"/>
      <c r="D1313" s="37"/>
      <c r="E1313" s="37"/>
      <c r="F1313" s="119"/>
      <c r="N1313" s="37"/>
    </row>
    <row r="1314" s="3" customFormat="1" spans="1:14">
      <c r="A1314" s="37"/>
      <c r="B1314" s="37"/>
      <c r="C1314" s="37"/>
      <c r="D1314" s="37"/>
      <c r="E1314" s="37"/>
      <c r="F1314" s="119"/>
      <c r="N1314" s="37"/>
    </row>
    <row r="1315" s="3" customFormat="1" spans="1:14">
      <c r="A1315" s="37"/>
      <c r="B1315" s="37"/>
      <c r="C1315" s="37"/>
      <c r="D1315" s="37"/>
      <c r="E1315" s="37"/>
      <c r="F1315" s="119"/>
      <c r="N1315" s="37"/>
    </row>
    <row r="1316" s="3" customFormat="1" spans="1:14">
      <c r="A1316" s="37"/>
      <c r="B1316" s="37"/>
      <c r="C1316" s="37"/>
      <c r="D1316" s="37"/>
      <c r="E1316" s="37"/>
      <c r="F1316" s="119"/>
      <c r="N1316" s="37"/>
    </row>
    <row r="1317" s="3" customFormat="1" spans="1:14">
      <c r="A1317" s="37"/>
      <c r="B1317" s="37"/>
      <c r="C1317" s="37"/>
      <c r="D1317" s="37"/>
      <c r="E1317" s="37"/>
      <c r="F1317" s="119"/>
      <c r="N1317" s="37"/>
    </row>
    <row r="1318" s="3" customFormat="1" spans="1:14">
      <c r="A1318" s="37"/>
      <c r="B1318" s="37"/>
      <c r="C1318" s="37"/>
      <c r="D1318" s="37"/>
      <c r="E1318" s="37"/>
      <c r="F1318" s="119"/>
      <c r="N1318" s="37"/>
    </row>
    <row r="1319" s="3" customFormat="1" spans="1:14">
      <c r="A1319" s="37"/>
      <c r="B1319" s="37"/>
      <c r="C1319" s="37"/>
      <c r="D1319" s="37"/>
      <c r="E1319" s="37"/>
      <c r="F1319" s="119"/>
      <c r="N1319" s="37"/>
    </row>
    <row r="1320" s="3" customFormat="1" spans="1:14">
      <c r="A1320" s="37"/>
      <c r="B1320" s="37"/>
      <c r="C1320" s="37"/>
      <c r="D1320" s="37"/>
      <c r="E1320" s="37"/>
      <c r="F1320" s="119"/>
      <c r="N1320" s="37"/>
    </row>
    <row r="1321" s="3" customFormat="1" spans="1:14">
      <c r="A1321" s="37"/>
      <c r="B1321" s="37"/>
      <c r="C1321" s="37"/>
      <c r="D1321" s="37"/>
      <c r="E1321" s="37"/>
      <c r="F1321" s="119"/>
      <c r="N1321" s="37"/>
    </row>
    <row r="1322" s="3" customFormat="1" spans="1:14">
      <c r="A1322" s="37"/>
      <c r="B1322" s="37"/>
      <c r="C1322" s="37"/>
      <c r="D1322" s="37"/>
      <c r="E1322" s="37"/>
      <c r="F1322" s="119"/>
      <c r="N1322" s="37"/>
    </row>
    <row r="1323" s="3" customFormat="1" spans="1:14">
      <c r="A1323" s="37"/>
      <c r="B1323" s="37"/>
      <c r="C1323" s="37"/>
      <c r="D1323" s="37"/>
      <c r="E1323" s="37"/>
      <c r="F1323" s="119"/>
      <c r="N1323" s="37"/>
    </row>
    <row r="1324" s="3" customFormat="1" spans="1:14">
      <c r="A1324" s="37"/>
      <c r="B1324" s="37"/>
      <c r="C1324" s="37"/>
      <c r="D1324" s="37"/>
      <c r="E1324" s="37"/>
      <c r="F1324" s="119"/>
      <c r="N1324" s="37"/>
    </row>
    <row r="1325" s="3" customFormat="1" spans="1:14">
      <c r="A1325" s="37"/>
      <c r="B1325" s="37"/>
      <c r="C1325" s="37"/>
      <c r="D1325" s="37"/>
      <c r="E1325" s="37"/>
      <c r="F1325" s="119"/>
      <c r="N1325" s="37"/>
    </row>
    <row r="1326" s="3" customFormat="1" spans="1:14">
      <c r="A1326" s="37"/>
      <c r="B1326" s="37"/>
      <c r="C1326" s="37"/>
      <c r="D1326" s="37"/>
      <c r="E1326" s="37"/>
      <c r="F1326" s="119"/>
      <c r="N1326" s="37"/>
    </row>
    <row r="1327" s="3" customFormat="1" spans="1:14">
      <c r="A1327" s="37"/>
      <c r="B1327" s="37"/>
      <c r="C1327" s="37"/>
      <c r="D1327" s="37"/>
      <c r="E1327" s="37"/>
      <c r="F1327" s="119"/>
      <c r="N1327" s="37"/>
    </row>
    <row r="1328" s="3" customFormat="1" spans="1:14">
      <c r="A1328" s="37"/>
      <c r="B1328" s="37"/>
      <c r="C1328" s="37"/>
      <c r="D1328" s="37"/>
      <c r="E1328" s="37"/>
      <c r="F1328" s="119"/>
      <c r="N1328" s="37"/>
    </row>
    <row r="1329" s="3" customFormat="1" spans="1:14">
      <c r="A1329" s="37"/>
      <c r="B1329" s="37"/>
      <c r="C1329" s="37"/>
      <c r="D1329" s="37"/>
      <c r="E1329" s="37"/>
      <c r="F1329" s="119"/>
      <c r="N1329" s="37"/>
    </row>
    <row r="1330" s="3" customFormat="1" spans="1:14">
      <c r="A1330" s="37"/>
      <c r="B1330" s="37"/>
      <c r="C1330" s="37"/>
      <c r="D1330" s="37"/>
      <c r="E1330" s="37"/>
      <c r="F1330" s="119"/>
      <c r="N1330" s="37"/>
    </row>
    <row r="1331" s="3" customFormat="1" spans="1:14">
      <c r="A1331" s="37"/>
      <c r="B1331" s="37"/>
      <c r="C1331" s="37"/>
      <c r="D1331" s="37"/>
      <c r="E1331" s="37"/>
      <c r="F1331" s="119"/>
      <c r="N1331" s="37"/>
    </row>
    <row r="1332" s="3" customFormat="1" spans="1:14">
      <c r="A1332" s="37"/>
      <c r="B1332" s="37"/>
      <c r="C1332" s="37"/>
      <c r="D1332" s="37"/>
      <c r="E1332" s="37"/>
      <c r="F1332" s="119"/>
      <c r="N1332" s="37"/>
    </row>
    <row r="1333" s="3" customFormat="1" spans="1:14">
      <c r="A1333" s="37"/>
      <c r="B1333" s="37"/>
      <c r="C1333" s="37"/>
      <c r="D1333" s="37"/>
      <c r="E1333" s="37"/>
      <c r="F1333" s="119"/>
      <c r="N1333" s="37"/>
    </row>
    <row r="1334" s="3" customFormat="1" spans="1:14">
      <c r="A1334" s="37"/>
      <c r="B1334" s="37"/>
      <c r="C1334" s="37"/>
      <c r="D1334" s="37"/>
      <c r="E1334" s="37"/>
      <c r="F1334" s="119"/>
      <c r="N1334" s="37"/>
    </row>
    <row r="1335" s="3" customFormat="1" spans="1:14">
      <c r="A1335" s="37"/>
      <c r="B1335" s="37"/>
      <c r="C1335" s="37"/>
      <c r="D1335" s="37"/>
      <c r="E1335" s="37"/>
      <c r="F1335" s="119"/>
      <c r="N1335" s="37"/>
    </row>
    <row r="1336" s="3" customFormat="1" spans="1:14">
      <c r="A1336" s="37"/>
      <c r="B1336" s="37"/>
      <c r="C1336" s="37"/>
      <c r="D1336" s="37"/>
      <c r="E1336" s="37"/>
      <c r="F1336" s="119"/>
      <c r="N1336" s="37"/>
    </row>
    <row r="1337" s="3" customFormat="1" spans="1:14">
      <c r="A1337" s="37"/>
      <c r="B1337" s="37"/>
      <c r="C1337" s="37"/>
      <c r="D1337" s="37"/>
      <c r="E1337" s="37"/>
      <c r="F1337" s="119"/>
      <c r="N1337" s="37"/>
    </row>
    <row r="1338" s="3" customFormat="1" spans="1:14">
      <c r="A1338" s="37"/>
      <c r="B1338" s="37"/>
      <c r="C1338" s="37"/>
      <c r="D1338" s="37"/>
      <c r="E1338" s="37"/>
      <c r="F1338" s="119"/>
      <c r="N1338" s="37"/>
    </row>
    <row r="1339" s="3" customFormat="1" spans="1:14">
      <c r="A1339" s="37"/>
      <c r="B1339" s="37"/>
      <c r="C1339" s="37"/>
      <c r="D1339" s="37"/>
      <c r="E1339" s="37"/>
      <c r="F1339" s="119"/>
      <c r="N1339" s="37"/>
    </row>
    <row r="1340" s="3" customFormat="1" spans="1:14">
      <c r="A1340" s="37"/>
      <c r="B1340" s="37"/>
      <c r="C1340" s="37"/>
      <c r="D1340" s="37"/>
      <c r="E1340" s="37"/>
      <c r="F1340" s="119"/>
      <c r="N1340" s="37"/>
    </row>
    <row r="1341" s="3" customFormat="1" spans="1:14">
      <c r="A1341" s="37"/>
      <c r="B1341" s="37"/>
      <c r="C1341" s="37"/>
      <c r="D1341" s="37"/>
      <c r="E1341" s="37"/>
      <c r="F1341" s="119"/>
      <c r="N1341" s="37"/>
    </row>
    <row r="1342" s="3" customFormat="1" spans="1:14">
      <c r="A1342" s="37"/>
      <c r="B1342" s="37"/>
      <c r="C1342" s="37"/>
      <c r="D1342" s="37"/>
      <c r="E1342" s="37"/>
      <c r="F1342" s="119"/>
      <c r="N1342" s="37"/>
    </row>
    <row r="1343" s="3" customFormat="1" spans="1:14">
      <c r="A1343" s="37"/>
      <c r="B1343" s="37"/>
      <c r="C1343" s="37"/>
      <c r="D1343" s="37"/>
      <c r="E1343" s="37"/>
      <c r="F1343" s="119"/>
      <c r="N1343" s="37"/>
    </row>
    <row r="1344" s="3" customFormat="1" spans="1:14">
      <c r="A1344" s="37"/>
      <c r="B1344" s="37"/>
      <c r="C1344" s="37"/>
      <c r="D1344" s="37"/>
      <c r="E1344" s="37"/>
      <c r="F1344" s="119"/>
      <c r="N1344" s="37"/>
    </row>
    <row r="1345" s="3" customFormat="1" spans="1:14">
      <c r="A1345" s="37"/>
      <c r="B1345" s="37"/>
      <c r="C1345" s="37"/>
      <c r="D1345" s="37"/>
      <c r="E1345" s="37"/>
      <c r="F1345" s="119"/>
      <c r="N1345" s="37"/>
    </row>
    <row r="1346" s="3" customFormat="1" spans="1:14">
      <c r="A1346" s="37"/>
      <c r="B1346" s="37"/>
      <c r="C1346" s="37"/>
      <c r="D1346" s="37"/>
      <c r="E1346" s="37"/>
      <c r="F1346" s="119"/>
      <c r="N1346" s="37"/>
    </row>
    <row r="1347" s="3" customFormat="1" spans="1:14">
      <c r="A1347" s="37"/>
      <c r="B1347" s="37"/>
      <c r="C1347" s="37"/>
      <c r="D1347" s="37"/>
      <c r="E1347" s="37"/>
      <c r="F1347" s="119"/>
      <c r="N1347" s="37"/>
    </row>
    <row r="1348" s="3" customFormat="1" spans="1:14">
      <c r="A1348" s="37"/>
      <c r="B1348" s="37"/>
      <c r="C1348" s="37"/>
      <c r="D1348" s="37"/>
      <c r="E1348" s="37"/>
      <c r="F1348" s="119"/>
      <c r="N1348" s="37"/>
    </row>
    <row r="1349" s="3" customFormat="1" spans="1:14">
      <c r="A1349" s="37"/>
      <c r="B1349" s="37"/>
      <c r="C1349" s="37"/>
      <c r="D1349" s="37"/>
      <c r="E1349" s="37"/>
      <c r="F1349" s="119"/>
      <c r="N1349" s="37"/>
    </row>
    <row r="1350" s="3" customFormat="1" spans="1:14">
      <c r="A1350" s="37"/>
      <c r="B1350" s="37"/>
      <c r="C1350" s="37"/>
      <c r="D1350" s="37"/>
      <c r="E1350" s="37"/>
      <c r="F1350" s="119"/>
      <c r="N1350" s="37"/>
    </row>
    <row r="1351" s="3" customFormat="1" spans="1:14">
      <c r="A1351" s="37"/>
      <c r="B1351" s="37"/>
      <c r="C1351" s="37"/>
      <c r="D1351" s="37"/>
      <c r="E1351" s="37"/>
      <c r="F1351" s="119"/>
      <c r="N1351" s="37"/>
    </row>
    <row r="1352" s="3" customFormat="1" spans="1:14">
      <c r="A1352" s="37"/>
      <c r="B1352" s="37"/>
      <c r="C1352" s="37"/>
      <c r="D1352" s="37"/>
      <c r="E1352" s="37"/>
      <c r="F1352" s="119"/>
      <c r="N1352" s="37"/>
    </row>
    <row r="1353" s="3" customFormat="1" spans="1:14">
      <c r="A1353" s="37"/>
      <c r="B1353" s="37"/>
      <c r="C1353" s="37"/>
      <c r="D1353" s="37"/>
      <c r="E1353" s="37"/>
      <c r="F1353" s="119"/>
      <c r="N1353" s="37"/>
    </row>
    <row r="1354" s="3" customFormat="1" spans="1:14">
      <c r="A1354" s="37"/>
      <c r="B1354" s="37"/>
      <c r="C1354" s="37"/>
      <c r="D1354" s="37"/>
      <c r="E1354" s="37"/>
      <c r="F1354" s="119"/>
      <c r="N1354" s="37"/>
    </row>
    <row r="1355" s="3" customFormat="1" spans="1:14">
      <c r="A1355" s="37"/>
      <c r="B1355" s="37"/>
      <c r="C1355" s="37"/>
      <c r="D1355" s="37"/>
      <c r="E1355" s="37"/>
      <c r="F1355" s="119"/>
      <c r="N1355" s="37"/>
    </row>
    <row r="1356" s="3" customFormat="1" spans="1:14">
      <c r="A1356" s="37"/>
      <c r="B1356" s="37"/>
      <c r="C1356" s="37"/>
      <c r="D1356" s="37"/>
      <c r="E1356" s="37"/>
      <c r="F1356" s="119"/>
      <c r="N1356" s="37"/>
    </row>
    <row r="1357" s="3" customFormat="1" spans="1:14">
      <c r="A1357" s="37"/>
      <c r="B1357" s="37"/>
      <c r="C1357" s="37"/>
      <c r="D1357" s="37"/>
      <c r="E1357" s="37"/>
      <c r="F1357" s="119"/>
      <c r="N1357" s="37"/>
    </row>
    <row r="1358" s="3" customFormat="1" spans="1:14">
      <c r="A1358" s="37"/>
      <c r="B1358" s="37"/>
      <c r="C1358" s="37"/>
      <c r="D1358" s="37"/>
      <c r="E1358" s="37"/>
      <c r="F1358" s="119"/>
      <c r="N1358" s="37"/>
    </row>
    <row r="1359" s="3" customFormat="1" spans="1:14">
      <c r="A1359" s="37"/>
      <c r="B1359" s="37"/>
      <c r="C1359" s="37"/>
      <c r="D1359" s="37"/>
      <c r="E1359" s="37"/>
      <c r="F1359" s="119"/>
      <c r="N1359" s="37"/>
    </row>
    <row r="1360" s="3" customFormat="1" spans="1:14">
      <c r="A1360" s="37"/>
      <c r="B1360" s="37"/>
      <c r="C1360" s="37"/>
      <c r="D1360" s="37"/>
      <c r="E1360" s="37"/>
      <c r="F1360" s="119"/>
      <c r="N1360" s="37"/>
    </row>
    <row r="1361" s="3" customFormat="1" spans="1:14">
      <c r="A1361" s="37"/>
      <c r="B1361" s="37"/>
      <c r="C1361" s="37"/>
      <c r="D1361" s="37"/>
      <c r="E1361" s="37"/>
      <c r="F1361" s="119"/>
      <c r="N1361" s="37"/>
    </row>
    <row r="1362" s="3" customFormat="1" spans="1:14">
      <c r="A1362" s="37"/>
      <c r="B1362" s="37"/>
      <c r="C1362" s="37"/>
      <c r="D1362" s="37"/>
      <c r="E1362" s="37"/>
      <c r="F1362" s="119"/>
      <c r="N1362" s="37"/>
    </row>
    <row r="1363" s="3" customFormat="1" spans="1:14">
      <c r="A1363" s="37"/>
      <c r="B1363" s="37"/>
      <c r="C1363" s="37"/>
      <c r="D1363" s="37"/>
      <c r="E1363" s="37"/>
      <c r="F1363" s="119"/>
      <c r="N1363" s="37"/>
    </row>
    <row r="1364" s="3" customFormat="1" spans="1:14">
      <c r="A1364" s="37"/>
      <c r="B1364" s="37"/>
      <c r="C1364" s="37"/>
      <c r="D1364" s="37"/>
      <c r="E1364" s="37"/>
      <c r="F1364" s="119"/>
      <c r="N1364" s="37"/>
    </row>
    <row r="1365" s="3" customFormat="1" spans="1:14">
      <c r="A1365" s="37"/>
      <c r="B1365" s="37"/>
      <c r="C1365" s="37"/>
      <c r="D1365" s="37"/>
      <c r="E1365" s="37"/>
      <c r="F1365" s="119"/>
      <c r="N1365" s="37"/>
    </row>
    <row r="1366" s="3" customFormat="1" spans="1:14">
      <c r="A1366" s="37"/>
      <c r="B1366" s="37"/>
      <c r="C1366" s="37"/>
      <c r="D1366" s="37"/>
      <c r="E1366" s="37"/>
      <c r="F1366" s="119"/>
      <c r="N1366" s="37"/>
    </row>
    <row r="1367" s="3" customFormat="1" spans="1:14">
      <c r="A1367" s="37"/>
      <c r="B1367" s="37"/>
      <c r="C1367" s="37"/>
      <c r="D1367" s="37"/>
      <c r="E1367" s="37"/>
      <c r="F1367" s="119"/>
      <c r="N1367" s="37"/>
    </row>
    <row r="1368" s="3" customFormat="1" spans="1:14">
      <c r="A1368" s="37"/>
      <c r="B1368" s="37"/>
      <c r="C1368" s="37"/>
      <c r="D1368" s="37"/>
      <c r="E1368" s="37"/>
      <c r="F1368" s="119"/>
      <c r="N1368" s="37"/>
    </row>
    <row r="1369" s="3" customFormat="1" spans="1:14">
      <c r="A1369" s="37"/>
      <c r="B1369" s="37"/>
      <c r="C1369" s="37"/>
      <c r="D1369" s="37"/>
      <c r="E1369" s="37"/>
      <c r="F1369" s="119"/>
      <c r="N1369" s="37"/>
    </row>
    <row r="1370" s="3" customFormat="1" spans="1:14">
      <c r="A1370" s="37"/>
      <c r="B1370" s="37"/>
      <c r="C1370" s="37"/>
      <c r="D1370" s="37"/>
      <c r="E1370" s="37"/>
      <c r="F1370" s="119"/>
      <c r="N1370" s="37"/>
    </row>
    <row r="1371" s="3" customFormat="1" spans="1:14">
      <c r="A1371" s="37"/>
      <c r="B1371" s="37"/>
      <c r="C1371" s="37"/>
      <c r="D1371" s="37"/>
      <c r="E1371" s="37"/>
      <c r="F1371" s="119"/>
      <c r="N1371" s="37"/>
    </row>
    <row r="1372" s="3" customFormat="1" spans="1:14">
      <c r="A1372" s="37"/>
      <c r="B1372" s="37"/>
      <c r="C1372" s="37"/>
      <c r="D1372" s="37"/>
      <c r="E1372" s="37"/>
      <c r="F1372" s="119"/>
      <c r="N1372" s="37"/>
    </row>
    <row r="1373" s="3" customFormat="1" spans="1:14">
      <c r="A1373" s="37"/>
      <c r="B1373" s="37"/>
      <c r="C1373" s="37"/>
      <c r="D1373" s="37"/>
      <c r="E1373" s="37"/>
      <c r="F1373" s="119"/>
      <c r="N1373" s="37"/>
    </row>
    <row r="1374" s="3" customFormat="1" spans="1:14">
      <c r="A1374" s="37"/>
      <c r="B1374" s="37"/>
      <c r="C1374" s="37"/>
      <c r="D1374" s="37"/>
      <c r="E1374" s="37"/>
      <c r="F1374" s="119"/>
      <c r="N1374" s="37"/>
    </row>
    <row r="1375" s="3" customFormat="1" spans="1:14">
      <c r="A1375" s="37"/>
      <c r="B1375" s="37"/>
      <c r="C1375" s="37"/>
      <c r="D1375" s="37"/>
      <c r="E1375" s="37"/>
      <c r="F1375" s="119"/>
      <c r="N1375" s="37"/>
    </row>
    <row r="1376" s="3" customFormat="1" spans="1:14">
      <c r="A1376" s="37"/>
      <c r="B1376" s="37"/>
      <c r="C1376" s="37"/>
      <c r="D1376" s="37"/>
      <c r="E1376" s="37"/>
      <c r="F1376" s="119"/>
      <c r="N1376" s="37"/>
    </row>
    <row r="1377" s="3" customFormat="1" spans="1:14">
      <c r="A1377" s="37"/>
      <c r="B1377" s="37"/>
      <c r="C1377" s="37"/>
      <c r="D1377" s="37"/>
      <c r="E1377" s="37"/>
      <c r="F1377" s="119"/>
      <c r="N1377" s="37"/>
    </row>
    <row r="1378" s="3" customFormat="1" spans="1:14">
      <c r="A1378" s="37"/>
      <c r="B1378" s="37"/>
      <c r="C1378" s="37"/>
      <c r="D1378" s="37"/>
      <c r="E1378" s="37"/>
      <c r="F1378" s="119"/>
      <c r="N1378" s="37"/>
    </row>
    <row r="1379" s="3" customFormat="1" spans="1:14">
      <c r="A1379" s="37"/>
      <c r="B1379" s="37"/>
      <c r="C1379" s="37"/>
      <c r="D1379" s="37"/>
      <c r="E1379" s="37"/>
      <c r="F1379" s="119"/>
      <c r="N1379" s="37"/>
    </row>
    <row r="1380" s="3" customFormat="1" spans="1:14">
      <c r="A1380" s="37"/>
      <c r="B1380" s="37"/>
      <c r="C1380" s="37"/>
      <c r="D1380" s="37"/>
      <c r="E1380" s="37"/>
      <c r="F1380" s="119"/>
      <c r="N1380" s="37"/>
    </row>
    <row r="1381" s="3" customFormat="1" spans="1:14">
      <c r="A1381" s="37"/>
      <c r="B1381" s="37"/>
      <c r="C1381" s="37"/>
      <c r="D1381" s="37"/>
      <c r="E1381" s="37"/>
      <c r="F1381" s="119"/>
      <c r="N1381" s="37"/>
    </row>
    <row r="1382" s="3" customFormat="1" spans="1:14">
      <c r="A1382" s="37"/>
      <c r="B1382" s="37"/>
      <c r="C1382" s="37"/>
      <c r="D1382" s="37"/>
      <c r="E1382" s="37"/>
      <c r="F1382" s="119"/>
      <c r="N1382" s="37"/>
    </row>
    <row r="1383" s="3" customFormat="1" spans="1:14">
      <c r="A1383" s="37"/>
      <c r="B1383" s="37"/>
      <c r="C1383" s="37"/>
      <c r="D1383" s="37"/>
      <c r="E1383" s="37"/>
      <c r="F1383" s="119"/>
      <c r="N1383" s="37"/>
    </row>
    <row r="1384" s="3" customFormat="1" spans="1:14">
      <c r="A1384" s="37"/>
      <c r="B1384" s="37"/>
      <c r="C1384" s="37"/>
      <c r="D1384" s="37"/>
      <c r="E1384" s="37"/>
      <c r="F1384" s="119"/>
      <c r="N1384" s="37"/>
    </row>
    <row r="1385" s="3" customFormat="1" spans="1:14">
      <c r="A1385" s="37"/>
      <c r="B1385" s="37"/>
      <c r="C1385" s="37"/>
      <c r="D1385" s="37"/>
      <c r="E1385" s="37"/>
      <c r="F1385" s="119"/>
      <c r="N1385" s="37"/>
    </row>
    <row r="1386" s="3" customFormat="1" spans="1:14">
      <c r="A1386" s="37"/>
      <c r="B1386" s="37"/>
      <c r="C1386" s="37"/>
      <c r="D1386" s="37"/>
      <c r="E1386" s="37"/>
      <c r="F1386" s="119"/>
      <c r="N1386" s="37"/>
    </row>
    <row r="1387" s="3" customFormat="1" spans="1:14">
      <c r="A1387" s="37"/>
      <c r="B1387" s="37"/>
      <c r="C1387" s="37"/>
      <c r="D1387" s="37"/>
      <c r="E1387" s="37"/>
      <c r="F1387" s="119"/>
      <c r="N1387" s="37"/>
    </row>
    <row r="1388" s="3" customFormat="1" spans="1:14">
      <c r="A1388" s="37"/>
      <c r="B1388" s="37"/>
      <c r="C1388" s="37"/>
      <c r="D1388" s="37"/>
      <c r="E1388" s="37"/>
      <c r="F1388" s="119"/>
      <c r="N1388" s="37"/>
    </row>
    <row r="1389" s="3" customFormat="1" spans="1:14">
      <c r="A1389" s="37"/>
      <c r="B1389" s="37"/>
      <c r="C1389" s="37"/>
      <c r="D1389" s="37"/>
      <c r="E1389" s="37"/>
      <c r="F1389" s="119"/>
      <c r="N1389" s="37"/>
    </row>
    <row r="1390" s="3" customFormat="1" spans="1:14">
      <c r="A1390" s="37"/>
      <c r="B1390" s="37"/>
      <c r="C1390" s="37"/>
      <c r="D1390" s="37"/>
      <c r="E1390" s="37"/>
      <c r="F1390" s="119"/>
      <c r="N1390" s="37"/>
    </row>
    <row r="1391" s="3" customFormat="1" spans="1:14">
      <c r="A1391" s="37"/>
      <c r="B1391" s="37"/>
      <c r="C1391" s="37"/>
      <c r="D1391" s="37"/>
      <c r="E1391" s="37"/>
      <c r="F1391" s="119"/>
      <c r="N1391" s="37"/>
    </row>
    <row r="1392" s="3" customFormat="1" spans="1:14">
      <c r="A1392" s="37"/>
      <c r="B1392" s="37"/>
      <c r="C1392" s="37"/>
      <c r="D1392" s="37"/>
      <c r="E1392" s="37"/>
      <c r="F1392" s="119"/>
      <c r="N1392" s="37"/>
    </row>
    <row r="1393" s="3" customFormat="1" spans="1:14">
      <c r="A1393" s="37"/>
      <c r="B1393" s="37"/>
      <c r="C1393" s="37"/>
      <c r="D1393" s="37"/>
      <c r="E1393" s="37"/>
      <c r="F1393" s="119"/>
      <c r="N1393" s="37"/>
    </row>
    <row r="1394" s="3" customFormat="1" spans="1:14">
      <c r="A1394" s="37"/>
      <c r="B1394" s="37"/>
      <c r="C1394" s="37"/>
      <c r="D1394" s="37"/>
      <c r="E1394" s="37"/>
      <c r="F1394" s="119"/>
      <c r="N1394" s="37"/>
    </row>
    <row r="1395" s="3" customFormat="1" spans="1:14">
      <c r="A1395" s="37"/>
      <c r="B1395" s="37"/>
      <c r="C1395" s="37"/>
      <c r="D1395" s="37"/>
      <c r="E1395" s="37"/>
      <c r="F1395" s="119"/>
      <c r="N1395" s="37"/>
    </row>
    <row r="1396" s="3" customFormat="1" spans="1:14">
      <c r="A1396" s="37"/>
      <c r="B1396" s="37"/>
      <c r="C1396" s="37"/>
      <c r="D1396" s="37"/>
      <c r="E1396" s="37"/>
      <c r="F1396" s="119"/>
      <c r="N1396" s="37"/>
    </row>
    <row r="1397" s="3" customFormat="1" spans="1:14">
      <c r="A1397" s="37"/>
      <c r="B1397" s="37"/>
      <c r="C1397" s="37"/>
      <c r="D1397" s="37"/>
      <c r="E1397" s="37"/>
      <c r="F1397" s="119"/>
      <c r="N1397" s="37"/>
    </row>
    <row r="1398" s="3" customFormat="1" spans="1:14">
      <c r="A1398" s="37"/>
      <c r="B1398" s="37"/>
      <c r="C1398" s="37"/>
      <c r="D1398" s="37"/>
      <c r="E1398" s="37"/>
      <c r="F1398" s="119"/>
      <c r="N1398" s="37"/>
    </row>
    <row r="1399" s="3" customFormat="1" spans="1:14">
      <c r="A1399" s="37"/>
      <c r="B1399" s="37"/>
      <c r="C1399" s="37"/>
      <c r="D1399" s="37"/>
      <c r="E1399" s="37"/>
      <c r="F1399" s="119"/>
      <c r="N1399" s="37"/>
    </row>
    <row r="1400" s="3" customFormat="1" spans="1:14">
      <c r="A1400" s="37"/>
      <c r="B1400" s="37"/>
      <c r="C1400" s="37"/>
      <c r="D1400" s="37"/>
      <c r="E1400" s="37"/>
      <c r="F1400" s="119"/>
      <c r="N1400" s="37"/>
    </row>
    <row r="1401" s="3" customFormat="1" spans="1:14">
      <c r="A1401" s="37"/>
      <c r="B1401" s="37"/>
      <c r="C1401" s="37"/>
      <c r="D1401" s="37"/>
      <c r="E1401" s="37"/>
      <c r="F1401" s="119"/>
      <c r="N1401" s="37"/>
    </row>
    <row r="1402" s="3" customFormat="1" spans="1:14">
      <c r="A1402" s="37"/>
      <c r="B1402" s="37"/>
      <c r="C1402" s="37"/>
      <c r="D1402" s="37"/>
      <c r="E1402" s="37"/>
      <c r="F1402" s="119"/>
      <c r="N1402" s="37"/>
    </row>
    <row r="1403" s="3" customFormat="1" spans="1:14">
      <c r="A1403" s="37"/>
      <c r="B1403" s="37"/>
      <c r="C1403" s="37"/>
      <c r="D1403" s="37"/>
      <c r="E1403" s="37"/>
      <c r="F1403" s="119"/>
      <c r="N1403" s="37"/>
    </row>
    <row r="1404" s="3" customFormat="1" spans="1:14">
      <c r="A1404" s="37"/>
      <c r="B1404" s="37"/>
      <c r="C1404" s="37"/>
      <c r="D1404" s="37"/>
      <c r="E1404" s="37"/>
      <c r="F1404" s="119"/>
      <c r="N1404" s="37"/>
    </row>
    <row r="1405" s="3" customFormat="1" spans="1:14">
      <c r="A1405" s="37"/>
      <c r="B1405" s="37"/>
      <c r="C1405" s="37"/>
      <c r="D1405" s="37"/>
      <c r="E1405" s="37"/>
      <c r="F1405" s="119"/>
      <c r="N1405" s="37"/>
    </row>
    <row r="1406" s="3" customFormat="1" spans="1:14">
      <c r="A1406" s="37"/>
      <c r="B1406" s="37"/>
      <c r="C1406" s="37"/>
      <c r="D1406" s="37"/>
      <c r="E1406" s="37"/>
      <c r="F1406" s="119"/>
      <c r="N1406" s="37"/>
    </row>
    <row r="1407" s="3" customFormat="1" spans="1:14">
      <c r="A1407" s="37"/>
      <c r="B1407" s="37"/>
      <c r="C1407" s="37"/>
      <c r="D1407" s="37"/>
      <c r="E1407" s="37"/>
      <c r="F1407" s="119"/>
      <c r="N1407" s="37"/>
    </row>
    <row r="1408" s="3" customFormat="1" spans="1:14">
      <c r="A1408" s="37"/>
      <c r="B1408" s="37"/>
      <c r="C1408" s="37"/>
      <c r="D1408" s="37"/>
      <c r="E1408" s="37"/>
      <c r="F1408" s="119"/>
      <c r="N1408" s="37"/>
    </row>
    <row r="1409" s="3" customFormat="1" spans="1:14">
      <c r="A1409" s="37"/>
      <c r="B1409" s="37"/>
      <c r="C1409" s="37"/>
      <c r="D1409" s="37"/>
      <c r="E1409" s="37"/>
      <c r="F1409" s="119"/>
      <c r="N1409" s="37"/>
    </row>
    <row r="1410" s="3" customFormat="1" spans="1:14">
      <c r="A1410" s="37"/>
      <c r="B1410" s="37"/>
      <c r="C1410" s="37"/>
      <c r="D1410" s="37"/>
      <c r="E1410" s="37"/>
      <c r="F1410" s="119"/>
      <c r="N1410" s="37"/>
    </row>
    <row r="1411" s="3" customFormat="1" spans="1:14">
      <c r="A1411" s="37"/>
      <c r="B1411" s="37"/>
      <c r="C1411" s="37"/>
      <c r="D1411" s="37"/>
      <c r="E1411" s="37"/>
      <c r="F1411" s="119"/>
      <c r="N1411" s="37"/>
    </row>
    <row r="1412" s="3" customFormat="1" spans="1:14">
      <c r="A1412" s="37"/>
      <c r="B1412" s="37"/>
      <c r="C1412" s="37"/>
      <c r="D1412" s="37"/>
      <c r="E1412" s="37"/>
      <c r="F1412" s="119"/>
      <c r="N1412" s="37"/>
    </row>
    <row r="1413" s="3" customFormat="1" spans="1:14">
      <c r="A1413" s="37"/>
      <c r="B1413" s="37"/>
      <c r="C1413" s="37"/>
      <c r="D1413" s="37"/>
      <c r="E1413" s="37"/>
      <c r="F1413" s="119"/>
      <c r="N1413" s="37"/>
    </row>
    <row r="1414" s="3" customFormat="1" spans="1:14">
      <c r="A1414" s="37"/>
      <c r="B1414" s="37"/>
      <c r="C1414" s="37"/>
      <c r="D1414" s="37"/>
      <c r="E1414" s="37"/>
      <c r="F1414" s="119"/>
      <c r="N1414" s="37"/>
    </row>
    <row r="1415" s="3" customFormat="1" spans="1:14">
      <c r="A1415" s="37"/>
      <c r="B1415" s="37"/>
      <c r="C1415" s="37"/>
      <c r="D1415" s="37"/>
      <c r="E1415" s="37"/>
      <c r="F1415" s="119"/>
      <c r="N1415" s="37"/>
    </row>
    <row r="1416" s="3" customFormat="1" spans="1:14">
      <c r="A1416" s="37"/>
      <c r="B1416" s="37"/>
      <c r="C1416" s="37"/>
      <c r="D1416" s="37"/>
      <c r="E1416" s="37"/>
      <c r="F1416" s="119"/>
      <c r="N1416" s="37"/>
    </row>
    <row r="1417" s="3" customFormat="1" spans="1:14">
      <c r="A1417" s="37"/>
      <c r="B1417" s="37"/>
      <c r="C1417" s="37"/>
      <c r="D1417" s="37"/>
      <c r="E1417" s="37"/>
      <c r="F1417" s="119"/>
      <c r="N1417" s="37"/>
    </row>
    <row r="1418" s="3" customFormat="1" spans="1:14">
      <c r="A1418" s="37"/>
      <c r="B1418" s="37"/>
      <c r="C1418" s="37"/>
      <c r="D1418" s="37"/>
      <c r="E1418" s="37"/>
      <c r="F1418" s="119"/>
      <c r="N1418" s="37"/>
    </row>
    <row r="1419" s="3" customFormat="1" spans="1:14">
      <c r="A1419" s="37"/>
      <c r="B1419" s="37"/>
      <c r="C1419" s="37"/>
      <c r="D1419" s="37"/>
      <c r="E1419" s="37"/>
      <c r="F1419" s="119"/>
      <c r="N1419" s="37"/>
    </row>
    <row r="1420" s="3" customFormat="1" spans="1:14">
      <c r="A1420" s="37"/>
      <c r="B1420" s="37"/>
      <c r="C1420" s="37"/>
      <c r="D1420" s="37"/>
      <c r="E1420" s="37"/>
      <c r="F1420" s="119"/>
      <c r="N1420" s="37"/>
    </row>
    <row r="1421" s="3" customFormat="1" spans="1:14">
      <c r="A1421" s="37"/>
      <c r="B1421" s="37"/>
      <c r="C1421" s="37"/>
      <c r="D1421" s="37"/>
      <c r="E1421" s="37"/>
      <c r="F1421" s="119"/>
      <c r="N1421" s="37"/>
    </row>
    <row r="1422" s="3" customFormat="1" spans="1:14">
      <c r="A1422" s="37"/>
      <c r="B1422" s="37"/>
      <c r="C1422" s="37"/>
      <c r="D1422" s="37"/>
      <c r="E1422" s="37"/>
      <c r="F1422" s="119"/>
      <c r="N1422" s="37"/>
    </row>
    <row r="1423" s="3" customFormat="1" spans="1:14">
      <c r="A1423" s="37"/>
      <c r="B1423" s="37"/>
      <c r="C1423" s="37"/>
      <c r="D1423" s="37"/>
      <c r="E1423" s="37"/>
      <c r="F1423" s="119"/>
      <c r="N1423" s="37"/>
    </row>
    <row r="1424" s="3" customFormat="1" spans="1:14">
      <c r="A1424" s="37"/>
      <c r="B1424" s="37"/>
      <c r="C1424" s="37"/>
      <c r="D1424" s="37"/>
      <c r="E1424" s="37"/>
      <c r="F1424" s="119"/>
      <c r="N1424" s="37"/>
    </row>
    <row r="1425" s="3" customFormat="1" spans="1:14">
      <c r="A1425" s="37"/>
      <c r="B1425" s="37"/>
      <c r="C1425" s="37"/>
      <c r="D1425" s="37"/>
      <c r="E1425" s="37"/>
      <c r="F1425" s="119"/>
      <c r="N1425" s="37"/>
    </row>
    <row r="1426" s="3" customFormat="1" spans="1:14">
      <c r="A1426" s="37"/>
      <c r="B1426" s="37"/>
      <c r="C1426" s="37"/>
      <c r="D1426" s="37"/>
      <c r="E1426" s="37"/>
      <c r="F1426" s="119"/>
      <c r="N1426" s="37"/>
    </row>
    <row r="1427" s="3" customFormat="1" spans="1:14">
      <c r="A1427" s="37"/>
      <c r="B1427" s="37"/>
      <c r="C1427" s="37"/>
      <c r="D1427" s="37"/>
      <c r="E1427" s="37"/>
      <c r="F1427" s="119"/>
      <c r="N1427" s="37"/>
    </row>
    <row r="1428" s="3" customFormat="1" spans="1:14">
      <c r="A1428" s="37"/>
      <c r="B1428" s="37"/>
      <c r="C1428" s="37"/>
      <c r="D1428" s="37"/>
      <c r="E1428" s="37"/>
      <c r="F1428" s="119"/>
      <c r="N1428" s="37"/>
    </row>
    <row r="1429" s="3" customFormat="1" spans="1:14">
      <c r="A1429" s="37"/>
      <c r="B1429" s="37"/>
      <c r="C1429" s="37"/>
      <c r="D1429" s="37"/>
      <c r="E1429" s="37"/>
      <c r="F1429" s="119"/>
      <c r="N1429" s="37"/>
    </row>
    <row r="1430" s="3" customFormat="1" spans="1:14">
      <c r="A1430" s="37"/>
      <c r="B1430" s="37"/>
      <c r="C1430" s="37"/>
      <c r="D1430" s="37"/>
      <c r="E1430" s="37"/>
      <c r="F1430" s="119"/>
      <c r="N1430" s="37"/>
    </row>
    <row r="1431" s="3" customFormat="1" spans="1:14">
      <c r="A1431" s="37"/>
      <c r="B1431" s="37"/>
      <c r="C1431" s="37"/>
      <c r="D1431" s="37"/>
      <c r="E1431" s="37"/>
      <c r="F1431" s="119"/>
      <c r="N1431" s="37"/>
    </row>
    <row r="1432" s="3" customFormat="1" spans="1:14">
      <c r="A1432" s="37"/>
      <c r="B1432" s="37"/>
      <c r="C1432" s="37"/>
      <c r="D1432" s="37"/>
      <c r="E1432" s="37"/>
      <c r="F1432" s="119"/>
      <c r="N1432" s="37"/>
    </row>
    <row r="1433" s="3" customFormat="1" spans="1:14">
      <c r="A1433" s="37"/>
      <c r="B1433" s="37"/>
      <c r="C1433" s="37"/>
      <c r="D1433" s="37"/>
      <c r="E1433" s="37"/>
      <c r="F1433" s="119"/>
      <c r="N1433" s="37"/>
    </row>
    <row r="1434" s="3" customFormat="1" spans="1:14">
      <c r="A1434" s="37"/>
      <c r="B1434" s="37"/>
      <c r="C1434" s="37"/>
      <c r="D1434" s="37"/>
      <c r="E1434" s="37"/>
      <c r="F1434" s="119"/>
      <c r="N1434" s="37"/>
    </row>
    <row r="1435" s="3" customFormat="1" spans="1:14">
      <c r="A1435" s="37"/>
      <c r="B1435" s="37"/>
      <c r="C1435" s="37"/>
      <c r="D1435" s="37"/>
      <c r="E1435" s="37"/>
      <c r="F1435" s="119"/>
      <c r="N1435" s="37"/>
    </row>
    <row r="1436" s="3" customFormat="1" spans="1:14">
      <c r="A1436" s="37"/>
      <c r="B1436" s="37"/>
      <c r="C1436" s="37"/>
      <c r="D1436" s="37"/>
      <c r="E1436" s="37"/>
      <c r="F1436" s="119"/>
      <c r="N1436" s="37"/>
    </row>
    <row r="1437" s="3" customFormat="1" spans="1:14">
      <c r="A1437" s="37"/>
      <c r="B1437" s="37"/>
      <c r="C1437" s="37"/>
      <c r="D1437" s="37"/>
      <c r="E1437" s="37"/>
      <c r="F1437" s="119"/>
      <c r="N1437" s="37"/>
    </row>
    <row r="1438" s="3" customFormat="1" spans="1:14">
      <c r="A1438" s="37"/>
      <c r="B1438" s="37"/>
      <c r="C1438" s="37"/>
      <c r="D1438" s="37"/>
      <c r="E1438" s="37"/>
      <c r="F1438" s="119"/>
      <c r="N1438" s="37"/>
    </row>
    <row r="1439" s="3" customFormat="1" spans="1:14">
      <c r="A1439" s="37"/>
      <c r="B1439" s="37"/>
      <c r="C1439" s="37"/>
      <c r="D1439" s="37"/>
      <c r="E1439" s="37"/>
      <c r="F1439" s="119"/>
      <c r="N1439" s="37"/>
    </row>
    <row r="1440" s="3" customFormat="1" spans="1:14">
      <c r="A1440" s="37"/>
      <c r="B1440" s="37"/>
      <c r="C1440" s="37"/>
      <c r="D1440" s="37"/>
      <c r="E1440" s="37"/>
      <c r="F1440" s="119"/>
      <c r="N1440" s="37"/>
    </row>
    <row r="1441" s="3" customFormat="1" spans="1:14">
      <c r="A1441" s="37"/>
      <c r="B1441" s="37"/>
      <c r="C1441" s="37"/>
      <c r="D1441" s="37"/>
      <c r="E1441" s="37"/>
      <c r="F1441" s="119"/>
      <c r="N1441" s="37"/>
    </row>
    <row r="1442" s="3" customFormat="1" spans="1:14">
      <c r="A1442" s="37"/>
      <c r="B1442" s="37"/>
      <c r="C1442" s="37"/>
      <c r="D1442" s="37"/>
      <c r="E1442" s="37"/>
      <c r="F1442" s="119"/>
      <c r="N1442" s="37"/>
    </row>
    <row r="1443" s="3" customFormat="1" spans="1:14">
      <c r="A1443" s="37"/>
      <c r="B1443" s="37"/>
      <c r="C1443" s="37"/>
      <c r="D1443" s="37"/>
      <c r="E1443" s="37"/>
      <c r="F1443" s="119"/>
      <c r="N1443" s="37"/>
    </row>
    <row r="1444" s="3" customFormat="1" spans="1:14">
      <c r="A1444" s="37"/>
      <c r="B1444" s="37"/>
      <c r="C1444" s="37"/>
      <c r="D1444" s="37"/>
      <c r="E1444" s="37"/>
      <c r="F1444" s="119"/>
      <c r="N1444" s="37"/>
    </row>
    <row r="1445" s="3" customFormat="1" spans="1:14">
      <c r="A1445" s="37"/>
      <c r="B1445" s="37"/>
      <c r="C1445" s="37"/>
      <c r="D1445" s="37"/>
      <c r="E1445" s="37"/>
      <c r="F1445" s="119"/>
      <c r="N1445" s="37"/>
    </row>
    <row r="1446" s="3" customFormat="1" spans="1:14">
      <c r="A1446" s="37"/>
      <c r="B1446" s="37"/>
      <c r="C1446" s="37"/>
      <c r="D1446" s="37"/>
      <c r="E1446" s="37"/>
      <c r="F1446" s="119"/>
      <c r="N1446" s="37"/>
    </row>
  </sheetData>
  <autoFilter ref="A2:N1125">
    <extLst/>
  </autoFilter>
  <mergeCells count="11">
    <mergeCell ref="A1:M1"/>
    <mergeCell ref="I2:L2"/>
    <mergeCell ref="A2:A3"/>
    <mergeCell ref="B2:B3"/>
    <mergeCell ref="C2:C3"/>
    <mergeCell ref="D2:D3"/>
    <mergeCell ref="E2:E3"/>
    <mergeCell ref="F2:F3"/>
    <mergeCell ref="G2:G3"/>
    <mergeCell ref="H2:H3"/>
    <mergeCell ref="M2:M3"/>
  </mergeCells>
  <pageMargins left="0.748031496062992" right="0.748031496062992" top="0.984251968503937" bottom="0.984251968503937" header="0.511811023622047" footer="0.511811023622047"/>
  <pageSetup paperSize="9" scale="65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FB630"/>
  <sheetViews>
    <sheetView workbookViewId="0">
      <pane ySplit="3" topLeftCell="A291" activePane="bottomLeft" state="frozen"/>
      <selection/>
      <selection pane="bottomLeft" activeCell="F308" sqref="F308"/>
    </sheetView>
  </sheetViews>
  <sheetFormatPr defaultColWidth="9" defaultRowHeight="14.25"/>
  <cols>
    <col min="1" max="1" width="4.5" style="4" customWidth="1"/>
    <col min="2" max="2" width="13.875" style="4" customWidth="1"/>
    <col min="3" max="3" width="11.375" style="4" customWidth="1"/>
    <col min="4" max="4" width="9.625" style="4" customWidth="1"/>
    <col min="5" max="5" width="19.875" style="4" customWidth="1"/>
    <col min="6" max="6" width="22.875" style="78" customWidth="1"/>
    <col min="7" max="7" width="11.5" customWidth="1"/>
    <col min="8" max="8" width="35.125" customWidth="1"/>
    <col min="9" max="9" width="5" customWidth="1"/>
    <col min="10" max="10" width="12.625" customWidth="1"/>
    <col min="11" max="11" width="11.125" style="79" customWidth="1"/>
    <col min="12" max="12" width="13.75" customWidth="1"/>
    <col min="13" max="13" width="13.875" style="80" customWidth="1"/>
    <col min="14" max="14" width="11.5" customWidth="1"/>
    <col min="15" max="15" width="12.875" customWidth="1"/>
    <col min="16" max="16" width="12.75" style="79" customWidth="1"/>
    <col min="17" max="17" width="21.75" style="3" hidden="1" customWidth="1"/>
    <col min="18" max="18" width="9.5" style="81" hidden="1" customWidth="1"/>
    <col min="19" max="19" width="9" style="3" hidden="1" customWidth="1"/>
    <col min="20" max="20" width="33.75" style="82" customWidth="1"/>
    <col min="21" max="65" width="9" style="3"/>
  </cols>
  <sheetData>
    <row r="1" ht="51" customHeight="1" spans="1:19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95"/>
      <c r="N1" s="96"/>
      <c r="O1" s="96"/>
      <c r="P1" s="97"/>
      <c r="Q1"/>
      <c r="R1"/>
      <c r="S1"/>
    </row>
    <row r="2" ht="22.5" customHeight="1" spans="1:19">
      <c r="A2" s="85" t="s">
        <v>1</v>
      </c>
      <c r="B2" s="86" t="s">
        <v>2</v>
      </c>
      <c r="C2" s="86" t="s">
        <v>4</v>
      </c>
      <c r="D2" s="86" t="s">
        <v>3</v>
      </c>
      <c r="E2" s="85" t="s">
        <v>5</v>
      </c>
      <c r="F2" s="87" t="s">
        <v>6</v>
      </c>
      <c r="G2" s="87" t="s">
        <v>1565</v>
      </c>
      <c r="H2" s="87" t="s">
        <v>8</v>
      </c>
      <c r="I2" s="98" t="s">
        <v>9</v>
      </c>
      <c r="J2" s="98"/>
      <c r="K2" s="98"/>
      <c r="L2" s="98"/>
      <c r="M2" s="99" t="s">
        <v>1566</v>
      </c>
      <c r="N2" s="100"/>
      <c r="O2" s="100"/>
      <c r="P2" s="101" t="s">
        <v>10</v>
      </c>
      <c r="Q2" s="106"/>
      <c r="R2" s="107" t="s">
        <v>1567</v>
      </c>
      <c r="S2" s="108" t="s">
        <v>1568</v>
      </c>
    </row>
    <row r="3" s="76" customFormat="1" ht="16.5" customHeight="1" spans="1:65">
      <c r="A3" s="85"/>
      <c r="B3" s="88"/>
      <c r="C3" s="88"/>
      <c r="D3" s="88"/>
      <c r="E3" s="85"/>
      <c r="F3" s="87"/>
      <c r="G3" s="87"/>
      <c r="H3" s="87"/>
      <c r="I3" s="85" t="s">
        <v>11</v>
      </c>
      <c r="J3" s="102" t="s">
        <v>12</v>
      </c>
      <c r="K3" s="102" t="s">
        <v>13</v>
      </c>
      <c r="L3" s="102" t="s">
        <v>14</v>
      </c>
      <c r="M3" s="99" t="s">
        <v>1569</v>
      </c>
      <c r="N3" s="100" t="s">
        <v>1570</v>
      </c>
      <c r="O3" s="100" t="s">
        <v>1571</v>
      </c>
      <c r="P3" s="101"/>
      <c r="Q3" s="109" t="s">
        <v>15</v>
      </c>
      <c r="R3" s="110"/>
      <c r="S3" s="111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</row>
    <row r="4" s="3" customFormat="1" spans="1:20">
      <c r="A4" s="14">
        <v>1</v>
      </c>
      <c r="B4" s="89" t="s">
        <v>16</v>
      </c>
      <c r="C4" s="90" t="s">
        <v>17</v>
      </c>
      <c r="D4" s="90">
        <v>45401</v>
      </c>
      <c r="E4" s="91" t="s">
        <v>18</v>
      </c>
      <c r="F4" s="89" t="s">
        <v>19</v>
      </c>
      <c r="G4" s="92" t="s">
        <v>20</v>
      </c>
      <c r="H4" s="92" t="s">
        <v>21</v>
      </c>
      <c r="I4" s="14">
        <v>1</v>
      </c>
      <c r="J4" s="103">
        <v>81415.93</v>
      </c>
      <c r="K4" s="103">
        <v>10584.07</v>
      </c>
      <c r="L4" s="103">
        <v>92000</v>
      </c>
      <c r="M4" s="104">
        <v>52569.16</v>
      </c>
      <c r="N4" s="103">
        <v>834.87</v>
      </c>
      <c r="O4" s="103">
        <v>1207.79</v>
      </c>
      <c r="P4" s="103">
        <v>54611.82</v>
      </c>
      <c r="R4" s="81"/>
      <c r="T4" s="114">
        <f>VLOOKUP(B4,[1]登记总表!$B:$O,14,0)</f>
        <v>1</v>
      </c>
    </row>
    <row r="5" s="3" customFormat="1" spans="1:20">
      <c r="A5" s="14">
        <v>2</v>
      </c>
      <c r="B5" s="89" t="s">
        <v>22</v>
      </c>
      <c r="C5" s="90" t="s">
        <v>17</v>
      </c>
      <c r="D5" s="90">
        <v>45401</v>
      </c>
      <c r="E5" s="91" t="s">
        <v>18</v>
      </c>
      <c r="F5" s="89" t="s">
        <v>19</v>
      </c>
      <c r="G5" s="92" t="s">
        <v>20</v>
      </c>
      <c r="H5" s="92" t="s">
        <v>21</v>
      </c>
      <c r="I5" s="14">
        <v>1</v>
      </c>
      <c r="J5" s="103">
        <v>92035.4</v>
      </c>
      <c r="K5" s="103">
        <v>11964.6</v>
      </c>
      <c r="L5" s="103">
        <v>104000</v>
      </c>
      <c r="M5" s="104">
        <v>59847.06</v>
      </c>
      <c r="N5" s="103">
        <v>876.99</v>
      </c>
      <c r="O5" s="103">
        <v>1386.64</v>
      </c>
      <c r="P5" s="103">
        <v>62110.69</v>
      </c>
      <c r="R5" s="81"/>
      <c r="T5" s="114">
        <f>VLOOKUP(B5,[1]登记总表!$B:$O,14,0)</f>
        <v>1</v>
      </c>
    </row>
    <row r="6" s="3" customFormat="1" spans="1:20">
      <c r="A6" s="14">
        <v>3</v>
      </c>
      <c r="B6" s="89" t="s">
        <v>23</v>
      </c>
      <c r="C6" s="90" t="s">
        <v>17</v>
      </c>
      <c r="D6" s="90">
        <v>45400</v>
      </c>
      <c r="E6" s="91" t="s">
        <v>24</v>
      </c>
      <c r="F6" s="89" t="s">
        <v>25</v>
      </c>
      <c r="G6" s="92" t="s">
        <v>26</v>
      </c>
      <c r="H6" s="92" t="s">
        <v>27</v>
      </c>
      <c r="I6" s="14">
        <v>1</v>
      </c>
      <c r="J6" s="103">
        <v>88495.58</v>
      </c>
      <c r="K6" s="103">
        <v>11504.42</v>
      </c>
      <c r="L6" s="103">
        <v>100000</v>
      </c>
      <c r="M6" s="105">
        <v>69111.69</v>
      </c>
      <c r="N6" s="103">
        <v>1162.22</v>
      </c>
      <c r="O6" s="103">
        <v>1216.98</v>
      </c>
      <c r="P6" s="103">
        <v>71490.89</v>
      </c>
      <c r="R6" s="81"/>
      <c r="T6" s="114">
        <f>VLOOKUP(B6,[1]登记总表!$B:$O,14,0)</f>
        <v>1</v>
      </c>
    </row>
    <row r="7" s="3" customFormat="1" spans="1:20">
      <c r="A7" s="14">
        <v>4</v>
      </c>
      <c r="B7" s="89" t="s">
        <v>28</v>
      </c>
      <c r="C7" s="90" t="s">
        <v>17</v>
      </c>
      <c r="D7" s="90">
        <v>45400</v>
      </c>
      <c r="E7" s="91" t="s">
        <v>24</v>
      </c>
      <c r="F7" s="89" t="s">
        <v>25</v>
      </c>
      <c r="G7" s="92" t="s">
        <v>26</v>
      </c>
      <c r="H7" s="92" t="s">
        <v>27</v>
      </c>
      <c r="I7" s="14">
        <v>1</v>
      </c>
      <c r="J7" s="103">
        <v>130088.5</v>
      </c>
      <c r="K7" s="103">
        <v>16911.5</v>
      </c>
      <c r="L7" s="103">
        <v>147000</v>
      </c>
      <c r="M7" s="105">
        <v>98485.55</v>
      </c>
      <c r="N7" s="103">
        <v>1396.34</v>
      </c>
      <c r="O7" s="103">
        <v>1637.64</v>
      </c>
      <c r="P7" s="103">
        <v>101519.53</v>
      </c>
      <c r="R7" s="81"/>
      <c r="T7" s="114">
        <f>VLOOKUP(B7,[1]登记总表!$B:$O,14,0)</f>
        <v>1</v>
      </c>
    </row>
    <row r="8" s="3" customFormat="1" spans="1:20">
      <c r="A8" s="14">
        <v>5</v>
      </c>
      <c r="B8" s="89" t="s">
        <v>29</v>
      </c>
      <c r="C8" s="90" t="s">
        <v>30</v>
      </c>
      <c r="D8" s="90">
        <v>45406</v>
      </c>
      <c r="E8" s="91" t="s">
        <v>31</v>
      </c>
      <c r="F8" s="89" t="s">
        <v>32</v>
      </c>
      <c r="G8" s="92" t="s">
        <v>26</v>
      </c>
      <c r="H8" s="92" t="s">
        <v>27</v>
      </c>
      <c r="I8" s="14">
        <v>1</v>
      </c>
      <c r="J8" s="103">
        <v>110619.47</v>
      </c>
      <c r="K8" s="103">
        <v>14380.53</v>
      </c>
      <c r="L8" s="103">
        <v>125000</v>
      </c>
      <c r="M8" s="105">
        <v>77186.22</v>
      </c>
      <c r="N8" s="103">
        <v>1018.82</v>
      </c>
      <c r="O8" s="103">
        <v>1577.03</v>
      </c>
      <c r="P8" s="103">
        <v>79782.07</v>
      </c>
      <c r="R8" s="81"/>
      <c r="T8" s="114">
        <f>VLOOKUP(B8,[1]登记总表!$B:$O,14,0)</f>
        <v>1</v>
      </c>
    </row>
    <row r="9" s="3" customFormat="1" spans="1:20">
      <c r="A9" s="14">
        <v>6</v>
      </c>
      <c r="B9" s="89" t="s">
        <v>33</v>
      </c>
      <c r="C9" s="90" t="s">
        <v>30</v>
      </c>
      <c r="D9" s="90">
        <v>45406</v>
      </c>
      <c r="E9" s="91" t="s">
        <v>31</v>
      </c>
      <c r="F9" s="89" t="s">
        <v>32</v>
      </c>
      <c r="G9" s="92" t="s">
        <v>26</v>
      </c>
      <c r="H9" s="92" t="s">
        <v>27</v>
      </c>
      <c r="I9" s="14">
        <v>1</v>
      </c>
      <c r="J9" s="103">
        <v>122566.37</v>
      </c>
      <c r="K9" s="103">
        <v>15933.63</v>
      </c>
      <c r="L9" s="103">
        <v>138500</v>
      </c>
      <c r="M9" s="105">
        <v>82722.37</v>
      </c>
      <c r="N9" s="103">
        <v>1070.94</v>
      </c>
      <c r="O9" s="103">
        <v>1664.76</v>
      </c>
      <c r="P9" s="103">
        <v>85458.07</v>
      </c>
      <c r="R9" s="81"/>
      <c r="T9" s="114">
        <f>VLOOKUP(B9,[1]登记总表!$B:$O,14,0)</f>
        <v>1</v>
      </c>
    </row>
    <row r="10" s="3" customFormat="1" spans="1:20">
      <c r="A10" s="14">
        <v>7</v>
      </c>
      <c r="B10" s="89" t="s">
        <v>34</v>
      </c>
      <c r="C10" s="90" t="s">
        <v>30</v>
      </c>
      <c r="D10" s="90">
        <v>45408</v>
      </c>
      <c r="E10" s="91" t="s">
        <v>35</v>
      </c>
      <c r="F10" s="89" t="s">
        <v>36</v>
      </c>
      <c r="G10" s="92" t="s">
        <v>20</v>
      </c>
      <c r="H10" s="92" t="s">
        <v>21</v>
      </c>
      <c r="I10" s="14">
        <v>1</v>
      </c>
      <c r="J10" s="103">
        <v>34491.15</v>
      </c>
      <c r="K10" s="103">
        <v>4483.85</v>
      </c>
      <c r="L10" s="103">
        <v>38975</v>
      </c>
      <c r="M10" s="105">
        <v>27589.64</v>
      </c>
      <c r="N10" s="103">
        <v>700.93</v>
      </c>
      <c r="O10" s="103">
        <v>574.9</v>
      </c>
      <c r="P10" s="103">
        <v>28865.47</v>
      </c>
      <c r="R10" s="81"/>
      <c r="T10" s="114">
        <f>VLOOKUP(B10,[1]登记总表!$B:$O,14,0)</f>
        <v>0.5</v>
      </c>
    </row>
    <row r="11" s="3" customFormat="1" spans="1:20">
      <c r="A11" s="14">
        <v>8</v>
      </c>
      <c r="B11" s="89" t="s">
        <v>37</v>
      </c>
      <c r="C11" s="90" t="s">
        <v>30</v>
      </c>
      <c r="D11" s="90">
        <v>45408</v>
      </c>
      <c r="E11" s="91" t="s">
        <v>35</v>
      </c>
      <c r="F11" s="89" t="s">
        <v>36</v>
      </c>
      <c r="G11" s="92" t="s">
        <v>20</v>
      </c>
      <c r="H11" s="92" t="s">
        <v>21</v>
      </c>
      <c r="I11" s="14">
        <v>1</v>
      </c>
      <c r="J11" s="103">
        <v>34491.15</v>
      </c>
      <c r="K11" s="103">
        <v>4483.85</v>
      </c>
      <c r="L11" s="103">
        <v>38975</v>
      </c>
      <c r="M11" s="105">
        <v>27436.79</v>
      </c>
      <c r="N11" s="103">
        <v>700.93</v>
      </c>
      <c r="O11" s="103">
        <v>568.97</v>
      </c>
      <c r="P11" s="103">
        <v>28706.69</v>
      </c>
      <c r="R11" s="81"/>
      <c r="T11" s="114">
        <f>VLOOKUP(B11,[1]登记总表!$B:$O,14,0)</f>
        <v>0.5</v>
      </c>
    </row>
    <row r="12" s="3" customFormat="1" spans="1:20">
      <c r="A12" s="14">
        <v>9</v>
      </c>
      <c r="B12" s="89" t="s">
        <v>38</v>
      </c>
      <c r="C12" s="90" t="s">
        <v>30</v>
      </c>
      <c r="D12" s="90">
        <v>45408</v>
      </c>
      <c r="E12" s="91" t="s">
        <v>35</v>
      </c>
      <c r="F12" s="92" t="s">
        <v>36</v>
      </c>
      <c r="G12" s="92" t="s">
        <v>20</v>
      </c>
      <c r="H12" s="92" t="s">
        <v>21</v>
      </c>
      <c r="I12" s="14">
        <v>1</v>
      </c>
      <c r="J12" s="103">
        <v>34491.15</v>
      </c>
      <c r="K12" s="103">
        <v>4483.85</v>
      </c>
      <c r="L12" s="103">
        <v>38975</v>
      </c>
      <c r="M12" s="105">
        <v>27436.79</v>
      </c>
      <c r="N12" s="103">
        <v>700.93</v>
      </c>
      <c r="O12" s="103">
        <v>568.97</v>
      </c>
      <c r="P12" s="103">
        <v>28706.69</v>
      </c>
      <c r="R12" s="81"/>
      <c r="T12" s="114">
        <f>VLOOKUP(B12,[1]登记总表!$B:$O,14,0)</f>
        <v>0.5</v>
      </c>
    </row>
    <row r="13" s="3" customFormat="1" spans="1:20">
      <c r="A13" s="14">
        <v>10</v>
      </c>
      <c r="B13" s="89" t="s">
        <v>39</v>
      </c>
      <c r="C13" s="90" t="s">
        <v>30</v>
      </c>
      <c r="D13" s="90">
        <v>45408</v>
      </c>
      <c r="E13" s="91" t="s">
        <v>35</v>
      </c>
      <c r="F13" s="92" t="s">
        <v>36</v>
      </c>
      <c r="G13" s="92" t="s">
        <v>20</v>
      </c>
      <c r="H13" s="92" t="s">
        <v>21</v>
      </c>
      <c r="I13" s="14">
        <v>1</v>
      </c>
      <c r="J13" s="103">
        <v>35730.09</v>
      </c>
      <c r="K13" s="103">
        <v>4644.91</v>
      </c>
      <c r="L13" s="103">
        <v>40375</v>
      </c>
      <c r="M13" s="105">
        <v>28671.86</v>
      </c>
      <c r="N13" s="103">
        <v>713.68</v>
      </c>
      <c r="O13" s="103">
        <v>587.07</v>
      </c>
      <c r="P13" s="103">
        <v>29972.61</v>
      </c>
      <c r="R13" s="81"/>
      <c r="T13" s="114">
        <f>VLOOKUP(B13,[1]登记总表!$B:$O,14,0)</f>
        <v>0.5</v>
      </c>
    </row>
    <row r="14" s="3" customFormat="1" spans="1:20">
      <c r="A14" s="14">
        <v>11</v>
      </c>
      <c r="B14" s="89" t="s">
        <v>40</v>
      </c>
      <c r="C14" s="90" t="s">
        <v>30</v>
      </c>
      <c r="D14" s="90">
        <v>45408</v>
      </c>
      <c r="E14" s="91" t="s">
        <v>35</v>
      </c>
      <c r="F14" s="92" t="s">
        <v>36</v>
      </c>
      <c r="G14" s="92" t="s">
        <v>20</v>
      </c>
      <c r="H14" s="92" t="s">
        <v>21</v>
      </c>
      <c r="I14" s="14">
        <v>1</v>
      </c>
      <c r="J14" s="103">
        <v>35730.09</v>
      </c>
      <c r="K14" s="103">
        <v>4644.91</v>
      </c>
      <c r="L14" s="103">
        <v>40375</v>
      </c>
      <c r="M14" s="105">
        <v>28671.82</v>
      </c>
      <c r="N14" s="103">
        <v>713.68</v>
      </c>
      <c r="O14" s="103">
        <v>587.06</v>
      </c>
      <c r="P14" s="103">
        <v>29972.56</v>
      </c>
      <c r="R14" s="81"/>
      <c r="T14" s="114">
        <f>VLOOKUP(B14,[1]登记总表!$B:$O,14,0)</f>
        <v>0.5</v>
      </c>
    </row>
    <row r="15" s="3" customFormat="1" spans="1:20">
      <c r="A15" s="14">
        <v>12</v>
      </c>
      <c r="B15" s="89" t="s">
        <v>41</v>
      </c>
      <c r="C15" s="90" t="s">
        <v>30</v>
      </c>
      <c r="D15" s="90">
        <v>45408</v>
      </c>
      <c r="E15" s="91" t="s">
        <v>35</v>
      </c>
      <c r="F15" s="92" t="s">
        <v>36</v>
      </c>
      <c r="G15" s="92" t="s">
        <v>20</v>
      </c>
      <c r="H15" s="92" t="s">
        <v>21</v>
      </c>
      <c r="I15" s="14">
        <v>1</v>
      </c>
      <c r="J15" s="103">
        <v>35730.09</v>
      </c>
      <c r="K15" s="103">
        <v>4644.91</v>
      </c>
      <c r="L15" s="103">
        <v>40375</v>
      </c>
      <c r="M15" s="105">
        <v>28671.82</v>
      </c>
      <c r="N15" s="103">
        <v>713.68</v>
      </c>
      <c r="O15" s="103">
        <v>587.06</v>
      </c>
      <c r="P15" s="103">
        <v>29972.56</v>
      </c>
      <c r="R15" s="81"/>
      <c r="T15" s="114">
        <f>VLOOKUP(B15,[1]登记总表!$B:$O,14,0)</f>
        <v>0.5</v>
      </c>
    </row>
    <row r="16" s="3" customFormat="1" spans="1:20">
      <c r="A16" s="14">
        <v>13</v>
      </c>
      <c r="B16" s="89" t="s">
        <v>42</v>
      </c>
      <c r="C16" s="90" t="s">
        <v>30</v>
      </c>
      <c r="D16" s="90">
        <v>45408</v>
      </c>
      <c r="E16" s="91" t="s">
        <v>35</v>
      </c>
      <c r="F16" s="92" t="s">
        <v>36</v>
      </c>
      <c r="G16" s="92" t="s">
        <v>20</v>
      </c>
      <c r="H16" s="92" t="s">
        <v>21</v>
      </c>
      <c r="I16" s="14">
        <v>1</v>
      </c>
      <c r="J16" s="103">
        <v>35730.09</v>
      </c>
      <c r="K16" s="103">
        <v>4644.91</v>
      </c>
      <c r="L16" s="103">
        <v>40375</v>
      </c>
      <c r="M16" s="105">
        <v>28719.17</v>
      </c>
      <c r="N16" s="103">
        <v>713.68</v>
      </c>
      <c r="O16" s="103">
        <v>587.28</v>
      </c>
      <c r="P16" s="103">
        <v>30020.13</v>
      </c>
      <c r="R16" s="81"/>
      <c r="T16" s="114">
        <f>VLOOKUP(B16,[1]登记总表!$B:$O,14,0)</f>
        <v>0.5</v>
      </c>
    </row>
    <row r="17" s="3" customFormat="1" spans="1:20">
      <c r="A17" s="14">
        <v>14</v>
      </c>
      <c r="B17" s="89" t="s">
        <v>43</v>
      </c>
      <c r="C17" s="90" t="s">
        <v>30</v>
      </c>
      <c r="D17" s="90">
        <v>45408</v>
      </c>
      <c r="E17" s="91" t="s">
        <v>35</v>
      </c>
      <c r="F17" s="92" t="s">
        <v>36</v>
      </c>
      <c r="G17" s="92" t="s">
        <v>20</v>
      </c>
      <c r="H17" s="92" t="s">
        <v>21</v>
      </c>
      <c r="I17" s="14">
        <v>1</v>
      </c>
      <c r="J17" s="103">
        <v>35730.09</v>
      </c>
      <c r="K17" s="103">
        <v>4644.91</v>
      </c>
      <c r="L17" s="103">
        <v>40375</v>
      </c>
      <c r="M17" s="105">
        <v>28719.17</v>
      </c>
      <c r="N17" s="103">
        <v>713.68</v>
      </c>
      <c r="O17" s="103">
        <v>587.28</v>
      </c>
      <c r="P17" s="103">
        <v>30020.13</v>
      </c>
      <c r="R17" s="81"/>
      <c r="T17" s="114">
        <f>VLOOKUP(B17,[1]登记总表!$B:$O,14,0)</f>
        <v>0.5</v>
      </c>
    </row>
    <row r="18" s="3" customFormat="1" spans="1:20">
      <c r="A18" s="14">
        <v>15</v>
      </c>
      <c r="B18" s="89" t="s">
        <v>44</v>
      </c>
      <c r="C18" s="90" t="s">
        <v>30</v>
      </c>
      <c r="D18" s="90">
        <v>45408</v>
      </c>
      <c r="E18" s="91" t="s">
        <v>35</v>
      </c>
      <c r="F18" s="92" t="s">
        <v>36</v>
      </c>
      <c r="G18" s="92" t="s">
        <v>20</v>
      </c>
      <c r="H18" s="92" t="s">
        <v>21</v>
      </c>
      <c r="I18" s="14">
        <v>1</v>
      </c>
      <c r="J18" s="103">
        <v>35730.08</v>
      </c>
      <c r="K18" s="103">
        <v>4644.92</v>
      </c>
      <c r="L18" s="103">
        <v>40375</v>
      </c>
      <c r="M18" s="105">
        <v>28719.17</v>
      </c>
      <c r="N18" s="103">
        <v>713.68</v>
      </c>
      <c r="O18" s="103">
        <v>587.28</v>
      </c>
      <c r="P18" s="103">
        <v>30020.13</v>
      </c>
      <c r="R18" s="81"/>
      <c r="T18" s="114">
        <f>VLOOKUP(B18,[1]登记总表!$B:$O,14,0)</f>
        <v>0.5</v>
      </c>
    </row>
    <row r="19" s="3" customFormat="1" spans="1:20">
      <c r="A19" s="14">
        <v>16</v>
      </c>
      <c r="B19" s="89" t="s">
        <v>45</v>
      </c>
      <c r="C19" s="90" t="s">
        <v>17</v>
      </c>
      <c r="D19" s="90">
        <v>45401</v>
      </c>
      <c r="E19" s="91" t="s">
        <v>46</v>
      </c>
      <c r="F19" s="92" t="s">
        <v>47</v>
      </c>
      <c r="G19" s="92" t="s">
        <v>20</v>
      </c>
      <c r="H19" s="92" t="s">
        <v>21</v>
      </c>
      <c r="I19" s="14">
        <v>1</v>
      </c>
      <c r="J19" s="103">
        <v>61061.95</v>
      </c>
      <c r="K19" s="103">
        <v>7938.05</v>
      </c>
      <c r="L19" s="103">
        <v>69000</v>
      </c>
      <c r="M19" s="105">
        <v>46343.32</v>
      </c>
      <c r="N19" s="103">
        <v>1044.61</v>
      </c>
      <c r="O19" s="103">
        <v>1005.73</v>
      </c>
      <c r="P19" s="103">
        <v>48393.66</v>
      </c>
      <c r="R19" s="81"/>
      <c r="T19" s="114">
        <f>VLOOKUP(B19,[1]登记总表!$B:$O,14,0)</f>
        <v>1</v>
      </c>
    </row>
    <row r="20" s="3" customFormat="1" spans="1:20">
      <c r="A20" s="14">
        <v>17</v>
      </c>
      <c r="B20" s="89" t="s">
        <v>48</v>
      </c>
      <c r="C20" s="90" t="s">
        <v>30</v>
      </c>
      <c r="D20" s="90">
        <v>45400</v>
      </c>
      <c r="E20" s="91" t="s">
        <v>49</v>
      </c>
      <c r="F20" s="92" t="s">
        <v>50</v>
      </c>
      <c r="G20" s="92" t="s">
        <v>20</v>
      </c>
      <c r="H20" s="92" t="s">
        <v>21</v>
      </c>
      <c r="I20" s="14">
        <v>1</v>
      </c>
      <c r="J20" s="103">
        <v>50442.48</v>
      </c>
      <c r="K20" s="103">
        <v>6557.52</v>
      </c>
      <c r="L20" s="103">
        <v>57000</v>
      </c>
      <c r="M20" s="105">
        <v>39156.77</v>
      </c>
      <c r="N20" s="103">
        <v>1118.74</v>
      </c>
      <c r="O20" s="103">
        <v>937.75</v>
      </c>
      <c r="P20" s="103">
        <v>41213.26</v>
      </c>
      <c r="R20" s="81"/>
      <c r="T20" s="114">
        <f>VLOOKUP(B20,[1]登记总表!$B:$O,14,0)</f>
        <v>1</v>
      </c>
    </row>
    <row r="21" s="3" customFormat="1" spans="1:20">
      <c r="A21" s="14">
        <v>18</v>
      </c>
      <c r="B21" s="89" t="s">
        <v>51</v>
      </c>
      <c r="C21" s="90" t="s">
        <v>30</v>
      </c>
      <c r="D21" s="90">
        <v>45400</v>
      </c>
      <c r="E21" s="91" t="s">
        <v>52</v>
      </c>
      <c r="F21" s="92" t="s">
        <v>50</v>
      </c>
      <c r="G21" s="92" t="s">
        <v>20</v>
      </c>
      <c r="H21" s="92" t="s">
        <v>21</v>
      </c>
      <c r="I21" s="14">
        <v>1</v>
      </c>
      <c r="J21" s="103">
        <v>76991.15</v>
      </c>
      <c r="K21" s="103">
        <v>10008.85</v>
      </c>
      <c r="L21" s="103">
        <v>87000</v>
      </c>
      <c r="M21" s="105">
        <v>57567.24</v>
      </c>
      <c r="N21" s="103">
        <v>1146.39</v>
      </c>
      <c r="O21" s="103">
        <v>1241.68</v>
      </c>
      <c r="P21" s="103">
        <v>59955.31</v>
      </c>
      <c r="R21" s="81"/>
      <c r="T21" s="114">
        <f>VLOOKUP(B21,[1]登记总表!$B:$O,14,0)</f>
        <v>1</v>
      </c>
    </row>
    <row r="22" s="3" customFormat="1" spans="1:20">
      <c r="A22" s="14">
        <v>19</v>
      </c>
      <c r="B22" s="89" t="s">
        <v>53</v>
      </c>
      <c r="C22" s="90" t="s">
        <v>30</v>
      </c>
      <c r="D22" s="90">
        <v>45400</v>
      </c>
      <c r="E22" s="91" t="s">
        <v>52</v>
      </c>
      <c r="F22" s="89" t="s">
        <v>50</v>
      </c>
      <c r="G22" s="92" t="s">
        <v>20</v>
      </c>
      <c r="H22" s="92" t="s">
        <v>21</v>
      </c>
      <c r="I22" s="14">
        <v>1</v>
      </c>
      <c r="J22" s="103">
        <v>74336.28</v>
      </c>
      <c r="K22" s="103">
        <v>9663.72</v>
      </c>
      <c r="L22" s="103">
        <v>84000</v>
      </c>
      <c r="M22" s="105">
        <v>57839.16</v>
      </c>
      <c r="N22" s="103">
        <v>1128.52</v>
      </c>
      <c r="O22" s="103">
        <v>1221.8</v>
      </c>
      <c r="P22" s="103">
        <v>60189.48</v>
      </c>
      <c r="R22" s="81"/>
      <c r="T22" s="114">
        <f>VLOOKUP(B22,[1]登记总表!$B:$O,14,0)</f>
        <v>1</v>
      </c>
    </row>
    <row r="23" s="3" customFormat="1" spans="1:20">
      <c r="A23" s="14">
        <v>20</v>
      </c>
      <c r="B23" s="89" t="s">
        <v>54</v>
      </c>
      <c r="C23" s="90" t="s">
        <v>30</v>
      </c>
      <c r="D23" s="90">
        <v>45400</v>
      </c>
      <c r="E23" s="91" t="s">
        <v>52</v>
      </c>
      <c r="F23" s="89" t="s">
        <v>50</v>
      </c>
      <c r="G23" s="92" t="s">
        <v>20</v>
      </c>
      <c r="H23" s="92" t="s">
        <v>21</v>
      </c>
      <c r="I23" s="14">
        <v>1</v>
      </c>
      <c r="J23" s="103">
        <v>74336.29</v>
      </c>
      <c r="K23" s="103">
        <v>9663.71</v>
      </c>
      <c r="L23" s="103">
        <v>84000</v>
      </c>
      <c r="M23" s="105">
        <v>58725.75</v>
      </c>
      <c r="N23" s="103">
        <v>1128.52</v>
      </c>
      <c r="O23" s="103">
        <v>1241.35</v>
      </c>
      <c r="P23" s="103">
        <v>61095.62</v>
      </c>
      <c r="R23" s="81"/>
      <c r="T23" s="114">
        <f>VLOOKUP(B23,[1]登记总表!$B:$O,14,0)</f>
        <v>1</v>
      </c>
    </row>
    <row r="24" s="3" customFormat="1" spans="1:20">
      <c r="A24" s="14">
        <v>21</v>
      </c>
      <c r="B24" s="89" t="s">
        <v>55</v>
      </c>
      <c r="C24" s="90" t="s">
        <v>17</v>
      </c>
      <c r="D24" s="90">
        <v>45399</v>
      </c>
      <c r="E24" s="91" t="s">
        <v>56</v>
      </c>
      <c r="F24" s="89" t="s">
        <v>57</v>
      </c>
      <c r="G24" s="92" t="s">
        <v>20</v>
      </c>
      <c r="H24" s="92" t="s">
        <v>21</v>
      </c>
      <c r="I24" s="14">
        <v>1</v>
      </c>
      <c r="J24" s="103">
        <v>47787.61</v>
      </c>
      <c r="K24" s="103">
        <v>6212.39</v>
      </c>
      <c r="L24" s="103">
        <v>54000</v>
      </c>
      <c r="M24" s="105">
        <v>36886.8</v>
      </c>
      <c r="N24" s="103">
        <v>1400.34</v>
      </c>
      <c r="O24" s="103">
        <v>1129.36</v>
      </c>
      <c r="P24" s="103">
        <v>39416.5</v>
      </c>
      <c r="R24" s="81"/>
      <c r="T24" s="114">
        <f>VLOOKUP(B24,[1]登记总表!$B:$O,14,0)</f>
        <v>1</v>
      </c>
    </row>
    <row r="25" s="3" customFormat="1" spans="1:20">
      <c r="A25" s="14">
        <v>22</v>
      </c>
      <c r="B25" s="89" t="s">
        <v>58</v>
      </c>
      <c r="C25" s="90" t="s">
        <v>17</v>
      </c>
      <c r="D25" s="90">
        <v>45399</v>
      </c>
      <c r="E25" s="91" t="s">
        <v>56</v>
      </c>
      <c r="F25" s="89" t="s">
        <v>57</v>
      </c>
      <c r="G25" s="92" t="s">
        <v>20</v>
      </c>
      <c r="H25" s="92" t="s">
        <v>21</v>
      </c>
      <c r="I25" s="14">
        <v>1</v>
      </c>
      <c r="J25" s="103">
        <v>50442.48</v>
      </c>
      <c r="K25" s="103">
        <v>6557.52</v>
      </c>
      <c r="L25" s="103">
        <v>57000</v>
      </c>
      <c r="M25" s="105">
        <v>38980.85</v>
      </c>
      <c r="N25" s="103">
        <v>1418.59</v>
      </c>
      <c r="O25" s="103">
        <v>1186.17</v>
      </c>
      <c r="P25" s="103">
        <v>41585.61</v>
      </c>
      <c r="R25" s="81"/>
      <c r="T25" s="114">
        <f>VLOOKUP(B25,[1]登记总表!$B:$O,14,0)</f>
        <v>1</v>
      </c>
    </row>
    <row r="26" s="3" customFormat="1" spans="1:20">
      <c r="A26" s="14">
        <v>23</v>
      </c>
      <c r="B26" s="93" t="s">
        <v>362</v>
      </c>
      <c r="C26" s="90" t="s">
        <v>30</v>
      </c>
      <c r="D26" s="94">
        <v>45389</v>
      </c>
      <c r="E26" s="92" t="s">
        <v>363</v>
      </c>
      <c r="F26" s="93" t="s">
        <v>364</v>
      </c>
      <c r="G26" s="92" t="s">
        <v>20</v>
      </c>
      <c r="H26" s="92" t="s">
        <v>21</v>
      </c>
      <c r="I26" s="14">
        <v>1</v>
      </c>
      <c r="J26" s="103">
        <v>147876.11</v>
      </c>
      <c r="K26" s="103">
        <v>19223.89</v>
      </c>
      <c r="L26" s="103">
        <v>167100</v>
      </c>
      <c r="M26" s="105">
        <v>73683.36</v>
      </c>
      <c r="N26" s="103">
        <v>1641.77</v>
      </c>
      <c r="O26" s="103">
        <v>1763.96</v>
      </c>
      <c r="P26" s="103">
        <v>77089.09</v>
      </c>
      <c r="R26" s="81"/>
      <c r="T26" s="114">
        <f>VLOOKUP(B26,[1]登记总表!$B:$O,14,0)</f>
        <v>1</v>
      </c>
    </row>
    <row r="27" s="3" customFormat="1" spans="1:20">
      <c r="A27" s="14">
        <v>24</v>
      </c>
      <c r="B27" s="93" t="s">
        <v>365</v>
      </c>
      <c r="C27" s="90" t="s">
        <v>30</v>
      </c>
      <c r="D27" s="94">
        <v>45389</v>
      </c>
      <c r="E27" s="92" t="s">
        <v>363</v>
      </c>
      <c r="F27" s="93" t="s">
        <v>364</v>
      </c>
      <c r="G27" s="92" t="s">
        <v>20</v>
      </c>
      <c r="H27" s="92" t="s">
        <v>21</v>
      </c>
      <c r="I27" s="14">
        <v>1</v>
      </c>
      <c r="J27" s="103">
        <v>147876.1</v>
      </c>
      <c r="K27" s="103">
        <v>19223.9</v>
      </c>
      <c r="L27" s="103">
        <v>167100</v>
      </c>
      <c r="M27" s="105">
        <v>73683.36</v>
      </c>
      <c r="N27" s="103">
        <v>1641.77</v>
      </c>
      <c r="O27" s="103">
        <v>1763.96</v>
      </c>
      <c r="P27" s="103">
        <v>77089.09</v>
      </c>
      <c r="R27" s="81"/>
      <c r="T27" s="114">
        <f>VLOOKUP(B27,[1]登记总表!$B:$O,14,0)</f>
        <v>1</v>
      </c>
    </row>
    <row r="28" s="3" customFormat="1" spans="1:20">
      <c r="A28" s="14">
        <v>25</v>
      </c>
      <c r="B28" s="93" t="s">
        <v>366</v>
      </c>
      <c r="C28" s="90" t="s">
        <v>367</v>
      </c>
      <c r="D28" s="94">
        <v>45405</v>
      </c>
      <c r="E28" s="92" t="s">
        <v>368</v>
      </c>
      <c r="F28" s="93" t="s">
        <v>369</v>
      </c>
      <c r="G28" s="92" t="s">
        <v>26</v>
      </c>
      <c r="H28" s="92" t="s">
        <v>27</v>
      </c>
      <c r="I28" s="14">
        <v>1</v>
      </c>
      <c r="J28" s="103">
        <v>131858.41</v>
      </c>
      <c r="K28" s="103">
        <v>17141.59</v>
      </c>
      <c r="L28" s="103">
        <v>149000</v>
      </c>
      <c r="M28" s="105">
        <v>87491.37</v>
      </c>
      <c r="N28" s="103">
        <v>1434.22</v>
      </c>
      <c r="O28" s="103">
        <v>1520.11</v>
      </c>
      <c r="P28" s="103">
        <v>90445.7</v>
      </c>
      <c r="R28" s="81"/>
      <c r="T28" s="114">
        <f>VLOOKUP(B28,[1]登记总表!$B:$O,14,0)</f>
        <v>1</v>
      </c>
    </row>
    <row r="29" s="3" customFormat="1" spans="1:20">
      <c r="A29" s="14">
        <v>26</v>
      </c>
      <c r="B29" s="93" t="s">
        <v>370</v>
      </c>
      <c r="C29" s="90" t="s">
        <v>367</v>
      </c>
      <c r="D29" s="94">
        <v>45405</v>
      </c>
      <c r="E29" s="92" t="s">
        <v>368</v>
      </c>
      <c r="F29" s="93" t="s">
        <v>369</v>
      </c>
      <c r="G29" s="92" t="s">
        <v>26</v>
      </c>
      <c r="H29" s="92" t="s">
        <v>27</v>
      </c>
      <c r="I29" s="14">
        <v>1</v>
      </c>
      <c r="J29" s="103">
        <v>122566.37</v>
      </c>
      <c r="K29" s="103">
        <v>15933.63</v>
      </c>
      <c r="L29" s="103">
        <v>138500</v>
      </c>
      <c r="M29" s="105">
        <v>85156.6</v>
      </c>
      <c r="N29" s="103">
        <v>1434.22</v>
      </c>
      <c r="O29" s="103">
        <v>1461.55</v>
      </c>
      <c r="P29" s="103">
        <v>88052.37</v>
      </c>
      <c r="R29" s="81"/>
      <c r="T29" s="114">
        <f>VLOOKUP(B29,[1]登记总表!$B:$O,14,0)</f>
        <v>1</v>
      </c>
    </row>
    <row r="30" s="3" customFormat="1" spans="1:20">
      <c r="A30" s="14">
        <v>27</v>
      </c>
      <c r="B30" s="93" t="s">
        <v>371</v>
      </c>
      <c r="C30" s="90" t="s">
        <v>367</v>
      </c>
      <c r="D30" s="94">
        <v>45405</v>
      </c>
      <c r="E30" s="92" t="s">
        <v>368</v>
      </c>
      <c r="F30" s="93" t="s">
        <v>369</v>
      </c>
      <c r="G30" s="92" t="s">
        <v>26</v>
      </c>
      <c r="H30" s="92" t="s">
        <v>27</v>
      </c>
      <c r="I30" s="14">
        <v>1</v>
      </c>
      <c r="J30" s="103">
        <v>145575.22</v>
      </c>
      <c r="K30" s="103">
        <v>18924.78</v>
      </c>
      <c r="L30" s="103">
        <v>164500</v>
      </c>
      <c r="M30" s="105">
        <v>99731.82</v>
      </c>
      <c r="N30" s="103">
        <v>1506.22</v>
      </c>
      <c r="O30" s="103">
        <v>1776.18</v>
      </c>
      <c r="P30" s="103">
        <v>103014.22</v>
      </c>
      <c r="R30" s="81"/>
      <c r="T30" s="114">
        <f>VLOOKUP(B30,[1]登记总表!$B:$O,14,0)</f>
        <v>1</v>
      </c>
    </row>
    <row r="31" s="3" customFormat="1" spans="1:20">
      <c r="A31" s="14">
        <v>28</v>
      </c>
      <c r="B31" s="93" t="s">
        <v>372</v>
      </c>
      <c r="C31" s="90" t="s">
        <v>367</v>
      </c>
      <c r="D31" s="94">
        <v>45404</v>
      </c>
      <c r="E31" s="92" t="s">
        <v>373</v>
      </c>
      <c r="F31" s="93" t="s">
        <v>374</v>
      </c>
      <c r="G31" s="92" t="s">
        <v>20</v>
      </c>
      <c r="H31" s="92" t="s">
        <v>21</v>
      </c>
      <c r="I31" s="14">
        <v>1</v>
      </c>
      <c r="J31" s="103">
        <v>62123.89</v>
      </c>
      <c r="K31" s="103">
        <v>8076.11</v>
      </c>
      <c r="L31" s="103">
        <v>70200</v>
      </c>
      <c r="M31" s="105">
        <v>59139.46</v>
      </c>
      <c r="N31" s="103">
        <v>457.76</v>
      </c>
      <c r="O31" s="103">
        <v>1513.34</v>
      </c>
      <c r="P31" s="103">
        <v>61110.56</v>
      </c>
      <c r="R31" s="81"/>
      <c r="T31" s="114">
        <f>VLOOKUP(B31,[1]登记总表!$B:$O,14,0)</f>
        <v>1</v>
      </c>
    </row>
    <row r="32" s="3" customFormat="1" spans="1:20">
      <c r="A32" s="14">
        <v>29</v>
      </c>
      <c r="B32" s="93" t="s">
        <v>375</v>
      </c>
      <c r="C32" s="90" t="s">
        <v>367</v>
      </c>
      <c r="D32" s="94">
        <v>45404</v>
      </c>
      <c r="E32" s="92" t="s">
        <v>373</v>
      </c>
      <c r="F32" s="93" t="s">
        <v>374</v>
      </c>
      <c r="G32" s="92" t="s">
        <v>20</v>
      </c>
      <c r="H32" s="92" t="s">
        <v>21</v>
      </c>
      <c r="I32" s="14">
        <v>1</v>
      </c>
      <c r="J32" s="103">
        <v>62123.9</v>
      </c>
      <c r="K32" s="103">
        <v>8076.1</v>
      </c>
      <c r="L32" s="103">
        <v>70200</v>
      </c>
      <c r="M32" s="105">
        <v>57674.6</v>
      </c>
      <c r="N32" s="103">
        <v>457.76</v>
      </c>
      <c r="O32" s="103">
        <v>1437.32</v>
      </c>
      <c r="P32" s="103">
        <v>59569.68</v>
      </c>
      <c r="R32" s="81"/>
      <c r="T32" s="114">
        <f>VLOOKUP(B32,[1]登记总表!$B:$O,14,0)</f>
        <v>1</v>
      </c>
    </row>
    <row r="33" s="3" customFormat="1" spans="1:20">
      <c r="A33" s="14">
        <v>30</v>
      </c>
      <c r="B33" s="93" t="s">
        <v>376</v>
      </c>
      <c r="C33" s="90" t="s">
        <v>367</v>
      </c>
      <c r="D33" s="94">
        <v>45404</v>
      </c>
      <c r="E33" s="92" t="s">
        <v>373</v>
      </c>
      <c r="F33" s="93" t="s">
        <v>374</v>
      </c>
      <c r="G33" s="92" t="s">
        <v>20</v>
      </c>
      <c r="H33" s="92" t="s">
        <v>21</v>
      </c>
      <c r="I33" s="14">
        <v>1</v>
      </c>
      <c r="J33" s="103">
        <v>105663.72</v>
      </c>
      <c r="K33" s="103">
        <v>13736.28</v>
      </c>
      <c r="L33" s="103">
        <v>119400</v>
      </c>
      <c r="M33" s="105">
        <v>84281.44</v>
      </c>
      <c r="N33" s="103">
        <v>457.76</v>
      </c>
      <c r="O33" s="103">
        <v>1532.13</v>
      </c>
      <c r="P33" s="103">
        <v>86271.33</v>
      </c>
      <c r="R33" s="81"/>
      <c r="T33" s="114">
        <f>VLOOKUP(B33,[1]登记总表!$B:$O,14,0)</f>
        <v>1</v>
      </c>
    </row>
    <row r="34" s="3" customFormat="1" spans="1:20">
      <c r="A34" s="14">
        <v>31</v>
      </c>
      <c r="B34" s="93" t="s">
        <v>377</v>
      </c>
      <c r="C34" s="90" t="s">
        <v>378</v>
      </c>
      <c r="D34" s="94">
        <v>45394</v>
      </c>
      <c r="E34" s="92" t="s">
        <v>379</v>
      </c>
      <c r="F34" s="93" t="s">
        <v>380</v>
      </c>
      <c r="G34" s="92" t="s">
        <v>20</v>
      </c>
      <c r="H34" s="92" t="s">
        <v>21</v>
      </c>
      <c r="I34" s="14">
        <v>1</v>
      </c>
      <c r="J34" s="103">
        <v>65221.24</v>
      </c>
      <c r="K34" s="103">
        <v>8478.76</v>
      </c>
      <c r="L34" s="103">
        <v>73700</v>
      </c>
      <c r="M34" s="105">
        <v>40455.33</v>
      </c>
      <c r="N34" s="103">
        <v>1320.86</v>
      </c>
      <c r="O34" s="103">
        <v>1023.26</v>
      </c>
      <c r="P34" s="103">
        <v>42799.45</v>
      </c>
      <c r="R34" s="81"/>
      <c r="T34" s="114">
        <f>VLOOKUP(B34,[1]登记总表!$B:$O,14,0)</f>
        <v>1</v>
      </c>
    </row>
    <row r="35" s="3" customFormat="1" spans="1:20">
      <c r="A35" s="14">
        <v>32</v>
      </c>
      <c r="B35" s="93" t="s">
        <v>381</v>
      </c>
      <c r="C35" s="90" t="s">
        <v>378</v>
      </c>
      <c r="D35" s="94">
        <v>45394</v>
      </c>
      <c r="E35" s="92" t="s">
        <v>379</v>
      </c>
      <c r="F35" s="93" t="s">
        <v>380</v>
      </c>
      <c r="G35" s="92" t="s">
        <v>20</v>
      </c>
      <c r="H35" s="92" t="s">
        <v>21</v>
      </c>
      <c r="I35" s="14">
        <v>1</v>
      </c>
      <c r="J35" s="103">
        <v>65221.24</v>
      </c>
      <c r="K35" s="103">
        <v>8478.76</v>
      </c>
      <c r="L35" s="103">
        <v>73700</v>
      </c>
      <c r="M35" s="105">
        <v>40455.33</v>
      </c>
      <c r="N35" s="103">
        <v>1320.86</v>
      </c>
      <c r="O35" s="103">
        <v>1023.26</v>
      </c>
      <c r="P35" s="103">
        <v>42799.45</v>
      </c>
      <c r="R35" s="81"/>
      <c r="T35" s="114">
        <f>VLOOKUP(B35,[1]登记总表!$B:$O,14,0)</f>
        <v>1</v>
      </c>
    </row>
    <row r="36" s="3" customFormat="1" spans="1:20">
      <c r="A36" s="14">
        <v>33</v>
      </c>
      <c r="B36" s="93" t="s">
        <v>382</v>
      </c>
      <c r="C36" s="90" t="s">
        <v>378</v>
      </c>
      <c r="D36" s="94">
        <v>45394</v>
      </c>
      <c r="E36" s="92" t="s">
        <v>379</v>
      </c>
      <c r="F36" s="93" t="s">
        <v>380</v>
      </c>
      <c r="G36" s="92" t="s">
        <v>20</v>
      </c>
      <c r="H36" s="92" t="s">
        <v>21</v>
      </c>
      <c r="I36" s="14">
        <v>1</v>
      </c>
      <c r="J36" s="103">
        <v>65221.24</v>
      </c>
      <c r="K36" s="103">
        <v>8478.76</v>
      </c>
      <c r="L36" s="103">
        <v>73700</v>
      </c>
      <c r="M36" s="105">
        <v>40562.1</v>
      </c>
      <c r="N36" s="103">
        <v>1320.86</v>
      </c>
      <c r="O36" s="103">
        <v>1026.43</v>
      </c>
      <c r="P36" s="103">
        <v>42909.39</v>
      </c>
      <c r="R36" s="81"/>
      <c r="T36" s="114">
        <f>VLOOKUP(B36,[1]登记总表!$B:$O,14,0)</f>
        <v>1</v>
      </c>
    </row>
    <row r="37" s="3" customFormat="1" spans="1:20">
      <c r="A37" s="14">
        <v>34</v>
      </c>
      <c r="B37" s="93" t="s">
        <v>383</v>
      </c>
      <c r="C37" s="90" t="s">
        <v>378</v>
      </c>
      <c r="D37" s="94">
        <v>45394</v>
      </c>
      <c r="E37" s="92" t="s">
        <v>379</v>
      </c>
      <c r="F37" s="93" t="s">
        <v>380</v>
      </c>
      <c r="G37" s="92" t="s">
        <v>20</v>
      </c>
      <c r="H37" s="92" t="s">
        <v>21</v>
      </c>
      <c r="I37" s="14">
        <v>1</v>
      </c>
      <c r="J37" s="103">
        <v>65221.24</v>
      </c>
      <c r="K37" s="103">
        <v>8478.76</v>
      </c>
      <c r="L37" s="103">
        <v>73700</v>
      </c>
      <c r="M37" s="105">
        <v>40562.1</v>
      </c>
      <c r="N37" s="103">
        <v>1320.86</v>
      </c>
      <c r="O37" s="103">
        <v>1026.43</v>
      </c>
      <c r="P37" s="103">
        <v>42909.39</v>
      </c>
      <c r="R37" s="81"/>
      <c r="T37" s="114">
        <f>VLOOKUP(B37,[1]登记总表!$B:$O,14,0)</f>
        <v>1</v>
      </c>
    </row>
    <row r="38" s="3" customFormat="1" spans="1:20">
      <c r="A38" s="14">
        <v>35</v>
      </c>
      <c r="B38" s="93" t="s">
        <v>384</v>
      </c>
      <c r="C38" s="90" t="s">
        <v>378</v>
      </c>
      <c r="D38" s="94">
        <v>45393</v>
      </c>
      <c r="E38" s="92" t="s">
        <v>385</v>
      </c>
      <c r="F38" s="93" t="s">
        <v>50</v>
      </c>
      <c r="G38" s="92" t="s">
        <v>20</v>
      </c>
      <c r="H38" s="92" t="s">
        <v>21</v>
      </c>
      <c r="I38" s="14">
        <v>1</v>
      </c>
      <c r="J38" s="103">
        <v>72566.37</v>
      </c>
      <c r="K38" s="103">
        <v>9433.63</v>
      </c>
      <c r="L38" s="103">
        <v>82000</v>
      </c>
      <c r="M38" s="105">
        <v>14727.42</v>
      </c>
      <c r="N38" s="103">
        <v>1172.36</v>
      </c>
      <c r="O38" s="103">
        <v>1198.46</v>
      </c>
      <c r="P38" s="103">
        <v>17098.24</v>
      </c>
      <c r="R38" s="81"/>
      <c r="T38" s="114">
        <f>VLOOKUP(B38,[1]登记总表!$B:$O,14,0)</f>
        <v>1</v>
      </c>
    </row>
    <row r="39" s="3" customFormat="1" spans="1:20">
      <c r="A39" s="14">
        <v>36</v>
      </c>
      <c r="B39" s="93" t="s">
        <v>386</v>
      </c>
      <c r="C39" s="90" t="s">
        <v>378</v>
      </c>
      <c r="D39" s="94">
        <v>45393</v>
      </c>
      <c r="E39" s="92" t="s">
        <v>385</v>
      </c>
      <c r="F39" s="93" t="s">
        <v>50</v>
      </c>
      <c r="G39" s="92" t="s">
        <v>20</v>
      </c>
      <c r="H39" s="92" t="s">
        <v>21</v>
      </c>
      <c r="I39" s="14">
        <v>1</v>
      </c>
      <c r="J39" s="103">
        <v>77876.11</v>
      </c>
      <c r="K39" s="103">
        <v>10123.89</v>
      </c>
      <c r="L39" s="103">
        <v>88000</v>
      </c>
      <c r="M39" s="105">
        <v>39188.37</v>
      </c>
      <c r="N39" s="103">
        <v>1172.36</v>
      </c>
      <c r="O39" s="103">
        <v>1221.61</v>
      </c>
      <c r="P39" s="103">
        <v>41582.34</v>
      </c>
      <c r="R39" s="81"/>
      <c r="T39" s="114">
        <f>VLOOKUP(B39,[1]登记总表!$B:$O,14,0)</f>
        <v>1</v>
      </c>
    </row>
    <row r="40" s="3" customFormat="1" spans="1:20">
      <c r="A40" s="14">
        <v>37</v>
      </c>
      <c r="B40" s="93" t="s">
        <v>387</v>
      </c>
      <c r="C40" s="90" t="s">
        <v>378</v>
      </c>
      <c r="D40" s="94">
        <v>45393</v>
      </c>
      <c r="E40" s="92" t="s">
        <v>385</v>
      </c>
      <c r="F40" s="93" t="s">
        <v>50</v>
      </c>
      <c r="G40" s="92" t="s">
        <v>20</v>
      </c>
      <c r="H40" s="92" t="s">
        <v>21</v>
      </c>
      <c r="I40" s="14">
        <v>1</v>
      </c>
      <c r="J40" s="103">
        <v>77876.1</v>
      </c>
      <c r="K40" s="103">
        <v>10123.9</v>
      </c>
      <c r="L40" s="103">
        <v>88000</v>
      </c>
      <c r="M40" s="105">
        <v>39188.37</v>
      </c>
      <c r="N40" s="103">
        <v>1172.36</v>
      </c>
      <c r="O40" s="103">
        <v>1221.61</v>
      </c>
      <c r="P40" s="103">
        <v>41582.34</v>
      </c>
      <c r="R40" s="81"/>
      <c r="T40" s="114">
        <f>VLOOKUP(B40,[1]登记总表!$B:$O,14,0)</f>
        <v>1</v>
      </c>
    </row>
    <row r="41" s="3" customFormat="1" spans="1:20">
      <c r="A41" s="14">
        <v>38</v>
      </c>
      <c r="B41" s="93" t="s">
        <v>388</v>
      </c>
      <c r="C41" s="90" t="s">
        <v>378</v>
      </c>
      <c r="D41" s="94">
        <v>45393</v>
      </c>
      <c r="E41" s="92" t="s">
        <v>389</v>
      </c>
      <c r="F41" s="93" t="s">
        <v>50</v>
      </c>
      <c r="G41" s="92" t="s">
        <v>26</v>
      </c>
      <c r="H41" s="92" t="s">
        <v>27</v>
      </c>
      <c r="I41" s="14">
        <v>1</v>
      </c>
      <c r="J41" s="103">
        <v>96902.65</v>
      </c>
      <c r="K41" s="103">
        <v>12597.35</v>
      </c>
      <c r="L41" s="103">
        <v>109500</v>
      </c>
      <c r="M41" s="105">
        <v>15054.63</v>
      </c>
      <c r="N41" s="103">
        <v>1154.48</v>
      </c>
      <c r="O41" s="103">
        <v>1306.99</v>
      </c>
      <c r="P41" s="103">
        <v>17516.1</v>
      </c>
      <c r="R41" s="81"/>
      <c r="T41" s="114">
        <f>VLOOKUP(B41,[1]登记总表!$B:$O,14,0)</f>
        <v>1</v>
      </c>
    </row>
    <row r="42" s="3" customFormat="1" spans="1:20">
      <c r="A42" s="14">
        <v>39</v>
      </c>
      <c r="B42" s="93" t="s">
        <v>390</v>
      </c>
      <c r="C42" s="90" t="s">
        <v>391</v>
      </c>
      <c r="D42" s="94">
        <v>45310</v>
      </c>
      <c r="E42" s="92" t="s">
        <v>392</v>
      </c>
      <c r="F42" s="93" t="s">
        <v>393</v>
      </c>
      <c r="G42" s="92" t="s">
        <v>20</v>
      </c>
      <c r="H42" s="92" t="s">
        <v>21</v>
      </c>
      <c r="I42" s="14">
        <v>1</v>
      </c>
      <c r="J42" s="103">
        <v>2486.73</v>
      </c>
      <c r="K42" s="103">
        <v>323.27</v>
      </c>
      <c r="L42" s="103">
        <v>2810</v>
      </c>
      <c r="M42" s="105">
        <v>1662.86</v>
      </c>
      <c r="N42" s="103">
        <v>31.54</v>
      </c>
      <c r="O42" s="103">
        <v>48.49</v>
      </c>
      <c r="P42" s="103">
        <v>1742.89</v>
      </c>
      <c r="R42" s="81"/>
      <c r="T42" s="114">
        <f>VLOOKUP(B42,[1]登记总表!$B:$O,14,0)</f>
        <v>0.03</v>
      </c>
    </row>
    <row r="43" s="3" customFormat="1" spans="1:20">
      <c r="A43" s="14">
        <v>40</v>
      </c>
      <c r="B43" s="93" t="s">
        <v>394</v>
      </c>
      <c r="C43" s="90" t="s">
        <v>391</v>
      </c>
      <c r="D43" s="94">
        <v>45301</v>
      </c>
      <c r="E43" s="92" t="s">
        <v>395</v>
      </c>
      <c r="F43" s="93" t="s">
        <v>396</v>
      </c>
      <c r="G43" s="92" t="s">
        <v>26</v>
      </c>
      <c r="H43" s="92" t="s">
        <v>27</v>
      </c>
      <c r="I43" s="14">
        <v>1</v>
      </c>
      <c r="J43" s="103">
        <v>138495.58</v>
      </c>
      <c r="K43" s="103">
        <v>18004.42</v>
      </c>
      <c r="L43" s="103">
        <v>156500</v>
      </c>
      <c r="M43" s="105">
        <v>67389.52</v>
      </c>
      <c r="N43" s="103">
        <v>1272.55</v>
      </c>
      <c r="O43" s="103">
        <v>1598.76</v>
      </c>
      <c r="P43" s="103">
        <v>70260.83</v>
      </c>
      <c r="R43" s="81"/>
      <c r="T43" s="114">
        <f>VLOOKUP(B43,[1]登记总表!$B:$O,14,0)</f>
        <v>1</v>
      </c>
    </row>
    <row r="44" s="3" customFormat="1" spans="1:20">
      <c r="A44" s="14">
        <v>41</v>
      </c>
      <c r="B44" s="93" t="s">
        <v>397</v>
      </c>
      <c r="C44" s="90" t="s">
        <v>391</v>
      </c>
      <c r="D44" s="94">
        <v>45301</v>
      </c>
      <c r="E44" s="92" t="s">
        <v>395</v>
      </c>
      <c r="F44" s="93" t="s">
        <v>396</v>
      </c>
      <c r="G44" s="92" t="s">
        <v>26</v>
      </c>
      <c r="H44" s="92" t="s">
        <v>27</v>
      </c>
      <c r="I44" s="14">
        <v>1</v>
      </c>
      <c r="J44" s="103">
        <v>138495.57</v>
      </c>
      <c r="K44" s="103">
        <v>18004.43</v>
      </c>
      <c r="L44" s="103">
        <v>156500</v>
      </c>
      <c r="M44" s="105">
        <v>66477.65</v>
      </c>
      <c r="N44" s="103">
        <v>1272.55</v>
      </c>
      <c r="O44" s="103">
        <v>1557.41</v>
      </c>
      <c r="P44" s="103">
        <v>69307.61</v>
      </c>
      <c r="R44" s="81"/>
      <c r="T44" s="114">
        <f>VLOOKUP(B44,[1]登记总表!$B:$O,14,0)</f>
        <v>1</v>
      </c>
    </row>
    <row r="45" s="3" customFormat="1" spans="1:20">
      <c r="A45" s="14">
        <v>42</v>
      </c>
      <c r="B45" s="93" t="s">
        <v>398</v>
      </c>
      <c r="C45" s="90" t="s">
        <v>391</v>
      </c>
      <c r="D45" s="94">
        <v>45385</v>
      </c>
      <c r="E45" s="92" t="s">
        <v>399</v>
      </c>
      <c r="F45" s="93" t="s">
        <v>400</v>
      </c>
      <c r="G45" s="92" t="s">
        <v>20</v>
      </c>
      <c r="H45" s="92" t="s">
        <v>21</v>
      </c>
      <c r="I45" s="14">
        <v>1</v>
      </c>
      <c r="J45" s="103">
        <v>48672.57</v>
      </c>
      <c r="K45" s="103">
        <v>6327.43</v>
      </c>
      <c r="L45" s="103">
        <v>55000</v>
      </c>
      <c r="M45" s="105">
        <v>39040.36</v>
      </c>
      <c r="N45" s="103">
        <v>1047.59</v>
      </c>
      <c r="O45" s="103">
        <v>941.61</v>
      </c>
      <c r="P45" s="103">
        <v>41029.56</v>
      </c>
      <c r="R45" s="81"/>
      <c r="T45" s="114">
        <f>VLOOKUP(B45,[1]登记总表!$B:$O,14,0)</f>
        <v>1</v>
      </c>
    </row>
    <row r="46" s="3" customFormat="1" spans="1:20">
      <c r="A46" s="14">
        <v>43</v>
      </c>
      <c r="B46" s="93" t="s">
        <v>401</v>
      </c>
      <c r="C46" s="91" t="s">
        <v>391</v>
      </c>
      <c r="D46" s="94">
        <v>45385</v>
      </c>
      <c r="E46" s="92" t="s">
        <v>399</v>
      </c>
      <c r="F46" s="93" t="s">
        <v>400</v>
      </c>
      <c r="G46" s="92" t="s">
        <v>20</v>
      </c>
      <c r="H46" s="92" t="s">
        <v>21</v>
      </c>
      <c r="I46" s="14">
        <v>1</v>
      </c>
      <c r="J46" s="103">
        <v>48672.56</v>
      </c>
      <c r="K46" s="103">
        <v>6327.44</v>
      </c>
      <c r="L46" s="103">
        <v>55000</v>
      </c>
      <c r="M46" s="105">
        <v>39040.36</v>
      </c>
      <c r="N46" s="103">
        <v>1047.59</v>
      </c>
      <c r="O46" s="103">
        <v>941.61</v>
      </c>
      <c r="P46" s="103">
        <v>41029.56</v>
      </c>
      <c r="R46" s="81"/>
      <c r="T46" s="114">
        <f>VLOOKUP(B46,[1]登记总表!$B:$O,14,0)</f>
        <v>1</v>
      </c>
    </row>
    <row r="47" s="3" customFormat="1" spans="1:20">
      <c r="A47" s="14">
        <v>44</v>
      </c>
      <c r="B47" s="93" t="s">
        <v>402</v>
      </c>
      <c r="C47" s="91" t="s">
        <v>403</v>
      </c>
      <c r="D47" s="94">
        <v>45392</v>
      </c>
      <c r="E47" s="92" t="s">
        <v>404</v>
      </c>
      <c r="F47" s="93" t="s">
        <v>405</v>
      </c>
      <c r="G47" s="92" t="s">
        <v>26</v>
      </c>
      <c r="H47" s="92" t="s">
        <v>27</v>
      </c>
      <c r="I47" s="14">
        <v>1</v>
      </c>
      <c r="J47" s="103">
        <v>82831.86</v>
      </c>
      <c r="K47" s="103">
        <v>10768.14</v>
      </c>
      <c r="L47" s="103">
        <v>93600</v>
      </c>
      <c r="M47" s="105">
        <v>58622.42</v>
      </c>
      <c r="N47" s="103">
        <v>1026.98</v>
      </c>
      <c r="O47" s="103">
        <v>1171.01</v>
      </c>
      <c r="P47" s="103">
        <v>60820.41</v>
      </c>
      <c r="R47" s="81"/>
      <c r="T47" s="114">
        <f>VLOOKUP(B47,[1]登记总表!$B:$O,14,0)</f>
        <v>1</v>
      </c>
    </row>
    <row r="48" s="3" customFormat="1" spans="1:20">
      <c r="A48" s="14">
        <v>45</v>
      </c>
      <c r="B48" s="93" t="s">
        <v>406</v>
      </c>
      <c r="C48" s="91" t="s">
        <v>403</v>
      </c>
      <c r="D48" s="94">
        <v>45391</v>
      </c>
      <c r="E48" s="92" t="s">
        <v>407</v>
      </c>
      <c r="F48" s="93" t="s">
        <v>408</v>
      </c>
      <c r="G48" s="92" t="s">
        <v>20</v>
      </c>
      <c r="H48" s="92" t="s">
        <v>21</v>
      </c>
      <c r="I48" s="14">
        <v>1</v>
      </c>
      <c r="J48" s="103">
        <v>92389.38</v>
      </c>
      <c r="K48" s="103">
        <v>12010.62</v>
      </c>
      <c r="L48" s="103">
        <v>104400</v>
      </c>
      <c r="M48" s="105">
        <v>63429.64</v>
      </c>
      <c r="N48" s="103">
        <v>1687.85</v>
      </c>
      <c r="O48" s="103">
        <v>1349.09</v>
      </c>
      <c r="P48" s="103">
        <v>66466.58</v>
      </c>
      <c r="R48" s="81"/>
      <c r="T48" s="114">
        <f>VLOOKUP(B48,[1]登记总表!$B:$O,14,0)</f>
        <v>1</v>
      </c>
    </row>
    <row r="49" s="3" customFormat="1" spans="1:20">
      <c r="A49" s="14">
        <v>46</v>
      </c>
      <c r="B49" s="93" t="s">
        <v>409</v>
      </c>
      <c r="C49" s="91" t="s">
        <v>403</v>
      </c>
      <c r="D49" s="94">
        <v>45391</v>
      </c>
      <c r="E49" s="92" t="s">
        <v>407</v>
      </c>
      <c r="F49" s="93" t="s">
        <v>408</v>
      </c>
      <c r="G49" s="92" t="s">
        <v>20</v>
      </c>
      <c r="H49" s="92" t="s">
        <v>21</v>
      </c>
      <c r="I49" s="14">
        <v>1</v>
      </c>
      <c r="J49" s="103">
        <v>92389.38</v>
      </c>
      <c r="K49" s="103">
        <v>12010.62</v>
      </c>
      <c r="L49" s="103">
        <v>104400</v>
      </c>
      <c r="M49" s="105">
        <v>63836.72</v>
      </c>
      <c r="N49" s="103">
        <v>1687.85</v>
      </c>
      <c r="O49" s="103">
        <v>1349.09</v>
      </c>
      <c r="P49" s="103">
        <v>66873.66</v>
      </c>
      <c r="R49" s="81"/>
      <c r="T49" s="114">
        <f>VLOOKUP(B49,[1]登记总表!$B:$O,14,0)</f>
        <v>1</v>
      </c>
    </row>
    <row r="50" s="3" customFormat="1" spans="1:20">
      <c r="A50" s="14">
        <v>47</v>
      </c>
      <c r="B50" s="93" t="s">
        <v>410</v>
      </c>
      <c r="C50" s="91" t="s">
        <v>411</v>
      </c>
      <c r="D50" s="94">
        <v>45397</v>
      </c>
      <c r="E50" s="92" t="s">
        <v>412</v>
      </c>
      <c r="F50" s="93" t="s">
        <v>413</v>
      </c>
      <c r="G50" s="92" t="s">
        <v>20</v>
      </c>
      <c r="H50" s="92" t="s">
        <v>21</v>
      </c>
      <c r="I50" s="14">
        <v>1</v>
      </c>
      <c r="J50" s="103">
        <v>62831.86</v>
      </c>
      <c r="K50" s="103">
        <v>8168.14</v>
      </c>
      <c r="L50" s="103">
        <v>71000</v>
      </c>
      <c r="M50" s="105">
        <v>54966.06</v>
      </c>
      <c r="N50" s="103">
        <v>959.86</v>
      </c>
      <c r="O50" s="103">
        <v>1254.81</v>
      </c>
      <c r="P50" s="103">
        <v>57180.73</v>
      </c>
      <c r="R50" s="81"/>
      <c r="T50" s="114">
        <f>VLOOKUP(B50,[1]登记总表!$B:$O,14,0)</f>
        <v>1</v>
      </c>
    </row>
    <row r="51" s="3" customFormat="1" spans="1:20">
      <c r="A51" s="14">
        <v>48</v>
      </c>
      <c r="B51" s="93" t="s">
        <v>414</v>
      </c>
      <c r="C51" s="91" t="s">
        <v>411</v>
      </c>
      <c r="D51" s="94">
        <v>45397</v>
      </c>
      <c r="E51" s="92" t="s">
        <v>412</v>
      </c>
      <c r="F51" s="93" t="s">
        <v>413</v>
      </c>
      <c r="G51" s="92" t="s">
        <v>20</v>
      </c>
      <c r="H51" s="92" t="s">
        <v>21</v>
      </c>
      <c r="I51" s="14">
        <v>1</v>
      </c>
      <c r="J51" s="103">
        <v>65486.73</v>
      </c>
      <c r="K51" s="103">
        <v>8513.27</v>
      </c>
      <c r="L51" s="103">
        <v>74000</v>
      </c>
      <c r="M51" s="105">
        <v>56608.47</v>
      </c>
      <c r="N51" s="103">
        <v>986.86</v>
      </c>
      <c r="O51" s="103">
        <v>1247.85</v>
      </c>
      <c r="P51" s="103">
        <v>58843.18</v>
      </c>
      <c r="R51" s="81"/>
      <c r="T51" s="114">
        <f>VLOOKUP(B51,[1]登记总表!$B:$O,14,0)</f>
        <v>1</v>
      </c>
    </row>
    <row r="52" s="3" customFormat="1" spans="1:20">
      <c r="A52" s="14">
        <v>49</v>
      </c>
      <c r="B52" s="93" t="s">
        <v>415</v>
      </c>
      <c r="C52" s="91" t="s">
        <v>411</v>
      </c>
      <c r="D52" s="94">
        <v>45397</v>
      </c>
      <c r="E52" s="92" t="s">
        <v>412</v>
      </c>
      <c r="F52" s="93" t="s">
        <v>413</v>
      </c>
      <c r="G52" s="92" t="s">
        <v>20</v>
      </c>
      <c r="H52" s="92" t="s">
        <v>21</v>
      </c>
      <c r="I52" s="14">
        <v>1</v>
      </c>
      <c r="J52" s="103">
        <v>45132.74</v>
      </c>
      <c r="K52" s="103">
        <v>5867.26</v>
      </c>
      <c r="L52" s="103">
        <v>51000</v>
      </c>
      <c r="M52" s="105">
        <v>42796.88</v>
      </c>
      <c r="N52" s="103">
        <v>906.24</v>
      </c>
      <c r="O52" s="103">
        <v>982.52</v>
      </c>
      <c r="P52" s="103">
        <v>44685.64</v>
      </c>
      <c r="R52" s="81"/>
      <c r="T52" s="114">
        <f>VLOOKUP(B52,[1]登记总表!$B:$O,14,0)</f>
        <v>1</v>
      </c>
    </row>
    <row r="53" s="3" customFormat="1" spans="1:20">
      <c r="A53" s="14">
        <v>50</v>
      </c>
      <c r="B53" s="93" t="s">
        <v>416</v>
      </c>
      <c r="C53" s="91" t="s">
        <v>403</v>
      </c>
      <c r="D53" s="94">
        <v>45390</v>
      </c>
      <c r="E53" s="92" t="s">
        <v>417</v>
      </c>
      <c r="F53" s="93" t="s">
        <v>418</v>
      </c>
      <c r="G53" s="92" t="s">
        <v>26</v>
      </c>
      <c r="H53" s="92" t="s">
        <v>27</v>
      </c>
      <c r="I53" s="14">
        <v>1</v>
      </c>
      <c r="J53" s="103">
        <v>94690.27</v>
      </c>
      <c r="K53" s="103">
        <v>12309.73</v>
      </c>
      <c r="L53" s="103">
        <v>107000</v>
      </c>
      <c r="M53" s="105">
        <v>60329.54</v>
      </c>
      <c r="N53" s="103">
        <v>1133.48</v>
      </c>
      <c r="O53" s="103">
        <v>1285.84</v>
      </c>
      <c r="P53" s="103">
        <v>62748.86</v>
      </c>
      <c r="R53" s="81"/>
      <c r="T53" s="114">
        <f>VLOOKUP(B53,[1]登记总表!$B:$O,14,0)</f>
        <v>1</v>
      </c>
    </row>
    <row r="54" s="3" customFormat="1" spans="1:20">
      <c r="A54" s="14">
        <v>51</v>
      </c>
      <c r="B54" s="93" t="s">
        <v>419</v>
      </c>
      <c r="C54" s="91" t="s">
        <v>403</v>
      </c>
      <c r="D54" s="94">
        <v>45392</v>
      </c>
      <c r="E54" s="92" t="s">
        <v>420</v>
      </c>
      <c r="F54" s="93" t="s">
        <v>421</v>
      </c>
      <c r="G54" s="92" t="s">
        <v>26</v>
      </c>
      <c r="H54" s="92" t="s">
        <v>27</v>
      </c>
      <c r="I54" s="14">
        <v>1</v>
      </c>
      <c r="J54" s="103">
        <v>103539.82</v>
      </c>
      <c r="K54" s="103">
        <v>13460.18</v>
      </c>
      <c r="L54" s="103">
        <v>117000</v>
      </c>
      <c r="M54" s="105">
        <v>72783.7</v>
      </c>
      <c r="N54" s="103">
        <v>1221.22</v>
      </c>
      <c r="O54" s="103">
        <v>1435.94</v>
      </c>
      <c r="P54" s="103">
        <v>75440.86</v>
      </c>
      <c r="R54" s="81"/>
      <c r="T54" s="114">
        <f>VLOOKUP(B54,[1]登记总表!$B:$O,14,0)</f>
        <v>1</v>
      </c>
    </row>
    <row r="55" s="3" customFormat="1" spans="1:20">
      <c r="A55" s="14">
        <v>52</v>
      </c>
      <c r="B55" s="93" t="s">
        <v>422</v>
      </c>
      <c r="C55" s="91" t="s">
        <v>403</v>
      </c>
      <c r="D55" s="94">
        <v>45391</v>
      </c>
      <c r="E55" s="92" t="s">
        <v>423</v>
      </c>
      <c r="F55" s="93" t="s">
        <v>424</v>
      </c>
      <c r="G55" s="92" t="s">
        <v>20</v>
      </c>
      <c r="H55" s="92" t="s">
        <v>21</v>
      </c>
      <c r="I55" s="14">
        <v>1</v>
      </c>
      <c r="J55" s="103">
        <v>52212.39</v>
      </c>
      <c r="K55" s="103">
        <v>6787.61</v>
      </c>
      <c r="L55" s="103">
        <v>59000</v>
      </c>
      <c r="M55" s="105">
        <v>39209.13</v>
      </c>
      <c r="N55" s="103">
        <v>1226.11</v>
      </c>
      <c r="O55" s="103">
        <v>939.63</v>
      </c>
      <c r="P55" s="103">
        <v>41374.87</v>
      </c>
      <c r="R55" s="81"/>
      <c r="T55" s="114">
        <f>VLOOKUP(B55,[1]登记总表!$B:$O,14,0)</f>
        <v>1</v>
      </c>
    </row>
    <row r="56" s="3" customFormat="1" spans="1:20">
      <c r="A56" s="14">
        <v>53</v>
      </c>
      <c r="B56" s="93" t="s">
        <v>425</v>
      </c>
      <c r="C56" s="91" t="s">
        <v>403</v>
      </c>
      <c r="D56" s="94">
        <v>45392</v>
      </c>
      <c r="E56" s="92" t="s">
        <v>426</v>
      </c>
      <c r="F56" s="93" t="s">
        <v>427</v>
      </c>
      <c r="G56" s="92" t="s">
        <v>20</v>
      </c>
      <c r="H56" s="92" t="s">
        <v>21</v>
      </c>
      <c r="I56" s="14">
        <v>1</v>
      </c>
      <c r="J56" s="103">
        <v>49539.82</v>
      </c>
      <c r="K56" s="103">
        <v>6440.18</v>
      </c>
      <c r="L56" s="103">
        <v>55980</v>
      </c>
      <c r="M56" s="105">
        <v>36998.66</v>
      </c>
      <c r="N56" s="103">
        <v>1219.23</v>
      </c>
      <c r="O56" s="103">
        <v>899.85</v>
      </c>
      <c r="P56" s="103">
        <v>39117.74</v>
      </c>
      <c r="R56" s="81"/>
      <c r="T56" s="114">
        <f>VLOOKUP(B56,[1]登记总表!$B:$O,14,0)</f>
        <v>1</v>
      </c>
    </row>
    <row r="57" s="3" customFormat="1" spans="1:20">
      <c r="A57" s="14">
        <v>54</v>
      </c>
      <c r="B57" s="93" t="s">
        <v>428</v>
      </c>
      <c r="C57" s="91" t="s">
        <v>403</v>
      </c>
      <c r="D57" s="94">
        <v>45392</v>
      </c>
      <c r="E57" s="92" t="s">
        <v>426</v>
      </c>
      <c r="F57" s="93" t="s">
        <v>427</v>
      </c>
      <c r="G57" s="92" t="s">
        <v>20</v>
      </c>
      <c r="H57" s="92" t="s">
        <v>21</v>
      </c>
      <c r="I57" s="14">
        <v>1</v>
      </c>
      <c r="J57" s="103">
        <v>49008.85</v>
      </c>
      <c r="K57" s="103">
        <v>6371.15</v>
      </c>
      <c r="L57" s="103">
        <v>55380</v>
      </c>
      <c r="M57" s="105">
        <v>36516.52</v>
      </c>
      <c r="N57" s="103">
        <v>1219.23</v>
      </c>
      <c r="O57" s="103">
        <v>881.15</v>
      </c>
      <c r="P57" s="103">
        <v>38616.9</v>
      </c>
      <c r="R57" s="81"/>
      <c r="T57" s="114">
        <f>VLOOKUP(B57,[1]登记总表!$B:$O,14,0)</f>
        <v>1</v>
      </c>
    </row>
    <row r="58" s="3" customFormat="1" spans="1:20">
      <c r="A58" s="14">
        <v>55</v>
      </c>
      <c r="B58" s="93" t="s">
        <v>429</v>
      </c>
      <c r="C58" s="91" t="s">
        <v>403</v>
      </c>
      <c r="D58" s="94">
        <v>45394</v>
      </c>
      <c r="E58" s="92" t="s">
        <v>430</v>
      </c>
      <c r="F58" s="93" t="s">
        <v>431</v>
      </c>
      <c r="G58" s="92" t="s">
        <v>20</v>
      </c>
      <c r="H58" s="92" t="s">
        <v>21</v>
      </c>
      <c r="I58" s="14">
        <v>1</v>
      </c>
      <c r="J58" s="103">
        <v>46017.7</v>
      </c>
      <c r="K58" s="103">
        <v>5982.3</v>
      </c>
      <c r="L58" s="103">
        <v>52000</v>
      </c>
      <c r="M58" s="105">
        <v>36179.51</v>
      </c>
      <c r="N58" s="103">
        <v>1265.98</v>
      </c>
      <c r="O58" s="103">
        <v>903.18</v>
      </c>
      <c r="P58" s="103">
        <v>38348.67</v>
      </c>
      <c r="R58" s="81"/>
      <c r="T58" s="114">
        <f>VLOOKUP(B58,[1]登记总表!$B:$O,14,0)</f>
        <v>1</v>
      </c>
    </row>
    <row r="59" s="3" customFormat="1" spans="1:20">
      <c r="A59" s="14">
        <v>56</v>
      </c>
      <c r="B59" s="93" t="s">
        <v>432</v>
      </c>
      <c r="C59" s="91" t="s">
        <v>403</v>
      </c>
      <c r="D59" s="94">
        <v>45390</v>
      </c>
      <c r="E59" s="92" t="s">
        <v>433</v>
      </c>
      <c r="F59" s="93" t="s">
        <v>431</v>
      </c>
      <c r="G59" s="92" t="s">
        <v>20</v>
      </c>
      <c r="H59" s="92" t="s">
        <v>21</v>
      </c>
      <c r="I59" s="14">
        <v>1</v>
      </c>
      <c r="J59" s="103">
        <v>45044.25</v>
      </c>
      <c r="K59" s="103">
        <v>5855.75</v>
      </c>
      <c r="L59" s="103">
        <v>50900</v>
      </c>
      <c r="M59" s="105">
        <v>37663.96</v>
      </c>
      <c r="N59" s="103">
        <v>1163.36</v>
      </c>
      <c r="O59" s="103">
        <v>860.69</v>
      </c>
      <c r="P59" s="103">
        <v>39688.01</v>
      </c>
      <c r="R59" s="81"/>
      <c r="T59" s="114">
        <f>VLOOKUP(B59,[1]登记总表!$B:$O,14,0)</f>
        <v>1</v>
      </c>
    </row>
    <row r="60" s="3" customFormat="1" spans="1:20">
      <c r="A60" s="14">
        <v>57</v>
      </c>
      <c r="B60" s="93" t="s">
        <v>434</v>
      </c>
      <c r="C60" s="91" t="s">
        <v>403</v>
      </c>
      <c r="D60" s="94">
        <v>45398</v>
      </c>
      <c r="E60" s="92" t="s">
        <v>435</v>
      </c>
      <c r="F60" s="93" t="s">
        <v>436</v>
      </c>
      <c r="G60" s="92" t="s">
        <v>20</v>
      </c>
      <c r="H60" s="92" t="s">
        <v>21</v>
      </c>
      <c r="I60" s="14">
        <v>1</v>
      </c>
      <c r="J60" s="103">
        <v>58407.08</v>
      </c>
      <c r="K60" s="103">
        <v>7592.92</v>
      </c>
      <c r="L60" s="103">
        <v>66000</v>
      </c>
      <c r="M60" s="105">
        <v>38223.84</v>
      </c>
      <c r="N60" s="103">
        <v>1046.74</v>
      </c>
      <c r="O60" s="103">
        <v>1005.71</v>
      </c>
      <c r="P60" s="103">
        <v>40276.29</v>
      </c>
      <c r="R60" s="81"/>
      <c r="T60" s="114">
        <f>VLOOKUP(B60,[1]登记总表!$B:$O,14,0)</f>
        <v>1</v>
      </c>
    </row>
    <row r="61" s="3" customFormat="1" spans="1:20">
      <c r="A61" s="14">
        <v>58</v>
      </c>
      <c r="B61" s="93" t="s">
        <v>445</v>
      </c>
      <c r="C61" s="91" t="s">
        <v>438</v>
      </c>
      <c r="D61" s="94">
        <v>45400</v>
      </c>
      <c r="E61" s="92" t="s">
        <v>446</v>
      </c>
      <c r="F61" s="93" t="s">
        <v>447</v>
      </c>
      <c r="G61" s="92" t="s">
        <v>20</v>
      </c>
      <c r="H61" s="92" t="s">
        <v>21</v>
      </c>
      <c r="I61" s="14">
        <v>1</v>
      </c>
      <c r="J61" s="103">
        <v>48672.57</v>
      </c>
      <c r="K61" s="103">
        <v>6327.43</v>
      </c>
      <c r="L61" s="103">
        <v>55000</v>
      </c>
      <c r="M61" s="105">
        <v>43648.59</v>
      </c>
      <c r="N61" s="103">
        <v>1271.73</v>
      </c>
      <c r="O61" s="103">
        <v>1096.35</v>
      </c>
      <c r="P61" s="103">
        <v>46016.67</v>
      </c>
      <c r="R61" s="81"/>
      <c r="T61" s="114">
        <f>VLOOKUP(B61,[1]登记总表!$B:$O,14,0)</f>
        <v>1</v>
      </c>
    </row>
    <row r="62" s="3" customFormat="1" spans="1:20">
      <c r="A62" s="14">
        <v>59</v>
      </c>
      <c r="B62" s="93" t="s">
        <v>448</v>
      </c>
      <c r="C62" s="91" t="s">
        <v>438</v>
      </c>
      <c r="D62" s="94">
        <v>45397</v>
      </c>
      <c r="E62" s="92" t="s">
        <v>449</v>
      </c>
      <c r="F62" s="93" t="s">
        <v>450</v>
      </c>
      <c r="G62" s="92" t="s">
        <v>20</v>
      </c>
      <c r="H62" s="92" t="s">
        <v>21</v>
      </c>
      <c r="I62" s="14">
        <v>1</v>
      </c>
      <c r="J62" s="103">
        <v>73451.33</v>
      </c>
      <c r="K62" s="103">
        <v>9548.67</v>
      </c>
      <c r="L62" s="103">
        <v>83000</v>
      </c>
      <c r="M62" s="105">
        <v>55145.28</v>
      </c>
      <c r="N62" s="103">
        <v>1355.61</v>
      </c>
      <c r="O62" s="103">
        <v>1231.8</v>
      </c>
      <c r="P62" s="103">
        <v>57732.69</v>
      </c>
      <c r="R62" s="81"/>
      <c r="T62" s="114">
        <f>VLOOKUP(B62,[1]登记总表!$B:$O,14,0)</f>
        <v>1</v>
      </c>
    </row>
    <row r="63" s="3" customFormat="1" spans="1:20">
      <c r="A63" s="14">
        <v>60</v>
      </c>
      <c r="B63" s="93" t="s">
        <v>451</v>
      </c>
      <c r="C63" s="91" t="s">
        <v>438</v>
      </c>
      <c r="D63" s="94">
        <v>45397</v>
      </c>
      <c r="E63" s="92" t="s">
        <v>449</v>
      </c>
      <c r="F63" s="93" t="s">
        <v>450</v>
      </c>
      <c r="G63" s="92" t="s">
        <v>20</v>
      </c>
      <c r="H63" s="92" t="s">
        <v>21</v>
      </c>
      <c r="I63" s="14">
        <v>1</v>
      </c>
      <c r="J63" s="103">
        <v>73451.32</v>
      </c>
      <c r="K63" s="103">
        <v>9548.68</v>
      </c>
      <c r="L63" s="103">
        <v>83000</v>
      </c>
      <c r="M63" s="105">
        <v>13021.97</v>
      </c>
      <c r="N63" s="103">
        <v>1355.61</v>
      </c>
      <c r="O63" s="103">
        <v>1231.8</v>
      </c>
      <c r="P63" s="103">
        <v>15609.38</v>
      </c>
      <c r="R63" s="81"/>
      <c r="T63" s="114">
        <f>VLOOKUP(B63,[1]登记总表!$B:$O,14,0)</f>
        <v>1</v>
      </c>
    </row>
    <row r="64" s="3" customFormat="1" spans="1:20">
      <c r="A64" s="14">
        <v>61</v>
      </c>
      <c r="B64" s="93" t="s">
        <v>452</v>
      </c>
      <c r="C64" s="91" t="s">
        <v>438</v>
      </c>
      <c r="D64" s="94">
        <v>45397</v>
      </c>
      <c r="E64" s="92" t="s">
        <v>449</v>
      </c>
      <c r="F64" s="93" t="s">
        <v>450</v>
      </c>
      <c r="G64" s="92" t="s">
        <v>20</v>
      </c>
      <c r="H64" s="92" t="s">
        <v>21</v>
      </c>
      <c r="I64" s="14">
        <v>1</v>
      </c>
      <c r="J64" s="103">
        <v>72123.89</v>
      </c>
      <c r="K64" s="103">
        <v>9376.11</v>
      </c>
      <c r="L64" s="103">
        <v>81500</v>
      </c>
      <c r="M64" s="105">
        <v>55707.72</v>
      </c>
      <c r="N64" s="103">
        <v>1228.11</v>
      </c>
      <c r="O64" s="103">
        <v>1216.69</v>
      </c>
      <c r="P64" s="103">
        <v>58152.52</v>
      </c>
      <c r="R64" s="81"/>
      <c r="T64" s="114">
        <f>VLOOKUP(B64,[1]登记总表!$B:$O,14,0)</f>
        <v>1</v>
      </c>
    </row>
    <row r="65" s="3" customFormat="1" spans="1:20">
      <c r="A65" s="14">
        <v>62</v>
      </c>
      <c r="B65" s="93" t="s">
        <v>453</v>
      </c>
      <c r="C65" s="91" t="s">
        <v>454</v>
      </c>
      <c r="D65" s="94">
        <v>45399</v>
      </c>
      <c r="E65" s="92" t="s">
        <v>455</v>
      </c>
      <c r="F65" s="93" t="s">
        <v>456</v>
      </c>
      <c r="G65" s="92" t="s">
        <v>20</v>
      </c>
      <c r="H65" s="92" t="s">
        <v>21</v>
      </c>
      <c r="I65" s="14">
        <v>1</v>
      </c>
      <c r="J65" s="103">
        <v>54867.26</v>
      </c>
      <c r="K65" s="103">
        <v>7132.74</v>
      </c>
      <c r="L65" s="103">
        <v>62000</v>
      </c>
      <c r="M65" s="105">
        <v>37397.55</v>
      </c>
      <c r="N65" s="103">
        <v>1019.11</v>
      </c>
      <c r="O65" s="103">
        <v>855.18</v>
      </c>
      <c r="P65" s="103">
        <v>39271.84</v>
      </c>
      <c r="R65" s="81"/>
      <c r="T65" s="114">
        <f>VLOOKUP(B65,[1]登记总表!$B:$O,14,0)</f>
        <v>1</v>
      </c>
    </row>
    <row r="66" s="3" customFormat="1" spans="1:20">
      <c r="A66" s="14">
        <v>63</v>
      </c>
      <c r="B66" s="93" t="s">
        <v>483</v>
      </c>
      <c r="C66" s="91" t="s">
        <v>438</v>
      </c>
      <c r="D66" s="94">
        <v>45380</v>
      </c>
      <c r="E66" s="92" t="s">
        <v>484</v>
      </c>
      <c r="F66" s="93" t="s">
        <v>485</v>
      </c>
      <c r="G66" s="92" t="s">
        <v>20</v>
      </c>
      <c r="H66" s="92" t="s">
        <v>21</v>
      </c>
      <c r="I66" s="14">
        <v>1</v>
      </c>
      <c r="J66" s="103">
        <v>61504.42</v>
      </c>
      <c r="K66" s="103">
        <v>7995.58</v>
      </c>
      <c r="L66" s="103">
        <v>69500</v>
      </c>
      <c r="M66" s="105">
        <v>47887.44</v>
      </c>
      <c r="N66" s="103">
        <v>1167.32</v>
      </c>
      <c r="O66" s="103">
        <v>1509.98</v>
      </c>
      <c r="P66" s="103">
        <v>50564.74</v>
      </c>
      <c r="R66" s="81"/>
      <c r="T66" s="114">
        <f>VLOOKUP(B66,[1]登记总表!$B:$O,14,0)</f>
        <v>1</v>
      </c>
    </row>
    <row r="67" s="3" customFormat="1" spans="1:20">
      <c r="A67" s="14">
        <v>64</v>
      </c>
      <c r="B67" s="93" t="s">
        <v>486</v>
      </c>
      <c r="C67" s="91" t="s">
        <v>438</v>
      </c>
      <c r="D67" s="94">
        <v>45380</v>
      </c>
      <c r="E67" s="92" t="s">
        <v>487</v>
      </c>
      <c r="F67" s="93" t="s">
        <v>485</v>
      </c>
      <c r="G67" s="92" t="s">
        <v>26</v>
      </c>
      <c r="H67" s="92" t="s">
        <v>27</v>
      </c>
      <c r="I67" s="14">
        <v>1</v>
      </c>
      <c r="J67" s="103">
        <v>115929.2</v>
      </c>
      <c r="K67" s="103">
        <v>15070.8</v>
      </c>
      <c r="L67" s="103">
        <v>131000</v>
      </c>
      <c r="M67" s="105">
        <v>95760.98</v>
      </c>
      <c r="N67" s="103">
        <v>1216.89</v>
      </c>
      <c r="O67" s="103">
        <v>2406</v>
      </c>
      <c r="P67" s="103">
        <v>99383.87</v>
      </c>
      <c r="R67" s="81"/>
      <c r="T67" s="114">
        <f>VLOOKUP(B67,[1]登记总表!$B:$O,14,0)</f>
        <v>1</v>
      </c>
    </row>
    <row r="68" s="3" customFormat="1" spans="1:20">
      <c r="A68" s="14">
        <v>65</v>
      </c>
      <c r="B68" s="93" t="s">
        <v>504</v>
      </c>
      <c r="C68" s="91" t="s">
        <v>438</v>
      </c>
      <c r="D68" s="94">
        <v>45385</v>
      </c>
      <c r="E68" s="92" t="s">
        <v>505</v>
      </c>
      <c r="F68" s="93" t="s">
        <v>506</v>
      </c>
      <c r="G68" s="92" t="s">
        <v>20</v>
      </c>
      <c r="H68" s="92" t="s">
        <v>21</v>
      </c>
      <c r="I68" s="14">
        <v>1</v>
      </c>
      <c r="J68" s="103">
        <v>55309.73</v>
      </c>
      <c r="K68" s="103">
        <v>7190.27</v>
      </c>
      <c r="L68" s="103">
        <v>62500</v>
      </c>
      <c r="M68" s="105">
        <v>44197.53</v>
      </c>
      <c r="N68" s="103">
        <v>1067.79</v>
      </c>
      <c r="O68" s="103">
        <v>1188.74</v>
      </c>
      <c r="P68" s="103">
        <v>46454.06</v>
      </c>
      <c r="R68" s="81"/>
      <c r="T68" s="114">
        <f>VLOOKUP(B68,[1]登记总表!$B:$O,14,0)</f>
        <v>1</v>
      </c>
    </row>
    <row r="69" s="3" customFormat="1" spans="1:20">
      <c r="A69" s="14">
        <v>66</v>
      </c>
      <c r="B69" s="93" t="s">
        <v>507</v>
      </c>
      <c r="C69" s="91" t="s">
        <v>438</v>
      </c>
      <c r="D69" s="94">
        <v>45394</v>
      </c>
      <c r="E69" s="92" t="s">
        <v>508</v>
      </c>
      <c r="F69" s="93" t="s">
        <v>509</v>
      </c>
      <c r="G69" s="92" t="s">
        <v>20</v>
      </c>
      <c r="H69" s="92" t="s">
        <v>21</v>
      </c>
      <c r="I69" s="14">
        <v>1</v>
      </c>
      <c r="J69" s="103">
        <v>52212.39</v>
      </c>
      <c r="K69" s="103">
        <v>6787.61</v>
      </c>
      <c r="L69" s="103">
        <v>59000</v>
      </c>
      <c r="M69" s="105">
        <v>38202.21</v>
      </c>
      <c r="N69" s="103">
        <v>1031.86</v>
      </c>
      <c r="O69" s="103">
        <v>884.24</v>
      </c>
      <c r="P69" s="103">
        <v>40118.31</v>
      </c>
      <c r="R69" s="81"/>
      <c r="T69" s="114">
        <f>VLOOKUP(B69,[1]登记总表!$B:$O,14,0)</f>
        <v>1</v>
      </c>
    </row>
    <row r="70" s="3" customFormat="1" spans="1:20">
      <c r="A70" s="14">
        <v>67</v>
      </c>
      <c r="B70" s="93" t="s">
        <v>510</v>
      </c>
      <c r="C70" s="91" t="s">
        <v>438</v>
      </c>
      <c r="D70" s="94">
        <v>45392</v>
      </c>
      <c r="E70" s="92" t="s">
        <v>511</v>
      </c>
      <c r="F70" s="93" t="s">
        <v>512</v>
      </c>
      <c r="G70" s="92" t="s">
        <v>20</v>
      </c>
      <c r="H70" s="92" t="s">
        <v>21</v>
      </c>
      <c r="I70" s="14">
        <v>1</v>
      </c>
      <c r="J70" s="103">
        <v>69026.55</v>
      </c>
      <c r="K70" s="103">
        <v>8973.45</v>
      </c>
      <c r="L70" s="103">
        <v>78000</v>
      </c>
      <c r="M70" s="105">
        <v>56217.29</v>
      </c>
      <c r="N70" s="103">
        <v>1307.61</v>
      </c>
      <c r="O70" s="103">
        <v>1234.3</v>
      </c>
      <c r="P70" s="103">
        <v>58759.2</v>
      </c>
      <c r="R70" s="81"/>
      <c r="T70" s="114">
        <f>VLOOKUP(B70,[1]登记总表!$B:$O,14,0)</f>
        <v>1</v>
      </c>
    </row>
    <row r="71" s="3" customFormat="1" spans="1:20">
      <c r="A71" s="14">
        <v>68</v>
      </c>
      <c r="B71" s="93" t="s">
        <v>513</v>
      </c>
      <c r="C71" s="91" t="s">
        <v>438</v>
      </c>
      <c r="D71" s="94">
        <v>45392</v>
      </c>
      <c r="E71" s="92" t="s">
        <v>511</v>
      </c>
      <c r="F71" s="93" t="s">
        <v>512</v>
      </c>
      <c r="G71" s="92" t="s">
        <v>20</v>
      </c>
      <c r="H71" s="92" t="s">
        <v>21</v>
      </c>
      <c r="I71" s="14">
        <v>1</v>
      </c>
      <c r="J71" s="103">
        <v>69026.55</v>
      </c>
      <c r="K71" s="103">
        <v>8973.45</v>
      </c>
      <c r="L71" s="103">
        <v>78000</v>
      </c>
      <c r="M71" s="105">
        <v>56217.29</v>
      </c>
      <c r="N71" s="103">
        <v>1307.61</v>
      </c>
      <c r="O71" s="103">
        <v>1234.3</v>
      </c>
      <c r="P71" s="103">
        <v>58759.2</v>
      </c>
      <c r="R71" s="81"/>
      <c r="T71" s="114">
        <f>VLOOKUP(B71,[1]登记总表!$B:$O,14,0)</f>
        <v>1</v>
      </c>
    </row>
    <row r="72" s="3" customFormat="1" spans="1:20">
      <c r="A72" s="14">
        <v>69</v>
      </c>
      <c r="B72" s="93" t="s">
        <v>514</v>
      </c>
      <c r="C72" s="91" t="s">
        <v>438</v>
      </c>
      <c r="D72" s="94">
        <v>45392</v>
      </c>
      <c r="E72" s="92" t="s">
        <v>511</v>
      </c>
      <c r="F72" s="93" t="s">
        <v>512</v>
      </c>
      <c r="G72" s="92" t="s">
        <v>20</v>
      </c>
      <c r="H72" s="92" t="s">
        <v>21</v>
      </c>
      <c r="I72" s="14">
        <v>1</v>
      </c>
      <c r="J72" s="103">
        <v>70265.49</v>
      </c>
      <c r="K72" s="103">
        <v>9134.51</v>
      </c>
      <c r="L72" s="103">
        <v>79400</v>
      </c>
      <c r="M72" s="105">
        <v>55464.69</v>
      </c>
      <c r="N72" s="103">
        <v>1447.85</v>
      </c>
      <c r="O72" s="103">
        <v>1193.47</v>
      </c>
      <c r="P72" s="103">
        <v>58106.01</v>
      </c>
      <c r="R72" s="81"/>
      <c r="T72" s="114">
        <f>VLOOKUP(B72,[1]登记总表!$B:$O,14,0)</f>
        <v>1</v>
      </c>
    </row>
    <row r="73" s="3" customFormat="1" spans="1:20">
      <c r="A73" s="14">
        <v>70</v>
      </c>
      <c r="B73" s="93" t="s">
        <v>515</v>
      </c>
      <c r="C73" s="91" t="s">
        <v>438</v>
      </c>
      <c r="D73" s="94">
        <v>45392</v>
      </c>
      <c r="E73" s="92" t="s">
        <v>511</v>
      </c>
      <c r="F73" s="93" t="s">
        <v>512</v>
      </c>
      <c r="G73" s="92" t="s">
        <v>20</v>
      </c>
      <c r="H73" s="92" t="s">
        <v>21</v>
      </c>
      <c r="I73" s="14">
        <v>1</v>
      </c>
      <c r="J73" s="103">
        <v>70265.48</v>
      </c>
      <c r="K73" s="103">
        <v>9134.52</v>
      </c>
      <c r="L73" s="103">
        <v>79400</v>
      </c>
      <c r="M73" s="105">
        <v>55464.69</v>
      </c>
      <c r="N73" s="103">
        <v>1447.85</v>
      </c>
      <c r="O73" s="103">
        <v>1193.47</v>
      </c>
      <c r="P73" s="103">
        <v>58106.01</v>
      </c>
      <c r="R73" s="81"/>
      <c r="T73" s="114">
        <f>VLOOKUP(B73,[1]登记总表!$B:$O,14,0)</f>
        <v>1</v>
      </c>
    </row>
    <row r="74" s="3" customFormat="1" spans="1:20">
      <c r="A74" s="14">
        <v>71</v>
      </c>
      <c r="B74" s="93" t="s">
        <v>519</v>
      </c>
      <c r="C74" s="91" t="s">
        <v>438</v>
      </c>
      <c r="D74" s="94">
        <v>45385</v>
      </c>
      <c r="E74" s="92" t="s">
        <v>520</v>
      </c>
      <c r="F74" s="93" t="s">
        <v>97</v>
      </c>
      <c r="G74" s="92" t="s">
        <v>20</v>
      </c>
      <c r="H74" s="92" t="s">
        <v>21</v>
      </c>
      <c r="I74" s="14">
        <v>1</v>
      </c>
      <c r="J74" s="103">
        <v>69026.55</v>
      </c>
      <c r="K74" s="103">
        <v>8973.45</v>
      </c>
      <c r="L74" s="103">
        <v>78000</v>
      </c>
      <c r="M74" s="105">
        <v>54322.26</v>
      </c>
      <c r="N74" s="103">
        <v>735.57</v>
      </c>
      <c r="O74" s="103">
        <v>1070.27</v>
      </c>
      <c r="P74" s="103">
        <v>56128.1</v>
      </c>
      <c r="R74" s="81"/>
      <c r="T74" s="114">
        <f>VLOOKUP(B74,[1]登记总表!$B:$O,14,0)</f>
        <v>1</v>
      </c>
    </row>
    <row r="75" s="3" customFormat="1" spans="1:20">
      <c r="A75" s="14">
        <v>72</v>
      </c>
      <c r="B75" s="93" t="s">
        <v>521</v>
      </c>
      <c r="C75" s="91" t="s">
        <v>438</v>
      </c>
      <c r="D75" s="94">
        <v>45391</v>
      </c>
      <c r="E75" s="92" t="s">
        <v>522</v>
      </c>
      <c r="F75" s="93" t="s">
        <v>523</v>
      </c>
      <c r="G75" s="92" t="s">
        <v>26</v>
      </c>
      <c r="H75" s="92" t="s">
        <v>27</v>
      </c>
      <c r="I75" s="14">
        <v>1</v>
      </c>
      <c r="J75" s="103">
        <v>63716.81</v>
      </c>
      <c r="K75" s="103">
        <v>8283.19</v>
      </c>
      <c r="L75" s="103">
        <v>72000</v>
      </c>
      <c r="M75" s="105">
        <v>43488.07</v>
      </c>
      <c r="N75" s="103">
        <v>1110.6</v>
      </c>
      <c r="O75" s="103">
        <v>912.13</v>
      </c>
      <c r="P75" s="103">
        <v>45510.8</v>
      </c>
      <c r="R75" s="81"/>
      <c r="T75" s="114">
        <f>VLOOKUP(B75,[1]登记总表!$B:$O,14,0)</f>
        <v>1</v>
      </c>
    </row>
    <row r="76" s="3" customFormat="1" spans="1:20">
      <c r="A76" s="14">
        <v>73</v>
      </c>
      <c r="B76" s="93" t="s">
        <v>524</v>
      </c>
      <c r="C76" s="91" t="s">
        <v>438</v>
      </c>
      <c r="D76" s="94">
        <v>45390</v>
      </c>
      <c r="E76" s="92" t="s">
        <v>525</v>
      </c>
      <c r="F76" s="93" t="s">
        <v>526</v>
      </c>
      <c r="G76" s="92" t="s">
        <v>20</v>
      </c>
      <c r="H76" s="92" t="s">
        <v>21</v>
      </c>
      <c r="I76" s="14">
        <v>1</v>
      </c>
      <c r="J76" s="103">
        <v>75221.24</v>
      </c>
      <c r="K76" s="103">
        <v>9778.76</v>
      </c>
      <c r="L76" s="103">
        <v>85000</v>
      </c>
      <c r="M76" s="105">
        <v>52083.8</v>
      </c>
      <c r="N76" s="103">
        <v>1167.6</v>
      </c>
      <c r="O76" s="103">
        <v>1163.08</v>
      </c>
      <c r="P76" s="103">
        <v>54414.48</v>
      </c>
      <c r="R76" s="81"/>
      <c r="T76" s="114">
        <f>VLOOKUP(B76,[1]登记总表!$B:$O,14,0)</f>
        <v>1</v>
      </c>
    </row>
    <row r="77" s="3" customFormat="1" spans="1:20">
      <c r="A77" s="14">
        <v>74</v>
      </c>
      <c r="B77" s="93" t="s">
        <v>527</v>
      </c>
      <c r="C77" s="91" t="s">
        <v>438</v>
      </c>
      <c r="D77" s="94">
        <v>45384</v>
      </c>
      <c r="E77" s="92" t="s">
        <v>528</v>
      </c>
      <c r="F77" s="93" t="s">
        <v>529</v>
      </c>
      <c r="G77" s="92" t="s">
        <v>26</v>
      </c>
      <c r="H77" s="92" t="s">
        <v>27</v>
      </c>
      <c r="I77" s="14">
        <v>1</v>
      </c>
      <c r="J77" s="103">
        <v>79646.02</v>
      </c>
      <c r="K77" s="103">
        <v>10353.98</v>
      </c>
      <c r="L77" s="103">
        <v>90000</v>
      </c>
      <c r="M77" s="105">
        <v>63019.11</v>
      </c>
      <c r="N77" s="103">
        <v>1171.65</v>
      </c>
      <c r="O77" s="103">
        <v>1340.33</v>
      </c>
      <c r="P77" s="103">
        <v>65531.09</v>
      </c>
      <c r="R77" s="81"/>
      <c r="T77" s="114">
        <f>VLOOKUP(B77,[1]登记总表!$B:$O,14,0)</f>
        <v>1</v>
      </c>
    </row>
    <row r="78" s="3" customFormat="1" spans="1:20">
      <c r="A78" s="14">
        <v>75</v>
      </c>
      <c r="B78" s="93" t="s">
        <v>534</v>
      </c>
      <c r="C78" s="91" t="s">
        <v>438</v>
      </c>
      <c r="D78" s="94">
        <v>45394</v>
      </c>
      <c r="E78" s="92" t="s">
        <v>535</v>
      </c>
      <c r="F78" s="93" t="s">
        <v>431</v>
      </c>
      <c r="G78" s="92" t="s">
        <v>241</v>
      </c>
      <c r="H78" s="92" t="s">
        <v>242</v>
      </c>
      <c r="I78" s="14">
        <v>1</v>
      </c>
      <c r="J78" s="103">
        <v>92035.4</v>
      </c>
      <c r="K78" s="103">
        <v>11964.6</v>
      </c>
      <c r="L78" s="103">
        <v>104000</v>
      </c>
      <c r="M78" s="105">
        <v>86703.23</v>
      </c>
      <c r="N78" s="103">
        <v>1377</v>
      </c>
      <c r="O78" s="103">
        <v>1798.35</v>
      </c>
      <c r="P78" s="103">
        <v>89878.58</v>
      </c>
      <c r="R78" s="81"/>
      <c r="T78" s="114">
        <f>VLOOKUP(B78,[1]登记总表!$B:$O,14,0)</f>
        <v>1</v>
      </c>
    </row>
    <row r="79" s="3" customFormat="1" spans="1:20">
      <c r="A79" s="14">
        <v>76</v>
      </c>
      <c r="B79" s="93" t="s">
        <v>536</v>
      </c>
      <c r="C79" s="91" t="s">
        <v>438</v>
      </c>
      <c r="D79" s="94">
        <v>45394</v>
      </c>
      <c r="E79" s="92" t="s">
        <v>535</v>
      </c>
      <c r="F79" s="93" t="s">
        <v>431</v>
      </c>
      <c r="G79" s="92" t="s">
        <v>241</v>
      </c>
      <c r="H79" s="92" t="s">
        <v>242</v>
      </c>
      <c r="I79" s="14">
        <v>1</v>
      </c>
      <c r="J79" s="103">
        <v>92035.4</v>
      </c>
      <c r="K79" s="103">
        <v>11964.6</v>
      </c>
      <c r="L79" s="103">
        <v>104000</v>
      </c>
      <c r="M79" s="105">
        <v>86703.23</v>
      </c>
      <c r="N79" s="103">
        <v>1377</v>
      </c>
      <c r="O79" s="103">
        <v>1798.35</v>
      </c>
      <c r="P79" s="103">
        <v>89878.58</v>
      </c>
      <c r="R79" s="81"/>
      <c r="T79" s="114">
        <f>VLOOKUP(B79,[1]登记总表!$B:$O,14,0)</f>
        <v>1</v>
      </c>
    </row>
    <row r="80" s="3" customFormat="1" spans="1:20">
      <c r="A80" s="14">
        <v>77</v>
      </c>
      <c r="B80" s="93" t="s">
        <v>537</v>
      </c>
      <c r="C80" s="91" t="s">
        <v>438</v>
      </c>
      <c r="D80" s="94">
        <v>45394</v>
      </c>
      <c r="E80" s="92" t="s">
        <v>535</v>
      </c>
      <c r="F80" s="93" t="s">
        <v>431</v>
      </c>
      <c r="G80" s="92" t="s">
        <v>241</v>
      </c>
      <c r="H80" s="92" t="s">
        <v>242</v>
      </c>
      <c r="I80" s="14">
        <v>1</v>
      </c>
      <c r="J80" s="103">
        <v>92035.4</v>
      </c>
      <c r="K80" s="103">
        <v>11964.6</v>
      </c>
      <c r="L80" s="103">
        <v>104000</v>
      </c>
      <c r="M80" s="105">
        <v>86670.63</v>
      </c>
      <c r="N80" s="103">
        <v>1377</v>
      </c>
      <c r="O80" s="103">
        <v>1797.79</v>
      </c>
      <c r="P80" s="103">
        <v>89845.42</v>
      </c>
      <c r="R80" s="81"/>
      <c r="T80" s="114">
        <f>VLOOKUP(B80,[1]登记总表!$B:$O,14,0)</f>
        <v>1</v>
      </c>
    </row>
    <row r="81" s="3" customFormat="1" spans="1:20">
      <c r="A81" s="14">
        <v>78</v>
      </c>
      <c r="B81" s="93" t="s">
        <v>538</v>
      </c>
      <c r="C81" s="91" t="s">
        <v>438</v>
      </c>
      <c r="D81" s="94">
        <v>45394</v>
      </c>
      <c r="E81" s="92" t="s">
        <v>535</v>
      </c>
      <c r="F81" s="93" t="s">
        <v>431</v>
      </c>
      <c r="G81" s="92" t="s">
        <v>241</v>
      </c>
      <c r="H81" s="92" t="s">
        <v>242</v>
      </c>
      <c r="I81" s="14">
        <v>1</v>
      </c>
      <c r="J81" s="103">
        <v>92035.4</v>
      </c>
      <c r="K81" s="103">
        <v>11964.6</v>
      </c>
      <c r="L81" s="103">
        <v>104000</v>
      </c>
      <c r="M81" s="105">
        <v>86670.63</v>
      </c>
      <c r="N81" s="103">
        <v>1377</v>
      </c>
      <c r="O81" s="103">
        <v>1797.79</v>
      </c>
      <c r="P81" s="103">
        <v>89845.42</v>
      </c>
      <c r="R81" s="81"/>
      <c r="T81" s="114">
        <f>VLOOKUP(B81,[1]登记总表!$B:$O,14,0)</f>
        <v>1</v>
      </c>
    </row>
    <row r="82" s="3" customFormat="1" spans="1:20">
      <c r="A82" s="14">
        <v>79</v>
      </c>
      <c r="B82" s="93" t="s">
        <v>539</v>
      </c>
      <c r="C82" s="91" t="s">
        <v>438</v>
      </c>
      <c r="D82" s="94">
        <v>45394</v>
      </c>
      <c r="E82" s="92" t="s">
        <v>535</v>
      </c>
      <c r="F82" s="93" t="s">
        <v>431</v>
      </c>
      <c r="G82" s="92" t="s">
        <v>241</v>
      </c>
      <c r="H82" s="92" t="s">
        <v>242</v>
      </c>
      <c r="I82" s="14">
        <v>1</v>
      </c>
      <c r="J82" s="103">
        <v>92035.4</v>
      </c>
      <c r="K82" s="103">
        <v>11964.6</v>
      </c>
      <c r="L82" s="103">
        <v>104000</v>
      </c>
      <c r="M82" s="105">
        <v>86703.23</v>
      </c>
      <c r="N82" s="103">
        <v>1377</v>
      </c>
      <c r="O82" s="103">
        <v>1798.35</v>
      </c>
      <c r="P82" s="103">
        <v>89878.58</v>
      </c>
      <c r="R82" s="81"/>
      <c r="T82" s="114">
        <f>VLOOKUP(B82,[1]登记总表!$B:$O,14,0)</f>
        <v>1</v>
      </c>
    </row>
    <row r="83" s="3" customFormat="1" spans="1:20">
      <c r="A83" s="14">
        <v>80</v>
      </c>
      <c r="B83" s="93" t="s">
        <v>540</v>
      </c>
      <c r="C83" s="91" t="s">
        <v>438</v>
      </c>
      <c r="D83" s="94">
        <v>45394</v>
      </c>
      <c r="E83" s="92" t="s">
        <v>535</v>
      </c>
      <c r="F83" s="93" t="s">
        <v>431</v>
      </c>
      <c r="G83" s="92" t="s">
        <v>241</v>
      </c>
      <c r="H83" s="92" t="s">
        <v>242</v>
      </c>
      <c r="I83" s="14">
        <v>1</v>
      </c>
      <c r="J83" s="103">
        <v>92035.4</v>
      </c>
      <c r="K83" s="103">
        <v>11964.6</v>
      </c>
      <c r="L83" s="103">
        <v>104000</v>
      </c>
      <c r="M83" s="105">
        <v>86703.23</v>
      </c>
      <c r="N83" s="103">
        <v>1377</v>
      </c>
      <c r="O83" s="103">
        <v>1798.35</v>
      </c>
      <c r="P83" s="103">
        <v>89878.58</v>
      </c>
      <c r="R83" s="81"/>
      <c r="T83" s="114">
        <f>VLOOKUP(B83,[1]登记总表!$B:$O,14,0)</f>
        <v>1</v>
      </c>
    </row>
    <row r="84" s="3" customFormat="1" spans="1:20">
      <c r="A84" s="14">
        <v>81</v>
      </c>
      <c r="B84" s="93" t="s">
        <v>541</v>
      </c>
      <c r="C84" s="91" t="s">
        <v>438</v>
      </c>
      <c r="D84" s="94">
        <v>45394</v>
      </c>
      <c r="E84" s="92" t="s">
        <v>535</v>
      </c>
      <c r="F84" s="93" t="s">
        <v>431</v>
      </c>
      <c r="G84" s="92" t="s">
        <v>241</v>
      </c>
      <c r="H84" s="92" t="s">
        <v>242</v>
      </c>
      <c r="I84" s="14">
        <v>1</v>
      </c>
      <c r="J84" s="103">
        <v>92035.4</v>
      </c>
      <c r="K84" s="103">
        <v>11964.6</v>
      </c>
      <c r="L84" s="103">
        <v>104000</v>
      </c>
      <c r="M84" s="105">
        <v>86703.23</v>
      </c>
      <c r="N84" s="103">
        <v>1377</v>
      </c>
      <c r="O84" s="103">
        <v>1798.35</v>
      </c>
      <c r="P84" s="103">
        <v>89878.58</v>
      </c>
      <c r="R84" s="81"/>
      <c r="T84" s="114">
        <f>VLOOKUP(B84,[1]登记总表!$B:$O,14,0)</f>
        <v>1</v>
      </c>
    </row>
    <row r="85" s="3" customFormat="1" spans="1:20">
      <c r="A85" s="14">
        <v>82</v>
      </c>
      <c r="B85" s="93" t="s">
        <v>542</v>
      </c>
      <c r="C85" s="91" t="s">
        <v>438</v>
      </c>
      <c r="D85" s="94">
        <v>45394</v>
      </c>
      <c r="E85" s="92" t="s">
        <v>535</v>
      </c>
      <c r="F85" s="93" t="s">
        <v>431</v>
      </c>
      <c r="G85" s="92" t="s">
        <v>241</v>
      </c>
      <c r="H85" s="92" t="s">
        <v>242</v>
      </c>
      <c r="I85" s="14">
        <v>1</v>
      </c>
      <c r="J85" s="103">
        <v>92035.39</v>
      </c>
      <c r="K85" s="103">
        <v>11964.61</v>
      </c>
      <c r="L85" s="103">
        <v>104000</v>
      </c>
      <c r="M85" s="105">
        <v>86703.23</v>
      </c>
      <c r="N85" s="103">
        <v>1377</v>
      </c>
      <c r="O85" s="103">
        <v>1798.35</v>
      </c>
      <c r="P85" s="103">
        <v>89878.58</v>
      </c>
      <c r="R85" s="81"/>
      <c r="T85" s="114">
        <f>VLOOKUP(B85,[1]登记总表!$B:$O,14,0)</f>
        <v>1</v>
      </c>
    </row>
    <row r="86" s="3" customFormat="1" spans="1:20">
      <c r="A86" s="14">
        <v>83</v>
      </c>
      <c r="B86" s="93" t="s">
        <v>543</v>
      </c>
      <c r="C86" s="91" t="s">
        <v>438</v>
      </c>
      <c r="D86" s="94">
        <v>45385</v>
      </c>
      <c r="E86" s="92" t="s">
        <v>544</v>
      </c>
      <c r="F86" s="93" t="s">
        <v>545</v>
      </c>
      <c r="G86" s="92" t="s">
        <v>20</v>
      </c>
      <c r="H86" s="92" t="s">
        <v>21</v>
      </c>
      <c r="I86" s="14">
        <v>1</v>
      </c>
      <c r="J86" s="103">
        <v>46460.18</v>
      </c>
      <c r="K86" s="103">
        <v>6039.82</v>
      </c>
      <c r="L86" s="103">
        <v>52500</v>
      </c>
      <c r="M86" s="105">
        <v>40298.71</v>
      </c>
      <c r="N86" s="103">
        <v>895.1</v>
      </c>
      <c r="O86" s="103">
        <v>1152.09</v>
      </c>
      <c r="P86" s="103">
        <v>42345.9</v>
      </c>
      <c r="R86" s="81"/>
      <c r="T86" s="114">
        <f>VLOOKUP(B86,[1]登记总表!$B:$O,14,0)</f>
        <v>1</v>
      </c>
    </row>
    <row r="87" s="3" customFormat="1" spans="1:20">
      <c r="A87" s="14">
        <v>84</v>
      </c>
      <c r="B87" s="93" t="s">
        <v>546</v>
      </c>
      <c r="C87" s="91" t="s">
        <v>438</v>
      </c>
      <c r="D87" s="94">
        <v>45385</v>
      </c>
      <c r="E87" s="92" t="s">
        <v>544</v>
      </c>
      <c r="F87" s="93" t="s">
        <v>545</v>
      </c>
      <c r="G87" s="92" t="s">
        <v>20</v>
      </c>
      <c r="H87" s="92" t="s">
        <v>21</v>
      </c>
      <c r="I87" s="14">
        <v>1</v>
      </c>
      <c r="J87" s="103">
        <v>46460.18</v>
      </c>
      <c r="K87" s="103">
        <v>6039.82</v>
      </c>
      <c r="L87" s="103">
        <v>52500</v>
      </c>
      <c r="M87" s="105">
        <v>40242.15</v>
      </c>
      <c r="N87" s="103">
        <v>895.1</v>
      </c>
      <c r="O87" s="103">
        <v>1149.2</v>
      </c>
      <c r="P87" s="103">
        <v>42286.45</v>
      </c>
      <c r="R87" s="81"/>
      <c r="T87" s="114">
        <f>VLOOKUP(B87,[1]登记总表!$B:$O,14,0)</f>
        <v>1</v>
      </c>
    </row>
    <row r="88" s="3" customFormat="1" spans="1:20">
      <c r="A88" s="14">
        <v>85</v>
      </c>
      <c r="B88" s="93" t="s">
        <v>547</v>
      </c>
      <c r="C88" s="91" t="s">
        <v>438</v>
      </c>
      <c r="D88" s="94">
        <v>45385</v>
      </c>
      <c r="E88" s="92" t="s">
        <v>544</v>
      </c>
      <c r="F88" s="93" t="s">
        <v>545</v>
      </c>
      <c r="G88" s="92" t="s">
        <v>20</v>
      </c>
      <c r="H88" s="92" t="s">
        <v>21</v>
      </c>
      <c r="I88" s="14">
        <v>1</v>
      </c>
      <c r="J88" s="103">
        <v>46460.18</v>
      </c>
      <c r="K88" s="103">
        <v>6039.82</v>
      </c>
      <c r="L88" s="103">
        <v>52500</v>
      </c>
      <c r="M88" s="105">
        <v>40275.84</v>
      </c>
      <c r="N88" s="103">
        <v>895.1</v>
      </c>
      <c r="O88" s="103">
        <v>1150.92</v>
      </c>
      <c r="P88" s="103">
        <v>42321.86</v>
      </c>
      <c r="R88" s="81"/>
      <c r="T88" s="114">
        <f>VLOOKUP(B88,[1]登记总表!$B:$O,14,0)</f>
        <v>1</v>
      </c>
    </row>
    <row r="89" s="3" customFormat="1" spans="1:20">
      <c r="A89" s="14">
        <v>86</v>
      </c>
      <c r="B89" s="93" t="s">
        <v>548</v>
      </c>
      <c r="C89" s="91" t="s">
        <v>438</v>
      </c>
      <c r="D89" s="94">
        <v>45385</v>
      </c>
      <c r="E89" s="92" t="s">
        <v>544</v>
      </c>
      <c r="F89" s="93" t="s">
        <v>545</v>
      </c>
      <c r="G89" s="92" t="s">
        <v>20</v>
      </c>
      <c r="H89" s="92" t="s">
        <v>21</v>
      </c>
      <c r="I89" s="14">
        <v>1</v>
      </c>
      <c r="J89" s="103">
        <v>46460.17</v>
      </c>
      <c r="K89" s="103">
        <v>6039.83</v>
      </c>
      <c r="L89" s="103">
        <v>52500</v>
      </c>
      <c r="M89" s="105">
        <v>40275.84</v>
      </c>
      <c r="N89" s="103">
        <v>895.1</v>
      </c>
      <c r="O89" s="103">
        <v>1150.92</v>
      </c>
      <c r="P89" s="103">
        <v>42321.86</v>
      </c>
      <c r="R89" s="81"/>
      <c r="T89" s="114">
        <f>VLOOKUP(B89,[1]登记总表!$B:$O,14,0)</f>
        <v>1</v>
      </c>
    </row>
    <row r="90" s="3" customFormat="1" spans="1:20">
      <c r="A90" s="14">
        <v>87</v>
      </c>
      <c r="B90" s="93" t="s">
        <v>549</v>
      </c>
      <c r="C90" s="91" t="s">
        <v>438</v>
      </c>
      <c r="D90" s="94">
        <v>45391</v>
      </c>
      <c r="E90" s="92" t="s">
        <v>550</v>
      </c>
      <c r="F90" s="93" t="s">
        <v>551</v>
      </c>
      <c r="G90" s="92" t="s">
        <v>20</v>
      </c>
      <c r="H90" s="92" t="s">
        <v>21</v>
      </c>
      <c r="I90" s="14">
        <v>1</v>
      </c>
      <c r="J90" s="103">
        <v>54867.26</v>
      </c>
      <c r="K90" s="103">
        <v>7132.74</v>
      </c>
      <c r="L90" s="103">
        <v>62000</v>
      </c>
      <c r="M90" s="105">
        <v>34541.64</v>
      </c>
      <c r="N90" s="103">
        <v>1363.56</v>
      </c>
      <c r="O90" s="103">
        <v>840.79</v>
      </c>
      <c r="P90" s="103">
        <v>36745.99</v>
      </c>
      <c r="R90" s="81"/>
      <c r="T90" s="114">
        <f>VLOOKUP(B90,[1]登记总表!$B:$O,14,0)</f>
        <v>1</v>
      </c>
    </row>
    <row r="91" s="3" customFormat="1" spans="1:20">
      <c r="A91" s="14">
        <v>88</v>
      </c>
      <c r="B91" s="93" t="s">
        <v>552</v>
      </c>
      <c r="C91" s="91" t="s">
        <v>438</v>
      </c>
      <c r="D91" s="94">
        <v>45393</v>
      </c>
      <c r="E91" s="92" t="s">
        <v>553</v>
      </c>
      <c r="F91" s="93" t="s">
        <v>50</v>
      </c>
      <c r="G91" s="92" t="s">
        <v>20</v>
      </c>
      <c r="H91" s="92" t="s">
        <v>21</v>
      </c>
      <c r="I91" s="14">
        <v>1</v>
      </c>
      <c r="J91" s="103">
        <v>73451.33</v>
      </c>
      <c r="K91" s="103">
        <v>9548.67</v>
      </c>
      <c r="L91" s="103">
        <v>83000</v>
      </c>
      <c r="M91" s="105">
        <v>48215.12</v>
      </c>
      <c r="N91" s="103">
        <v>1136.11</v>
      </c>
      <c r="O91" s="103">
        <v>1163.91</v>
      </c>
      <c r="P91" s="103">
        <v>50515.14</v>
      </c>
      <c r="R91" s="81"/>
      <c r="T91" s="114">
        <f>VLOOKUP(B91,[1]登记总表!$B:$O,14,0)</f>
        <v>1</v>
      </c>
    </row>
    <row r="92" s="3" customFormat="1" spans="1:20">
      <c r="A92" s="14">
        <v>89</v>
      </c>
      <c r="B92" s="93" t="s">
        <v>554</v>
      </c>
      <c r="C92" s="91" t="s">
        <v>438</v>
      </c>
      <c r="D92" s="94">
        <v>45393</v>
      </c>
      <c r="E92" s="92" t="s">
        <v>553</v>
      </c>
      <c r="F92" s="93" t="s">
        <v>50</v>
      </c>
      <c r="G92" s="92" t="s">
        <v>20</v>
      </c>
      <c r="H92" s="92" t="s">
        <v>21</v>
      </c>
      <c r="I92" s="14">
        <v>1</v>
      </c>
      <c r="J92" s="103">
        <v>68141.59</v>
      </c>
      <c r="K92" s="103">
        <v>8858.41</v>
      </c>
      <c r="L92" s="103">
        <v>77000</v>
      </c>
      <c r="M92" s="105">
        <v>33792.72</v>
      </c>
      <c r="N92" s="103">
        <v>1110.64</v>
      </c>
      <c r="O92" s="103">
        <v>1144.46</v>
      </c>
      <c r="P92" s="103">
        <v>36047.82</v>
      </c>
      <c r="R92" s="81"/>
      <c r="T92" s="114">
        <f>VLOOKUP(B92,[1]登记总表!$B:$O,14,0)</f>
        <v>1</v>
      </c>
    </row>
    <row r="93" s="3" customFormat="1" spans="1:20">
      <c r="A93" s="14">
        <v>90</v>
      </c>
      <c r="B93" s="93" t="s">
        <v>559</v>
      </c>
      <c r="C93" s="91" t="s">
        <v>17</v>
      </c>
      <c r="D93" s="94">
        <v>45400</v>
      </c>
      <c r="E93" s="92" t="s">
        <v>560</v>
      </c>
      <c r="F93" s="93" t="s">
        <v>50</v>
      </c>
      <c r="G93" s="92" t="s">
        <v>26</v>
      </c>
      <c r="H93" s="92" t="s">
        <v>27</v>
      </c>
      <c r="I93" s="14">
        <v>1</v>
      </c>
      <c r="J93" s="103">
        <v>96902.65</v>
      </c>
      <c r="K93" s="103">
        <v>12597.35</v>
      </c>
      <c r="L93" s="103">
        <v>109500</v>
      </c>
      <c r="M93" s="105">
        <v>72578.39</v>
      </c>
      <c r="N93" s="103">
        <v>1172.36</v>
      </c>
      <c r="O93" s="103">
        <v>1395.9</v>
      </c>
      <c r="P93" s="103">
        <v>75146.65</v>
      </c>
      <c r="R93" s="81"/>
      <c r="T93" s="114">
        <f>VLOOKUP(B93,[1]登记总表!$B:$O,14,0)</f>
        <v>1</v>
      </c>
    </row>
    <row r="94" s="3" customFormat="1" spans="1:20">
      <c r="A94" s="14">
        <v>91</v>
      </c>
      <c r="B94" s="93" t="s">
        <v>561</v>
      </c>
      <c r="C94" s="91" t="s">
        <v>17</v>
      </c>
      <c r="D94" s="94">
        <v>45400</v>
      </c>
      <c r="E94" s="92" t="s">
        <v>560</v>
      </c>
      <c r="F94" s="93" t="s">
        <v>50</v>
      </c>
      <c r="G94" s="92" t="s">
        <v>26</v>
      </c>
      <c r="H94" s="92" t="s">
        <v>27</v>
      </c>
      <c r="I94" s="14">
        <v>1</v>
      </c>
      <c r="J94" s="103">
        <v>82300.88</v>
      </c>
      <c r="K94" s="103">
        <v>10699.12</v>
      </c>
      <c r="L94" s="103">
        <v>93000</v>
      </c>
      <c r="M94" s="105">
        <v>69007.86</v>
      </c>
      <c r="N94" s="103">
        <v>948.82</v>
      </c>
      <c r="O94" s="103">
        <v>1503.08</v>
      </c>
      <c r="P94" s="103">
        <v>71459.76</v>
      </c>
      <c r="R94" s="81"/>
      <c r="T94" s="114">
        <f>VLOOKUP(B94,[1]登记总表!$B:$O,14,0)</f>
        <v>1</v>
      </c>
    </row>
    <row r="95" s="3" customFormat="1" spans="1:20">
      <c r="A95" s="14">
        <v>92</v>
      </c>
      <c r="B95" s="93" t="s">
        <v>567</v>
      </c>
      <c r="C95" s="91" t="s">
        <v>17</v>
      </c>
      <c r="D95" s="94">
        <v>45398</v>
      </c>
      <c r="E95" s="92" t="s">
        <v>568</v>
      </c>
      <c r="F95" s="93" t="s">
        <v>569</v>
      </c>
      <c r="G95" s="92" t="s">
        <v>26</v>
      </c>
      <c r="H95" s="92" t="s">
        <v>27</v>
      </c>
      <c r="I95" s="14">
        <v>1</v>
      </c>
      <c r="J95" s="103">
        <v>82300.88</v>
      </c>
      <c r="K95" s="103">
        <v>10699.12</v>
      </c>
      <c r="L95" s="103">
        <v>93000</v>
      </c>
      <c r="M95" s="105">
        <v>65676.81</v>
      </c>
      <c r="N95" s="103">
        <v>1019.35</v>
      </c>
      <c r="O95" s="103">
        <v>1087.69</v>
      </c>
      <c r="P95" s="103">
        <v>67783.85</v>
      </c>
      <c r="R95" s="81"/>
      <c r="T95" s="114">
        <f>VLOOKUP(B95,[1]登记总表!$B:$O,14,0)</f>
        <v>1</v>
      </c>
    </row>
    <row r="96" s="3" customFormat="1" spans="1:20">
      <c r="A96" s="14">
        <v>93</v>
      </c>
      <c r="B96" s="93" t="s">
        <v>580</v>
      </c>
      <c r="C96" s="91" t="s">
        <v>17</v>
      </c>
      <c r="D96" s="94">
        <v>45400</v>
      </c>
      <c r="E96" s="92" t="s">
        <v>581</v>
      </c>
      <c r="F96" s="93" t="s">
        <v>374</v>
      </c>
      <c r="G96" s="92" t="s">
        <v>20</v>
      </c>
      <c r="H96" s="92" t="s">
        <v>21</v>
      </c>
      <c r="I96" s="14">
        <v>1</v>
      </c>
      <c r="J96" s="103">
        <v>95044.25</v>
      </c>
      <c r="K96" s="103">
        <v>12355.75</v>
      </c>
      <c r="L96" s="103">
        <v>107400</v>
      </c>
      <c r="M96" s="105">
        <v>80877</v>
      </c>
      <c r="N96" s="103">
        <v>1235.35</v>
      </c>
      <c r="O96" s="103">
        <v>1928.64</v>
      </c>
      <c r="P96" s="103">
        <v>84040.99</v>
      </c>
      <c r="R96" s="81"/>
      <c r="T96" s="114">
        <f>VLOOKUP(B96,[1]登记总表!$B:$O,14,0)</f>
        <v>1</v>
      </c>
    </row>
    <row r="97" s="3" customFormat="1" spans="1:20">
      <c r="A97" s="14">
        <v>94</v>
      </c>
      <c r="B97" s="93" t="s">
        <v>582</v>
      </c>
      <c r="C97" s="91" t="s">
        <v>17</v>
      </c>
      <c r="D97" s="94">
        <v>45400</v>
      </c>
      <c r="E97" s="92" t="s">
        <v>581</v>
      </c>
      <c r="F97" s="93" t="s">
        <v>374</v>
      </c>
      <c r="G97" s="92" t="s">
        <v>20</v>
      </c>
      <c r="H97" s="92" t="s">
        <v>21</v>
      </c>
      <c r="I97" s="14">
        <v>1</v>
      </c>
      <c r="J97" s="103">
        <v>78053.1</v>
      </c>
      <c r="K97" s="103">
        <v>10146.9</v>
      </c>
      <c r="L97" s="103">
        <v>88200</v>
      </c>
      <c r="M97" s="105">
        <v>72355.53</v>
      </c>
      <c r="N97" s="103">
        <v>1235.35</v>
      </c>
      <c r="O97" s="103">
        <v>1769.86</v>
      </c>
      <c r="P97" s="103">
        <v>75360.74</v>
      </c>
      <c r="R97" s="81"/>
      <c r="T97" s="114">
        <f>VLOOKUP(B97,[1]登记总表!$B:$O,14,0)</f>
        <v>1</v>
      </c>
    </row>
    <row r="98" s="3" customFormat="1" spans="1:20">
      <c r="A98" s="14">
        <v>95</v>
      </c>
      <c r="B98" s="93" t="s">
        <v>583</v>
      </c>
      <c r="C98" s="91" t="s">
        <v>17</v>
      </c>
      <c r="D98" s="94">
        <v>45400</v>
      </c>
      <c r="E98" s="92" t="s">
        <v>581</v>
      </c>
      <c r="F98" s="93" t="s">
        <v>374</v>
      </c>
      <c r="G98" s="92" t="s">
        <v>20</v>
      </c>
      <c r="H98" s="92" t="s">
        <v>21</v>
      </c>
      <c r="I98" s="14">
        <v>1</v>
      </c>
      <c r="J98" s="103">
        <v>72123.89</v>
      </c>
      <c r="K98" s="103">
        <v>9376.11</v>
      </c>
      <c r="L98" s="103">
        <v>81500</v>
      </c>
      <c r="M98" s="105">
        <v>65352.6</v>
      </c>
      <c r="N98" s="103">
        <v>1141.33</v>
      </c>
      <c r="O98" s="103">
        <v>1635.69</v>
      </c>
      <c r="P98" s="103">
        <v>68129.62</v>
      </c>
      <c r="R98" s="81"/>
      <c r="T98" s="114">
        <f>VLOOKUP(B98,[1]登记总表!$B:$O,14,0)</f>
        <v>1</v>
      </c>
    </row>
    <row r="99" s="3" customFormat="1" spans="1:20">
      <c r="A99" s="14">
        <v>96</v>
      </c>
      <c r="B99" s="93" t="s">
        <v>584</v>
      </c>
      <c r="C99" s="91" t="s">
        <v>17</v>
      </c>
      <c r="D99" s="94">
        <v>45400</v>
      </c>
      <c r="E99" s="92" t="s">
        <v>581</v>
      </c>
      <c r="F99" s="93" t="s">
        <v>374</v>
      </c>
      <c r="G99" s="92" t="s">
        <v>20</v>
      </c>
      <c r="H99" s="92" t="s">
        <v>21</v>
      </c>
      <c r="I99" s="14">
        <v>1</v>
      </c>
      <c r="J99" s="103">
        <v>78995.58</v>
      </c>
      <c r="K99" s="103">
        <v>10269.42</v>
      </c>
      <c r="L99" s="103">
        <v>89265</v>
      </c>
      <c r="M99" s="105">
        <v>72997.36</v>
      </c>
      <c r="N99" s="103">
        <v>1181.63</v>
      </c>
      <c r="O99" s="103">
        <v>1824.31</v>
      </c>
      <c r="P99" s="103">
        <v>76003.3</v>
      </c>
      <c r="R99" s="81"/>
      <c r="T99" s="114">
        <f>VLOOKUP(B99,[1]登记总表!$B:$O,14,0)</f>
        <v>1</v>
      </c>
    </row>
    <row r="100" s="3" customFormat="1" spans="1:20">
      <c r="A100" s="14">
        <v>97</v>
      </c>
      <c r="B100" s="93" t="s">
        <v>585</v>
      </c>
      <c r="C100" s="91" t="s">
        <v>17</v>
      </c>
      <c r="D100" s="94">
        <v>45400</v>
      </c>
      <c r="E100" s="92" t="s">
        <v>581</v>
      </c>
      <c r="F100" s="93" t="s">
        <v>374</v>
      </c>
      <c r="G100" s="92" t="s">
        <v>20</v>
      </c>
      <c r="H100" s="92" t="s">
        <v>21</v>
      </c>
      <c r="I100" s="14">
        <v>1</v>
      </c>
      <c r="J100" s="103">
        <v>78995.57</v>
      </c>
      <c r="K100" s="103">
        <v>10269.43</v>
      </c>
      <c r="L100" s="103">
        <v>89265</v>
      </c>
      <c r="M100" s="105">
        <v>73177.76</v>
      </c>
      <c r="N100" s="103">
        <v>1181.63</v>
      </c>
      <c r="O100" s="103">
        <v>1833.15</v>
      </c>
      <c r="P100" s="103">
        <v>76192.54</v>
      </c>
      <c r="R100" s="81"/>
      <c r="T100" s="114">
        <f>VLOOKUP(B100,[1]登记总表!$B:$O,14,0)</f>
        <v>1</v>
      </c>
    </row>
    <row r="101" s="3" customFormat="1" spans="1:20">
      <c r="A101" s="14">
        <v>98</v>
      </c>
      <c r="B101" s="93" t="s">
        <v>586</v>
      </c>
      <c r="C101" s="91" t="s">
        <v>17</v>
      </c>
      <c r="D101" s="94">
        <v>45400</v>
      </c>
      <c r="E101" s="92" t="s">
        <v>581</v>
      </c>
      <c r="F101" s="93" t="s">
        <v>374</v>
      </c>
      <c r="G101" s="92" t="s">
        <v>20</v>
      </c>
      <c r="H101" s="92" t="s">
        <v>21</v>
      </c>
      <c r="I101" s="14">
        <v>1</v>
      </c>
      <c r="J101" s="103">
        <v>69469.03</v>
      </c>
      <c r="K101" s="103">
        <v>9030.97</v>
      </c>
      <c r="L101" s="103">
        <v>78500</v>
      </c>
      <c r="M101" s="105">
        <v>65114.79</v>
      </c>
      <c r="N101" s="103">
        <v>1181.63</v>
      </c>
      <c r="O101" s="103">
        <v>1622.82</v>
      </c>
      <c r="P101" s="103">
        <v>67919.24</v>
      </c>
      <c r="R101" s="81"/>
      <c r="T101" s="114">
        <f>VLOOKUP(B101,[1]登记总表!$B:$O,14,0)</f>
        <v>1</v>
      </c>
    </row>
    <row r="102" s="3" customFormat="1" spans="1:20">
      <c r="A102" s="14">
        <v>99</v>
      </c>
      <c r="B102" s="93" t="s">
        <v>587</v>
      </c>
      <c r="C102" s="91" t="s">
        <v>17</v>
      </c>
      <c r="D102" s="94">
        <v>45400</v>
      </c>
      <c r="E102" s="92" t="s">
        <v>581</v>
      </c>
      <c r="F102" s="93" t="s">
        <v>374</v>
      </c>
      <c r="G102" s="92" t="s">
        <v>20</v>
      </c>
      <c r="H102" s="92" t="s">
        <v>21</v>
      </c>
      <c r="I102" s="14">
        <v>1</v>
      </c>
      <c r="J102" s="103">
        <v>69469.02</v>
      </c>
      <c r="K102" s="103">
        <v>9030.98</v>
      </c>
      <c r="L102" s="103">
        <v>78500</v>
      </c>
      <c r="M102" s="105">
        <v>65018.17</v>
      </c>
      <c r="N102" s="103">
        <v>1181.63</v>
      </c>
      <c r="O102" s="103">
        <v>1618.03</v>
      </c>
      <c r="P102" s="103">
        <v>67817.83</v>
      </c>
      <c r="R102" s="81"/>
      <c r="T102" s="114">
        <f>VLOOKUP(B102,[1]登记总表!$B:$O,14,0)</f>
        <v>1</v>
      </c>
    </row>
    <row r="103" s="3" customFormat="1" spans="1:20">
      <c r="A103" s="14">
        <v>100</v>
      </c>
      <c r="B103" s="93" t="s">
        <v>596</v>
      </c>
      <c r="C103" s="91" t="s">
        <v>17</v>
      </c>
      <c r="D103" s="94">
        <v>45401</v>
      </c>
      <c r="E103" s="92" t="s">
        <v>597</v>
      </c>
      <c r="F103" s="93" t="s">
        <v>374</v>
      </c>
      <c r="G103" s="92" t="s">
        <v>20</v>
      </c>
      <c r="H103" s="92" t="s">
        <v>21</v>
      </c>
      <c r="I103" s="14">
        <v>1</v>
      </c>
      <c r="J103" s="103">
        <v>67522.12</v>
      </c>
      <c r="K103" s="103">
        <v>8777.88</v>
      </c>
      <c r="L103" s="103">
        <v>76300</v>
      </c>
      <c r="M103" s="105">
        <v>65287.59</v>
      </c>
      <c r="N103" s="103">
        <v>1029.49</v>
      </c>
      <c r="O103" s="103">
        <v>1322.11</v>
      </c>
      <c r="P103" s="103">
        <v>67639.19</v>
      </c>
      <c r="R103" s="81"/>
      <c r="T103" s="114">
        <f>VLOOKUP(B103,[1]登记总表!$B:$O,14,0)</f>
        <v>1</v>
      </c>
    </row>
    <row r="104" s="3" customFormat="1" spans="1:20">
      <c r="A104" s="14">
        <v>101</v>
      </c>
      <c r="B104" s="93" t="s">
        <v>598</v>
      </c>
      <c r="C104" s="91" t="s">
        <v>17</v>
      </c>
      <c r="D104" s="94">
        <v>45401</v>
      </c>
      <c r="E104" s="92" t="s">
        <v>599</v>
      </c>
      <c r="F104" s="93" t="s">
        <v>374</v>
      </c>
      <c r="G104" s="92" t="s">
        <v>20</v>
      </c>
      <c r="H104" s="92" t="s">
        <v>21</v>
      </c>
      <c r="I104" s="14">
        <v>1</v>
      </c>
      <c r="J104" s="103">
        <v>71238.94</v>
      </c>
      <c r="K104" s="103">
        <v>9261.06</v>
      </c>
      <c r="L104" s="103">
        <v>80500</v>
      </c>
      <c r="M104" s="105">
        <v>65037.37</v>
      </c>
      <c r="N104" s="103">
        <v>1127.11</v>
      </c>
      <c r="O104" s="103">
        <v>1450.85</v>
      </c>
      <c r="P104" s="103">
        <v>67615.33</v>
      </c>
      <c r="R104" s="81"/>
      <c r="T104" s="114">
        <f>VLOOKUP(B104,[1]登记总表!$B:$O,14,0)</f>
        <v>1</v>
      </c>
    </row>
    <row r="105" s="3" customFormat="1" spans="1:20">
      <c r="A105" s="14">
        <v>102</v>
      </c>
      <c r="B105" s="93" t="s">
        <v>600</v>
      </c>
      <c r="C105" s="91" t="s">
        <v>30</v>
      </c>
      <c r="D105" s="94">
        <v>45400</v>
      </c>
      <c r="E105" s="92" t="s">
        <v>601</v>
      </c>
      <c r="F105" s="93" t="s">
        <v>602</v>
      </c>
      <c r="G105" s="92" t="s">
        <v>26</v>
      </c>
      <c r="H105" s="92" t="s">
        <v>27</v>
      </c>
      <c r="I105" s="14">
        <v>1</v>
      </c>
      <c r="J105" s="103">
        <v>64601.77</v>
      </c>
      <c r="K105" s="103">
        <v>8398.23</v>
      </c>
      <c r="L105" s="103">
        <v>73000</v>
      </c>
      <c r="M105" s="105">
        <v>49210.99</v>
      </c>
      <c r="N105" s="103">
        <v>1117.63</v>
      </c>
      <c r="O105" s="103">
        <v>900.98</v>
      </c>
      <c r="P105" s="103">
        <v>51229.6</v>
      </c>
      <c r="R105" s="81"/>
      <c r="T105" s="114">
        <f>VLOOKUP(B105,[1]登记总表!$B:$O,14,0)</f>
        <v>1</v>
      </c>
    </row>
    <row r="106" s="3" customFormat="1" spans="1:20">
      <c r="A106" s="14">
        <v>103</v>
      </c>
      <c r="B106" s="93" t="s">
        <v>603</v>
      </c>
      <c r="C106" s="91" t="s">
        <v>30</v>
      </c>
      <c r="D106" s="94">
        <v>45400</v>
      </c>
      <c r="E106" s="92" t="s">
        <v>601</v>
      </c>
      <c r="F106" s="93" t="s">
        <v>602</v>
      </c>
      <c r="G106" s="92" t="s">
        <v>26</v>
      </c>
      <c r="H106" s="92" t="s">
        <v>27</v>
      </c>
      <c r="I106" s="14">
        <v>1</v>
      </c>
      <c r="J106" s="103">
        <v>64601.77</v>
      </c>
      <c r="K106" s="103">
        <v>8398.23</v>
      </c>
      <c r="L106" s="103">
        <v>73000</v>
      </c>
      <c r="M106" s="105">
        <v>49210.99</v>
      </c>
      <c r="N106" s="103">
        <v>1230.12</v>
      </c>
      <c r="O106" s="103">
        <v>900.98</v>
      </c>
      <c r="P106" s="103">
        <v>51342.09</v>
      </c>
      <c r="R106" s="81"/>
      <c r="T106" s="114">
        <f>VLOOKUP(B106,[1]登记总表!$B:$O,14,0)</f>
        <v>1</v>
      </c>
    </row>
    <row r="107" s="3" customFormat="1" spans="1:20">
      <c r="A107" s="14">
        <v>104</v>
      </c>
      <c r="B107" s="93" t="s">
        <v>618</v>
      </c>
      <c r="C107" s="91" t="s">
        <v>605</v>
      </c>
      <c r="D107" s="94">
        <v>45377</v>
      </c>
      <c r="E107" s="92" t="s">
        <v>619</v>
      </c>
      <c r="F107" s="93" t="s">
        <v>620</v>
      </c>
      <c r="G107" s="92" t="s">
        <v>20</v>
      </c>
      <c r="H107" s="92" t="s">
        <v>21</v>
      </c>
      <c r="I107" s="14">
        <v>1</v>
      </c>
      <c r="J107" s="103">
        <v>53539.82</v>
      </c>
      <c r="K107" s="103">
        <v>6960.18</v>
      </c>
      <c r="L107" s="103">
        <v>60500</v>
      </c>
      <c r="M107" s="105">
        <v>39707.23</v>
      </c>
      <c r="N107" s="103">
        <v>1378.22</v>
      </c>
      <c r="O107" s="103">
        <v>3207.5</v>
      </c>
      <c r="P107" s="103">
        <v>44292.95</v>
      </c>
      <c r="R107" s="81"/>
      <c r="T107" s="114">
        <f>VLOOKUP(B107,[1]登记总表!$B:$O,14,0)</f>
        <v>1</v>
      </c>
    </row>
    <row r="108" s="3" customFormat="1" spans="1:20">
      <c r="A108" s="14">
        <v>105</v>
      </c>
      <c r="B108" s="93" t="s">
        <v>621</v>
      </c>
      <c r="C108" s="91" t="s">
        <v>605</v>
      </c>
      <c r="D108" s="94">
        <v>45377</v>
      </c>
      <c r="E108" s="92" t="s">
        <v>619</v>
      </c>
      <c r="F108" s="93" t="s">
        <v>620</v>
      </c>
      <c r="G108" s="92" t="s">
        <v>20</v>
      </c>
      <c r="H108" s="92" t="s">
        <v>21</v>
      </c>
      <c r="I108" s="14">
        <v>1</v>
      </c>
      <c r="J108" s="103">
        <v>60619.47</v>
      </c>
      <c r="K108" s="103">
        <v>7880.53</v>
      </c>
      <c r="L108" s="103">
        <v>68500</v>
      </c>
      <c r="M108" s="105">
        <v>47961.47</v>
      </c>
      <c r="N108" s="103">
        <v>1367.03</v>
      </c>
      <c r="O108" s="103">
        <v>3915.7</v>
      </c>
      <c r="P108" s="103">
        <v>53244.2</v>
      </c>
      <c r="R108" s="81"/>
      <c r="T108" s="114">
        <f>VLOOKUP(B108,[1]登记总表!$B:$O,14,0)</f>
        <v>1</v>
      </c>
    </row>
    <row r="109" s="3" customFormat="1" spans="1:20">
      <c r="A109" s="14">
        <v>106</v>
      </c>
      <c r="B109" s="93" t="s">
        <v>622</v>
      </c>
      <c r="C109" s="91" t="s">
        <v>605</v>
      </c>
      <c r="D109" s="94">
        <v>45377</v>
      </c>
      <c r="E109" s="92" t="s">
        <v>619</v>
      </c>
      <c r="F109" s="93" t="s">
        <v>620</v>
      </c>
      <c r="G109" s="92" t="s">
        <v>20</v>
      </c>
      <c r="H109" s="92" t="s">
        <v>21</v>
      </c>
      <c r="I109" s="14">
        <v>1</v>
      </c>
      <c r="J109" s="103">
        <v>64159.29</v>
      </c>
      <c r="K109" s="103">
        <v>8340.71</v>
      </c>
      <c r="L109" s="103">
        <v>72500</v>
      </c>
      <c r="M109" s="105">
        <v>49907.14</v>
      </c>
      <c r="N109" s="103">
        <v>1378.22</v>
      </c>
      <c r="O109" s="103">
        <v>3996.19</v>
      </c>
      <c r="P109" s="103">
        <v>55281.55</v>
      </c>
      <c r="R109" s="81"/>
      <c r="T109" s="114">
        <f>VLOOKUP(B109,[1]登记总表!$B:$O,14,0)</f>
        <v>1</v>
      </c>
    </row>
    <row r="110" s="3" customFormat="1" spans="1:20">
      <c r="A110" s="14">
        <v>107</v>
      </c>
      <c r="B110" s="93" t="s">
        <v>649</v>
      </c>
      <c r="C110" s="91" t="s">
        <v>650</v>
      </c>
      <c r="D110" s="94">
        <v>45383</v>
      </c>
      <c r="E110" s="92" t="s">
        <v>651</v>
      </c>
      <c r="F110" s="93" t="s">
        <v>374</v>
      </c>
      <c r="G110" s="92" t="s">
        <v>20</v>
      </c>
      <c r="H110" s="92" t="s">
        <v>21</v>
      </c>
      <c r="I110" s="14">
        <v>1</v>
      </c>
      <c r="J110" s="103">
        <v>57256.64</v>
      </c>
      <c r="K110" s="103">
        <v>7443.36</v>
      </c>
      <c r="L110" s="103">
        <v>64700</v>
      </c>
      <c r="M110" s="105">
        <v>47905.8</v>
      </c>
      <c r="N110" s="103">
        <v>1111.78</v>
      </c>
      <c r="O110" s="103">
        <v>1345.25</v>
      </c>
      <c r="P110" s="103">
        <v>50362.83</v>
      </c>
      <c r="R110" s="81"/>
      <c r="T110" s="114">
        <f>VLOOKUP(B110,[1]登记总表!$B:$O,14,0)</f>
        <v>1</v>
      </c>
    </row>
    <row r="111" s="3" customFormat="1" spans="1:20">
      <c r="A111" s="14">
        <v>108</v>
      </c>
      <c r="B111" s="93" t="s">
        <v>652</v>
      </c>
      <c r="C111" s="91" t="s">
        <v>650</v>
      </c>
      <c r="D111" s="94">
        <v>45383</v>
      </c>
      <c r="E111" s="92" t="s">
        <v>651</v>
      </c>
      <c r="F111" s="93" t="s">
        <v>374</v>
      </c>
      <c r="G111" s="92" t="s">
        <v>20</v>
      </c>
      <c r="H111" s="92" t="s">
        <v>21</v>
      </c>
      <c r="I111" s="14">
        <v>1</v>
      </c>
      <c r="J111" s="103">
        <v>57256.63</v>
      </c>
      <c r="K111" s="103">
        <v>7443.37</v>
      </c>
      <c r="L111" s="103">
        <v>64700</v>
      </c>
      <c r="M111" s="105">
        <v>47905.8</v>
      </c>
      <c r="N111" s="103">
        <v>1111.78</v>
      </c>
      <c r="O111" s="103">
        <v>1345.25</v>
      </c>
      <c r="P111" s="103">
        <v>50362.83</v>
      </c>
      <c r="R111" s="81"/>
      <c r="T111" s="114">
        <f>VLOOKUP(B111,[1]登记总表!$B:$O,14,0)</f>
        <v>1</v>
      </c>
    </row>
    <row r="112" s="3" customFormat="1" spans="1:20">
      <c r="A112" s="14">
        <v>109</v>
      </c>
      <c r="B112" s="93" t="s">
        <v>653</v>
      </c>
      <c r="C112" s="91" t="s">
        <v>650</v>
      </c>
      <c r="D112" s="94">
        <v>45383</v>
      </c>
      <c r="E112" s="92" t="s">
        <v>654</v>
      </c>
      <c r="F112" s="93" t="s">
        <v>374</v>
      </c>
      <c r="G112" s="92" t="s">
        <v>20</v>
      </c>
      <c r="H112" s="92" t="s">
        <v>21</v>
      </c>
      <c r="I112" s="14">
        <v>1</v>
      </c>
      <c r="J112" s="103">
        <v>74336.29</v>
      </c>
      <c r="K112" s="103">
        <v>9663.71</v>
      </c>
      <c r="L112" s="103">
        <v>84000</v>
      </c>
      <c r="M112" s="105">
        <v>66719.18</v>
      </c>
      <c r="N112" s="103">
        <v>1177.67</v>
      </c>
      <c r="O112" s="103">
        <v>1993.5</v>
      </c>
      <c r="P112" s="103">
        <v>69890.35</v>
      </c>
      <c r="R112" s="81"/>
      <c r="T112" s="114">
        <f>VLOOKUP(B112,[1]登记总表!$B:$O,14,0)</f>
        <v>1</v>
      </c>
    </row>
    <row r="113" s="3" customFormat="1" spans="1:20">
      <c r="A113" s="14">
        <v>110</v>
      </c>
      <c r="B113" s="93" t="s">
        <v>655</v>
      </c>
      <c r="C113" s="91" t="s">
        <v>650</v>
      </c>
      <c r="D113" s="94">
        <v>45383</v>
      </c>
      <c r="E113" s="92" t="s">
        <v>654</v>
      </c>
      <c r="F113" s="93" t="s">
        <v>374</v>
      </c>
      <c r="G113" s="92" t="s">
        <v>20</v>
      </c>
      <c r="H113" s="92" t="s">
        <v>21</v>
      </c>
      <c r="I113" s="14">
        <v>1</v>
      </c>
      <c r="J113" s="103">
        <v>74336.28</v>
      </c>
      <c r="K113" s="103">
        <v>9663.72</v>
      </c>
      <c r="L113" s="103">
        <v>84000</v>
      </c>
      <c r="M113" s="105">
        <v>64505.04</v>
      </c>
      <c r="N113" s="103">
        <v>1177.67</v>
      </c>
      <c r="O113" s="103">
        <v>1880.49</v>
      </c>
      <c r="P113" s="103">
        <v>67563.2</v>
      </c>
      <c r="R113" s="81"/>
      <c r="T113" s="114">
        <f>VLOOKUP(B113,[1]登记总表!$B:$O,14,0)</f>
        <v>1</v>
      </c>
    </row>
    <row r="114" s="3" customFormat="1" spans="1:20">
      <c r="A114" s="14">
        <v>111</v>
      </c>
      <c r="B114" s="93" t="s">
        <v>656</v>
      </c>
      <c r="C114" s="91" t="s">
        <v>650</v>
      </c>
      <c r="D114" s="94">
        <v>45383</v>
      </c>
      <c r="E114" s="92" t="s">
        <v>654</v>
      </c>
      <c r="F114" s="93" t="s">
        <v>374</v>
      </c>
      <c r="G114" s="92" t="s">
        <v>20</v>
      </c>
      <c r="H114" s="92" t="s">
        <v>21</v>
      </c>
      <c r="I114" s="14">
        <v>1</v>
      </c>
      <c r="J114" s="103">
        <v>74336.28</v>
      </c>
      <c r="K114" s="103">
        <v>9663.72</v>
      </c>
      <c r="L114" s="103">
        <v>84000</v>
      </c>
      <c r="M114" s="105">
        <v>64505.04</v>
      </c>
      <c r="N114" s="103">
        <v>1177.67</v>
      </c>
      <c r="O114" s="103">
        <v>1880.49</v>
      </c>
      <c r="P114" s="103">
        <v>67563.2</v>
      </c>
      <c r="R114" s="81"/>
      <c r="T114" s="114">
        <f>VLOOKUP(B114,[1]登记总表!$B:$O,14,0)</f>
        <v>1</v>
      </c>
    </row>
    <row r="115" s="3" customFormat="1" spans="1:20">
      <c r="A115" s="14">
        <v>112</v>
      </c>
      <c r="B115" s="93" t="s">
        <v>657</v>
      </c>
      <c r="C115" s="91" t="s">
        <v>650</v>
      </c>
      <c r="D115" s="94">
        <v>45383</v>
      </c>
      <c r="E115" s="92" t="s">
        <v>658</v>
      </c>
      <c r="F115" s="93" t="s">
        <v>374</v>
      </c>
      <c r="G115" s="92" t="s">
        <v>20</v>
      </c>
      <c r="H115" s="92" t="s">
        <v>21</v>
      </c>
      <c r="I115" s="14">
        <v>1</v>
      </c>
      <c r="J115" s="103">
        <v>92212.39</v>
      </c>
      <c r="K115" s="103">
        <v>11987.61</v>
      </c>
      <c r="L115" s="103">
        <v>104200</v>
      </c>
      <c r="M115" s="105">
        <v>80579.96</v>
      </c>
      <c r="N115" s="103">
        <v>1323.7</v>
      </c>
      <c r="O115" s="103">
        <v>2260.19</v>
      </c>
      <c r="P115" s="103">
        <v>84163.85</v>
      </c>
      <c r="R115" s="81"/>
      <c r="T115" s="114">
        <f>VLOOKUP(B115,[1]登记总表!$B:$O,14,0)</f>
        <v>1</v>
      </c>
    </row>
    <row r="116" s="3" customFormat="1" spans="1:20">
      <c r="A116" s="14">
        <v>113</v>
      </c>
      <c r="B116" s="93" t="s">
        <v>659</v>
      </c>
      <c r="C116" s="91" t="s">
        <v>650</v>
      </c>
      <c r="D116" s="94">
        <v>45383</v>
      </c>
      <c r="E116" s="92" t="s">
        <v>658</v>
      </c>
      <c r="F116" s="93" t="s">
        <v>374</v>
      </c>
      <c r="G116" s="92" t="s">
        <v>20</v>
      </c>
      <c r="H116" s="92" t="s">
        <v>21</v>
      </c>
      <c r="I116" s="14">
        <v>1</v>
      </c>
      <c r="J116" s="103">
        <v>92212.39</v>
      </c>
      <c r="K116" s="103">
        <v>11987.61</v>
      </c>
      <c r="L116" s="103">
        <v>104200</v>
      </c>
      <c r="M116" s="105">
        <v>80473.02</v>
      </c>
      <c r="N116" s="103">
        <v>1323.7</v>
      </c>
      <c r="O116" s="103">
        <v>2257.94</v>
      </c>
      <c r="P116" s="103">
        <v>84054.66</v>
      </c>
      <c r="R116" s="81"/>
      <c r="T116" s="114">
        <f>VLOOKUP(B116,[1]登记总表!$B:$O,14,0)</f>
        <v>1</v>
      </c>
    </row>
    <row r="117" s="3" customFormat="1" spans="1:20">
      <c r="A117" s="14">
        <v>114</v>
      </c>
      <c r="B117" s="93" t="s">
        <v>660</v>
      </c>
      <c r="C117" s="91" t="s">
        <v>650</v>
      </c>
      <c r="D117" s="94">
        <v>45383</v>
      </c>
      <c r="E117" s="92" t="s">
        <v>658</v>
      </c>
      <c r="F117" s="93" t="s">
        <v>374</v>
      </c>
      <c r="G117" s="92" t="s">
        <v>20</v>
      </c>
      <c r="H117" s="92" t="s">
        <v>21</v>
      </c>
      <c r="I117" s="14">
        <v>1</v>
      </c>
      <c r="J117" s="103">
        <v>92212.39</v>
      </c>
      <c r="K117" s="103">
        <v>11987.61</v>
      </c>
      <c r="L117" s="103">
        <v>104200</v>
      </c>
      <c r="M117" s="105">
        <v>80473.02</v>
      </c>
      <c r="N117" s="103">
        <v>1323.7</v>
      </c>
      <c r="O117" s="103">
        <v>2257.94</v>
      </c>
      <c r="P117" s="103">
        <v>84054.66</v>
      </c>
      <c r="R117" s="81"/>
      <c r="T117" s="114">
        <f>VLOOKUP(B117,[1]登记总表!$B:$O,14,0)</f>
        <v>1</v>
      </c>
    </row>
    <row r="118" s="3" customFormat="1" spans="1:20">
      <c r="A118" s="14">
        <v>115</v>
      </c>
      <c r="B118" s="93" t="s">
        <v>661</v>
      </c>
      <c r="C118" s="91" t="s">
        <v>662</v>
      </c>
      <c r="D118" s="94">
        <v>45385</v>
      </c>
      <c r="E118" s="92" t="s">
        <v>663</v>
      </c>
      <c r="F118" s="93" t="s">
        <v>664</v>
      </c>
      <c r="G118" s="92" t="s">
        <v>20</v>
      </c>
      <c r="H118" s="92" t="s">
        <v>21</v>
      </c>
      <c r="I118" s="14">
        <v>1</v>
      </c>
      <c r="J118" s="103">
        <v>48672.57</v>
      </c>
      <c r="K118" s="103">
        <v>6327.43</v>
      </c>
      <c r="L118" s="103">
        <v>55000</v>
      </c>
      <c r="M118" s="105">
        <v>36061.7</v>
      </c>
      <c r="N118" s="103">
        <v>1114.32</v>
      </c>
      <c r="O118" s="103">
        <v>931.11</v>
      </c>
      <c r="P118" s="103">
        <v>38107.13</v>
      </c>
      <c r="R118" s="81"/>
      <c r="T118" s="114">
        <f>VLOOKUP(B118,[1]登记总表!$B:$O,14,0)</f>
        <v>1</v>
      </c>
    </row>
    <row r="119" s="3" customFormat="1" spans="1:20">
      <c r="A119" s="14">
        <v>116</v>
      </c>
      <c r="B119" s="93" t="s">
        <v>673</v>
      </c>
      <c r="C119" s="91" t="s">
        <v>674</v>
      </c>
      <c r="D119" s="94">
        <v>45390</v>
      </c>
      <c r="E119" s="92" t="s">
        <v>675</v>
      </c>
      <c r="F119" s="93" t="s">
        <v>676</v>
      </c>
      <c r="G119" s="92" t="s">
        <v>20</v>
      </c>
      <c r="H119" s="92" t="s">
        <v>21</v>
      </c>
      <c r="I119" s="14">
        <v>1</v>
      </c>
      <c r="J119" s="103">
        <v>54867.26</v>
      </c>
      <c r="K119" s="103">
        <v>7132.74</v>
      </c>
      <c r="L119" s="103">
        <v>62000</v>
      </c>
      <c r="M119" s="105">
        <v>43219.91</v>
      </c>
      <c r="N119" s="103">
        <v>1237.75</v>
      </c>
      <c r="O119" s="103">
        <v>1028.43</v>
      </c>
      <c r="P119" s="103">
        <v>45486.09</v>
      </c>
      <c r="R119" s="81"/>
      <c r="T119" s="114">
        <f>VLOOKUP(B119,[1]登记总表!$B:$O,14,0)</f>
        <v>1</v>
      </c>
    </row>
    <row r="120" s="3" customFormat="1" spans="1:20">
      <c r="A120" s="14">
        <v>117</v>
      </c>
      <c r="B120" s="93" t="s">
        <v>677</v>
      </c>
      <c r="C120" s="91" t="s">
        <v>674</v>
      </c>
      <c r="D120" s="94">
        <v>45390</v>
      </c>
      <c r="E120" s="92" t="s">
        <v>675</v>
      </c>
      <c r="F120" s="93" t="s">
        <v>676</v>
      </c>
      <c r="G120" s="92" t="s">
        <v>20</v>
      </c>
      <c r="H120" s="92" t="s">
        <v>21</v>
      </c>
      <c r="I120" s="14">
        <v>1</v>
      </c>
      <c r="J120" s="103">
        <v>54867.26</v>
      </c>
      <c r="K120" s="103">
        <v>7132.74</v>
      </c>
      <c r="L120" s="103">
        <v>62000</v>
      </c>
      <c r="M120" s="105">
        <v>42703.96</v>
      </c>
      <c r="N120" s="103">
        <v>1237.75</v>
      </c>
      <c r="O120" s="103">
        <v>1012.86</v>
      </c>
      <c r="P120" s="103">
        <v>44954.57</v>
      </c>
      <c r="R120" s="81"/>
      <c r="T120" s="114">
        <f>VLOOKUP(B120,[1]登记总表!$B:$O,14,0)</f>
        <v>1</v>
      </c>
    </row>
    <row r="121" s="3" customFormat="1" spans="1:20">
      <c r="A121" s="14">
        <v>118</v>
      </c>
      <c r="B121" s="93" t="s">
        <v>678</v>
      </c>
      <c r="C121" s="91" t="s">
        <v>674</v>
      </c>
      <c r="D121" s="94">
        <v>45390</v>
      </c>
      <c r="E121" s="92" t="s">
        <v>675</v>
      </c>
      <c r="F121" s="93" t="s">
        <v>676</v>
      </c>
      <c r="G121" s="92" t="s">
        <v>20</v>
      </c>
      <c r="H121" s="92" t="s">
        <v>21</v>
      </c>
      <c r="I121" s="14">
        <v>1</v>
      </c>
      <c r="J121" s="103">
        <v>54867.26</v>
      </c>
      <c r="K121" s="103">
        <v>7132.74</v>
      </c>
      <c r="L121" s="103">
        <v>62000</v>
      </c>
      <c r="M121" s="105">
        <v>44639.27</v>
      </c>
      <c r="N121" s="103">
        <v>1075.25</v>
      </c>
      <c r="O121" s="103">
        <v>1028.57</v>
      </c>
      <c r="P121" s="103">
        <v>46743.09</v>
      </c>
      <c r="R121" s="81"/>
      <c r="T121" s="114">
        <f>VLOOKUP(B121,[1]登记总表!$B:$O,14,0)</f>
        <v>1</v>
      </c>
    </row>
    <row r="122" s="3" customFormat="1" spans="1:20">
      <c r="A122" s="14">
        <v>119</v>
      </c>
      <c r="B122" s="93" t="s">
        <v>679</v>
      </c>
      <c r="C122" s="91" t="s">
        <v>674</v>
      </c>
      <c r="D122" s="94">
        <v>45390</v>
      </c>
      <c r="E122" s="92" t="s">
        <v>675</v>
      </c>
      <c r="F122" s="93" t="s">
        <v>676</v>
      </c>
      <c r="G122" s="92" t="s">
        <v>20</v>
      </c>
      <c r="H122" s="92" t="s">
        <v>21</v>
      </c>
      <c r="I122" s="14">
        <v>1</v>
      </c>
      <c r="J122" s="103">
        <v>54867.25</v>
      </c>
      <c r="K122" s="103">
        <v>7132.75</v>
      </c>
      <c r="L122" s="103">
        <v>62000</v>
      </c>
      <c r="M122" s="105">
        <v>44639.27</v>
      </c>
      <c r="N122" s="103">
        <v>1075.25</v>
      </c>
      <c r="O122" s="103">
        <v>1028.57</v>
      </c>
      <c r="P122" s="103">
        <v>46743.09</v>
      </c>
      <c r="R122" s="81"/>
      <c r="T122" s="114">
        <f>VLOOKUP(B122,[1]登记总表!$B:$O,14,0)</f>
        <v>1</v>
      </c>
    </row>
    <row r="123" s="3" customFormat="1" spans="1:20">
      <c r="A123" s="14">
        <v>120</v>
      </c>
      <c r="B123" s="93" t="s">
        <v>680</v>
      </c>
      <c r="C123" s="91" t="s">
        <v>674</v>
      </c>
      <c r="D123" s="94">
        <v>45392</v>
      </c>
      <c r="E123" s="92" t="s">
        <v>681</v>
      </c>
      <c r="F123" s="93" t="s">
        <v>682</v>
      </c>
      <c r="G123" s="92" t="s">
        <v>20</v>
      </c>
      <c r="H123" s="92" t="s">
        <v>21</v>
      </c>
      <c r="I123" s="14">
        <v>1</v>
      </c>
      <c r="J123" s="103">
        <v>52123.89</v>
      </c>
      <c r="K123" s="103">
        <v>6776.11</v>
      </c>
      <c r="L123" s="103">
        <v>58900</v>
      </c>
      <c r="M123" s="105">
        <v>37011.36</v>
      </c>
      <c r="N123" s="103">
        <v>940.73</v>
      </c>
      <c r="O123" s="103">
        <v>942.41</v>
      </c>
      <c r="P123" s="103">
        <v>38894.5</v>
      </c>
      <c r="R123" s="81"/>
      <c r="T123" s="114">
        <f>VLOOKUP(B123,[1]登记总表!$B:$O,14,0)</f>
        <v>1</v>
      </c>
    </row>
    <row r="124" s="3" customFormat="1" spans="1:20">
      <c r="A124" s="14">
        <v>121</v>
      </c>
      <c r="B124" s="93" t="s">
        <v>683</v>
      </c>
      <c r="C124" s="91" t="s">
        <v>674</v>
      </c>
      <c r="D124" s="94">
        <v>45392</v>
      </c>
      <c r="E124" s="92" t="s">
        <v>681</v>
      </c>
      <c r="F124" s="93" t="s">
        <v>682</v>
      </c>
      <c r="G124" s="92" t="s">
        <v>20</v>
      </c>
      <c r="H124" s="92" t="s">
        <v>21</v>
      </c>
      <c r="I124" s="14">
        <v>1</v>
      </c>
      <c r="J124" s="103">
        <v>52123.89</v>
      </c>
      <c r="K124" s="103">
        <v>6776.11</v>
      </c>
      <c r="L124" s="103">
        <v>58900</v>
      </c>
      <c r="M124" s="105">
        <v>36705.17</v>
      </c>
      <c r="N124" s="103">
        <v>940.73</v>
      </c>
      <c r="O124" s="103">
        <v>926.79</v>
      </c>
      <c r="P124" s="103">
        <v>38572.69</v>
      </c>
      <c r="R124" s="81"/>
      <c r="T124" s="114">
        <f>VLOOKUP(B124,[1]登记总表!$B:$O,14,0)</f>
        <v>1</v>
      </c>
    </row>
    <row r="125" s="3" customFormat="1" spans="1:20">
      <c r="A125" s="14">
        <v>122</v>
      </c>
      <c r="B125" s="93" t="s">
        <v>684</v>
      </c>
      <c r="C125" s="91" t="s">
        <v>674</v>
      </c>
      <c r="D125" s="94">
        <v>45392</v>
      </c>
      <c r="E125" s="92" t="s">
        <v>681</v>
      </c>
      <c r="F125" s="93" t="s">
        <v>682</v>
      </c>
      <c r="G125" s="92" t="s">
        <v>20</v>
      </c>
      <c r="H125" s="92" t="s">
        <v>21</v>
      </c>
      <c r="I125" s="14">
        <v>1</v>
      </c>
      <c r="J125" s="103">
        <v>52123.9</v>
      </c>
      <c r="K125" s="103">
        <v>6776.1</v>
      </c>
      <c r="L125" s="103">
        <v>58900</v>
      </c>
      <c r="M125" s="105">
        <v>36705.17</v>
      </c>
      <c r="N125" s="103">
        <v>940.73</v>
      </c>
      <c r="O125" s="103">
        <v>926.79</v>
      </c>
      <c r="P125" s="103">
        <v>38572.69</v>
      </c>
      <c r="R125" s="81"/>
      <c r="T125" s="114">
        <f>VLOOKUP(B125,[1]登记总表!$B:$O,14,0)</f>
        <v>1</v>
      </c>
    </row>
    <row r="126" s="3" customFormat="1" spans="1:20">
      <c r="A126" s="14">
        <v>123</v>
      </c>
      <c r="B126" s="93" t="s">
        <v>685</v>
      </c>
      <c r="C126" s="91" t="s">
        <v>674</v>
      </c>
      <c r="D126" s="94">
        <v>45392</v>
      </c>
      <c r="E126" s="92" t="s">
        <v>681</v>
      </c>
      <c r="F126" s="93" t="s">
        <v>682</v>
      </c>
      <c r="G126" s="92" t="s">
        <v>20</v>
      </c>
      <c r="H126" s="92" t="s">
        <v>21</v>
      </c>
      <c r="I126" s="14">
        <v>1</v>
      </c>
      <c r="J126" s="103">
        <v>52123.9</v>
      </c>
      <c r="K126" s="103">
        <v>6776.1</v>
      </c>
      <c r="L126" s="103">
        <v>58900</v>
      </c>
      <c r="M126" s="105">
        <v>36705.17</v>
      </c>
      <c r="N126" s="103">
        <v>940.73</v>
      </c>
      <c r="O126" s="103">
        <v>926.79</v>
      </c>
      <c r="P126" s="103">
        <v>38572.69</v>
      </c>
      <c r="R126" s="81"/>
      <c r="T126" s="114">
        <f>VLOOKUP(B126,[1]登记总表!$B:$O,14,0)</f>
        <v>1</v>
      </c>
    </row>
    <row r="127" s="3" customFormat="1" spans="1:20">
      <c r="A127" s="14">
        <v>124</v>
      </c>
      <c r="B127" s="93" t="s">
        <v>686</v>
      </c>
      <c r="C127" s="91" t="s">
        <v>674</v>
      </c>
      <c r="D127" s="94">
        <v>45392</v>
      </c>
      <c r="E127" s="92" t="s">
        <v>681</v>
      </c>
      <c r="F127" s="93" t="s">
        <v>682</v>
      </c>
      <c r="G127" s="92" t="s">
        <v>20</v>
      </c>
      <c r="H127" s="92" t="s">
        <v>21</v>
      </c>
      <c r="I127" s="14">
        <v>1</v>
      </c>
      <c r="J127" s="103">
        <v>52168.15</v>
      </c>
      <c r="K127" s="103">
        <v>6781.85</v>
      </c>
      <c r="L127" s="103">
        <v>58950</v>
      </c>
      <c r="M127" s="105">
        <v>40187.71</v>
      </c>
      <c r="N127" s="103">
        <v>940.73</v>
      </c>
      <c r="O127" s="103">
        <v>1097.71</v>
      </c>
      <c r="P127" s="103">
        <v>42226.15</v>
      </c>
      <c r="R127" s="81"/>
      <c r="T127" s="114">
        <f>VLOOKUP(B127,[1]登记总表!$B:$O,14,0)</f>
        <v>1</v>
      </c>
    </row>
    <row r="128" s="3" customFormat="1" spans="1:20">
      <c r="A128" s="14">
        <v>125</v>
      </c>
      <c r="B128" s="93" t="s">
        <v>687</v>
      </c>
      <c r="C128" s="91" t="s">
        <v>674</v>
      </c>
      <c r="D128" s="94">
        <v>45392</v>
      </c>
      <c r="E128" s="92" t="s">
        <v>681</v>
      </c>
      <c r="F128" s="93" t="s">
        <v>682</v>
      </c>
      <c r="G128" s="92" t="s">
        <v>20</v>
      </c>
      <c r="H128" s="92" t="s">
        <v>21</v>
      </c>
      <c r="I128" s="14">
        <v>1</v>
      </c>
      <c r="J128" s="103">
        <v>52168.15</v>
      </c>
      <c r="K128" s="103">
        <v>6781.85</v>
      </c>
      <c r="L128" s="103">
        <v>58950</v>
      </c>
      <c r="M128" s="105">
        <v>41512.85</v>
      </c>
      <c r="N128" s="103">
        <v>940.73</v>
      </c>
      <c r="O128" s="103">
        <v>1112.72</v>
      </c>
      <c r="P128" s="103">
        <v>43566.3</v>
      </c>
      <c r="R128" s="81"/>
      <c r="T128" s="114">
        <f>VLOOKUP(B128,[1]登记总表!$B:$O,14,0)</f>
        <v>1</v>
      </c>
    </row>
    <row r="129" s="3" customFormat="1" spans="1:20">
      <c r="A129" s="14">
        <v>126</v>
      </c>
      <c r="B129" s="93" t="s">
        <v>688</v>
      </c>
      <c r="C129" s="91" t="s">
        <v>674</v>
      </c>
      <c r="D129" s="94">
        <v>45392</v>
      </c>
      <c r="E129" s="92" t="s">
        <v>681</v>
      </c>
      <c r="F129" s="93" t="s">
        <v>682</v>
      </c>
      <c r="G129" s="92" t="s">
        <v>20</v>
      </c>
      <c r="H129" s="92" t="s">
        <v>21</v>
      </c>
      <c r="I129" s="14">
        <v>1</v>
      </c>
      <c r="J129" s="103">
        <v>52168.14</v>
      </c>
      <c r="K129" s="103">
        <v>6781.86</v>
      </c>
      <c r="L129" s="103">
        <v>58950</v>
      </c>
      <c r="M129" s="105">
        <v>41512.85</v>
      </c>
      <c r="N129" s="103">
        <v>940.73</v>
      </c>
      <c r="O129" s="103">
        <v>1112.72</v>
      </c>
      <c r="P129" s="103">
        <v>43566.3</v>
      </c>
      <c r="R129" s="81"/>
      <c r="T129" s="114">
        <f>VLOOKUP(B129,[1]登记总表!$B:$O,14,0)</f>
        <v>1</v>
      </c>
    </row>
    <row r="130" s="3" customFormat="1" spans="1:20">
      <c r="A130" s="14">
        <v>127</v>
      </c>
      <c r="B130" s="93" t="s">
        <v>689</v>
      </c>
      <c r="C130" s="91" t="s">
        <v>674</v>
      </c>
      <c r="D130" s="94">
        <v>45392</v>
      </c>
      <c r="E130" s="92" t="s">
        <v>681</v>
      </c>
      <c r="F130" s="93" t="s">
        <v>682</v>
      </c>
      <c r="G130" s="92" t="s">
        <v>20</v>
      </c>
      <c r="H130" s="92" t="s">
        <v>21</v>
      </c>
      <c r="I130" s="14">
        <v>1</v>
      </c>
      <c r="J130" s="103">
        <v>52168.14</v>
      </c>
      <c r="K130" s="103">
        <v>6781.86</v>
      </c>
      <c r="L130" s="103">
        <v>58950</v>
      </c>
      <c r="M130" s="105">
        <v>41512.85</v>
      </c>
      <c r="N130" s="103">
        <v>940.73</v>
      </c>
      <c r="O130" s="103">
        <v>1112.72</v>
      </c>
      <c r="P130" s="103">
        <v>43566.3</v>
      </c>
      <c r="R130" s="81"/>
      <c r="T130" s="114">
        <f>VLOOKUP(B130,[1]登记总表!$B:$O,14,0)</f>
        <v>1</v>
      </c>
    </row>
    <row r="131" s="3" customFormat="1" spans="1:20">
      <c r="A131" s="14">
        <v>128</v>
      </c>
      <c r="B131" s="93" t="s">
        <v>690</v>
      </c>
      <c r="C131" s="91" t="s">
        <v>674</v>
      </c>
      <c r="D131" s="94">
        <v>45392</v>
      </c>
      <c r="E131" s="92" t="s">
        <v>681</v>
      </c>
      <c r="F131" s="93" t="s">
        <v>682</v>
      </c>
      <c r="G131" s="92" t="s">
        <v>20</v>
      </c>
      <c r="H131" s="92" t="s">
        <v>21</v>
      </c>
      <c r="I131" s="14">
        <v>1</v>
      </c>
      <c r="J131" s="103">
        <v>52168.14</v>
      </c>
      <c r="K131" s="103">
        <v>6781.86</v>
      </c>
      <c r="L131" s="103">
        <v>58950</v>
      </c>
      <c r="M131" s="105">
        <v>46246.96</v>
      </c>
      <c r="N131" s="103">
        <v>940.73</v>
      </c>
      <c r="O131" s="103">
        <v>1142.93</v>
      </c>
      <c r="P131" s="103">
        <v>48330.62</v>
      </c>
      <c r="R131" s="81"/>
      <c r="T131" s="114">
        <f>VLOOKUP(B131,[1]登记总表!$B:$O,14,0)</f>
        <v>1</v>
      </c>
    </row>
    <row r="132" s="3" customFormat="1" spans="1:20">
      <c r="A132" s="14">
        <v>129</v>
      </c>
      <c r="B132" s="93" t="s">
        <v>691</v>
      </c>
      <c r="C132" s="91" t="s">
        <v>674</v>
      </c>
      <c r="D132" s="94">
        <v>45392</v>
      </c>
      <c r="E132" s="92" t="s">
        <v>681</v>
      </c>
      <c r="F132" s="93" t="s">
        <v>682</v>
      </c>
      <c r="G132" s="92" t="s">
        <v>20</v>
      </c>
      <c r="H132" s="92" t="s">
        <v>21</v>
      </c>
      <c r="I132" s="14">
        <v>1</v>
      </c>
      <c r="J132" s="103">
        <v>52168.14</v>
      </c>
      <c r="K132" s="103">
        <v>6781.86</v>
      </c>
      <c r="L132" s="103">
        <v>58950</v>
      </c>
      <c r="M132" s="105">
        <v>46246.96</v>
      </c>
      <c r="N132" s="103">
        <v>940.73</v>
      </c>
      <c r="O132" s="103">
        <v>1142.93</v>
      </c>
      <c r="P132" s="103">
        <v>48330.62</v>
      </c>
      <c r="R132" s="81"/>
      <c r="T132" s="114">
        <f>VLOOKUP(B132,[1]登记总表!$B:$O,14,0)</f>
        <v>1</v>
      </c>
    </row>
    <row r="133" s="3" customFormat="1" spans="1:20">
      <c r="A133" s="14">
        <v>130</v>
      </c>
      <c r="B133" s="93" t="s">
        <v>692</v>
      </c>
      <c r="C133" s="91" t="s">
        <v>674</v>
      </c>
      <c r="D133" s="94">
        <v>45392</v>
      </c>
      <c r="E133" s="92" t="s">
        <v>681</v>
      </c>
      <c r="F133" s="93" t="s">
        <v>682</v>
      </c>
      <c r="G133" s="92" t="s">
        <v>20</v>
      </c>
      <c r="H133" s="92" t="s">
        <v>21</v>
      </c>
      <c r="I133" s="14">
        <v>1</v>
      </c>
      <c r="J133" s="103">
        <v>52168.14</v>
      </c>
      <c r="K133" s="103">
        <v>6781.86</v>
      </c>
      <c r="L133" s="103">
        <v>58950</v>
      </c>
      <c r="M133" s="105">
        <v>46246.96</v>
      </c>
      <c r="N133" s="103">
        <v>940.73</v>
      </c>
      <c r="O133" s="103">
        <v>1142.93</v>
      </c>
      <c r="P133" s="103">
        <v>48330.62</v>
      </c>
      <c r="R133" s="81"/>
      <c r="T133" s="114">
        <f>VLOOKUP(B133,[1]登记总表!$B:$O,14,0)</f>
        <v>1</v>
      </c>
    </row>
    <row r="134" s="3" customFormat="1" spans="1:20">
      <c r="A134" s="14">
        <v>131</v>
      </c>
      <c r="B134" s="93" t="s">
        <v>693</v>
      </c>
      <c r="C134" s="91" t="s">
        <v>674</v>
      </c>
      <c r="D134" s="94">
        <v>45392</v>
      </c>
      <c r="E134" s="92" t="s">
        <v>681</v>
      </c>
      <c r="F134" s="93" t="s">
        <v>682</v>
      </c>
      <c r="G134" s="92" t="s">
        <v>20</v>
      </c>
      <c r="H134" s="92" t="s">
        <v>21</v>
      </c>
      <c r="I134" s="14">
        <v>1</v>
      </c>
      <c r="J134" s="103">
        <v>52168.14</v>
      </c>
      <c r="K134" s="103">
        <v>6781.86</v>
      </c>
      <c r="L134" s="103">
        <v>58950</v>
      </c>
      <c r="M134" s="105">
        <v>46246.96</v>
      </c>
      <c r="N134" s="103">
        <v>940.73</v>
      </c>
      <c r="O134" s="103">
        <v>1142.93</v>
      </c>
      <c r="P134" s="103">
        <v>48330.62</v>
      </c>
      <c r="R134" s="81"/>
      <c r="T134" s="114">
        <f>VLOOKUP(B134,[1]登记总表!$B:$O,14,0)</f>
        <v>1</v>
      </c>
    </row>
    <row r="135" s="3" customFormat="1" spans="1:20">
      <c r="A135" s="14">
        <v>132</v>
      </c>
      <c r="B135" s="93" t="s">
        <v>694</v>
      </c>
      <c r="C135" s="91" t="s">
        <v>674</v>
      </c>
      <c r="D135" s="94">
        <v>45392</v>
      </c>
      <c r="E135" s="92" t="s">
        <v>681</v>
      </c>
      <c r="F135" s="93" t="s">
        <v>682</v>
      </c>
      <c r="G135" s="92" t="s">
        <v>20</v>
      </c>
      <c r="H135" s="92" t="s">
        <v>21</v>
      </c>
      <c r="I135" s="14">
        <v>1</v>
      </c>
      <c r="J135" s="103">
        <v>52168.14</v>
      </c>
      <c r="K135" s="103">
        <v>6781.86</v>
      </c>
      <c r="L135" s="103">
        <v>58950</v>
      </c>
      <c r="M135" s="105">
        <v>49652.67</v>
      </c>
      <c r="N135" s="103">
        <v>1036.7</v>
      </c>
      <c r="O135" s="103">
        <v>1264.13</v>
      </c>
      <c r="P135" s="103">
        <v>51953.5</v>
      </c>
      <c r="R135" s="81"/>
      <c r="T135" s="114">
        <f>VLOOKUP(B135,[1]登记总表!$B:$O,14,0)</f>
        <v>1</v>
      </c>
    </row>
    <row r="136" s="3" customFormat="1" spans="1:20">
      <c r="A136" s="14">
        <v>133</v>
      </c>
      <c r="B136" s="93" t="s">
        <v>695</v>
      </c>
      <c r="C136" s="91" t="s">
        <v>674</v>
      </c>
      <c r="D136" s="94">
        <v>45392</v>
      </c>
      <c r="E136" s="92" t="s">
        <v>681</v>
      </c>
      <c r="F136" s="93" t="s">
        <v>682</v>
      </c>
      <c r="G136" s="92" t="s">
        <v>20</v>
      </c>
      <c r="H136" s="92" t="s">
        <v>21</v>
      </c>
      <c r="I136" s="14">
        <v>1</v>
      </c>
      <c r="J136" s="103">
        <v>52168.14</v>
      </c>
      <c r="K136" s="103">
        <v>6781.86</v>
      </c>
      <c r="L136" s="103">
        <v>58950</v>
      </c>
      <c r="M136" s="105">
        <v>54677.8</v>
      </c>
      <c r="N136" s="103">
        <v>1146.22</v>
      </c>
      <c r="O136" s="103">
        <v>3524.6</v>
      </c>
      <c r="P136" s="103">
        <v>59348.62</v>
      </c>
      <c r="R136" s="81"/>
      <c r="T136" s="114">
        <f>VLOOKUP(B136,[1]登记总表!$B:$O,14,0)</f>
        <v>1</v>
      </c>
    </row>
    <row r="137" s="3" customFormat="1" spans="1:20">
      <c r="A137" s="14">
        <v>134</v>
      </c>
      <c r="B137" s="93" t="s">
        <v>696</v>
      </c>
      <c r="C137" s="91" t="s">
        <v>674</v>
      </c>
      <c r="D137" s="94">
        <v>45392</v>
      </c>
      <c r="E137" s="92" t="s">
        <v>681</v>
      </c>
      <c r="F137" s="93" t="s">
        <v>682</v>
      </c>
      <c r="G137" s="92" t="s">
        <v>20</v>
      </c>
      <c r="H137" s="92" t="s">
        <v>21</v>
      </c>
      <c r="I137" s="14">
        <v>1</v>
      </c>
      <c r="J137" s="103">
        <v>52168.14</v>
      </c>
      <c r="K137" s="103">
        <v>6781.86</v>
      </c>
      <c r="L137" s="103">
        <v>58950</v>
      </c>
      <c r="M137" s="105">
        <v>54675.35</v>
      </c>
      <c r="N137" s="103">
        <v>1146.22</v>
      </c>
      <c r="O137" s="103">
        <v>3524.47</v>
      </c>
      <c r="P137" s="103">
        <v>59346.04</v>
      </c>
      <c r="R137" s="81"/>
      <c r="T137" s="114">
        <f>VLOOKUP(B137,[1]登记总表!$B:$O,14,0)</f>
        <v>1</v>
      </c>
    </row>
    <row r="138" s="3" customFormat="1" spans="1:20">
      <c r="A138" s="14">
        <v>135</v>
      </c>
      <c r="B138" s="93" t="s">
        <v>697</v>
      </c>
      <c r="C138" s="91" t="s">
        <v>674</v>
      </c>
      <c r="D138" s="94">
        <v>45392</v>
      </c>
      <c r="E138" s="92" t="s">
        <v>681</v>
      </c>
      <c r="F138" s="93" t="s">
        <v>682</v>
      </c>
      <c r="G138" s="92" t="s">
        <v>20</v>
      </c>
      <c r="H138" s="92" t="s">
        <v>21</v>
      </c>
      <c r="I138" s="14">
        <v>1</v>
      </c>
      <c r="J138" s="103">
        <v>52168.14</v>
      </c>
      <c r="K138" s="103">
        <v>6781.86</v>
      </c>
      <c r="L138" s="103">
        <v>58950</v>
      </c>
      <c r="M138" s="105">
        <v>54870.33</v>
      </c>
      <c r="N138" s="103">
        <v>1146.22</v>
      </c>
      <c r="O138" s="103">
        <v>3534.42</v>
      </c>
      <c r="P138" s="103">
        <v>59550.97</v>
      </c>
      <c r="R138" s="81"/>
      <c r="T138" s="114">
        <f>VLOOKUP(B138,[1]登记总表!$B:$O,14,0)</f>
        <v>1</v>
      </c>
    </row>
    <row r="139" s="3" customFormat="1" spans="1:20">
      <c r="A139" s="14">
        <v>136</v>
      </c>
      <c r="B139" s="93" t="s">
        <v>698</v>
      </c>
      <c r="C139" s="91" t="s">
        <v>674</v>
      </c>
      <c r="D139" s="94">
        <v>45392</v>
      </c>
      <c r="E139" s="92" t="s">
        <v>681</v>
      </c>
      <c r="F139" s="93" t="s">
        <v>682</v>
      </c>
      <c r="G139" s="92" t="s">
        <v>20</v>
      </c>
      <c r="H139" s="92" t="s">
        <v>21</v>
      </c>
      <c r="I139" s="14">
        <v>1</v>
      </c>
      <c r="J139" s="103">
        <v>52168.14</v>
      </c>
      <c r="K139" s="103">
        <v>6781.86</v>
      </c>
      <c r="L139" s="103">
        <v>58950</v>
      </c>
      <c r="M139" s="105">
        <v>55459.59</v>
      </c>
      <c r="N139" s="103">
        <v>1146.22</v>
      </c>
      <c r="O139" s="103">
        <v>3564.5</v>
      </c>
      <c r="P139" s="103">
        <v>60170.31</v>
      </c>
      <c r="R139" s="81"/>
      <c r="T139" s="114">
        <f>VLOOKUP(B139,[1]登记总表!$B:$O,14,0)</f>
        <v>1</v>
      </c>
    </row>
    <row r="140" s="3" customFormat="1" spans="1:20">
      <c r="A140" s="14">
        <v>137</v>
      </c>
      <c r="B140" s="93" t="s">
        <v>699</v>
      </c>
      <c r="C140" s="91" t="s">
        <v>674</v>
      </c>
      <c r="D140" s="94">
        <v>45392</v>
      </c>
      <c r="E140" s="92" t="s">
        <v>681</v>
      </c>
      <c r="F140" s="93" t="s">
        <v>682</v>
      </c>
      <c r="G140" s="92" t="s">
        <v>20</v>
      </c>
      <c r="H140" s="92" t="s">
        <v>21</v>
      </c>
      <c r="I140" s="14">
        <v>1</v>
      </c>
      <c r="J140" s="103">
        <v>52168.14</v>
      </c>
      <c r="K140" s="103">
        <v>6781.86</v>
      </c>
      <c r="L140" s="103">
        <v>58950</v>
      </c>
      <c r="M140" s="105">
        <v>55458.83</v>
      </c>
      <c r="N140" s="103">
        <v>1146.22</v>
      </c>
      <c r="O140" s="103">
        <v>3564.46</v>
      </c>
      <c r="P140" s="103">
        <v>60169.51</v>
      </c>
      <c r="R140" s="81"/>
      <c r="T140" s="114">
        <f>VLOOKUP(B140,[1]登记总表!$B:$O,14,0)</f>
        <v>1</v>
      </c>
    </row>
    <row r="141" s="3" customFormat="1" spans="1:20">
      <c r="A141" s="14">
        <v>138</v>
      </c>
      <c r="B141" s="93" t="s">
        <v>700</v>
      </c>
      <c r="C141" s="91" t="s">
        <v>701</v>
      </c>
      <c r="D141" s="94">
        <v>45379</v>
      </c>
      <c r="E141" s="92" t="s">
        <v>702</v>
      </c>
      <c r="F141" s="93" t="s">
        <v>703</v>
      </c>
      <c r="G141" s="92" t="s">
        <v>20</v>
      </c>
      <c r="H141" s="92" t="s">
        <v>21</v>
      </c>
      <c r="I141" s="14">
        <v>1</v>
      </c>
      <c r="J141" s="103">
        <v>41592.92</v>
      </c>
      <c r="K141" s="103">
        <v>5407.08</v>
      </c>
      <c r="L141" s="103">
        <v>47000</v>
      </c>
      <c r="M141" s="105">
        <v>27832.63</v>
      </c>
      <c r="N141" s="103">
        <v>1403.44</v>
      </c>
      <c r="O141" s="103">
        <v>1067</v>
      </c>
      <c r="P141" s="103">
        <v>30303.07</v>
      </c>
      <c r="R141" s="81"/>
      <c r="T141" s="114">
        <f>VLOOKUP(B141,[1]登记总表!$B:$O,14,0)</f>
        <v>1</v>
      </c>
    </row>
    <row r="142" s="3" customFormat="1" spans="1:20">
      <c r="A142" s="14">
        <v>139</v>
      </c>
      <c r="B142" s="93" t="s">
        <v>704</v>
      </c>
      <c r="C142" s="91" t="s">
        <v>701</v>
      </c>
      <c r="D142" s="94">
        <v>45379</v>
      </c>
      <c r="E142" s="92" t="s">
        <v>705</v>
      </c>
      <c r="F142" s="93" t="s">
        <v>706</v>
      </c>
      <c r="G142" s="92" t="s">
        <v>20</v>
      </c>
      <c r="H142" s="92" t="s">
        <v>21</v>
      </c>
      <c r="I142" s="14">
        <v>1</v>
      </c>
      <c r="J142" s="103">
        <v>75221.24</v>
      </c>
      <c r="K142" s="103">
        <v>9778.76</v>
      </c>
      <c r="L142" s="103">
        <v>85000</v>
      </c>
      <c r="M142" s="105">
        <v>35756.43</v>
      </c>
      <c r="N142" s="103">
        <v>995.66</v>
      </c>
      <c r="O142" s="103">
        <v>1473.3</v>
      </c>
      <c r="P142" s="103">
        <v>38225.39</v>
      </c>
      <c r="R142" s="81"/>
      <c r="T142" s="114">
        <f>VLOOKUP(B142,[1]登记总表!$B:$O,14,0)</f>
        <v>1</v>
      </c>
    </row>
    <row r="143" s="3" customFormat="1" spans="1:20">
      <c r="A143" s="14">
        <v>140</v>
      </c>
      <c r="B143" s="93" t="s">
        <v>707</v>
      </c>
      <c r="C143" s="91" t="s">
        <v>605</v>
      </c>
      <c r="D143" s="94">
        <v>45309</v>
      </c>
      <c r="E143" s="92" t="s">
        <v>708</v>
      </c>
      <c r="F143" s="93" t="s">
        <v>709</v>
      </c>
      <c r="G143" s="92" t="s">
        <v>26</v>
      </c>
      <c r="H143" s="92" t="s">
        <v>27</v>
      </c>
      <c r="I143" s="14">
        <v>1</v>
      </c>
      <c r="J143" s="103">
        <v>285840.71</v>
      </c>
      <c r="K143" s="103">
        <v>37159.29</v>
      </c>
      <c r="L143" s="103">
        <v>323000</v>
      </c>
      <c r="M143" s="105">
        <v>184442.52</v>
      </c>
      <c r="N143" s="103">
        <v>2168.85</v>
      </c>
      <c r="O143" s="103">
        <v>3986.67</v>
      </c>
      <c r="P143" s="103">
        <v>190598.04</v>
      </c>
      <c r="R143" s="81"/>
      <c r="T143" s="114">
        <f>VLOOKUP(B143,[1]登记总表!$B:$O,14,0)</f>
        <v>1</v>
      </c>
    </row>
    <row r="144" s="3" customFormat="1" spans="1:20">
      <c r="A144" s="14">
        <v>141</v>
      </c>
      <c r="B144" s="93" t="s">
        <v>710</v>
      </c>
      <c r="C144" s="91" t="s">
        <v>605</v>
      </c>
      <c r="D144" s="94">
        <v>45352</v>
      </c>
      <c r="E144" s="92" t="s">
        <v>708</v>
      </c>
      <c r="F144" s="93" t="s">
        <v>709</v>
      </c>
      <c r="G144" s="92" t="s">
        <v>26</v>
      </c>
      <c r="H144" s="92" t="s">
        <v>27</v>
      </c>
      <c r="I144" s="14">
        <v>1</v>
      </c>
      <c r="J144" s="103">
        <v>211504.42</v>
      </c>
      <c r="K144" s="103">
        <v>27495.58</v>
      </c>
      <c r="L144" s="103">
        <v>239000</v>
      </c>
      <c r="M144" s="105">
        <v>114107.02</v>
      </c>
      <c r="N144" s="103">
        <v>1646.08</v>
      </c>
      <c r="O144" s="103">
        <v>3565.82</v>
      </c>
      <c r="P144" s="103">
        <v>119318.92</v>
      </c>
      <c r="R144" s="81"/>
      <c r="T144" s="114">
        <f>VLOOKUP(B144,[1]登记总表!$B:$O,14,0)</f>
        <v>1</v>
      </c>
    </row>
    <row r="145" s="3" customFormat="1" spans="1:20">
      <c r="A145" s="14">
        <v>142</v>
      </c>
      <c r="B145" s="93" t="s">
        <v>711</v>
      </c>
      <c r="C145" s="91" t="s">
        <v>605</v>
      </c>
      <c r="D145" s="94">
        <v>45352</v>
      </c>
      <c r="E145" s="92" t="s">
        <v>708</v>
      </c>
      <c r="F145" s="93" t="s">
        <v>709</v>
      </c>
      <c r="G145" s="92" t="s">
        <v>26</v>
      </c>
      <c r="H145" s="92" t="s">
        <v>27</v>
      </c>
      <c r="I145" s="14">
        <v>1</v>
      </c>
      <c r="J145" s="103">
        <v>231858.41</v>
      </c>
      <c r="K145" s="103">
        <v>30141.59</v>
      </c>
      <c r="L145" s="103">
        <v>262000</v>
      </c>
      <c r="M145" s="105">
        <v>144626.23</v>
      </c>
      <c r="N145" s="103">
        <v>1646.08</v>
      </c>
      <c r="O145" s="103">
        <v>4023.17</v>
      </c>
      <c r="P145" s="103">
        <v>150295.48</v>
      </c>
      <c r="R145" s="81"/>
      <c r="T145" s="114">
        <f>VLOOKUP(B145,[1]登记总表!$B:$O,14,0)</f>
        <v>1</v>
      </c>
    </row>
    <row r="146" s="3" customFormat="1" spans="1:20">
      <c r="A146" s="14">
        <v>143</v>
      </c>
      <c r="B146" s="93" t="s">
        <v>746</v>
      </c>
      <c r="C146" s="91" t="s">
        <v>740</v>
      </c>
      <c r="D146" s="94">
        <v>45394</v>
      </c>
      <c r="E146" s="92" t="s">
        <v>747</v>
      </c>
      <c r="F146" s="93" t="s">
        <v>748</v>
      </c>
      <c r="G146" s="92" t="s">
        <v>26</v>
      </c>
      <c r="H146" s="92" t="s">
        <v>27</v>
      </c>
      <c r="I146" s="14">
        <v>1</v>
      </c>
      <c r="J146" s="103">
        <v>140707.97</v>
      </c>
      <c r="K146" s="103">
        <v>18292.03</v>
      </c>
      <c r="L146" s="103">
        <v>159000</v>
      </c>
      <c r="M146" s="105">
        <v>13637.05</v>
      </c>
      <c r="N146" s="103">
        <v>1527.59</v>
      </c>
      <c r="O146" s="103">
        <v>1832.02</v>
      </c>
      <c r="P146" s="103">
        <v>16996.66</v>
      </c>
      <c r="R146" s="81"/>
      <c r="T146" s="114">
        <f>VLOOKUP(B146,[1]登记总表!$B:$O,14,0)</f>
        <v>1</v>
      </c>
    </row>
    <row r="147" s="3" customFormat="1" spans="1:20">
      <c r="A147" s="14">
        <v>144</v>
      </c>
      <c r="B147" s="93" t="s">
        <v>749</v>
      </c>
      <c r="C147" s="91" t="s">
        <v>740</v>
      </c>
      <c r="D147" s="94">
        <v>45394</v>
      </c>
      <c r="E147" s="92" t="s">
        <v>747</v>
      </c>
      <c r="F147" s="93" t="s">
        <v>748</v>
      </c>
      <c r="G147" s="92" t="s">
        <v>26</v>
      </c>
      <c r="H147" s="92" t="s">
        <v>27</v>
      </c>
      <c r="I147" s="14">
        <v>1</v>
      </c>
      <c r="J147" s="103">
        <v>140707.96</v>
      </c>
      <c r="K147" s="103">
        <v>18292.04</v>
      </c>
      <c r="L147" s="103">
        <v>159000</v>
      </c>
      <c r="M147" s="105">
        <v>95278.11</v>
      </c>
      <c r="N147" s="103">
        <v>1415.09</v>
      </c>
      <c r="O147" s="103">
        <v>1824.27</v>
      </c>
      <c r="P147" s="103">
        <v>98517.47</v>
      </c>
      <c r="R147" s="81"/>
      <c r="T147" s="114">
        <f>VLOOKUP(B147,[1]登记总表!$B:$O,14,0)</f>
        <v>1</v>
      </c>
    </row>
    <row r="148" s="3" customFormat="1" spans="1:20">
      <c r="A148" s="14">
        <v>145</v>
      </c>
      <c r="B148" s="93" t="s">
        <v>750</v>
      </c>
      <c r="C148" s="91" t="s">
        <v>740</v>
      </c>
      <c r="D148" s="94">
        <v>45376</v>
      </c>
      <c r="E148" s="92" t="s">
        <v>751</v>
      </c>
      <c r="F148" s="93" t="s">
        <v>752</v>
      </c>
      <c r="G148" s="92" t="s">
        <v>20</v>
      </c>
      <c r="H148" s="92" t="s">
        <v>21</v>
      </c>
      <c r="I148" s="14">
        <v>1</v>
      </c>
      <c r="J148" s="103">
        <v>28000</v>
      </c>
      <c r="K148" s="103">
        <v>3640</v>
      </c>
      <c r="L148" s="103">
        <v>31640</v>
      </c>
      <c r="M148" s="105">
        <v>8868.11</v>
      </c>
      <c r="N148" s="103">
        <v>270.54</v>
      </c>
      <c r="O148" s="103">
        <v>292.72</v>
      </c>
      <c r="P148" s="103">
        <v>9431.37</v>
      </c>
      <c r="R148" s="81"/>
      <c r="T148" s="114">
        <f>VLOOKUP(B148,[1]登记总表!$B:$O,14,0)</f>
        <v>0.2</v>
      </c>
    </row>
    <row r="149" s="3" customFormat="1" spans="1:20">
      <c r="A149" s="14">
        <v>146</v>
      </c>
      <c r="B149" s="93" t="s">
        <v>753</v>
      </c>
      <c r="C149" s="91" t="s">
        <v>740</v>
      </c>
      <c r="D149" s="94">
        <v>45399</v>
      </c>
      <c r="E149" s="92" t="s">
        <v>754</v>
      </c>
      <c r="F149" s="93" t="s">
        <v>755</v>
      </c>
      <c r="G149" s="92" t="s">
        <v>20</v>
      </c>
      <c r="H149" s="92" t="s">
        <v>21</v>
      </c>
      <c r="I149" s="14">
        <v>1</v>
      </c>
      <c r="J149" s="103">
        <v>59292.04</v>
      </c>
      <c r="K149" s="103">
        <v>7707.96</v>
      </c>
      <c r="L149" s="103">
        <v>67000</v>
      </c>
      <c r="M149" s="105">
        <v>41047.67</v>
      </c>
      <c r="N149" s="103">
        <v>912.99</v>
      </c>
      <c r="O149" s="103">
        <v>946.76</v>
      </c>
      <c r="P149" s="103">
        <v>42907.42</v>
      </c>
      <c r="R149" s="81"/>
      <c r="T149" s="114">
        <f>VLOOKUP(B149,[1]登记总表!$B:$O,14,0)</f>
        <v>1</v>
      </c>
    </row>
    <row r="150" s="3" customFormat="1" spans="1:20">
      <c r="A150" s="14">
        <v>147</v>
      </c>
      <c r="B150" s="93" t="s">
        <v>756</v>
      </c>
      <c r="C150" s="91" t="s">
        <v>740</v>
      </c>
      <c r="D150" s="94">
        <v>45399</v>
      </c>
      <c r="E150" s="92" t="s">
        <v>754</v>
      </c>
      <c r="F150" s="93" t="s">
        <v>755</v>
      </c>
      <c r="G150" s="92" t="s">
        <v>20</v>
      </c>
      <c r="H150" s="92" t="s">
        <v>21</v>
      </c>
      <c r="I150" s="14">
        <v>1</v>
      </c>
      <c r="J150" s="103">
        <v>57522.12</v>
      </c>
      <c r="K150" s="103">
        <v>7477.88</v>
      </c>
      <c r="L150" s="103">
        <v>65000</v>
      </c>
      <c r="M150" s="105">
        <v>40567.71</v>
      </c>
      <c r="N150" s="103">
        <v>902.37</v>
      </c>
      <c r="O150" s="103">
        <v>938.84</v>
      </c>
      <c r="P150" s="103">
        <v>42408.92</v>
      </c>
      <c r="R150" s="81"/>
      <c r="T150" s="114">
        <f>VLOOKUP(B150,[1]登记总表!$B:$O,14,0)</f>
        <v>1</v>
      </c>
    </row>
    <row r="151" s="3" customFormat="1" spans="1:20">
      <c r="A151" s="14">
        <v>148</v>
      </c>
      <c r="B151" s="93" t="s">
        <v>757</v>
      </c>
      <c r="C151" s="91" t="s">
        <v>740</v>
      </c>
      <c r="D151" s="94">
        <v>45399</v>
      </c>
      <c r="E151" s="92" t="s">
        <v>754</v>
      </c>
      <c r="F151" s="93" t="s">
        <v>755</v>
      </c>
      <c r="G151" s="92" t="s">
        <v>20</v>
      </c>
      <c r="H151" s="92" t="s">
        <v>21</v>
      </c>
      <c r="I151" s="14">
        <v>1</v>
      </c>
      <c r="J151" s="103">
        <v>60176.99</v>
      </c>
      <c r="K151" s="103">
        <v>7823.01</v>
      </c>
      <c r="L151" s="103">
        <v>68000</v>
      </c>
      <c r="M151" s="105">
        <v>42942.03</v>
      </c>
      <c r="N151" s="103">
        <v>912.99</v>
      </c>
      <c r="O151" s="103">
        <v>984.21</v>
      </c>
      <c r="P151" s="103">
        <v>44839.23</v>
      </c>
      <c r="R151" s="81"/>
      <c r="T151" s="114">
        <f>VLOOKUP(B151,[1]登记总表!$B:$O,14,0)</f>
        <v>1</v>
      </c>
    </row>
    <row r="152" s="3" customFormat="1" spans="1:20">
      <c r="A152" s="14">
        <v>149</v>
      </c>
      <c r="B152" s="93" t="s">
        <v>765</v>
      </c>
      <c r="C152" s="91" t="s">
        <v>766</v>
      </c>
      <c r="D152" s="94">
        <v>45394</v>
      </c>
      <c r="E152" s="92" t="s">
        <v>767</v>
      </c>
      <c r="F152" s="93" t="s">
        <v>768</v>
      </c>
      <c r="G152" s="92" t="s">
        <v>20</v>
      </c>
      <c r="H152" s="92" t="s">
        <v>21</v>
      </c>
      <c r="I152" s="14">
        <v>1</v>
      </c>
      <c r="J152" s="103">
        <v>18053.11</v>
      </c>
      <c r="K152" s="103">
        <v>2346.89</v>
      </c>
      <c r="L152" s="103">
        <v>20400</v>
      </c>
      <c r="M152" s="105">
        <v>15839.02</v>
      </c>
      <c r="N152" s="103">
        <v>284.58</v>
      </c>
      <c r="O152" s="103">
        <v>356.01</v>
      </c>
      <c r="P152" s="103">
        <v>16479.61</v>
      </c>
      <c r="R152" s="81"/>
      <c r="T152" s="114">
        <f>VLOOKUP(B152,[1]登记总表!$B:$O,14,0)</f>
        <v>0.3</v>
      </c>
    </row>
    <row r="153" s="3" customFormat="1" spans="1:20">
      <c r="A153" s="14">
        <v>150</v>
      </c>
      <c r="B153" s="93" t="s">
        <v>769</v>
      </c>
      <c r="C153" s="91" t="s">
        <v>766</v>
      </c>
      <c r="D153" s="94">
        <v>45394</v>
      </c>
      <c r="E153" s="92" t="s">
        <v>767</v>
      </c>
      <c r="F153" s="93" t="s">
        <v>768</v>
      </c>
      <c r="G153" s="92" t="s">
        <v>20</v>
      </c>
      <c r="H153" s="92" t="s">
        <v>21</v>
      </c>
      <c r="I153" s="14">
        <v>1</v>
      </c>
      <c r="J153" s="103">
        <v>18053.09</v>
      </c>
      <c r="K153" s="103">
        <v>2346.91</v>
      </c>
      <c r="L153" s="103">
        <v>20400</v>
      </c>
      <c r="M153" s="105">
        <v>12071.74</v>
      </c>
      <c r="N153" s="103">
        <v>284.58</v>
      </c>
      <c r="O153" s="103">
        <v>310.78</v>
      </c>
      <c r="P153" s="103">
        <v>12667.1</v>
      </c>
      <c r="R153" s="81"/>
      <c r="T153" s="114">
        <f>VLOOKUP(B153,[1]登记总表!$B:$O,14,0)</f>
        <v>0.3</v>
      </c>
    </row>
    <row r="154" s="3" customFormat="1" spans="1:20">
      <c r="A154" s="14">
        <v>151</v>
      </c>
      <c r="B154" s="93" t="s">
        <v>770</v>
      </c>
      <c r="C154" s="91" t="s">
        <v>766</v>
      </c>
      <c r="D154" s="94">
        <v>45394</v>
      </c>
      <c r="E154" s="92" t="s">
        <v>767</v>
      </c>
      <c r="F154" s="93" t="s">
        <v>768</v>
      </c>
      <c r="G154" s="92" t="s">
        <v>20</v>
      </c>
      <c r="H154" s="92" t="s">
        <v>21</v>
      </c>
      <c r="I154" s="14">
        <v>1</v>
      </c>
      <c r="J154" s="103">
        <v>18053.09</v>
      </c>
      <c r="K154" s="103">
        <v>2346.91</v>
      </c>
      <c r="L154" s="103">
        <v>20400</v>
      </c>
      <c r="M154" s="105">
        <v>12250.75</v>
      </c>
      <c r="N154" s="103">
        <v>284.58</v>
      </c>
      <c r="O154" s="103">
        <v>318.67</v>
      </c>
      <c r="P154" s="103">
        <v>12854</v>
      </c>
      <c r="R154" s="81"/>
      <c r="T154" s="114">
        <f>VLOOKUP(B154,[1]登记总表!$B:$O,14,0)</f>
        <v>0.3</v>
      </c>
    </row>
    <row r="155" s="3" customFormat="1" spans="1:20">
      <c r="A155" s="14">
        <v>152</v>
      </c>
      <c r="B155" s="93" t="s">
        <v>771</v>
      </c>
      <c r="C155" s="91" t="s">
        <v>766</v>
      </c>
      <c r="D155" s="94">
        <v>45394</v>
      </c>
      <c r="E155" s="92" t="s">
        <v>772</v>
      </c>
      <c r="F155" s="93" t="s">
        <v>768</v>
      </c>
      <c r="G155" s="92" t="s">
        <v>26</v>
      </c>
      <c r="H155" s="92" t="s">
        <v>27</v>
      </c>
      <c r="I155" s="14">
        <v>1</v>
      </c>
      <c r="J155" s="103">
        <v>20176.99</v>
      </c>
      <c r="K155" s="103">
        <v>2623.01</v>
      </c>
      <c r="L155" s="103">
        <v>22800</v>
      </c>
      <c r="M155" s="105">
        <v>19727.16</v>
      </c>
      <c r="N155" s="103">
        <v>250.01</v>
      </c>
      <c r="O155" s="103">
        <v>378.48</v>
      </c>
      <c r="P155" s="103">
        <v>20355.65</v>
      </c>
      <c r="R155" s="81"/>
      <c r="T155" s="114">
        <f>VLOOKUP(B155,[1]登记总表!$B:$O,14,0)</f>
        <v>0.3</v>
      </c>
    </row>
    <row r="156" s="3" customFormat="1" spans="1:20">
      <c r="A156" s="14">
        <v>153</v>
      </c>
      <c r="B156" s="93" t="s">
        <v>773</v>
      </c>
      <c r="C156" s="91" t="s">
        <v>766</v>
      </c>
      <c r="D156" s="94">
        <v>45394</v>
      </c>
      <c r="E156" s="92" t="s">
        <v>772</v>
      </c>
      <c r="F156" s="93" t="s">
        <v>768</v>
      </c>
      <c r="G156" s="92" t="s">
        <v>26</v>
      </c>
      <c r="H156" s="92" t="s">
        <v>27</v>
      </c>
      <c r="I156" s="14">
        <v>1</v>
      </c>
      <c r="J156" s="103">
        <v>20176.99</v>
      </c>
      <c r="K156" s="103">
        <v>2623.01</v>
      </c>
      <c r="L156" s="103">
        <v>22800</v>
      </c>
      <c r="M156" s="105">
        <v>17518.11</v>
      </c>
      <c r="N156" s="103">
        <v>250.01</v>
      </c>
      <c r="O156" s="103">
        <v>366.16</v>
      </c>
      <c r="P156" s="103">
        <v>18134.28</v>
      </c>
      <c r="R156" s="81"/>
      <c r="T156" s="114">
        <f>VLOOKUP(B156,[1]登记总表!$B:$O,14,0)</f>
        <v>0.3</v>
      </c>
    </row>
    <row r="157" s="3" customFormat="1" spans="1:20">
      <c r="A157" s="14">
        <v>154</v>
      </c>
      <c r="B157" s="93" t="s">
        <v>774</v>
      </c>
      <c r="C157" s="91" t="s">
        <v>454</v>
      </c>
      <c r="D157" s="94">
        <v>45397</v>
      </c>
      <c r="E157" s="92" t="s">
        <v>775</v>
      </c>
      <c r="F157" s="93" t="s">
        <v>776</v>
      </c>
      <c r="G157" s="92" t="s">
        <v>20</v>
      </c>
      <c r="H157" s="92" t="s">
        <v>21</v>
      </c>
      <c r="I157" s="14">
        <v>1</v>
      </c>
      <c r="J157" s="103">
        <v>48554.58</v>
      </c>
      <c r="K157" s="103">
        <v>6312.1</v>
      </c>
      <c r="L157" s="103">
        <v>54866.68</v>
      </c>
      <c r="M157" s="105">
        <v>29779.31</v>
      </c>
      <c r="N157" s="103">
        <v>633.06</v>
      </c>
      <c r="O157" s="103">
        <v>662.08</v>
      </c>
      <c r="P157" s="103">
        <v>31074.45</v>
      </c>
      <c r="R157" s="81"/>
      <c r="T157" s="114">
        <f>VLOOKUP(B157,[1]登记总表!$B:$O,14,0)</f>
        <v>0.67</v>
      </c>
    </row>
    <row r="158" s="3" customFormat="1" spans="1:20">
      <c r="A158" s="14">
        <v>155</v>
      </c>
      <c r="B158" s="93" t="s">
        <v>777</v>
      </c>
      <c r="C158" s="91" t="s">
        <v>454</v>
      </c>
      <c r="D158" s="94">
        <v>45397</v>
      </c>
      <c r="E158" s="92" t="s">
        <v>775</v>
      </c>
      <c r="F158" s="93" t="s">
        <v>776</v>
      </c>
      <c r="G158" s="92" t="s">
        <v>20</v>
      </c>
      <c r="H158" s="92" t="s">
        <v>21</v>
      </c>
      <c r="I158" s="14">
        <v>1</v>
      </c>
      <c r="J158" s="103">
        <v>48554.57</v>
      </c>
      <c r="K158" s="103">
        <v>6312.09</v>
      </c>
      <c r="L158" s="103">
        <v>54866.66</v>
      </c>
      <c r="M158" s="105">
        <v>29235.9</v>
      </c>
      <c r="N158" s="103">
        <v>633.06</v>
      </c>
      <c r="O158" s="103">
        <v>641</v>
      </c>
      <c r="P158" s="103">
        <v>30509.96</v>
      </c>
      <c r="R158" s="81"/>
      <c r="T158" s="114">
        <f>VLOOKUP(B158,[1]登记总表!$B:$O,14,0)</f>
        <v>0.67</v>
      </c>
    </row>
    <row r="159" s="3" customFormat="1" spans="1:20">
      <c r="A159" s="14">
        <v>156</v>
      </c>
      <c r="B159" s="93" t="s">
        <v>778</v>
      </c>
      <c r="C159" s="91" t="s">
        <v>454</v>
      </c>
      <c r="D159" s="94">
        <v>45397</v>
      </c>
      <c r="E159" s="92" t="s">
        <v>775</v>
      </c>
      <c r="F159" s="93" t="s">
        <v>776</v>
      </c>
      <c r="G159" s="92" t="s">
        <v>20</v>
      </c>
      <c r="H159" s="92" t="s">
        <v>21</v>
      </c>
      <c r="I159" s="14">
        <v>1</v>
      </c>
      <c r="J159" s="103">
        <v>48554.57</v>
      </c>
      <c r="K159" s="103">
        <v>6312.09</v>
      </c>
      <c r="L159" s="103">
        <v>54866.66</v>
      </c>
      <c r="M159" s="105">
        <v>29235.9</v>
      </c>
      <c r="N159" s="103">
        <v>633.06</v>
      </c>
      <c r="O159" s="103">
        <v>641</v>
      </c>
      <c r="P159" s="103">
        <v>30509.96</v>
      </c>
      <c r="R159" s="81"/>
      <c r="T159" s="114">
        <f>VLOOKUP(B159,[1]登记总表!$B:$O,14,0)</f>
        <v>0.67</v>
      </c>
    </row>
    <row r="160" s="3" customFormat="1" spans="1:20">
      <c r="A160" s="14">
        <v>157</v>
      </c>
      <c r="B160" s="93" t="s">
        <v>779</v>
      </c>
      <c r="C160" s="91" t="s">
        <v>17</v>
      </c>
      <c r="D160" s="94">
        <v>45405</v>
      </c>
      <c r="E160" s="92" t="s">
        <v>780</v>
      </c>
      <c r="F160" s="93" t="s">
        <v>781</v>
      </c>
      <c r="G160" s="92" t="s">
        <v>20</v>
      </c>
      <c r="H160" s="92" t="s">
        <v>21</v>
      </c>
      <c r="I160" s="14">
        <v>1</v>
      </c>
      <c r="J160" s="103">
        <v>50088.5</v>
      </c>
      <c r="K160" s="103">
        <v>6511.5</v>
      </c>
      <c r="L160" s="103">
        <v>56600</v>
      </c>
      <c r="M160" s="105">
        <v>39549.93</v>
      </c>
      <c r="N160" s="103">
        <v>1244.36</v>
      </c>
      <c r="O160" s="103">
        <v>910.87</v>
      </c>
      <c r="P160" s="103">
        <v>41705.16</v>
      </c>
      <c r="R160" s="81"/>
      <c r="T160" s="114">
        <f>VLOOKUP(B160,[1]登记总表!$B:$O,14,0)</f>
        <v>1</v>
      </c>
    </row>
    <row r="161" s="3" customFormat="1" spans="1:20">
      <c r="A161" s="14">
        <v>158</v>
      </c>
      <c r="B161" s="93" t="s">
        <v>789</v>
      </c>
      <c r="C161" s="91" t="s">
        <v>454</v>
      </c>
      <c r="D161" s="94">
        <v>45400</v>
      </c>
      <c r="E161" s="92" t="s">
        <v>790</v>
      </c>
      <c r="F161" s="93" t="s">
        <v>791</v>
      </c>
      <c r="G161" s="92" t="s">
        <v>20</v>
      </c>
      <c r="H161" s="92" t="s">
        <v>21</v>
      </c>
      <c r="I161" s="14">
        <v>1</v>
      </c>
      <c r="J161" s="103">
        <v>65486.73</v>
      </c>
      <c r="K161" s="103">
        <v>8513.27</v>
      </c>
      <c r="L161" s="103">
        <v>74000</v>
      </c>
      <c r="M161" s="105">
        <v>49617.87</v>
      </c>
      <c r="N161" s="103">
        <v>1252.98</v>
      </c>
      <c r="O161" s="103">
        <v>1141.59</v>
      </c>
      <c r="P161" s="103">
        <v>52012.44</v>
      </c>
      <c r="R161" s="81"/>
      <c r="T161" s="114">
        <f>VLOOKUP(B161,[1]登记总表!$B:$O,14,0)</f>
        <v>1</v>
      </c>
    </row>
    <row r="162" s="3" customFormat="1" spans="1:20">
      <c r="A162" s="14">
        <v>159</v>
      </c>
      <c r="B162" s="93" t="s">
        <v>792</v>
      </c>
      <c r="C162" s="91" t="s">
        <v>454</v>
      </c>
      <c r="D162" s="94">
        <v>45400</v>
      </c>
      <c r="E162" s="92" t="s">
        <v>790</v>
      </c>
      <c r="F162" s="93" t="s">
        <v>791</v>
      </c>
      <c r="G162" s="92" t="s">
        <v>20</v>
      </c>
      <c r="H162" s="92" t="s">
        <v>21</v>
      </c>
      <c r="I162" s="14">
        <v>1</v>
      </c>
      <c r="J162" s="103">
        <v>65486.73</v>
      </c>
      <c r="K162" s="103">
        <v>8513.27</v>
      </c>
      <c r="L162" s="103">
        <v>74000</v>
      </c>
      <c r="M162" s="105">
        <v>50340.12</v>
      </c>
      <c r="N162" s="103">
        <v>1380.48</v>
      </c>
      <c r="O162" s="103">
        <v>1183.59</v>
      </c>
      <c r="P162" s="103">
        <v>52904.19</v>
      </c>
      <c r="R162" s="81"/>
      <c r="T162" s="114">
        <f>VLOOKUP(B162,[1]登记总表!$B:$O,14,0)</f>
        <v>1</v>
      </c>
    </row>
    <row r="163" s="3" customFormat="1" spans="1:20">
      <c r="A163" s="14">
        <v>160</v>
      </c>
      <c r="B163" s="93" t="s">
        <v>793</v>
      </c>
      <c r="C163" s="91" t="s">
        <v>454</v>
      </c>
      <c r="D163" s="94">
        <v>45400</v>
      </c>
      <c r="E163" s="92" t="s">
        <v>790</v>
      </c>
      <c r="F163" s="93" t="s">
        <v>791</v>
      </c>
      <c r="G163" s="92" t="s">
        <v>20</v>
      </c>
      <c r="H163" s="92" t="s">
        <v>21</v>
      </c>
      <c r="I163" s="14">
        <v>1</v>
      </c>
      <c r="J163" s="103">
        <v>65486.73</v>
      </c>
      <c r="K163" s="103">
        <v>8513.27</v>
      </c>
      <c r="L163" s="103">
        <v>74000</v>
      </c>
      <c r="M163" s="105">
        <v>47982.96</v>
      </c>
      <c r="N163" s="103">
        <v>1263.61</v>
      </c>
      <c r="O163" s="103">
        <v>1104.82</v>
      </c>
      <c r="P163" s="103">
        <v>50351.39</v>
      </c>
      <c r="R163" s="81"/>
      <c r="T163" s="114">
        <f>VLOOKUP(B163,[1]登记总表!$B:$O,14,0)</f>
        <v>1</v>
      </c>
    </row>
    <row r="164" s="3" customFormat="1" spans="1:20">
      <c r="A164" s="14">
        <v>161</v>
      </c>
      <c r="B164" s="93" t="s">
        <v>794</v>
      </c>
      <c r="C164" s="91" t="s">
        <v>454</v>
      </c>
      <c r="D164" s="94">
        <v>45400</v>
      </c>
      <c r="E164" s="92" t="s">
        <v>790</v>
      </c>
      <c r="F164" s="93" t="s">
        <v>791</v>
      </c>
      <c r="G164" s="92" t="s">
        <v>20</v>
      </c>
      <c r="H164" s="92" t="s">
        <v>21</v>
      </c>
      <c r="I164" s="14">
        <v>1</v>
      </c>
      <c r="J164" s="103">
        <v>65486.71</v>
      </c>
      <c r="K164" s="103">
        <v>8513.29</v>
      </c>
      <c r="L164" s="103">
        <v>74000</v>
      </c>
      <c r="M164" s="105">
        <v>49637.73</v>
      </c>
      <c r="N164" s="103">
        <v>1553.6</v>
      </c>
      <c r="O164" s="103">
        <v>1208.37</v>
      </c>
      <c r="P164" s="103">
        <v>52399.7</v>
      </c>
      <c r="R164" s="81"/>
      <c r="T164" s="114">
        <f>VLOOKUP(B164,[1]登记总表!$B:$O,14,0)</f>
        <v>1</v>
      </c>
    </row>
    <row r="165" s="3" customFormat="1" spans="1:20">
      <c r="A165" s="14">
        <v>162</v>
      </c>
      <c r="B165" s="93" t="s">
        <v>815</v>
      </c>
      <c r="C165" s="91" t="s">
        <v>438</v>
      </c>
      <c r="D165" s="94">
        <v>45379</v>
      </c>
      <c r="E165" s="92" t="s">
        <v>816</v>
      </c>
      <c r="F165" s="93" t="s">
        <v>817</v>
      </c>
      <c r="G165" s="92" t="s">
        <v>20</v>
      </c>
      <c r="H165" s="92" t="s">
        <v>21</v>
      </c>
      <c r="I165" s="14">
        <v>1</v>
      </c>
      <c r="J165" s="103">
        <v>57964.6</v>
      </c>
      <c r="K165" s="103">
        <v>7535.4</v>
      </c>
      <c r="L165" s="103">
        <v>65500</v>
      </c>
      <c r="M165" s="105">
        <v>40366.14</v>
      </c>
      <c r="N165" s="103">
        <v>1180.52</v>
      </c>
      <c r="O165" s="103">
        <v>1297.07</v>
      </c>
      <c r="P165" s="103">
        <v>42843.73</v>
      </c>
      <c r="R165" s="81"/>
      <c r="T165" s="114">
        <f>VLOOKUP(B165,[1]登记总表!$B:$O,14,0)</f>
        <v>1</v>
      </c>
    </row>
    <row r="166" s="3" customFormat="1" spans="1:20">
      <c r="A166" s="14">
        <v>163</v>
      </c>
      <c r="B166" s="93" t="s">
        <v>826</v>
      </c>
      <c r="C166" s="91" t="s">
        <v>454</v>
      </c>
      <c r="D166" s="94">
        <v>45394</v>
      </c>
      <c r="E166" s="92" t="s">
        <v>827</v>
      </c>
      <c r="F166" s="93" t="s">
        <v>97</v>
      </c>
      <c r="G166" s="92" t="s">
        <v>20</v>
      </c>
      <c r="H166" s="92" t="s">
        <v>21</v>
      </c>
      <c r="I166" s="14">
        <v>1</v>
      </c>
      <c r="J166" s="103">
        <v>49911.5</v>
      </c>
      <c r="K166" s="103">
        <v>6488.5</v>
      </c>
      <c r="L166" s="103">
        <v>56400</v>
      </c>
      <c r="M166" s="105">
        <v>41192.46</v>
      </c>
      <c r="N166" s="103">
        <v>825.49</v>
      </c>
      <c r="O166" s="103">
        <v>891.79</v>
      </c>
      <c r="P166" s="103">
        <v>42909.74</v>
      </c>
      <c r="R166" s="81"/>
      <c r="T166" s="114">
        <f>VLOOKUP(B166,[1]登记总表!$B:$O,14,0)</f>
        <v>1</v>
      </c>
    </row>
    <row r="167" s="3" customFormat="1" spans="1:20">
      <c r="A167" s="14">
        <v>164</v>
      </c>
      <c r="B167" s="93" t="s">
        <v>828</v>
      </c>
      <c r="C167" s="91" t="s">
        <v>454</v>
      </c>
      <c r="D167" s="94">
        <v>45394</v>
      </c>
      <c r="E167" s="92" t="s">
        <v>829</v>
      </c>
      <c r="F167" s="93" t="s">
        <v>97</v>
      </c>
      <c r="G167" s="92" t="s">
        <v>20</v>
      </c>
      <c r="H167" s="92" t="s">
        <v>21</v>
      </c>
      <c r="I167" s="14">
        <v>1</v>
      </c>
      <c r="J167" s="103">
        <v>55044.25</v>
      </c>
      <c r="K167" s="103">
        <v>7155.75</v>
      </c>
      <c r="L167" s="103">
        <v>62200</v>
      </c>
      <c r="M167" s="105">
        <v>42611.1</v>
      </c>
      <c r="N167" s="103">
        <v>890.12</v>
      </c>
      <c r="O167" s="103">
        <v>996.7</v>
      </c>
      <c r="P167" s="103">
        <v>44497.92</v>
      </c>
      <c r="R167" s="81"/>
      <c r="T167" s="114">
        <f>VLOOKUP(B167,[1]登记总表!$B:$O,14,0)</f>
        <v>1</v>
      </c>
    </row>
    <row r="168" s="3" customFormat="1" spans="1:20">
      <c r="A168" s="14">
        <v>165</v>
      </c>
      <c r="B168" s="93" t="s">
        <v>830</v>
      </c>
      <c r="C168" s="91" t="s">
        <v>454</v>
      </c>
      <c r="D168" s="94">
        <v>45394</v>
      </c>
      <c r="E168" s="92" t="s">
        <v>829</v>
      </c>
      <c r="F168" s="93" t="s">
        <v>97</v>
      </c>
      <c r="G168" s="92" t="s">
        <v>20</v>
      </c>
      <c r="H168" s="92" t="s">
        <v>21</v>
      </c>
      <c r="I168" s="14">
        <v>1</v>
      </c>
      <c r="J168" s="103">
        <v>59469.03</v>
      </c>
      <c r="K168" s="103">
        <v>7730.97</v>
      </c>
      <c r="L168" s="103">
        <v>67200</v>
      </c>
      <c r="M168" s="105">
        <v>44378.13</v>
      </c>
      <c r="N168" s="103">
        <v>877.37</v>
      </c>
      <c r="O168" s="103">
        <v>1040.43</v>
      </c>
      <c r="P168" s="103">
        <v>46295.93</v>
      </c>
      <c r="R168" s="81"/>
      <c r="T168" s="114">
        <f>VLOOKUP(B168,[1]登记总表!$B:$O,14,0)</f>
        <v>1</v>
      </c>
    </row>
    <row r="169" s="3" customFormat="1" spans="1:20">
      <c r="A169" s="14">
        <v>166</v>
      </c>
      <c r="B169" s="93" t="s">
        <v>831</v>
      </c>
      <c r="C169" s="91" t="s">
        <v>454</v>
      </c>
      <c r="D169" s="94">
        <v>45394</v>
      </c>
      <c r="E169" s="92" t="s">
        <v>829</v>
      </c>
      <c r="F169" s="93" t="s">
        <v>97</v>
      </c>
      <c r="G169" s="92" t="s">
        <v>20</v>
      </c>
      <c r="H169" s="92" t="s">
        <v>21</v>
      </c>
      <c r="I169" s="14">
        <v>1</v>
      </c>
      <c r="J169" s="103">
        <v>58849.56</v>
      </c>
      <c r="K169" s="103">
        <v>7650.44</v>
      </c>
      <c r="L169" s="103">
        <v>66500</v>
      </c>
      <c r="M169" s="105">
        <v>44028.49</v>
      </c>
      <c r="N169" s="103">
        <v>864.62</v>
      </c>
      <c r="O169" s="103">
        <v>1029.52</v>
      </c>
      <c r="P169" s="103">
        <v>45922.63</v>
      </c>
      <c r="R169" s="81"/>
      <c r="T169" s="114">
        <f>VLOOKUP(B169,[1]登记总表!$B:$O,14,0)</f>
        <v>1</v>
      </c>
    </row>
    <row r="170" s="3" customFormat="1" spans="1:20">
      <c r="A170" s="14">
        <v>167</v>
      </c>
      <c r="B170" s="93" t="s">
        <v>832</v>
      </c>
      <c r="C170" s="91" t="s">
        <v>454</v>
      </c>
      <c r="D170" s="94">
        <v>45394</v>
      </c>
      <c r="E170" s="92" t="s">
        <v>829</v>
      </c>
      <c r="F170" s="93" t="s">
        <v>97</v>
      </c>
      <c r="G170" s="92" t="s">
        <v>20</v>
      </c>
      <c r="H170" s="92" t="s">
        <v>21</v>
      </c>
      <c r="I170" s="14">
        <v>1</v>
      </c>
      <c r="J170" s="103">
        <v>59469.02</v>
      </c>
      <c r="K170" s="103">
        <v>7730.98</v>
      </c>
      <c r="L170" s="103">
        <v>67200</v>
      </c>
      <c r="M170" s="105">
        <v>44378.13</v>
      </c>
      <c r="N170" s="103">
        <v>877.37</v>
      </c>
      <c r="O170" s="103">
        <v>1040.43</v>
      </c>
      <c r="P170" s="103">
        <v>46295.93</v>
      </c>
      <c r="R170" s="81"/>
      <c r="T170" s="114">
        <f>VLOOKUP(B170,[1]登记总表!$B:$O,14,0)</f>
        <v>1</v>
      </c>
    </row>
    <row r="171" s="3" customFormat="1" spans="1:20">
      <c r="A171" s="14">
        <v>168</v>
      </c>
      <c r="B171" s="93" t="s">
        <v>833</v>
      </c>
      <c r="C171" s="91" t="s">
        <v>454</v>
      </c>
      <c r="D171" s="94">
        <v>45394</v>
      </c>
      <c r="E171" s="92" t="s">
        <v>829</v>
      </c>
      <c r="F171" s="93" t="s">
        <v>97</v>
      </c>
      <c r="G171" s="92" t="s">
        <v>20</v>
      </c>
      <c r="H171" s="92" t="s">
        <v>21</v>
      </c>
      <c r="I171" s="14">
        <v>1</v>
      </c>
      <c r="J171" s="103">
        <v>60707.96</v>
      </c>
      <c r="K171" s="103">
        <v>7892.04</v>
      </c>
      <c r="L171" s="103">
        <v>68600</v>
      </c>
      <c r="M171" s="105">
        <v>44910.4</v>
      </c>
      <c r="N171" s="103">
        <v>902.87</v>
      </c>
      <c r="O171" s="103">
        <v>1061.48</v>
      </c>
      <c r="P171" s="103">
        <v>46874.75</v>
      </c>
      <c r="R171" s="81"/>
      <c r="T171" s="114">
        <f>VLOOKUP(B171,[1]登记总表!$B:$O,14,0)</f>
        <v>1</v>
      </c>
    </row>
    <row r="172" s="3" customFormat="1" spans="1:20">
      <c r="A172" s="14">
        <v>169</v>
      </c>
      <c r="B172" s="93" t="s">
        <v>834</v>
      </c>
      <c r="C172" s="91" t="s">
        <v>454</v>
      </c>
      <c r="D172" s="94">
        <v>45394</v>
      </c>
      <c r="E172" s="92" t="s">
        <v>829</v>
      </c>
      <c r="F172" s="93" t="s">
        <v>97</v>
      </c>
      <c r="G172" s="92" t="s">
        <v>20</v>
      </c>
      <c r="H172" s="92" t="s">
        <v>21</v>
      </c>
      <c r="I172" s="14">
        <v>1</v>
      </c>
      <c r="J172" s="103">
        <v>55929.2</v>
      </c>
      <c r="K172" s="103">
        <v>7270.8</v>
      </c>
      <c r="L172" s="103">
        <v>63200</v>
      </c>
      <c r="M172" s="105">
        <v>44737.3</v>
      </c>
      <c r="N172" s="103">
        <v>890.12</v>
      </c>
      <c r="O172" s="103">
        <v>1022.42</v>
      </c>
      <c r="P172" s="103">
        <v>46649.84</v>
      </c>
      <c r="R172" s="81"/>
      <c r="T172" s="114">
        <f>VLOOKUP(B172,[1]登记总表!$B:$O,14,0)</f>
        <v>1</v>
      </c>
    </row>
    <row r="173" s="3" customFormat="1" spans="1:20">
      <c r="A173" s="14">
        <v>170</v>
      </c>
      <c r="B173" s="93" t="s">
        <v>857</v>
      </c>
      <c r="C173" s="91" t="s">
        <v>438</v>
      </c>
      <c r="D173" s="94">
        <v>45385</v>
      </c>
      <c r="E173" s="92" t="s">
        <v>858</v>
      </c>
      <c r="F173" s="93" t="s">
        <v>859</v>
      </c>
      <c r="G173" s="92" t="s">
        <v>20</v>
      </c>
      <c r="H173" s="92" t="s">
        <v>21</v>
      </c>
      <c r="I173" s="14">
        <v>1</v>
      </c>
      <c r="J173" s="103">
        <v>57964.6</v>
      </c>
      <c r="K173" s="103">
        <v>7535.4</v>
      </c>
      <c r="L173" s="103">
        <v>65500</v>
      </c>
      <c r="M173" s="105">
        <v>47009.58</v>
      </c>
      <c r="N173" s="103">
        <v>1214.39</v>
      </c>
      <c r="O173" s="103">
        <v>1188.17</v>
      </c>
      <c r="P173" s="103">
        <v>49412.14</v>
      </c>
      <c r="R173" s="81"/>
      <c r="T173" s="114">
        <f>VLOOKUP(B173,[1]登记总表!$B:$O,14,0)</f>
        <v>1</v>
      </c>
    </row>
    <row r="174" s="3" customFormat="1" spans="1:20">
      <c r="A174" s="14">
        <v>171</v>
      </c>
      <c r="B174" s="93" t="s">
        <v>860</v>
      </c>
      <c r="C174" s="91" t="s">
        <v>438</v>
      </c>
      <c r="D174" s="94">
        <v>45385</v>
      </c>
      <c r="E174" s="92" t="s">
        <v>861</v>
      </c>
      <c r="F174" s="93" t="s">
        <v>859</v>
      </c>
      <c r="G174" s="92" t="s">
        <v>20</v>
      </c>
      <c r="H174" s="92" t="s">
        <v>21</v>
      </c>
      <c r="I174" s="14">
        <v>1</v>
      </c>
      <c r="J174" s="103">
        <v>55752.21</v>
      </c>
      <c r="K174" s="103">
        <v>7247.79</v>
      </c>
      <c r="L174" s="103">
        <v>63000</v>
      </c>
      <c r="M174" s="105">
        <v>41786.76</v>
      </c>
      <c r="N174" s="103">
        <v>1466.43</v>
      </c>
      <c r="O174" s="103">
        <v>989.48</v>
      </c>
      <c r="P174" s="103">
        <v>44242.67</v>
      </c>
      <c r="R174" s="81"/>
      <c r="T174" s="114">
        <f>VLOOKUP(B174,[1]登记总表!$B:$O,14,0)</f>
        <v>1</v>
      </c>
    </row>
    <row r="175" s="3" customFormat="1" spans="1:20">
      <c r="A175" s="14">
        <v>172</v>
      </c>
      <c r="B175" s="93" t="s">
        <v>862</v>
      </c>
      <c r="C175" s="91" t="s">
        <v>438</v>
      </c>
      <c r="D175" s="94">
        <v>45392</v>
      </c>
      <c r="E175" s="92" t="s">
        <v>863</v>
      </c>
      <c r="F175" s="93" t="s">
        <v>859</v>
      </c>
      <c r="G175" s="92" t="s">
        <v>26</v>
      </c>
      <c r="H175" s="92" t="s">
        <v>27</v>
      </c>
      <c r="I175" s="14">
        <v>1</v>
      </c>
      <c r="J175" s="103">
        <v>120353.98</v>
      </c>
      <c r="K175" s="103">
        <v>15646.02</v>
      </c>
      <c r="L175" s="103">
        <v>136000</v>
      </c>
      <c r="M175" s="105">
        <v>97749.25</v>
      </c>
      <c r="N175" s="103">
        <v>1489.82</v>
      </c>
      <c r="O175" s="103">
        <v>2104.29</v>
      </c>
      <c r="P175" s="103">
        <v>101343.36</v>
      </c>
      <c r="R175" s="81"/>
      <c r="T175" s="114">
        <f>VLOOKUP(B175,[1]登记总表!$B:$O,14,0)</f>
        <v>1</v>
      </c>
    </row>
    <row r="176" s="3" customFormat="1" spans="1:20">
      <c r="A176" s="14">
        <v>173</v>
      </c>
      <c r="B176" s="93" t="s">
        <v>864</v>
      </c>
      <c r="C176" s="91" t="s">
        <v>438</v>
      </c>
      <c r="D176" s="94">
        <v>45392</v>
      </c>
      <c r="E176" s="92" t="s">
        <v>865</v>
      </c>
      <c r="F176" s="93" t="s">
        <v>859</v>
      </c>
      <c r="G176" s="92" t="s">
        <v>20</v>
      </c>
      <c r="H176" s="92" t="s">
        <v>21</v>
      </c>
      <c r="I176" s="14">
        <v>1</v>
      </c>
      <c r="J176" s="103">
        <v>69469.03</v>
      </c>
      <c r="K176" s="103">
        <v>9030.97</v>
      </c>
      <c r="L176" s="103">
        <v>78500</v>
      </c>
      <c r="M176" s="105">
        <v>51222.58</v>
      </c>
      <c r="N176" s="103">
        <v>1279.19</v>
      </c>
      <c r="O176" s="103">
        <v>1202.35</v>
      </c>
      <c r="P176" s="103">
        <v>53704.12</v>
      </c>
      <c r="R176" s="81"/>
      <c r="T176" s="114">
        <f>VLOOKUP(B176,[1]登记总表!$B:$O,14,0)</f>
        <v>1</v>
      </c>
    </row>
    <row r="177" s="3" customFormat="1" spans="1:20">
      <c r="A177" s="14">
        <v>174</v>
      </c>
      <c r="B177" s="93" t="s">
        <v>866</v>
      </c>
      <c r="C177" s="91" t="s">
        <v>17</v>
      </c>
      <c r="D177" s="94">
        <v>45405</v>
      </c>
      <c r="E177" s="92" t="s">
        <v>867</v>
      </c>
      <c r="F177" s="93" t="s">
        <v>868</v>
      </c>
      <c r="G177" s="92" t="s">
        <v>26</v>
      </c>
      <c r="H177" s="92" t="s">
        <v>27</v>
      </c>
      <c r="I177" s="14">
        <v>1</v>
      </c>
      <c r="J177" s="103">
        <v>128318.58</v>
      </c>
      <c r="K177" s="103">
        <v>16681.42</v>
      </c>
      <c r="L177" s="103">
        <v>145000</v>
      </c>
      <c r="M177" s="105">
        <v>95931.89</v>
      </c>
      <c r="N177" s="103">
        <v>805.29</v>
      </c>
      <c r="O177" s="103">
        <v>1645.68</v>
      </c>
      <c r="P177" s="103">
        <v>98382.86</v>
      </c>
      <c r="R177" s="81"/>
      <c r="T177" s="114">
        <f>VLOOKUP(B177,[1]登记总表!$B:$O,14,0)</f>
        <v>1</v>
      </c>
    </row>
    <row r="178" s="3" customFormat="1" spans="1:20">
      <c r="A178" s="14">
        <v>175</v>
      </c>
      <c r="B178" s="93" t="s">
        <v>869</v>
      </c>
      <c r="C178" s="91" t="s">
        <v>438</v>
      </c>
      <c r="D178" s="94">
        <v>45400</v>
      </c>
      <c r="E178" s="92" t="s">
        <v>870</v>
      </c>
      <c r="F178" s="93" t="s">
        <v>871</v>
      </c>
      <c r="G178" s="92" t="s">
        <v>20</v>
      </c>
      <c r="H178" s="92" t="s">
        <v>21</v>
      </c>
      <c r="I178" s="14">
        <v>1</v>
      </c>
      <c r="J178" s="103">
        <v>55884.96</v>
      </c>
      <c r="K178" s="103">
        <v>7265.04</v>
      </c>
      <c r="L178" s="103">
        <v>63150</v>
      </c>
      <c r="M178" s="105">
        <v>43454.9</v>
      </c>
      <c r="N178" s="103">
        <v>1037.74</v>
      </c>
      <c r="O178" s="103">
        <v>970.05</v>
      </c>
      <c r="P178" s="103">
        <v>45462.69</v>
      </c>
      <c r="R178" s="81"/>
      <c r="T178" s="114">
        <f>VLOOKUP(B178,[1]登记总表!$B:$O,14,0)</f>
        <v>1</v>
      </c>
    </row>
    <row r="179" s="3" customFormat="1" spans="1:20">
      <c r="A179" s="14">
        <v>176</v>
      </c>
      <c r="B179" s="93" t="s">
        <v>872</v>
      </c>
      <c r="C179" s="91" t="s">
        <v>438</v>
      </c>
      <c r="D179" s="94">
        <v>45400</v>
      </c>
      <c r="E179" s="92" t="s">
        <v>870</v>
      </c>
      <c r="F179" s="93" t="s">
        <v>871</v>
      </c>
      <c r="G179" s="92" t="s">
        <v>20</v>
      </c>
      <c r="H179" s="92" t="s">
        <v>21</v>
      </c>
      <c r="I179" s="14">
        <v>1</v>
      </c>
      <c r="J179" s="103">
        <v>55884.95</v>
      </c>
      <c r="K179" s="103">
        <v>7265.05</v>
      </c>
      <c r="L179" s="103">
        <v>63150</v>
      </c>
      <c r="M179" s="105">
        <v>42821.15</v>
      </c>
      <c r="N179" s="103">
        <v>1037.74</v>
      </c>
      <c r="O179" s="103">
        <v>969.77</v>
      </c>
      <c r="P179" s="103">
        <v>44828.66</v>
      </c>
      <c r="R179" s="81"/>
      <c r="T179" s="114">
        <f>VLOOKUP(B179,[1]登记总表!$B:$O,14,0)</f>
        <v>1</v>
      </c>
    </row>
    <row r="180" s="3" customFormat="1" spans="1:20">
      <c r="A180" s="14">
        <v>177</v>
      </c>
      <c r="B180" s="93" t="s">
        <v>873</v>
      </c>
      <c r="C180" s="91" t="s">
        <v>438</v>
      </c>
      <c r="D180" s="94">
        <v>45394</v>
      </c>
      <c r="E180" s="92" t="s">
        <v>874</v>
      </c>
      <c r="F180" s="93" t="s">
        <v>875</v>
      </c>
      <c r="G180" s="92" t="s">
        <v>20</v>
      </c>
      <c r="H180" s="92" t="s">
        <v>21</v>
      </c>
      <c r="I180" s="14">
        <v>1</v>
      </c>
      <c r="J180" s="103">
        <v>64601.77</v>
      </c>
      <c r="K180" s="103">
        <v>8398.23</v>
      </c>
      <c r="L180" s="103">
        <v>73000</v>
      </c>
      <c r="M180" s="105">
        <v>42968.8</v>
      </c>
      <c r="N180" s="103">
        <v>1055.61</v>
      </c>
      <c r="O180" s="103">
        <v>1104.5</v>
      </c>
      <c r="P180" s="103">
        <v>45128.91</v>
      </c>
      <c r="R180" s="81"/>
      <c r="T180" s="114">
        <f>VLOOKUP(B180,[1]登记总表!$B:$O,14,0)</f>
        <v>1</v>
      </c>
    </row>
    <row r="181" s="3" customFormat="1" spans="1:20">
      <c r="A181" s="14">
        <v>178</v>
      </c>
      <c r="B181" s="93" t="s">
        <v>876</v>
      </c>
      <c r="C181" s="91" t="s">
        <v>438</v>
      </c>
      <c r="D181" s="94">
        <v>45394</v>
      </c>
      <c r="E181" s="92" t="s">
        <v>874</v>
      </c>
      <c r="F181" s="93" t="s">
        <v>875</v>
      </c>
      <c r="G181" s="92" t="s">
        <v>20</v>
      </c>
      <c r="H181" s="92" t="s">
        <v>21</v>
      </c>
      <c r="I181" s="14">
        <v>1</v>
      </c>
      <c r="J181" s="103">
        <v>72566.37</v>
      </c>
      <c r="K181" s="103">
        <v>9433.63</v>
      </c>
      <c r="L181" s="103">
        <v>82000</v>
      </c>
      <c r="M181" s="105">
        <v>54550.35</v>
      </c>
      <c r="N181" s="103">
        <v>1043.99</v>
      </c>
      <c r="O181" s="103">
        <v>1274.05</v>
      </c>
      <c r="P181" s="103">
        <v>56868.39</v>
      </c>
      <c r="R181" s="81"/>
      <c r="T181" s="114">
        <f>VLOOKUP(B181,[1]登记总表!$B:$O,14,0)</f>
        <v>1</v>
      </c>
    </row>
    <row r="182" s="3" customFormat="1" spans="1:20">
      <c r="A182" s="14">
        <v>179</v>
      </c>
      <c r="B182" s="93" t="s">
        <v>877</v>
      </c>
      <c r="C182" s="91" t="s">
        <v>438</v>
      </c>
      <c r="D182" s="94">
        <v>45394</v>
      </c>
      <c r="E182" s="92" t="s">
        <v>874</v>
      </c>
      <c r="F182" s="93" t="s">
        <v>875</v>
      </c>
      <c r="G182" s="92" t="s">
        <v>20</v>
      </c>
      <c r="H182" s="92" t="s">
        <v>21</v>
      </c>
      <c r="I182" s="14">
        <v>1</v>
      </c>
      <c r="J182" s="103">
        <v>73893.81</v>
      </c>
      <c r="K182" s="103">
        <v>9606.19</v>
      </c>
      <c r="L182" s="103">
        <v>83500</v>
      </c>
      <c r="M182" s="105">
        <v>55837.14</v>
      </c>
      <c r="N182" s="103">
        <v>1043.99</v>
      </c>
      <c r="O182" s="103">
        <v>1308.77</v>
      </c>
      <c r="P182" s="103">
        <v>58189.9</v>
      </c>
      <c r="R182" s="81"/>
      <c r="T182" s="114">
        <f>VLOOKUP(B182,[1]登记总表!$B:$O,14,0)</f>
        <v>1</v>
      </c>
    </row>
    <row r="183" s="3" customFormat="1" spans="1:20">
      <c r="A183" s="14">
        <v>180</v>
      </c>
      <c r="B183" s="93" t="s">
        <v>878</v>
      </c>
      <c r="C183" s="91" t="s">
        <v>438</v>
      </c>
      <c r="D183" s="94">
        <v>45399</v>
      </c>
      <c r="E183" s="92" t="s">
        <v>879</v>
      </c>
      <c r="F183" s="93" t="s">
        <v>871</v>
      </c>
      <c r="G183" s="92" t="s">
        <v>20</v>
      </c>
      <c r="H183" s="92" t="s">
        <v>21</v>
      </c>
      <c r="I183" s="14">
        <v>1</v>
      </c>
      <c r="J183" s="103">
        <v>61504.43</v>
      </c>
      <c r="K183" s="103">
        <v>7995.57</v>
      </c>
      <c r="L183" s="103">
        <v>69500</v>
      </c>
      <c r="M183" s="105">
        <v>53147.33</v>
      </c>
      <c r="N183" s="103">
        <v>941.55</v>
      </c>
      <c r="O183" s="103">
        <v>1411.48</v>
      </c>
      <c r="P183" s="103">
        <v>55500.36</v>
      </c>
      <c r="R183" s="81"/>
      <c r="T183" s="114">
        <f>VLOOKUP(B183,[1]登记总表!$B:$O,14,0)</f>
        <v>1</v>
      </c>
    </row>
    <row r="184" s="3" customFormat="1" spans="1:20">
      <c r="A184" s="14">
        <v>181</v>
      </c>
      <c r="B184" s="93" t="s">
        <v>880</v>
      </c>
      <c r="C184" s="91" t="s">
        <v>438</v>
      </c>
      <c r="D184" s="94">
        <v>45399</v>
      </c>
      <c r="E184" s="92" t="s">
        <v>879</v>
      </c>
      <c r="F184" s="93" t="s">
        <v>871</v>
      </c>
      <c r="G184" s="92" t="s">
        <v>20</v>
      </c>
      <c r="H184" s="92" t="s">
        <v>21</v>
      </c>
      <c r="I184" s="14">
        <v>1</v>
      </c>
      <c r="J184" s="103">
        <v>61504.42</v>
      </c>
      <c r="K184" s="103">
        <v>7995.58</v>
      </c>
      <c r="L184" s="103">
        <v>69500</v>
      </c>
      <c r="M184" s="105">
        <v>53147.33</v>
      </c>
      <c r="N184" s="103">
        <v>941.55</v>
      </c>
      <c r="O184" s="103">
        <v>1411.48</v>
      </c>
      <c r="P184" s="103">
        <v>55500.36</v>
      </c>
      <c r="R184" s="81"/>
      <c r="T184" s="114">
        <f>VLOOKUP(B184,[1]登记总表!$B:$O,14,0)</f>
        <v>1</v>
      </c>
    </row>
    <row r="185" s="3" customFormat="1" spans="1:20">
      <c r="A185" s="14">
        <v>182</v>
      </c>
      <c r="B185" s="93" t="s">
        <v>881</v>
      </c>
      <c r="C185" s="91" t="s">
        <v>438</v>
      </c>
      <c r="D185" s="94">
        <v>45399</v>
      </c>
      <c r="E185" s="92" t="s">
        <v>879</v>
      </c>
      <c r="F185" s="93" t="s">
        <v>871</v>
      </c>
      <c r="G185" s="92" t="s">
        <v>20</v>
      </c>
      <c r="H185" s="92" t="s">
        <v>21</v>
      </c>
      <c r="I185" s="14">
        <v>1</v>
      </c>
      <c r="J185" s="103">
        <v>58407.08</v>
      </c>
      <c r="K185" s="103">
        <v>7592.92</v>
      </c>
      <c r="L185" s="103">
        <v>66000</v>
      </c>
      <c r="M185" s="105">
        <v>47554.13</v>
      </c>
      <c r="N185" s="103">
        <v>993.33</v>
      </c>
      <c r="O185" s="103">
        <v>1344.95</v>
      </c>
      <c r="P185" s="103">
        <v>49892.41</v>
      </c>
      <c r="R185" s="81"/>
      <c r="T185" s="114">
        <f>VLOOKUP(B185,[1]登记总表!$B:$O,14,0)</f>
        <v>1</v>
      </c>
    </row>
    <row r="186" s="3" customFormat="1" spans="1:20">
      <c r="A186" s="14">
        <v>183</v>
      </c>
      <c r="B186" s="93" t="s">
        <v>882</v>
      </c>
      <c r="C186" s="91" t="s">
        <v>438</v>
      </c>
      <c r="D186" s="94">
        <v>45399</v>
      </c>
      <c r="E186" s="92" t="s">
        <v>879</v>
      </c>
      <c r="F186" s="93" t="s">
        <v>871</v>
      </c>
      <c r="G186" s="92" t="s">
        <v>20</v>
      </c>
      <c r="H186" s="92" t="s">
        <v>21</v>
      </c>
      <c r="I186" s="14">
        <v>1</v>
      </c>
      <c r="J186" s="103">
        <v>68584.07</v>
      </c>
      <c r="K186" s="103">
        <v>8915.93</v>
      </c>
      <c r="L186" s="103">
        <v>77500</v>
      </c>
      <c r="M186" s="105">
        <v>51218.32</v>
      </c>
      <c r="N186" s="103">
        <v>993.33</v>
      </c>
      <c r="O186" s="103">
        <v>1550.41</v>
      </c>
      <c r="P186" s="103">
        <v>53762.06</v>
      </c>
      <c r="R186" s="81"/>
      <c r="T186" s="114">
        <f>VLOOKUP(B186,[1]登记总表!$B:$O,14,0)</f>
        <v>1</v>
      </c>
    </row>
    <row r="187" s="3" customFormat="1" spans="1:20">
      <c r="A187" s="14">
        <v>184</v>
      </c>
      <c r="B187" s="93" t="s">
        <v>883</v>
      </c>
      <c r="C187" s="91" t="s">
        <v>438</v>
      </c>
      <c r="D187" s="94">
        <v>45399</v>
      </c>
      <c r="E187" s="92" t="s">
        <v>879</v>
      </c>
      <c r="F187" s="93" t="s">
        <v>871</v>
      </c>
      <c r="G187" s="92" t="s">
        <v>20</v>
      </c>
      <c r="H187" s="92" t="s">
        <v>21</v>
      </c>
      <c r="I187" s="14">
        <v>1</v>
      </c>
      <c r="J187" s="103">
        <v>68584.07</v>
      </c>
      <c r="K187" s="103">
        <v>8915.93</v>
      </c>
      <c r="L187" s="103">
        <v>77500</v>
      </c>
      <c r="M187" s="105">
        <v>50862.69</v>
      </c>
      <c r="N187" s="103">
        <v>993.33</v>
      </c>
      <c r="O187" s="103">
        <v>1532.25</v>
      </c>
      <c r="P187" s="103">
        <v>53388.27</v>
      </c>
      <c r="R187" s="81"/>
      <c r="T187" s="114">
        <f>VLOOKUP(B187,[1]登记总表!$B:$O,14,0)</f>
        <v>1</v>
      </c>
    </row>
    <row r="188" s="3" customFormat="1" spans="1:20">
      <c r="A188" s="14">
        <v>185</v>
      </c>
      <c r="B188" s="93" t="s">
        <v>884</v>
      </c>
      <c r="C188" s="91" t="s">
        <v>164</v>
      </c>
      <c r="D188" s="94">
        <v>45399</v>
      </c>
      <c r="E188" s="92" t="s">
        <v>885</v>
      </c>
      <c r="F188" s="93" t="s">
        <v>871</v>
      </c>
      <c r="G188" s="92" t="s">
        <v>241</v>
      </c>
      <c r="H188" s="92" t="s">
        <v>242</v>
      </c>
      <c r="I188" s="14">
        <v>1</v>
      </c>
      <c r="J188" s="103">
        <v>102654.87</v>
      </c>
      <c r="K188" s="103">
        <v>13345.13</v>
      </c>
      <c r="L188" s="103">
        <v>116000</v>
      </c>
      <c r="M188" s="105">
        <v>87240.36</v>
      </c>
      <c r="N188" s="103">
        <v>1781</v>
      </c>
      <c r="O188" s="103">
        <v>2019.82</v>
      </c>
      <c r="P188" s="103">
        <v>91041.18</v>
      </c>
      <c r="R188" s="81"/>
      <c r="T188" s="114">
        <f>VLOOKUP(B188,[1]登记总表!$B:$O,14,0)</f>
        <v>1</v>
      </c>
    </row>
    <row r="189" s="3" customFormat="1" spans="1:20">
      <c r="A189" s="14">
        <v>186</v>
      </c>
      <c r="B189" s="93" t="s">
        <v>886</v>
      </c>
      <c r="C189" s="91" t="s">
        <v>164</v>
      </c>
      <c r="D189" s="94">
        <v>45399</v>
      </c>
      <c r="E189" s="92" t="s">
        <v>885</v>
      </c>
      <c r="F189" s="93" t="s">
        <v>871</v>
      </c>
      <c r="G189" s="92" t="s">
        <v>241</v>
      </c>
      <c r="H189" s="92" t="s">
        <v>242</v>
      </c>
      <c r="I189" s="14">
        <v>1</v>
      </c>
      <c r="J189" s="103">
        <v>102654.86</v>
      </c>
      <c r="K189" s="103">
        <v>13345.14</v>
      </c>
      <c r="L189" s="103">
        <v>116000</v>
      </c>
      <c r="M189" s="105">
        <v>87240.36</v>
      </c>
      <c r="N189" s="103">
        <v>1781</v>
      </c>
      <c r="O189" s="103">
        <v>2019.82</v>
      </c>
      <c r="P189" s="103">
        <v>91041.18</v>
      </c>
      <c r="R189" s="81"/>
      <c r="T189" s="114">
        <f>VLOOKUP(B189,[1]登记总表!$B:$O,14,0)</f>
        <v>1</v>
      </c>
    </row>
    <row r="190" s="3" customFormat="1" spans="1:20">
      <c r="A190" s="14">
        <v>187</v>
      </c>
      <c r="B190" s="93" t="s">
        <v>887</v>
      </c>
      <c r="C190" s="91" t="s">
        <v>164</v>
      </c>
      <c r="D190" s="94">
        <v>45399</v>
      </c>
      <c r="E190" s="92" t="s">
        <v>885</v>
      </c>
      <c r="F190" s="93" t="s">
        <v>871</v>
      </c>
      <c r="G190" s="92" t="s">
        <v>241</v>
      </c>
      <c r="H190" s="92" t="s">
        <v>242</v>
      </c>
      <c r="I190" s="14">
        <v>1</v>
      </c>
      <c r="J190" s="103">
        <v>114159.29</v>
      </c>
      <c r="K190" s="103">
        <v>14840.71</v>
      </c>
      <c r="L190" s="103">
        <v>129000</v>
      </c>
      <c r="M190" s="105">
        <v>94055.68</v>
      </c>
      <c r="N190" s="103">
        <v>1781</v>
      </c>
      <c r="O190" s="103">
        <v>2146.45</v>
      </c>
      <c r="P190" s="103">
        <v>97983.13</v>
      </c>
      <c r="R190" s="81"/>
      <c r="T190" s="114">
        <f>VLOOKUP(B190,[1]登记总表!$B:$O,14,0)</f>
        <v>1</v>
      </c>
    </row>
    <row r="191" s="3" customFormat="1" spans="1:20">
      <c r="A191" s="14">
        <v>188</v>
      </c>
      <c r="B191" s="93" t="s">
        <v>888</v>
      </c>
      <c r="C191" s="91" t="s">
        <v>164</v>
      </c>
      <c r="D191" s="94">
        <v>45399</v>
      </c>
      <c r="E191" s="92" t="s">
        <v>885</v>
      </c>
      <c r="F191" s="93" t="s">
        <v>871</v>
      </c>
      <c r="G191" s="92" t="s">
        <v>241</v>
      </c>
      <c r="H191" s="92" t="s">
        <v>242</v>
      </c>
      <c r="I191" s="14">
        <v>1</v>
      </c>
      <c r="J191" s="103">
        <v>114159.29</v>
      </c>
      <c r="K191" s="103">
        <v>14840.71</v>
      </c>
      <c r="L191" s="103">
        <v>129000</v>
      </c>
      <c r="M191" s="105">
        <v>94055.68</v>
      </c>
      <c r="N191" s="103">
        <v>1781</v>
      </c>
      <c r="O191" s="103">
        <v>2146.45</v>
      </c>
      <c r="P191" s="103">
        <v>97983.13</v>
      </c>
      <c r="R191" s="81"/>
      <c r="T191" s="114">
        <f>VLOOKUP(B191,[1]登记总表!$B:$O,14,0)</f>
        <v>1</v>
      </c>
    </row>
    <row r="192" s="3" customFormat="1" spans="1:20">
      <c r="A192" s="14">
        <v>189</v>
      </c>
      <c r="B192" s="93" t="s">
        <v>889</v>
      </c>
      <c r="C192" s="91" t="s">
        <v>438</v>
      </c>
      <c r="D192" s="94">
        <v>45385</v>
      </c>
      <c r="E192" s="92" t="s">
        <v>890</v>
      </c>
      <c r="F192" s="93" t="s">
        <v>374</v>
      </c>
      <c r="G192" s="92" t="s">
        <v>20</v>
      </c>
      <c r="H192" s="92" t="s">
        <v>21</v>
      </c>
      <c r="I192" s="14">
        <v>1</v>
      </c>
      <c r="J192" s="103">
        <v>79460.18</v>
      </c>
      <c r="K192" s="103">
        <v>10329.82</v>
      </c>
      <c r="L192" s="103">
        <v>89790</v>
      </c>
      <c r="M192" s="105">
        <v>62087.51</v>
      </c>
      <c r="N192" s="103">
        <v>994.1</v>
      </c>
      <c r="O192" s="103">
        <v>1990.64</v>
      </c>
      <c r="P192" s="103">
        <v>65072.25</v>
      </c>
      <c r="R192" s="81"/>
      <c r="T192" s="114">
        <f>VLOOKUP(B192,[1]登记总表!$B:$O,14,0)</f>
        <v>1</v>
      </c>
    </row>
    <row r="193" s="3" customFormat="1" spans="1:20">
      <c r="A193" s="14">
        <v>190</v>
      </c>
      <c r="B193" s="93" t="s">
        <v>891</v>
      </c>
      <c r="C193" s="91" t="s">
        <v>438</v>
      </c>
      <c r="D193" s="94">
        <v>45394</v>
      </c>
      <c r="E193" s="92" t="s">
        <v>892</v>
      </c>
      <c r="F193" s="93" t="s">
        <v>374</v>
      </c>
      <c r="G193" s="92" t="s">
        <v>20</v>
      </c>
      <c r="H193" s="92" t="s">
        <v>21</v>
      </c>
      <c r="I193" s="14">
        <v>1</v>
      </c>
      <c r="J193" s="103">
        <v>71814.16</v>
      </c>
      <c r="K193" s="103">
        <v>9335.84</v>
      </c>
      <c r="L193" s="103">
        <v>81150</v>
      </c>
      <c r="M193" s="105">
        <v>61115.78</v>
      </c>
      <c r="N193" s="103">
        <v>1084.89</v>
      </c>
      <c r="O193" s="103">
        <v>1315.82</v>
      </c>
      <c r="P193" s="103">
        <v>63516.49</v>
      </c>
      <c r="R193" s="81"/>
      <c r="T193" s="114">
        <f>VLOOKUP(B193,[1]登记总表!$B:$O,14,0)</f>
        <v>1</v>
      </c>
    </row>
    <row r="194" s="3" customFormat="1" spans="1:20">
      <c r="A194" s="14">
        <v>191</v>
      </c>
      <c r="B194" s="93" t="s">
        <v>893</v>
      </c>
      <c r="C194" s="91" t="s">
        <v>438</v>
      </c>
      <c r="D194" s="94">
        <v>45394</v>
      </c>
      <c r="E194" s="92" t="s">
        <v>892</v>
      </c>
      <c r="F194" s="93" t="s">
        <v>374</v>
      </c>
      <c r="G194" s="92" t="s">
        <v>20</v>
      </c>
      <c r="H194" s="92" t="s">
        <v>21</v>
      </c>
      <c r="I194" s="14">
        <v>1</v>
      </c>
      <c r="J194" s="103">
        <v>71814.16</v>
      </c>
      <c r="K194" s="103">
        <v>9335.84</v>
      </c>
      <c r="L194" s="103">
        <v>81150</v>
      </c>
      <c r="M194" s="105">
        <v>61115.78</v>
      </c>
      <c r="N194" s="103">
        <v>1084.89</v>
      </c>
      <c r="O194" s="103">
        <v>1315.82</v>
      </c>
      <c r="P194" s="103">
        <v>63516.49</v>
      </c>
      <c r="R194" s="81"/>
      <c r="T194" s="114">
        <f>VLOOKUP(B194,[1]登记总表!$B:$O,14,0)</f>
        <v>1</v>
      </c>
    </row>
    <row r="195" s="3" customFormat="1" spans="1:20">
      <c r="A195" s="14">
        <v>192</v>
      </c>
      <c r="B195" s="93" t="s">
        <v>896</v>
      </c>
      <c r="C195" s="91" t="s">
        <v>438</v>
      </c>
      <c r="D195" s="94">
        <v>45384</v>
      </c>
      <c r="E195" s="92" t="s">
        <v>897</v>
      </c>
      <c r="F195" s="93" t="s">
        <v>898</v>
      </c>
      <c r="G195" s="92" t="s">
        <v>20</v>
      </c>
      <c r="H195" s="92" t="s">
        <v>21</v>
      </c>
      <c r="I195" s="14">
        <v>1</v>
      </c>
      <c r="J195" s="103">
        <v>48672.57</v>
      </c>
      <c r="K195" s="103">
        <v>6327.43</v>
      </c>
      <c r="L195" s="103">
        <v>55000</v>
      </c>
      <c r="M195" s="105">
        <v>39477.37</v>
      </c>
      <c r="N195" s="103">
        <v>928.13</v>
      </c>
      <c r="O195" s="103">
        <v>1054.44</v>
      </c>
      <c r="P195" s="103">
        <v>41459.94</v>
      </c>
      <c r="R195" s="81"/>
      <c r="T195" s="114">
        <f>VLOOKUP(B195,[1]登记总表!$B:$O,14,0)</f>
        <v>1</v>
      </c>
    </row>
    <row r="196" s="3" customFormat="1" spans="1:20">
      <c r="A196" s="14">
        <v>193</v>
      </c>
      <c r="B196" s="93" t="s">
        <v>899</v>
      </c>
      <c r="C196" s="91" t="s">
        <v>438</v>
      </c>
      <c r="D196" s="94">
        <v>45392</v>
      </c>
      <c r="E196" s="92" t="s">
        <v>900</v>
      </c>
      <c r="F196" s="93" t="s">
        <v>523</v>
      </c>
      <c r="G196" s="92" t="s">
        <v>20</v>
      </c>
      <c r="H196" s="92" t="s">
        <v>21</v>
      </c>
      <c r="I196" s="14">
        <v>1</v>
      </c>
      <c r="J196" s="103">
        <v>58407.08</v>
      </c>
      <c r="K196" s="103">
        <v>7592.92</v>
      </c>
      <c r="L196" s="103">
        <v>66000</v>
      </c>
      <c r="M196" s="105">
        <v>42769.02</v>
      </c>
      <c r="N196" s="103">
        <v>449.08</v>
      </c>
      <c r="O196" s="103">
        <v>772.37</v>
      </c>
      <c r="P196" s="103">
        <v>43990.47</v>
      </c>
      <c r="R196" s="81"/>
      <c r="T196" s="114">
        <f>VLOOKUP(B196,[1]登记总表!$B:$O,14,0)</f>
        <v>1</v>
      </c>
    </row>
    <row r="197" s="3" customFormat="1" spans="1:20">
      <c r="A197" s="14">
        <v>194</v>
      </c>
      <c r="B197" s="93" t="s">
        <v>901</v>
      </c>
      <c r="C197" s="91" t="s">
        <v>438</v>
      </c>
      <c r="D197" s="94">
        <v>45390</v>
      </c>
      <c r="E197" s="92" t="s">
        <v>902</v>
      </c>
      <c r="F197" s="93" t="s">
        <v>611</v>
      </c>
      <c r="G197" s="92" t="s">
        <v>20</v>
      </c>
      <c r="H197" s="92" t="s">
        <v>21</v>
      </c>
      <c r="I197" s="14">
        <v>1</v>
      </c>
      <c r="J197" s="103">
        <v>61946.9</v>
      </c>
      <c r="K197" s="103">
        <v>8053.1</v>
      </c>
      <c r="L197" s="103">
        <v>70000</v>
      </c>
      <c r="M197" s="105">
        <v>42650.22</v>
      </c>
      <c r="N197" s="103">
        <v>1154.11</v>
      </c>
      <c r="O197" s="103">
        <v>1031.29</v>
      </c>
      <c r="P197" s="103">
        <v>44835.62</v>
      </c>
      <c r="R197" s="81"/>
      <c r="T197" s="114">
        <f>VLOOKUP(B197,[1]登记总表!$B:$O,14,0)</f>
        <v>1</v>
      </c>
    </row>
    <row r="198" s="3" customFormat="1" spans="1:20">
      <c r="A198" s="14">
        <v>195</v>
      </c>
      <c r="B198" s="93" t="s">
        <v>903</v>
      </c>
      <c r="C198" s="91" t="s">
        <v>164</v>
      </c>
      <c r="D198" s="94">
        <v>45392</v>
      </c>
      <c r="E198" s="92" t="s">
        <v>904</v>
      </c>
      <c r="F198" s="93" t="s">
        <v>905</v>
      </c>
      <c r="G198" s="92" t="s">
        <v>20</v>
      </c>
      <c r="H198" s="92" t="s">
        <v>21</v>
      </c>
      <c r="I198" s="14">
        <v>1</v>
      </c>
      <c r="J198" s="103">
        <v>82831.86</v>
      </c>
      <c r="K198" s="103">
        <v>10768.14</v>
      </c>
      <c r="L198" s="103">
        <v>93600</v>
      </c>
      <c r="M198" s="105">
        <v>50840.12</v>
      </c>
      <c r="N198" s="103">
        <v>1384.1</v>
      </c>
      <c r="O198" s="103">
        <v>1124.7</v>
      </c>
      <c r="P198" s="103">
        <v>53348.92</v>
      </c>
      <c r="R198" s="81"/>
      <c r="T198" s="114">
        <f>VLOOKUP(B198,[1]登记总表!$B:$O,14,0)</f>
        <v>1</v>
      </c>
    </row>
    <row r="199" s="3" customFormat="1" spans="1:20">
      <c r="A199" s="14">
        <v>196</v>
      </c>
      <c r="B199" s="93" t="s">
        <v>906</v>
      </c>
      <c r="C199" s="91" t="s">
        <v>164</v>
      </c>
      <c r="D199" s="94">
        <v>45392</v>
      </c>
      <c r="E199" s="92" t="s">
        <v>904</v>
      </c>
      <c r="F199" s="93" t="s">
        <v>905</v>
      </c>
      <c r="G199" s="92" t="s">
        <v>20</v>
      </c>
      <c r="H199" s="92" t="s">
        <v>21</v>
      </c>
      <c r="I199" s="14">
        <v>1</v>
      </c>
      <c r="J199" s="103">
        <v>82831.86</v>
      </c>
      <c r="K199" s="103">
        <v>10768.14</v>
      </c>
      <c r="L199" s="103">
        <v>93600</v>
      </c>
      <c r="M199" s="105">
        <v>50840.12</v>
      </c>
      <c r="N199" s="103">
        <v>1384.1</v>
      </c>
      <c r="O199" s="103">
        <v>1124.7</v>
      </c>
      <c r="P199" s="103">
        <v>53348.92</v>
      </c>
      <c r="R199" s="81"/>
      <c r="T199" s="114">
        <f>VLOOKUP(B199,[1]登记总表!$B:$O,14,0)</f>
        <v>1</v>
      </c>
    </row>
    <row r="200" s="3" customFormat="1" spans="1:20">
      <c r="A200" s="14">
        <v>197</v>
      </c>
      <c r="B200" s="93" t="s">
        <v>907</v>
      </c>
      <c r="C200" s="91" t="s">
        <v>164</v>
      </c>
      <c r="D200" s="94">
        <v>45392</v>
      </c>
      <c r="E200" s="92" t="s">
        <v>904</v>
      </c>
      <c r="F200" s="93" t="s">
        <v>905</v>
      </c>
      <c r="G200" s="92" t="s">
        <v>20</v>
      </c>
      <c r="H200" s="92" t="s">
        <v>21</v>
      </c>
      <c r="I200" s="14">
        <v>1</v>
      </c>
      <c r="J200" s="103">
        <v>82831.86</v>
      </c>
      <c r="K200" s="103">
        <v>10768.14</v>
      </c>
      <c r="L200" s="103">
        <v>93600</v>
      </c>
      <c r="M200" s="105">
        <v>50840.12</v>
      </c>
      <c r="N200" s="103">
        <v>1384.1</v>
      </c>
      <c r="O200" s="103">
        <v>1124.7</v>
      </c>
      <c r="P200" s="103">
        <v>53348.92</v>
      </c>
      <c r="R200" s="81"/>
      <c r="T200" s="114">
        <f>VLOOKUP(B200,[1]登记总表!$B:$O,14,0)</f>
        <v>1</v>
      </c>
    </row>
    <row r="201" s="3" customFormat="1" spans="1:20">
      <c r="A201" s="14">
        <v>198</v>
      </c>
      <c r="B201" s="93" t="s">
        <v>908</v>
      </c>
      <c r="C201" s="91" t="s">
        <v>438</v>
      </c>
      <c r="D201" s="94">
        <v>45393</v>
      </c>
      <c r="E201" s="92" t="s">
        <v>909</v>
      </c>
      <c r="F201" s="93" t="s">
        <v>50</v>
      </c>
      <c r="G201" s="92" t="s">
        <v>26</v>
      </c>
      <c r="H201" s="92" t="s">
        <v>27</v>
      </c>
      <c r="I201" s="14">
        <v>1</v>
      </c>
      <c r="J201" s="103">
        <v>101327.43</v>
      </c>
      <c r="K201" s="103">
        <v>13172.57</v>
      </c>
      <c r="L201" s="103">
        <v>114500</v>
      </c>
      <c r="M201" s="105">
        <v>61500.28</v>
      </c>
      <c r="N201" s="103">
        <v>1190.23</v>
      </c>
      <c r="O201" s="103">
        <v>1449.63</v>
      </c>
      <c r="P201" s="103">
        <v>64140.14</v>
      </c>
      <c r="R201" s="81"/>
      <c r="T201" s="114">
        <f>VLOOKUP(B201,[1]登记总表!$B:$O,14,0)</f>
        <v>1</v>
      </c>
    </row>
    <row r="202" s="3" customFormat="1" spans="1:20">
      <c r="A202" s="14">
        <v>199</v>
      </c>
      <c r="B202" s="93" t="s">
        <v>910</v>
      </c>
      <c r="C202" s="91" t="s">
        <v>438</v>
      </c>
      <c r="D202" s="94">
        <v>45391</v>
      </c>
      <c r="E202" s="92" t="s">
        <v>911</v>
      </c>
      <c r="F202" s="93" t="s">
        <v>506</v>
      </c>
      <c r="G202" s="92" t="s">
        <v>26</v>
      </c>
      <c r="H202" s="92" t="s">
        <v>27</v>
      </c>
      <c r="I202" s="14">
        <v>1</v>
      </c>
      <c r="J202" s="103">
        <v>79646.02</v>
      </c>
      <c r="K202" s="103">
        <v>10353.98</v>
      </c>
      <c r="L202" s="103">
        <v>90000</v>
      </c>
      <c r="M202" s="105">
        <v>66034.39</v>
      </c>
      <c r="N202" s="103">
        <v>1240.72</v>
      </c>
      <c r="O202" s="103">
        <v>1274.99</v>
      </c>
      <c r="P202" s="103">
        <v>68550.1</v>
      </c>
      <c r="R202" s="81"/>
      <c r="T202" s="114">
        <f>VLOOKUP(B202,[1]登记总表!$B:$O,14,0)</f>
        <v>1</v>
      </c>
    </row>
    <row r="203" s="3" customFormat="1" spans="1:20">
      <c r="A203" s="14">
        <v>200</v>
      </c>
      <c r="B203" s="93" t="s">
        <v>928</v>
      </c>
      <c r="C203" s="91" t="s">
        <v>438</v>
      </c>
      <c r="D203" s="94">
        <v>45384</v>
      </c>
      <c r="E203" s="92" t="s">
        <v>929</v>
      </c>
      <c r="F203" s="93" t="s">
        <v>930</v>
      </c>
      <c r="G203" s="92" t="s">
        <v>26</v>
      </c>
      <c r="H203" s="92" t="s">
        <v>27</v>
      </c>
      <c r="I203" s="14">
        <v>1</v>
      </c>
      <c r="J203" s="103">
        <v>90265.49</v>
      </c>
      <c r="K203" s="103">
        <v>11734.51</v>
      </c>
      <c r="L203" s="103">
        <v>102000</v>
      </c>
      <c r="M203" s="105">
        <v>72803.2</v>
      </c>
      <c r="N203" s="103">
        <v>1338.99</v>
      </c>
      <c r="O203" s="103">
        <v>1601.23</v>
      </c>
      <c r="P203" s="103">
        <v>75743.42</v>
      </c>
      <c r="R203" s="81"/>
      <c r="T203" s="114">
        <f>VLOOKUP(B203,[1]登记总表!$B:$O,14,0)</f>
        <v>1</v>
      </c>
    </row>
    <row r="204" s="3" customFormat="1" spans="1:20">
      <c r="A204" s="14">
        <v>201</v>
      </c>
      <c r="B204" s="93" t="s">
        <v>931</v>
      </c>
      <c r="C204" s="91" t="s">
        <v>438</v>
      </c>
      <c r="D204" s="94">
        <v>45362</v>
      </c>
      <c r="E204" s="92" t="s">
        <v>932</v>
      </c>
      <c r="F204" s="93" t="s">
        <v>933</v>
      </c>
      <c r="G204" s="92" t="s">
        <v>20</v>
      </c>
      <c r="H204" s="92" t="s">
        <v>21</v>
      </c>
      <c r="I204" s="14">
        <v>1</v>
      </c>
      <c r="J204" s="103">
        <v>76017.7</v>
      </c>
      <c r="K204" s="103">
        <v>9882.3</v>
      </c>
      <c r="L204" s="103">
        <v>85900</v>
      </c>
      <c r="M204" s="105">
        <v>52862.96</v>
      </c>
      <c r="N204" s="103">
        <v>1191.91</v>
      </c>
      <c r="O204" s="103">
        <v>1226.24</v>
      </c>
      <c r="P204" s="103">
        <v>55281.11</v>
      </c>
      <c r="R204" s="81"/>
      <c r="T204" s="114">
        <f>VLOOKUP(B204,[1]登记总表!$B:$O,14,0)</f>
        <v>1</v>
      </c>
    </row>
    <row r="205" s="3" customFormat="1" spans="1:20">
      <c r="A205" s="14">
        <v>202</v>
      </c>
      <c r="B205" s="93" t="s">
        <v>934</v>
      </c>
      <c r="C205" s="91" t="s">
        <v>438</v>
      </c>
      <c r="D205" s="94">
        <v>45362</v>
      </c>
      <c r="E205" s="92" t="s">
        <v>932</v>
      </c>
      <c r="F205" s="93" t="s">
        <v>933</v>
      </c>
      <c r="G205" s="92" t="s">
        <v>20</v>
      </c>
      <c r="H205" s="92" t="s">
        <v>21</v>
      </c>
      <c r="I205" s="14">
        <v>1</v>
      </c>
      <c r="J205" s="103">
        <v>57964.6</v>
      </c>
      <c r="K205" s="103">
        <v>7535.4</v>
      </c>
      <c r="L205" s="103">
        <v>65500</v>
      </c>
      <c r="M205" s="105">
        <v>34989.79</v>
      </c>
      <c r="N205" s="103">
        <v>1561.9</v>
      </c>
      <c r="O205" s="103">
        <v>1013.09</v>
      </c>
      <c r="P205" s="103">
        <v>37564.78</v>
      </c>
      <c r="R205" s="81"/>
      <c r="T205" s="114">
        <f>VLOOKUP(B205,[1]登记总表!$B:$O,14,0)</f>
        <v>1</v>
      </c>
    </row>
    <row r="206" s="3" customFormat="1" spans="1:20">
      <c r="A206" s="14">
        <v>203</v>
      </c>
      <c r="B206" s="93" t="s">
        <v>935</v>
      </c>
      <c r="C206" s="91" t="s">
        <v>438</v>
      </c>
      <c r="D206" s="94">
        <v>45391</v>
      </c>
      <c r="E206" s="92" t="s">
        <v>936</v>
      </c>
      <c r="F206" s="93" t="s">
        <v>551</v>
      </c>
      <c r="G206" s="92" t="s">
        <v>26</v>
      </c>
      <c r="H206" s="92" t="s">
        <v>27</v>
      </c>
      <c r="I206" s="14">
        <v>1</v>
      </c>
      <c r="J206" s="103">
        <v>88938.05</v>
      </c>
      <c r="K206" s="103">
        <v>11561.95</v>
      </c>
      <c r="L206" s="103">
        <v>100500</v>
      </c>
      <c r="M206" s="105">
        <v>64357.38</v>
      </c>
      <c r="N206" s="103">
        <v>1124.74</v>
      </c>
      <c r="O206" s="103">
        <v>1279.1</v>
      </c>
      <c r="P206" s="103">
        <v>66761.22</v>
      </c>
      <c r="R206" s="81"/>
      <c r="T206" s="114">
        <f>VLOOKUP(B206,[1]登记总表!$B:$O,14,0)</f>
        <v>1</v>
      </c>
    </row>
    <row r="207" s="3" customFormat="1" spans="1:20">
      <c r="A207" s="14">
        <v>204</v>
      </c>
      <c r="B207" s="93" t="s">
        <v>937</v>
      </c>
      <c r="C207" s="91" t="s">
        <v>438</v>
      </c>
      <c r="D207" s="94">
        <v>45391</v>
      </c>
      <c r="E207" s="92" t="s">
        <v>936</v>
      </c>
      <c r="F207" s="93" t="s">
        <v>551</v>
      </c>
      <c r="G207" s="92" t="s">
        <v>26</v>
      </c>
      <c r="H207" s="92" t="s">
        <v>27</v>
      </c>
      <c r="I207" s="14">
        <v>1</v>
      </c>
      <c r="J207" s="103">
        <v>88938.05</v>
      </c>
      <c r="K207" s="103">
        <v>11561.95</v>
      </c>
      <c r="L207" s="103">
        <v>100500</v>
      </c>
      <c r="M207" s="105">
        <v>63335.02</v>
      </c>
      <c r="N207" s="103">
        <v>1124.74</v>
      </c>
      <c r="O207" s="103">
        <v>1257.93</v>
      </c>
      <c r="P207" s="103">
        <v>65717.69</v>
      </c>
      <c r="R207" s="81"/>
      <c r="T207" s="114">
        <f>VLOOKUP(B207,[1]登记总表!$B:$O,14,0)</f>
        <v>1</v>
      </c>
    </row>
    <row r="208" s="3" customFormat="1" spans="1:20">
      <c r="A208" s="14">
        <v>205</v>
      </c>
      <c r="B208" s="93" t="s">
        <v>938</v>
      </c>
      <c r="C208" s="91" t="s">
        <v>438</v>
      </c>
      <c r="D208" s="94">
        <v>45391</v>
      </c>
      <c r="E208" s="92" t="s">
        <v>936</v>
      </c>
      <c r="F208" s="93" t="s">
        <v>551</v>
      </c>
      <c r="G208" s="92" t="s">
        <v>26</v>
      </c>
      <c r="H208" s="92" t="s">
        <v>27</v>
      </c>
      <c r="I208" s="14">
        <v>1</v>
      </c>
      <c r="J208" s="103">
        <v>84070.8</v>
      </c>
      <c r="K208" s="103">
        <v>10929.2</v>
      </c>
      <c r="L208" s="103">
        <v>95000</v>
      </c>
      <c r="M208" s="105">
        <v>63883.07</v>
      </c>
      <c r="N208" s="103">
        <v>1177.99</v>
      </c>
      <c r="O208" s="103">
        <v>1254.35</v>
      </c>
      <c r="P208" s="103">
        <v>66315.41</v>
      </c>
      <c r="R208" s="81"/>
      <c r="T208" s="114">
        <f>VLOOKUP(B208,[1]登记总表!$B:$O,14,0)</f>
        <v>1</v>
      </c>
    </row>
    <row r="209" s="3" customFormat="1" spans="1:20">
      <c r="A209" s="14">
        <v>206</v>
      </c>
      <c r="B209" s="93" t="s">
        <v>939</v>
      </c>
      <c r="C209" s="91" t="s">
        <v>438</v>
      </c>
      <c r="D209" s="94">
        <v>45391</v>
      </c>
      <c r="E209" s="92" t="s">
        <v>936</v>
      </c>
      <c r="F209" s="93" t="s">
        <v>551</v>
      </c>
      <c r="G209" s="92" t="s">
        <v>26</v>
      </c>
      <c r="H209" s="92" t="s">
        <v>27</v>
      </c>
      <c r="I209" s="14">
        <v>1</v>
      </c>
      <c r="J209" s="103">
        <v>84070.8</v>
      </c>
      <c r="K209" s="103">
        <v>10929.2</v>
      </c>
      <c r="L209" s="103">
        <v>95000</v>
      </c>
      <c r="M209" s="105">
        <v>64530.25</v>
      </c>
      <c r="N209" s="103">
        <v>1061.48</v>
      </c>
      <c r="O209" s="103">
        <v>1260.97</v>
      </c>
      <c r="P209" s="103">
        <v>66852.7</v>
      </c>
      <c r="R209" s="81"/>
      <c r="T209" s="114">
        <f>VLOOKUP(B209,[1]登记总表!$B:$O,14,0)</f>
        <v>1</v>
      </c>
    </row>
    <row r="210" s="3" customFormat="1" spans="1:20">
      <c r="A210" s="14">
        <v>207</v>
      </c>
      <c r="B210" s="93" t="s">
        <v>940</v>
      </c>
      <c r="C210" s="91" t="s">
        <v>438</v>
      </c>
      <c r="D210" s="94">
        <v>45391</v>
      </c>
      <c r="E210" s="92" t="s">
        <v>936</v>
      </c>
      <c r="F210" s="93" t="s">
        <v>551</v>
      </c>
      <c r="G210" s="92" t="s">
        <v>26</v>
      </c>
      <c r="H210" s="92" t="s">
        <v>27</v>
      </c>
      <c r="I210" s="14">
        <v>1</v>
      </c>
      <c r="J210" s="103">
        <v>84070.8</v>
      </c>
      <c r="K210" s="103">
        <v>10929.2</v>
      </c>
      <c r="L210" s="103">
        <v>95000</v>
      </c>
      <c r="M210" s="105">
        <v>61939.01</v>
      </c>
      <c r="N210" s="103">
        <v>1177.99</v>
      </c>
      <c r="O210" s="103">
        <v>1207.83</v>
      </c>
      <c r="P210" s="103">
        <v>64324.83</v>
      </c>
      <c r="R210" s="81"/>
      <c r="T210" s="114">
        <f>VLOOKUP(B210,[1]登记总表!$B:$O,14,0)</f>
        <v>1</v>
      </c>
    </row>
    <row r="211" s="3" customFormat="1" spans="1:20">
      <c r="A211" s="14">
        <v>208</v>
      </c>
      <c r="B211" s="93" t="s">
        <v>941</v>
      </c>
      <c r="C211" s="91" t="s">
        <v>438</v>
      </c>
      <c r="D211" s="94">
        <v>45391</v>
      </c>
      <c r="E211" s="92" t="s">
        <v>936</v>
      </c>
      <c r="F211" s="93" t="s">
        <v>551</v>
      </c>
      <c r="G211" s="92" t="s">
        <v>26</v>
      </c>
      <c r="H211" s="92" t="s">
        <v>27</v>
      </c>
      <c r="I211" s="14">
        <v>1</v>
      </c>
      <c r="J211" s="103">
        <v>84070.8</v>
      </c>
      <c r="K211" s="103">
        <v>10929.2</v>
      </c>
      <c r="L211" s="103">
        <v>95000</v>
      </c>
      <c r="M211" s="105">
        <v>61997.58</v>
      </c>
      <c r="N211" s="103">
        <v>1177.99</v>
      </c>
      <c r="O211" s="103">
        <v>1212.23</v>
      </c>
      <c r="P211" s="103">
        <v>64387.8</v>
      </c>
      <c r="R211" s="81"/>
      <c r="T211" s="114">
        <f>VLOOKUP(B211,[1]登记总表!$B:$O,14,0)</f>
        <v>1</v>
      </c>
    </row>
    <row r="212" s="3" customFormat="1" spans="1:20">
      <c r="A212" s="14">
        <v>209</v>
      </c>
      <c r="B212" s="93" t="s">
        <v>948</v>
      </c>
      <c r="C212" s="91" t="s">
        <v>438</v>
      </c>
      <c r="D212" s="94">
        <v>45391</v>
      </c>
      <c r="E212" s="92" t="s">
        <v>949</v>
      </c>
      <c r="F212" s="93" t="s">
        <v>950</v>
      </c>
      <c r="G212" s="92" t="s">
        <v>20</v>
      </c>
      <c r="H212" s="92" t="s">
        <v>21</v>
      </c>
      <c r="I212" s="14">
        <v>1</v>
      </c>
      <c r="J212" s="103">
        <v>97433.63</v>
      </c>
      <c r="K212" s="103">
        <v>12666.37</v>
      </c>
      <c r="L212" s="103">
        <v>110100</v>
      </c>
      <c r="M212" s="105">
        <v>77552.84</v>
      </c>
      <c r="N212" s="103">
        <v>1247.84</v>
      </c>
      <c r="O212" s="103">
        <v>2626.86</v>
      </c>
      <c r="P212" s="103">
        <v>81427.54</v>
      </c>
      <c r="R212" s="81"/>
      <c r="T212" s="114">
        <f>VLOOKUP(B212,[1]登记总表!$B:$O,14,0)</f>
        <v>1</v>
      </c>
    </row>
    <row r="213" s="3" customFormat="1" spans="1:20">
      <c r="A213" s="14">
        <v>210</v>
      </c>
      <c r="B213" s="93" t="s">
        <v>951</v>
      </c>
      <c r="C213" s="91" t="s">
        <v>438</v>
      </c>
      <c r="D213" s="94">
        <v>45391</v>
      </c>
      <c r="E213" s="92" t="s">
        <v>949</v>
      </c>
      <c r="F213" s="93" t="s">
        <v>950</v>
      </c>
      <c r="G213" s="92" t="s">
        <v>20</v>
      </c>
      <c r="H213" s="92" t="s">
        <v>21</v>
      </c>
      <c r="I213" s="14">
        <v>1</v>
      </c>
      <c r="J213" s="103">
        <v>97433.63</v>
      </c>
      <c r="K213" s="103">
        <v>12666.37</v>
      </c>
      <c r="L213" s="103">
        <v>110100</v>
      </c>
      <c r="M213" s="105">
        <v>77552.84</v>
      </c>
      <c r="N213" s="103">
        <v>1247.84</v>
      </c>
      <c r="O213" s="103">
        <v>2626.86</v>
      </c>
      <c r="P213" s="103">
        <v>81427.54</v>
      </c>
      <c r="R213" s="81"/>
      <c r="T213" s="114">
        <f>VLOOKUP(B213,[1]登记总表!$B:$O,14,0)</f>
        <v>1</v>
      </c>
    </row>
    <row r="214" s="3" customFormat="1" spans="1:20">
      <c r="A214" s="14">
        <v>211</v>
      </c>
      <c r="B214" s="93" t="s">
        <v>952</v>
      </c>
      <c r="C214" s="91" t="s">
        <v>438</v>
      </c>
      <c r="D214" s="94">
        <v>45392</v>
      </c>
      <c r="E214" s="92" t="s">
        <v>953</v>
      </c>
      <c r="F214" s="93" t="s">
        <v>954</v>
      </c>
      <c r="G214" s="92" t="s">
        <v>20</v>
      </c>
      <c r="H214" s="92" t="s">
        <v>21</v>
      </c>
      <c r="I214" s="14">
        <v>1</v>
      </c>
      <c r="J214" s="103">
        <v>52035.4</v>
      </c>
      <c r="K214" s="103">
        <v>6764.6</v>
      </c>
      <c r="L214" s="103">
        <v>58800</v>
      </c>
      <c r="M214" s="105">
        <v>39865.22</v>
      </c>
      <c r="N214" s="103">
        <v>1049.54</v>
      </c>
      <c r="O214" s="103">
        <v>1092.96</v>
      </c>
      <c r="P214" s="103">
        <v>42007.72</v>
      </c>
      <c r="R214" s="81"/>
      <c r="T214" s="114">
        <f>VLOOKUP(B214,[1]登记总表!$B:$O,14,0)</f>
        <v>1</v>
      </c>
    </row>
    <row r="215" s="3" customFormat="1" spans="1:20">
      <c r="A215" s="14">
        <v>212</v>
      </c>
      <c r="B215" s="93" t="s">
        <v>955</v>
      </c>
      <c r="C215" s="91" t="s">
        <v>17</v>
      </c>
      <c r="D215" s="94">
        <v>45398</v>
      </c>
      <c r="E215" s="92" t="s">
        <v>956</v>
      </c>
      <c r="F215" s="93" t="s">
        <v>957</v>
      </c>
      <c r="G215" s="92" t="s">
        <v>20</v>
      </c>
      <c r="H215" s="92" t="s">
        <v>21</v>
      </c>
      <c r="I215" s="14">
        <v>1</v>
      </c>
      <c r="J215" s="103">
        <v>72123.9</v>
      </c>
      <c r="K215" s="103">
        <v>9376.1</v>
      </c>
      <c r="L215" s="103">
        <v>81500</v>
      </c>
      <c r="M215" s="105">
        <v>56172.58</v>
      </c>
      <c r="N215" s="103">
        <v>923.61</v>
      </c>
      <c r="O215" s="103">
        <v>1136.68</v>
      </c>
      <c r="P215" s="103">
        <v>58232.87</v>
      </c>
      <c r="R215" s="81"/>
      <c r="T215" s="114">
        <f>VLOOKUP(B215,[1]登记总表!$B:$O,14,0)</f>
        <v>1</v>
      </c>
    </row>
    <row r="216" s="3" customFormat="1" spans="1:20">
      <c r="A216" s="14">
        <v>213</v>
      </c>
      <c r="B216" s="93" t="s">
        <v>958</v>
      </c>
      <c r="C216" s="91" t="s">
        <v>17</v>
      </c>
      <c r="D216" s="94">
        <v>45398</v>
      </c>
      <c r="E216" s="92" t="s">
        <v>956</v>
      </c>
      <c r="F216" s="93" t="s">
        <v>957</v>
      </c>
      <c r="G216" s="92" t="s">
        <v>20</v>
      </c>
      <c r="H216" s="92" t="s">
        <v>21</v>
      </c>
      <c r="I216" s="14">
        <v>1</v>
      </c>
      <c r="J216" s="103">
        <v>72123.89</v>
      </c>
      <c r="K216" s="103">
        <v>9376.11</v>
      </c>
      <c r="L216" s="103">
        <v>81500</v>
      </c>
      <c r="M216" s="105">
        <v>55798.66</v>
      </c>
      <c r="N216" s="103">
        <v>923.61</v>
      </c>
      <c r="O216" s="103">
        <v>1122.18</v>
      </c>
      <c r="P216" s="103">
        <v>57844.45</v>
      </c>
      <c r="R216" s="81"/>
      <c r="T216" s="114">
        <f>VLOOKUP(B216,[1]登记总表!$B:$O,14,0)</f>
        <v>1</v>
      </c>
    </row>
    <row r="217" s="3" customFormat="1" spans="1:20">
      <c r="A217" s="14">
        <v>214</v>
      </c>
      <c r="B217" s="93" t="s">
        <v>959</v>
      </c>
      <c r="C217" s="91" t="s">
        <v>17</v>
      </c>
      <c r="D217" s="94">
        <v>45398</v>
      </c>
      <c r="E217" s="92" t="s">
        <v>956</v>
      </c>
      <c r="F217" s="93" t="s">
        <v>957</v>
      </c>
      <c r="G217" s="92" t="s">
        <v>20</v>
      </c>
      <c r="H217" s="92" t="s">
        <v>21</v>
      </c>
      <c r="I217" s="14">
        <v>1</v>
      </c>
      <c r="J217" s="103">
        <v>61504.43</v>
      </c>
      <c r="K217" s="103">
        <v>7995.57</v>
      </c>
      <c r="L217" s="103">
        <v>69500</v>
      </c>
      <c r="M217" s="105">
        <v>48346.16</v>
      </c>
      <c r="N217" s="103">
        <v>1057.36</v>
      </c>
      <c r="O217" s="103">
        <v>1064.59</v>
      </c>
      <c r="P217" s="103">
        <v>50468.11</v>
      </c>
      <c r="R217" s="81"/>
      <c r="T217" s="114">
        <f>VLOOKUP(B217,[1]登记总表!$B:$O,14,0)</f>
        <v>1</v>
      </c>
    </row>
    <row r="218" s="3" customFormat="1" spans="1:20">
      <c r="A218" s="14">
        <v>215</v>
      </c>
      <c r="B218" s="93" t="s">
        <v>960</v>
      </c>
      <c r="C218" s="91" t="s">
        <v>17</v>
      </c>
      <c r="D218" s="94">
        <v>45398</v>
      </c>
      <c r="E218" s="92" t="s">
        <v>956</v>
      </c>
      <c r="F218" s="93" t="s">
        <v>957</v>
      </c>
      <c r="G218" s="92" t="s">
        <v>20</v>
      </c>
      <c r="H218" s="92" t="s">
        <v>21</v>
      </c>
      <c r="I218" s="14">
        <v>1</v>
      </c>
      <c r="J218" s="103">
        <v>61504.42</v>
      </c>
      <c r="K218" s="103">
        <v>7995.58</v>
      </c>
      <c r="L218" s="103">
        <v>69500</v>
      </c>
      <c r="M218" s="105">
        <v>48346.16</v>
      </c>
      <c r="N218" s="103">
        <v>1057.36</v>
      </c>
      <c r="O218" s="103">
        <v>1064.59</v>
      </c>
      <c r="P218" s="103">
        <v>50468.11</v>
      </c>
      <c r="R218" s="81"/>
      <c r="T218" s="114">
        <f>VLOOKUP(B218,[1]登记总表!$B:$O,14,0)</f>
        <v>1</v>
      </c>
    </row>
    <row r="219" s="3" customFormat="1" spans="1:20">
      <c r="A219" s="14">
        <v>216</v>
      </c>
      <c r="B219" s="93" t="s">
        <v>961</v>
      </c>
      <c r="C219" s="91" t="s">
        <v>17</v>
      </c>
      <c r="D219" s="94">
        <v>45400</v>
      </c>
      <c r="E219" s="92" t="s">
        <v>962</v>
      </c>
      <c r="F219" s="93" t="s">
        <v>421</v>
      </c>
      <c r="G219" s="92" t="s">
        <v>26</v>
      </c>
      <c r="H219" s="92" t="s">
        <v>27</v>
      </c>
      <c r="I219" s="14">
        <v>1</v>
      </c>
      <c r="J219" s="103">
        <v>84070.8</v>
      </c>
      <c r="K219" s="103">
        <v>10929.2</v>
      </c>
      <c r="L219" s="103">
        <v>95000</v>
      </c>
      <c r="M219" s="105">
        <v>70412.91</v>
      </c>
      <c r="N219" s="103">
        <v>1392.97</v>
      </c>
      <c r="O219" s="103">
        <v>1233.42</v>
      </c>
      <c r="P219" s="103">
        <v>73039.3</v>
      </c>
      <c r="R219" s="81"/>
      <c r="T219" s="114">
        <f>VLOOKUP(B219,[1]登记总表!$B:$O,14,0)</f>
        <v>1</v>
      </c>
    </row>
    <row r="220" s="3" customFormat="1" spans="1:20">
      <c r="A220" s="14">
        <v>217</v>
      </c>
      <c r="B220" s="93" t="s">
        <v>963</v>
      </c>
      <c r="C220" s="91" t="s">
        <v>17</v>
      </c>
      <c r="D220" s="94">
        <v>45400</v>
      </c>
      <c r="E220" s="92" t="s">
        <v>962</v>
      </c>
      <c r="F220" s="93" t="s">
        <v>421</v>
      </c>
      <c r="G220" s="92" t="s">
        <v>26</v>
      </c>
      <c r="H220" s="92" t="s">
        <v>27</v>
      </c>
      <c r="I220" s="14">
        <v>1</v>
      </c>
      <c r="J220" s="103">
        <v>84070.79</v>
      </c>
      <c r="K220" s="103">
        <v>10929.21</v>
      </c>
      <c r="L220" s="103">
        <v>95000</v>
      </c>
      <c r="M220" s="105">
        <v>70824.32</v>
      </c>
      <c r="N220" s="103">
        <v>1392.97</v>
      </c>
      <c r="O220" s="103">
        <v>1244.61</v>
      </c>
      <c r="P220" s="103">
        <v>73461.9</v>
      </c>
      <c r="R220" s="81"/>
      <c r="T220" s="114">
        <f>VLOOKUP(B220,[1]登记总表!$B:$O,14,0)</f>
        <v>1</v>
      </c>
    </row>
    <row r="221" s="3" customFormat="1" spans="1:20">
      <c r="A221" s="14">
        <v>218</v>
      </c>
      <c r="B221" s="93" t="s">
        <v>964</v>
      </c>
      <c r="C221" s="91" t="s">
        <v>17</v>
      </c>
      <c r="D221" s="94">
        <v>45400</v>
      </c>
      <c r="E221" s="92" t="s">
        <v>962</v>
      </c>
      <c r="F221" s="93" t="s">
        <v>421</v>
      </c>
      <c r="G221" s="92" t="s">
        <v>26</v>
      </c>
      <c r="H221" s="92" t="s">
        <v>27</v>
      </c>
      <c r="I221" s="14">
        <v>1</v>
      </c>
      <c r="J221" s="103">
        <v>89380.53</v>
      </c>
      <c r="K221" s="103">
        <v>11619.47</v>
      </c>
      <c r="L221" s="103">
        <v>101000</v>
      </c>
      <c r="M221" s="105">
        <v>73663.05</v>
      </c>
      <c r="N221" s="103">
        <v>1392.97</v>
      </c>
      <c r="O221" s="103">
        <v>1304.97</v>
      </c>
      <c r="P221" s="103">
        <v>76360.99</v>
      </c>
      <c r="R221" s="81"/>
      <c r="T221" s="114">
        <f>VLOOKUP(B221,[1]登记总表!$B:$O,14,0)</f>
        <v>1</v>
      </c>
    </row>
    <row r="222" s="3" customFormat="1" spans="1:20">
      <c r="A222" s="14">
        <v>219</v>
      </c>
      <c r="B222" s="93" t="s">
        <v>965</v>
      </c>
      <c r="C222" s="91" t="s">
        <v>17</v>
      </c>
      <c r="D222" s="94">
        <v>45400</v>
      </c>
      <c r="E222" s="92" t="s">
        <v>962</v>
      </c>
      <c r="F222" s="93" t="s">
        <v>421</v>
      </c>
      <c r="G222" s="92" t="s">
        <v>26</v>
      </c>
      <c r="H222" s="92" t="s">
        <v>27</v>
      </c>
      <c r="I222" s="14">
        <v>1</v>
      </c>
      <c r="J222" s="103">
        <v>89380.53</v>
      </c>
      <c r="K222" s="103">
        <v>11619.47</v>
      </c>
      <c r="L222" s="103">
        <v>101000</v>
      </c>
      <c r="M222" s="105">
        <v>73663.05</v>
      </c>
      <c r="N222" s="103">
        <v>1392.97</v>
      </c>
      <c r="O222" s="103">
        <v>1304.97</v>
      </c>
      <c r="P222" s="103">
        <v>76360.99</v>
      </c>
      <c r="R222" s="81"/>
      <c r="T222" s="114">
        <f>VLOOKUP(B222,[1]登记总表!$B:$O,14,0)</f>
        <v>1</v>
      </c>
    </row>
    <row r="223" s="3" customFormat="1" spans="1:20">
      <c r="A223" s="14">
        <v>220</v>
      </c>
      <c r="B223" s="93" t="s">
        <v>966</v>
      </c>
      <c r="C223" s="91" t="s">
        <v>17</v>
      </c>
      <c r="D223" s="94">
        <v>45397</v>
      </c>
      <c r="E223" s="92" t="s">
        <v>967</v>
      </c>
      <c r="F223" s="93" t="s">
        <v>421</v>
      </c>
      <c r="G223" s="92" t="s">
        <v>20</v>
      </c>
      <c r="H223" s="92" t="s">
        <v>21</v>
      </c>
      <c r="I223" s="14">
        <v>1</v>
      </c>
      <c r="J223" s="103">
        <v>57522.12</v>
      </c>
      <c r="K223" s="103">
        <v>7477.88</v>
      </c>
      <c r="L223" s="103">
        <v>65000</v>
      </c>
      <c r="M223" s="105">
        <v>39365.55</v>
      </c>
      <c r="N223" s="103">
        <v>1046.74</v>
      </c>
      <c r="O223" s="103">
        <v>1036.71</v>
      </c>
      <c r="P223" s="103">
        <v>41449</v>
      </c>
      <c r="R223" s="81"/>
      <c r="T223" s="114">
        <f>VLOOKUP(B223,[1]登记总表!$B:$O,14,0)</f>
        <v>1</v>
      </c>
    </row>
    <row r="224" s="3" customFormat="1" spans="1:20">
      <c r="A224" s="14">
        <v>221</v>
      </c>
      <c r="B224" s="93" t="s">
        <v>968</v>
      </c>
      <c r="C224" s="91" t="s">
        <v>17</v>
      </c>
      <c r="D224" s="94">
        <v>45401</v>
      </c>
      <c r="E224" s="92" t="s">
        <v>969</v>
      </c>
      <c r="F224" s="93" t="s">
        <v>421</v>
      </c>
      <c r="G224" s="92" t="s">
        <v>20</v>
      </c>
      <c r="H224" s="92" t="s">
        <v>21</v>
      </c>
      <c r="I224" s="14">
        <v>1</v>
      </c>
      <c r="J224" s="103">
        <v>53982.3</v>
      </c>
      <c r="K224" s="103">
        <v>7017.7</v>
      </c>
      <c r="L224" s="103">
        <v>61000</v>
      </c>
      <c r="M224" s="105">
        <v>43011.24</v>
      </c>
      <c r="N224" s="103">
        <v>1028.49</v>
      </c>
      <c r="O224" s="103">
        <v>1023.6</v>
      </c>
      <c r="P224" s="103">
        <v>45063.33</v>
      </c>
      <c r="R224" s="81"/>
      <c r="T224" s="114">
        <f>VLOOKUP(B224,[1]登记总表!$B:$O,14,0)</f>
        <v>1</v>
      </c>
    </row>
    <row r="225" s="3" customFormat="1" spans="1:20">
      <c r="A225" s="14">
        <v>222</v>
      </c>
      <c r="B225" s="93" t="s">
        <v>970</v>
      </c>
      <c r="C225" s="91" t="s">
        <v>17</v>
      </c>
      <c r="D225" s="94">
        <v>45400</v>
      </c>
      <c r="E225" s="92" t="s">
        <v>971</v>
      </c>
      <c r="F225" s="93" t="s">
        <v>972</v>
      </c>
      <c r="G225" s="92" t="s">
        <v>20</v>
      </c>
      <c r="H225" s="92" t="s">
        <v>21</v>
      </c>
      <c r="I225" s="14">
        <v>1</v>
      </c>
      <c r="J225" s="103">
        <v>61504.42</v>
      </c>
      <c r="K225" s="103">
        <v>7995.58</v>
      </c>
      <c r="L225" s="103">
        <v>69500</v>
      </c>
      <c r="M225" s="105">
        <v>42537.45</v>
      </c>
      <c r="N225" s="103">
        <v>902.37</v>
      </c>
      <c r="O225" s="103">
        <v>914.45</v>
      </c>
      <c r="P225" s="103">
        <v>44354.27</v>
      </c>
      <c r="R225" s="81"/>
      <c r="T225" s="114">
        <f>VLOOKUP(B225,[1]登记总表!$B:$O,14,0)</f>
        <v>1</v>
      </c>
    </row>
    <row r="226" s="3" customFormat="1" spans="1:20">
      <c r="A226" s="14">
        <v>223</v>
      </c>
      <c r="B226" s="93" t="s">
        <v>973</v>
      </c>
      <c r="C226" s="91" t="s">
        <v>17</v>
      </c>
      <c r="D226" s="94">
        <v>45397</v>
      </c>
      <c r="E226" s="92" t="s">
        <v>974</v>
      </c>
      <c r="F226" s="93" t="s">
        <v>975</v>
      </c>
      <c r="G226" s="92" t="s">
        <v>20</v>
      </c>
      <c r="H226" s="92" t="s">
        <v>21</v>
      </c>
      <c r="I226" s="14">
        <v>1</v>
      </c>
      <c r="J226" s="103">
        <v>53716.81</v>
      </c>
      <c r="K226" s="103">
        <v>6983.19</v>
      </c>
      <c r="L226" s="103">
        <v>60700</v>
      </c>
      <c r="M226" s="105">
        <v>12109.53</v>
      </c>
      <c r="N226" s="103">
        <v>1017.86</v>
      </c>
      <c r="O226" s="103">
        <v>983.47</v>
      </c>
      <c r="P226" s="103">
        <v>14110.86</v>
      </c>
      <c r="R226" s="81"/>
      <c r="T226" s="114">
        <f>VLOOKUP(B226,[1]登记总表!$B:$O,14,0)</f>
        <v>1</v>
      </c>
    </row>
    <row r="227" s="3" customFormat="1" spans="1:20">
      <c r="A227" s="14">
        <v>224</v>
      </c>
      <c r="B227" s="93" t="s">
        <v>976</v>
      </c>
      <c r="C227" s="91" t="s">
        <v>17</v>
      </c>
      <c r="D227" s="94">
        <v>45400</v>
      </c>
      <c r="E227" s="92" t="s">
        <v>977</v>
      </c>
      <c r="F227" s="93" t="s">
        <v>978</v>
      </c>
      <c r="G227" s="92" t="s">
        <v>20</v>
      </c>
      <c r="H227" s="92" t="s">
        <v>21</v>
      </c>
      <c r="I227" s="14">
        <v>1</v>
      </c>
      <c r="J227" s="103">
        <v>45575.22</v>
      </c>
      <c r="K227" s="103">
        <v>5924.78</v>
      </c>
      <c r="L227" s="103">
        <v>51500</v>
      </c>
      <c r="M227" s="105">
        <v>35503.58</v>
      </c>
      <c r="N227" s="103">
        <v>1188.86</v>
      </c>
      <c r="O227" s="103">
        <v>839.36</v>
      </c>
      <c r="P227" s="103">
        <v>37531.8</v>
      </c>
      <c r="R227" s="81"/>
      <c r="T227" s="114">
        <f>VLOOKUP(B227,[1]登记总表!$B:$O,14,0)</f>
        <v>1</v>
      </c>
    </row>
    <row r="228" s="3" customFormat="1" spans="1:20">
      <c r="A228" s="14">
        <v>225</v>
      </c>
      <c r="B228" s="93" t="s">
        <v>1003</v>
      </c>
      <c r="C228" s="91" t="s">
        <v>17</v>
      </c>
      <c r="D228" s="94">
        <v>45398</v>
      </c>
      <c r="E228" s="92" t="s">
        <v>1004</v>
      </c>
      <c r="F228" s="93" t="s">
        <v>1005</v>
      </c>
      <c r="G228" s="92" t="s">
        <v>20</v>
      </c>
      <c r="H228" s="92" t="s">
        <v>21</v>
      </c>
      <c r="I228" s="14">
        <v>1</v>
      </c>
      <c r="J228" s="103">
        <v>55752.21</v>
      </c>
      <c r="K228" s="103">
        <v>7247.79</v>
      </c>
      <c r="L228" s="103">
        <v>63000</v>
      </c>
      <c r="M228" s="105">
        <v>38165.14</v>
      </c>
      <c r="N228" s="103">
        <v>1430.35</v>
      </c>
      <c r="O228" s="103">
        <v>917.29</v>
      </c>
      <c r="P228" s="103">
        <v>40512.78</v>
      </c>
      <c r="R228" s="81"/>
      <c r="T228" s="114">
        <f>VLOOKUP(B228,[1]登记总表!$B:$O,14,0)</f>
        <v>1</v>
      </c>
    </row>
    <row r="229" s="3" customFormat="1" spans="1:20">
      <c r="A229" s="14">
        <v>226</v>
      </c>
      <c r="B229" s="93" t="s">
        <v>1006</v>
      </c>
      <c r="C229" s="91" t="s">
        <v>30</v>
      </c>
      <c r="D229" s="94">
        <v>45404</v>
      </c>
      <c r="E229" s="92" t="s">
        <v>1007</v>
      </c>
      <c r="F229" s="93" t="s">
        <v>703</v>
      </c>
      <c r="G229" s="92" t="s">
        <v>20</v>
      </c>
      <c r="H229" s="92" t="s">
        <v>21</v>
      </c>
      <c r="I229" s="14">
        <v>1</v>
      </c>
      <c r="J229" s="103">
        <v>53097.35</v>
      </c>
      <c r="K229" s="103">
        <v>6902.65</v>
      </c>
      <c r="L229" s="103">
        <v>60000</v>
      </c>
      <c r="M229" s="105">
        <v>41204.9</v>
      </c>
      <c r="N229" s="103">
        <v>1007.24</v>
      </c>
      <c r="O229" s="103">
        <v>957.59</v>
      </c>
      <c r="P229" s="103">
        <v>43169.73</v>
      </c>
      <c r="R229" s="81"/>
      <c r="T229" s="114">
        <f>VLOOKUP(B229,[1]登记总表!$B:$O,14,0)</f>
        <v>1</v>
      </c>
    </row>
    <row r="230" s="3" customFormat="1" spans="1:20">
      <c r="A230" s="14">
        <v>227</v>
      </c>
      <c r="B230" s="93" t="s">
        <v>1198</v>
      </c>
      <c r="C230" s="91" t="s">
        <v>367</v>
      </c>
      <c r="D230" s="94">
        <v>45408</v>
      </c>
      <c r="E230" s="92" t="s">
        <v>1199</v>
      </c>
      <c r="F230" s="93" t="s">
        <v>1200</v>
      </c>
      <c r="G230" s="92" t="s">
        <v>20</v>
      </c>
      <c r="H230" s="92" t="s">
        <v>21</v>
      </c>
      <c r="I230" s="14">
        <v>1</v>
      </c>
      <c r="J230" s="103">
        <v>68141.59</v>
      </c>
      <c r="K230" s="103">
        <v>8858.41</v>
      </c>
      <c r="L230" s="103">
        <v>77000</v>
      </c>
      <c r="M230" s="105">
        <v>52805.33</v>
      </c>
      <c r="N230" s="103">
        <v>367.28</v>
      </c>
      <c r="O230" s="103">
        <v>964.73</v>
      </c>
      <c r="P230" s="103">
        <v>54137.34</v>
      </c>
      <c r="R230" s="81"/>
      <c r="T230" s="114">
        <f>VLOOKUP(B230,[1]登记总表!$B:$O,14,0)</f>
        <v>1</v>
      </c>
    </row>
    <row r="231" s="3" customFormat="1" spans="1:20">
      <c r="A231" s="14">
        <v>228</v>
      </c>
      <c r="B231" s="93" t="s">
        <v>1201</v>
      </c>
      <c r="C231" s="91" t="s">
        <v>316</v>
      </c>
      <c r="D231" s="94">
        <v>45407</v>
      </c>
      <c r="E231" s="92" t="s">
        <v>1202</v>
      </c>
      <c r="F231" s="93" t="s">
        <v>859</v>
      </c>
      <c r="G231" s="92" t="s">
        <v>20</v>
      </c>
      <c r="H231" s="92" t="s">
        <v>21</v>
      </c>
      <c r="I231" s="14">
        <v>1</v>
      </c>
      <c r="J231" s="103">
        <v>53097.35</v>
      </c>
      <c r="K231" s="103">
        <v>6902.65</v>
      </c>
      <c r="L231" s="103">
        <v>60000</v>
      </c>
      <c r="M231" s="105">
        <v>43111.9</v>
      </c>
      <c r="N231" s="103">
        <v>1401.6</v>
      </c>
      <c r="O231" s="103">
        <v>964.48</v>
      </c>
      <c r="P231" s="103">
        <v>45477.98</v>
      </c>
      <c r="R231" s="81"/>
      <c r="T231" s="114">
        <f>VLOOKUP(B231,[1]登记总表!$B:$O,14,0)</f>
        <v>1</v>
      </c>
    </row>
    <row r="232" s="3" customFormat="1" spans="1:20">
      <c r="A232" s="14">
        <v>229</v>
      </c>
      <c r="B232" s="93" t="s">
        <v>1203</v>
      </c>
      <c r="C232" s="91" t="s">
        <v>316</v>
      </c>
      <c r="D232" s="94">
        <v>45407</v>
      </c>
      <c r="E232" s="92" t="s">
        <v>1202</v>
      </c>
      <c r="F232" s="93" t="s">
        <v>859</v>
      </c>
      <c r="G232" s="92" t="s">
        <v>20</v>
      </c>
      <c r="H232" s="92" t="s">
        <v>21</v>
      </c>
      <c r="I232" s="14">
        <v>1</v>
      </c>
      <c r="J232" s="103">
        <v>54424.78</v>
      </c>
      <c r="K232" s="103">
        <v>7075.22</v>
      </c>
      <c r="L232" s="103">
        <v>61500</v>
      </c>
      <c r="M232" s="105">
        <v>44063.22</v>
      </c>
      <c r="N232" s="103">
        <v>1117.86</v>
      </c>
      <c r="O232" s="103">
        <v>982.14</v>
      </c>
      <c r="P232" s="103">
        <v>46163.22</v>
      </c>
      <c r="R232" s="81"/>
      <c r="T232" s="114">
        <f>VLOOKUP(B232,[1]登记总表!$B:$O,14,0)</f>
        <v>1</v>
      </c>
    </row>
    <row r="233" s="3" customFormat="1" spans="1:20">
      <c r="A233" s="14">
        <v>230</v>
      </c>
      <c r="B233" s="93" t="s">
        <v>1204</v>
      </c>
      <c r="C233" s="91" t="s">
        <v>316</v>
      </c>
      <c r="D233" s="94">
        <v>45407</v>
      </c>
      <c r="E233" s="92" t="s">
        <v>1205</v>
      </c>
      <c r="F233" s="93" t="s">
        <v>1206</v>
      </c>
      <c r="G233" s="92" t="s">
        <v>26</v>
      </c>
      <c r="H233" s="92" t="s">
        <v>27</v>
      </c>
      <c r="I233" s="14">
        <v>1</v>
      </c>
      <c r="J233" s="103">
        <v>94955.75</v>
      </c>
      <c r="K233" s="103">
        <v>12344.25</v>
      </c>
      <c r="L233" s="103">
        <v>107300</v>
      </c>
      <c r="M233" s="105">
        <v>68381.66</v>
      </c>
      <c r="N233" s="103">
        <v>1292.9</v>
      </c>
      <c r="O233" s="103">
        <v>1276.36</v>
      </c>
      <c r="P233" s="103">
        <v>70950.92</v>
      </c>
      <c r="R233" s="81"/>
      <c r="T233" s="114">
        <f>VLOOKUP(B233,[1]登记总表!$B:$O,14,0)</f>
        <v>1</v>
      </c>
    </row>
    <row r="234" s="3" customFormat="1" spans="1:20">
      <c r="A234" s="14">
        <v>231</v>
      </c>
      <c r="B234" s="93" t="s">
        <v>1262</v>
      </c>
      <c r="C234" s="91" t="s">
        <v>367</v>
      </c>
      <c r="D234" s="94">
        <v>45126</v>
      </c>
      <c r="E234" s="92" t="s">
        <v>1263</v>
      </c>
      <c r="F234" s="93" t="s">
        <v>1264</v>
      </c>
      <c r="G234" s="92" t="s">
        <v>20</v>
      </c>
      <c r="H234" s="92" t="s">
        <v>21</v>
      </c>
      <c r="I234" s="14">
        <v>1</v>
      </c>
      <c r="J234" s="103">
        <v>79646.02</v>
      </c>
      <c r="K234" s="103">
        <v>10353.98</v>
      </c>
      <c r="L234" s="103">
        <v>90000</v>
      </c>
      <c r="M234" s="105">
        <v>41470.81</v>
      </c>
      <c r="N234" s="103">
        <v>982.87</v>
      </c>
      <c r="O234" s="103">
        <v>921.57</v>
      </c>
      <c r="P234" s="103">
        <v>43375.25</v>
      </c>
      <c r="R234" s="81"/>
      <c r="T234" s="114">
        <f>VLOOKUP(B234,[1]登记总表!$B:$O,14,0)</f>
        <v>1</v>
      </c>
    </row>
    <row r="235" s="3" customFormat="1" spans="1:20">
      <c r="A235" s="14">
        <v>232</v>
      </c>
      <c r="B235" s="93" t="s">
        <v>1325</v>
      </c>
      <c r="C235" s="91" t="s">
        <v>367</v>
      </c>
      <c r="D235" s="94">
        <v>45410</v>
      </c>
      <c r="E235" s="92" t="s">
        <v>1326</v>
      </c>
      <c r="F235" s="93" t="s">
        <v>1327</v>
      </c>
      <c r="G235" s="92" t="s">
        <v>26</v>
      </c>
      <c r="H235" s="92" t="s">
        <v>27</v>
      </c>
      <c r="I235" s="14">
        <v>1</v>
      </c>
      <c r="J235" s="103">
        <v>89380.53</v>
      </c>
      <c r="K235" s="103">
        <v>11619.47</v>
      </c>
      <c r="L235" s="103">
        <v>101000</v>
      </c>
      <c r="M235" s="105">
        <v>72073.24</v>
      </c>
      <c r="N235" s="103">
        <v>1588.55</v>
      </c>
      <c r="O235" s="103">
        <v>1417.44</v>
      </c>
      <c r="P235" s="103">
        <v>75079.23</v>
      </c>
      <c r="R235" s="81"/>
      <c r="T235" s="114">
        <f>VLOOKUP(B235,[1]登记总表!$B:$O,14,0)</f>
        <v>1</v>
      </c>
    </row>
    <row r="236" s="3" customFormat="1" spans="1:20">
      <c r="A236" s="14">
        <v>233</v>
      </c>
      <c r="B236" s="93" t="s">
        <v>1328</v>
      </c>
      <c r="C236" s="91" t="s">
        <v>662</v>
      </c>
      <c r="D236" s="94">
        <v>45383</v>
      </c>
      <c r="E236" s="92" t="s">
        <v>1329</v>
      </c>
      <c r="F236" s="93" t="s">
        <v>1330</v>
      </c>
      <c r="G236" s="92" t="s">
        <v>20</v>
      </c>
      <c r="H236" s="92" t="s">
        <v>21</v>
      </c>
      <c r="I236" s="14">
        <v>1</v>
      </c>
      <c r="J236" s="103">
        <v>70796.46</v>
      </c>
      <c r="K236" s="103">
        <v>9203.54</v>
      </c>
      <c r="L236" s="103">
        <v>80000</v>
      </c>
      <c r="M236" s="105">
        <v>49196.53</v>
      </c>
      <c r="N236" s="103">
        <v>1427.52</v>
      </c>
      <c r="O236" s="103">
        <v>1395.75</v>
      </c>
      <c r="P236" s="103">
        <v>52019.8</v>
      </c>
      <c r="R236" s="81"/>
      <c r="T236" s="114">
        <f>VLOOKUP(B236,[1]登记总表!$B:$O,14,0)</f>
        <v>1</v>
      </c>
    </row>
    <row r="237" s="3" customFormat="1" spans="1:20">
      <c r="A237" s="14">
        <v>234</v>
      </c>
      <c r="B237" s="93" t="s">
        <v>1331</v>
      </c>
      <c r="C237" s="91" t="s">
        <v>650</v>
      </c>
      <c r="D237" s="94">
        <v>45390</v>
      </c>
      <c r="E237" s="92" t="s">
        <v>1332</v>
      </c>
      <c r="F237" s="93" t="s">
        <v>374</v>
      </c>
      <c r="G237" s="92" t="s">
        <v>26</v>
      </c>
      <c r="H237" s="92" t="s">
        <v>27</v>
      </c>
      <c r="I237" s="14">
        <v>1</v>
      </c>
      <c r="J237" s="103">
        <v>143672.57</v>
      </c>
      <c r="K237" s="103">
        <v>18677.43</v>
      </c>
      <c r="L237" s="103">
        <v>162350</v>
      </c>
      <c r="M237" s="105">
        <v>117609.99</v>
      </c>
      <c r="N237" s="103">
        <v>1102.98</v>
      </c>
      <c r="O237" s="103">
        <v>2039.17</v>
      </c>
      <c r="P237" s="103">
        <v>120752.14</v>
      </c>
      <c r="R237" s="81"/>
      <c r="T237" s="114">
        <f>VLOOKUP(B237,[1]登记总表!$B:$O,14,0)</f>
        <v>1</v>
      </c>
    </row>
    <row r="238" s="3" customFormat="1" spans="1:20">
      <c r="A238" s="14">
        <v>235</v>
      </c>
      <c r="B238" s="93" t="s">
        <v>1333</v>
      </c>
      <c r="C238" s="91" t="s">
        <v>650</v>
      </c>
      <c r="D238" s="94">
        <v>45384</v>
      </c>
      <c r="E238" s="92" t="s">
        <v>1334</v>
      </c>
      <c r="F238" s="93" t="s">
        <v>374</v>
      </c>
      <c r="G238" s="92" t="s">
        <v>20</v>
      </c>
      <c r="H238" s="92" t="s">
        <v>21</v>
      </c>
      <c r="I238" s="14">
        <v>1</v>
      </c>
      <c r="J238" s="103">
        <v>59026.55</v>
      </c>
      <c r="K238" s="103">
        <v>7673.45</v>
      </c>
      <c r="L238" s="103">
        <v>66700</v>
      </c>
      <c r="M238" s="105">
        <v>50840.42</v>
      </c>
      <c r="N238" s="103">
        <v>951.9</v>
      </c>
      <c r="O238" s="103">
        <v>1047.47</v>
      </c>
      <c r="P238" s="103">
        <v>52839.79</v>
      </c>
      <c r="R238" s="81"/>
      <c r="T238" s="114">
        <f>VLOOKUP(B238,[1]登记总表!$B:$O,14,0)</f>
        <v>1</v>
      </c>
    </row>
    <row r="239" s="3" customFormat="1" spans="1:20">
      <c r="A239" s="14">
        <v>236</v>
      </c>
      <c r="B239" s="93" t="s">
        <v>1335</v>
      </c>
      <c r="C239" s="91" t="s">
        <v>650</v>
      </c>
      <c r="D239" s="94">
        <v>45384</v>
      </c>
      <c r="E239" s="92" t="s">
        <v>1336</v>
      </c>
      <c r="F239" s="93" t="s">
        <v>374</v>
      </c>
      <c r="G239" s="92" t="s">
        <v>20</v>
      </c>
      <c r="H239" s="92" t="s">
        <v>21</v>
      </c>
      <c r="I239" s="14">
        <v>1</v>
      </c>
      <c r="J239" s="103">
        <v>69115.05</v>
      </c>
      <c r="K239" s="103">
        <v>8984.95</v>
      </c>
      <c r="L239" s="103">
        <v>78100</v>
      </c>
      <c r="M239" s="105">
        <v>59661.19</v>
      </c>
      <c r="N239" s="103">
        <v>974.18</v>
      </c>
      <c r="O239" s="103">
        <v>1173.32</v>
      </c>
      <c r="P239" s="103">
        <v>61808.69</v>
      </c>
      <c r="R239" s="81"/>
      <c r="T239" s="114">
        <f>VLOOKUP(B239,[1]登记总表!$B:$O,14,0)</f>
        <v>1</v>
      </c>
    </row>
    <row r="240" s="3" customFormat="1" spans="1:20">
      <c r="A240" s="14">
        <v>237</v>
      </c>
      <c r="B240" s="93" t="s">
        <v>1337</v>
      </c>
      <c r="C240" s="91" t="s">
        <v>650</v>
      </c>
      <c r="D240" s="94">
        <v>45384</v>
      </c>
      <c r="E240" s="92" t="s">
        <v>1336</v>
      </c>
      <c r="F240" s="93" t="s">
        <v>374</v>
      </c>
      <c r="G240" s="92" t="s">
        <v>20</v>
      </c>
      <c r="H240" s="92" t="s">
        <v>21</v>
      </c>
      <c r="I240" s="14">
        <v>1</v>
      </c>
      <c r="J240" s="103">
        <v>69115.04</v>
      </c>
      <c r="K240" s="103">
        <v>8984.96</v>
      </c>
      <c r="L240" s="103">
        <v>78100</v>
      </c>
      <c r="M240" s="105">
        <v>62949.19</v>
      </c>
      <c r="N240" s="103">
        <v>974.18</v>
      </c>
      <c r="O240" s="103">
        <v>1276.82</v>
      </c>
      <c r="P240" s="103">
        <v>65200.19</v>
      </c>
      <c r="R240" s="81"/>
      <c r="T240" s="114">
        <f>VLOOKUP(B240,[1]登记总表!$B:$O,14,0)</f>
        <v>1</v>
      </c>
    </row>
    <row r="241" s="3" customFormat="1" spans="1:20">
      <c r="A241" s="14">
        <v>238</v>
      </c>
      <c r="B241" s="93" t="s">
        <v>1338</v>
      </c>
      <c r="C241" s="91" t="s">
        <v>650</v>
      </c>
      <c r="D241" s="94">
        <v>45390</v>
      </c>
      <c r="E241" s="92" t="s">
        <v>1339</v>
      </c>
      <c r="F241" s="93" t="s">
        <v>374</v>
      </c>
      <c r="G241" s="92" t="s">
        <v>26</v>
      </c>
      <c r="H241" s="92" t="s">
        <v>27</v>
      </c>
      <c r="I241" s="14">
        <v>1</v>
      </c>
      <c r="J241" s="103">
        <v>146601.77</v>
      </c>
      <c r="K241" s="103">
        <v>19058.23</v>
      </c>
      <c r="L241" s="103">
        <v>165660</v>
      </c>
      <c r="M241" s="105">
        <v>117177.68</v>
      </c>
      <c r="N241" s="103">
        <v>1167.97</v>
      </c>
      <c r="O241" s="103">
        <v>2017.64</v>
      </c>
      <c r="P241" s="103">
        <v>120363.29</v>
      </c>
      <c r="R241" s="81"/>
      <c r="T241" s="114">
        <f>VLOOKUP(B241,[1]登记总表!$B:$O,14,0)</f>
        <v>1</v>
      </c>
    </row>
    <row r="242" s="3" customFormat="1" spans="1:20">
      <c r="A242" s="14">
        <v>239</v>
      </c>
      <c r="B242" s="93" t="s">
        <v>1340</v>
      </c>
      <c r="C242" s="91" t="s">
        <v>650</v>
      </c>
      <c r="D242" s="94">
        <v>45383</v>
      </c>
      <c r="E242" s="92" t="s">
        <v>1341</v>
      </c>
      <c r="F242" s="93" t="s">
        <v>374</v>
      </c>
      <c r="G242" s="92" t="s">
        <v>20</v>
      </c>
      <c r="H242" s="92" t="s">
        <v>21</v>
      </c>
      <c r="I242" s="14">
        <v>1</v>
      </c>
      <c r="J242" s="103">
        <v>49575.22</v>
      </c>
      <c r="K242" s="103">
        <v>6444.78</v>
      </c>
      <c r="L242" s="103">
        <v>56020</v>
      </c>
      <c r="M242" s="105">
        <v>42498.14</v>
      </c>
      <c r="N242" s="103">
        <v>993.72</v>
      </c>
      <c r="O242" s="103">
        <v>1307.03</v>
      </c>
      <c r="P242" s="103">
        <v>44798.89</v>
      </c>
      <c r="R242" s="81"/>
      <c r="T242" s="114">
        <f>VLOOKUP(B242,[1]登记总表!$B:$O,14,0)</f>
        <v>1</v>
      </c>
    </row>
    <row r="243" s="3" customFormat="1" spans="1:20">
      <c r="A243" s="14">
        <v>240</v>
      </c>
      <c r="B243" s="93" t="s">
        <v>1342</v>
      </c>
      <c r="C243" s="91" t="s">
        <v>650</v>
      </c>
      <c r="D243" s="94">
        <v>45383</v>
      </c>
      <c r="E243" s="92" t="s">
        <v>1343</v>
      </c>
      <c r="F243" s="93" t="s">
        <v>374</v>
      </c>
      <c r="G243" s="92" t="s">
        <v>20</v>
      </c>
      <c r="H243" s="92" t="s">
        <v>21</v>
      </c>
      <c r="I243" s="14">
        <v>1</v>
      </c>
      <c r="J243" s="103">
        <v>54867.26</v>
      </c>
      <c r="K243" s="103">
        <v>7132.74</v>
      </c>
      <c r="L243" s="103">
        <v>62000</v>
      </c>
      <c r="M243" s="105">
        <v>46144.32</v>
      </c>
      <c r="N243" s="103">
        <v>1093.27</v>
      </c>
      <c r="O243" s="103">
        <v>1305.76</v>
      </c>
      <c r="P243" s="103">
        <v>48543.35</v>
      </c>
      <c r="R243" s="81"/>
      <c r="T243" s="114">
        <f>VLOOKUP(B243,[1]登记总表!$B:$O,14,0)</f>
        <v>1</v>
      </c>
    </row>
    <row r="244" s="3" customFormat="1" spans="1:20">
      <c r="A244" s="14">
        <v>241</v>
      </c>
      <c r="B244" s="93" t="s">
        <v>1344</v>
      </c>
      <c r="C244" s="91" t="s">
        <v>650</v>
      </c>
      <c r="D244" s="94">
        <v>45391</v>
      </c>
      <c r="E244" s="92" t="s">
        <v>1345</v>
      </c>
      <c r="F244" s="93" t="s">
        <v>1346</v>
      </c>
      <c r="G244" s="92" t="s">
        <v>20</v>
      </c>
      <c r="H244" s="92" t="s">
        <v>21</v>
      </c>
      <c r="I244" s="14">
        <v>1</v>
      </c>
      <c r="J244" s="103">
        <v>68407.08</v>
      </c>
      <c r="K244" s="103">
        <v>8892.92</v>
      </c>
      <c r="L244" s="103">
        <v>77300</v>
      </c>
      <c r="M244" s="105">
        <v>45444.81</v>
      </c>
      <c r="N244" s="103">
        <v>1098.19</v>
      </c>
      <c r="O244" s="103">
        <v>1670.31</v>
      </c>
      <c r="P244" s="103">
        <v>48213.31</v>
      </c>
      <c r="R244" s="81"/>
      <c r="T244" s="114">
        <f>VLOOKUP(B244,[1]登记总表!$B:$O,14,0)</f>
        <v>1</v>
      </c>
    </row>
    <row r="245" s="3" customFormat="1" spans="1:20">
      <c r="A245" s="14">
        <v>242</v>
      </c>
      <c r="B245" s="93" t="s">
        <v>1347</v>
      </c>
      <c r="C245" s="91" t="s">
        <v>650</v>
      </c>
      <c r="D245" s="94">
        <v>45391</v>
      </c>
      <c r="E245" s="92" t="s">
        <v>1345</v>
      </c>
      <c r="F245" s="93" t="s">
        <v>1346</v>
      </c>
      <c r="G245" s="92" t="s">
        <v>20</v>
      </c>
      <c r="H245" s="92" t="s">
        <v>21</v>
      </c>
      <c r="I245" s="14">
        <v>1</v>
      </c>
      <c r="J245" s="103">
        <v>68407.08</v>
      </c>
      <c r="K245" s="103">
        <v>8892.92</v>
      </c>
      <c r="L245" s="103">
        <v>77300</v>
      </c>
      <c r="M245" s="105">
        <v>45377.36</v>
      </c>
      <c r="N245" s="103">
        <v>1098.19</v>
      </c>
      <c r="O245" s="103">
        <v>1666.86</v>
      </c>
      <c r="P245" s="103">
        <v>48142.41</v>
      </c>
      <c r="R245" s="81"/>
      <c r="T245" s="114">
        <f>VLOOKUP(B245,[1]登记总表!$B:$O,14,0)</f>
        <v>1</v>
      </c>
    </row>
    <row r="246" s="3" customFormat="1" spans="1:20">
      <c r="A246" s="14">
        <v>243</v>
      </c>
      <c r="B246" s="93" t="s">
        <v>1348</v>
      </c>
      <c r="C246" s="91" t="s">
        <v>650</v>
      </c>
      <c r="D246" s="94">
        <v>45391</v>
      </c>
      <c r="E246" s="92" t="s">
        <v>1345</v>
      </c>
      <c r="F246" s="93" t="s">
        <v>1346</v>
      </c>
      <c r="G246" s="92" t="s">
        <v>20</v>
      </c>
      <c r="H246" s="92" t="s">
        <v>21</v>
      </c>
      <c r="I246" s="14">
        <v>1</v>
      </c>
      <c r="J246" s="103">
        <v>68407.08</v>
      </c>
      <c r="K246" s="103">
        <v>8892.92</v>
      </c>
      <c r="L246" s="103">
        <v>77300</v>
      </c>
      <c r="M246" s="105">
        <v>45377.36</v>
      </c>
      <c r="N246" s="103">
        <v>1098.19</v>
      </c>
      <c r="O246" s="103">
        <v>1666.86</v>
      </c>
      <c r="P246" s="103">
        <v>48142.41</v>
      </c>
      <c r="R246" s="81"/>
      <c r="T246" s="114">
        <f>VLOOKUP(B246,[1]登记总表!$B:$O,14,0)</f>
        <v>1</v>
      </c>
    </row>
    <row r="247" s="3" customFormat="1" spans="1:20">
      <c r="A247" s="14">
        <v>244</v>
      </c>
      <c r="B247" s="93" t="s">
        <v>1349</v>
      </c>
      <c r="C247" s="91" t="s">
        <v>1350</v>
      </c>
      <c r="D247" s="94">
        <v>45362</v>
      </c>
      <c r="E247" s="92" t="s">
        <v>1351</v>
      </c>
      <c r="F247" s="93" t="s">
        <v>933</v>
      </c>
      <c r="G247" s="92" t="s">
        <v>20</v>
      </c>
      <c r="H247" s="92" t="s">
        <v>21</v>
      </c>
      <c r="I247" s="14">
        <v>1</v>
      </c>
      <c r="J247" s="103">
        <v>76017.7</v>
      </c>
      <c r="K247" s="103">
        <v>9882.3</v>
      </c>
      <c r="L247" s="103">
        <v>85900</v>
      </c>
      <c r="M247" s="105">
        <v>55640.43</v>
      </c>
      <c r="N247" s="103">
        <v>1191.91</v>
      </c>
      <c r="O247" s="103">
        <v>1340.35</v>
      </c>
      <c r="P247" s="103">
        <v>58172.69</v>
      </c>
      <c r="R247" s="81"/>
      <c r="T247" s="114">
        <f>VLOOKUP(B247,[1]登记总表!$B:$O,14,0)</f>
        <v>1</v>
      </c>
    </row>
    <row r="248" s="3" customFormat="1" spans="1:20">
      <c r="A248" s="14">
        <v>245</v>
      </c>
      <c r="B248" s="93" t="s">
        <v>1352</v>
      </c>
      <c r="C248" s="91" t="s">
        <v>1350</v>
      </c>
      <c r="D248" s="94">
        <v>45362</v>
      </c>
      <c r="E248" s="92" t="s">
        <v>1351</v>
      </c>
      <c r="F248" s="93" t="s">
        <v>933</v>
      </c>
      <c r="G248" s="92" t="s">
        <v>20</v>
      </c>
      <c r="H248" s="92" t="s">
        <v>21</v>
      </c>
      <c r="I248" s="14">
        <v>1</v>
      </c>
      <c r="J248" s="103">
        <v>57964.6</v>
      </c>
      <c r="K248" s="103">
        <v>7535.4</v>
      </c>
      <c r="L248" s="103">
        <v>65500</v>
      </c>
      <c r="M248" s="105">
        <v>34989.79</v>
      </c>
      <c r="N248" s="103">
        <v>1561.9</v>
      </c>
      <c r="O248" s="103">
        <v>1013.09</v>
      </c>
      <c r="P248" s="103">
        <v>37564.78</v>
      </c>
      <c r="R248" s="81"/>
      <c r="T248" s="114">
        <f>VLOOKUP(B248,[1]登记总表!$B:$O,14,0)</f>
        <v>1</v>
      </c>
    </row>
    <row r="249" s="3" customFormat="1" spans="1:20">
      <c r="A249" s="14">
        <v>246</v>
      </c>
      <c r="B249" s="93" t="s">
        <v>1389</v>
      </c>
      <c r="C249" s="91" t="s">
        <v>650</v>
      </c>
      <c r="D249" s="94">
        <v>45379</v>
      </c>
      <c r="E249" s="92" t="s">
        <v>1390</v>
      </c>
      <c r="F249" s="93" t="s">
        <v>97</v>
      </c>
      <c r="G249" s="92" t="s">
        <v>20</v>
      </c>
      <c r="H249" s="92" t="s">
        <v>21</v>
      </c>
      <c r="I249" s="14">
        <v>1</v>
      </c>
      <c r="J249" s="103">
        <v>64955.75</v>
      </c>
      <c r="K249" s="103">
        <v>8444.25</v>
      </c>
      <c r="L249" s="103">
        <v>73400</v>
      </c>
      <c r="M249" s="105">
        <v>43402.17</v>
      </c>
      <c r="N249" s="103">
        <v>1182.59</v>
      </c>
      <c r="O249" s="103">
        <v>1480.24</v>
      </c>
      <c r="P249" s="103">
        <v>46065</v>
      </c>
      <c r="R249" s="81"/>
      <c r="T249" s="114">
        <f>VLOOKUP(B249,[1]登记总表!$B:$O,14,0)</f>
        <v>1</v>
      </c>
    </row>
    <row r="250" s="3" customFormat="1" spans="1:20">
      <c r="A250" s="14">
        <v>247</v>
      </c>
      <c r="B250" s="93" t="s">
        <v>1391</v>
      </c>
      <c r="C250" s="91" t="s">
        <v>650</v>
      </c>
      <c r="D250" s="94">
        <v>45379</v>
      </c>
      <c r="E250" s="92" t="s">
        <v>1390</v>
      </c>
      <c r="F250" s="93" t="s">
        <v>97</v>
      </c>
      <c r="G250" s="92" t="s">
        <v>20</v>
      </c>
      <c r="H250" s="92" t="s">
        <v>21</v>
      </c>
      <c r="I250" s="14">
        <v>1</v>
      </c>
      <c r="J250" s="103">
        <v>62212.39</v>
      </c>
      <c r="K250" s="103">
        <v>8087.61</v>
      </c>
      <c r="L250" s="103">
        <v>70300</v>
      </c>
      <c r="M250" s="105">
        <v>42635.73</v>
      </c>
      <c r="N250" s="103">
        <v>977.87</v>
      </c>
      <c r="O250" s="103">
        <v>1482.24</v>
      </c>
      <c r="P250" s="103">
        <v>45095.84</v>
      </c>
      <c r="R250" s="81"/>
      <c r="T250" s="114">
        <f>VLOOKUP(B250,[1]登记总表!$B:$O,14,0)</f>
        <v>1</v>
      </c>
    </row>
    <row r="251" s="3" customFormat="1" spans="1:20">
      <c r="A251" s="14">
        <v>248</v>
      </c>
      <c r="B251" s="93" t="s">
        <v>1392</v>
      </c>
      <c r="C251" s="91" t="s">
        <v>650</v>
      </c>
      <c r="D251" s="94">
        <v>45379</v>
      </c>
      <c r="E251" s="92" t="s">
        <v>1390</v>
      </c>
      <c r="F251" s="93" t="s">
        <v>97</v>
      </c>
      <c r="G251" s="92" t="s">
        <v>20</v>
      </c>
      <c r="H251" s="92" t="s">
        <v>21</v>
      </c>
      <c r="I251" s="14">
        <v>1</v>
      </c>
      <c r="J251" s="103">
        <v>73185.84</v>
      </c>
      <c r="K251" s="103">
        <v>9514.16</v>
      </c>
      <c r="L251" s="103">
        <v>82700</v>
      </c>
      <c r="M251" s="105">
        <v>14540.85</v>
      </c>
      <c r="N251" s="103">
        <v>1298.71</v>
      </c>
      <c r="O251" s="103">
        <v>1684.4</v>
      </c>
      <c r="P251" s="103">
        <v>17523.96</v>
      </c>
      <c r="R251" s="81"/>
      <c r="T251" s="114">
        <f>VLOOKUP(B251,[1]登记总表!$B:$O,14,0)</f>
        <v>1</v>
      </c>
    </row>
    <row r="252" s="3" customFormat="1" spans="1:20">
      <c r="A252" s="14">
        <v>249</v>
      </c>
      <c r="B252" s="93" t="s">
        <v>1393</v>
      </c>
      <c r="C252" s="91" t="s">
        <v>650</v>
      </c>
      <c r="D252" s="94">
        <v>45379</v>
      </c>
      <c r="E252" s="92" t="s">
        <v>1394</v>
      </c>
      <c r="F252" s="93" t="s">
        <v>97</v>
      </c>
      <c r="G252" s="92" t="s">
        <v>20</v>
      </c>
      <c r="H252" s="92" t="s">
        <v>21</v>
      </c>
      <c r="I252" s="14">
        <v>1</v>
      </c>
      <c r="J252" s="103">
        <v>66548.67</v>
      </c>
      <c r="K252" s="103">
        <v>8651.33</v>
      </c>
      <c r="L252" s="103">
        <v>75200</v>
      </c>
      <c r="M252" s="105">
        <v>53543.64</v>
      </c>
      <c r="N252" s="103">
        <v>930.93</v>
      </c>
      <c r="O252" s="103">
        <v>1621.66</v>
      </c>
      <c r="P252" s="103">
        <v>56096.23</v>
      </c>
      <c r="R252" s="81"/>
      <c r="T252" s="114">
        <f>VLOOKUP(B252,[1]登记总表!$B:$O,14,0)</f>
        <v>1</v>
      </c>
    </row>
    <row r="253" s="3" customFormat="1" spans="1:20">
      <c r="A253" s="14">
        <v>250</v>
      </c>
      <c r="B253" s="93" t="s">
        <v>1395</v>
      </c>
      <c r="C253" s="91" t="s">
        <v>650</v>
      </c>
      <c r="D253" s="94">
        <v>45379</v>
      </c>
      <c r="E253" s="92" t="s">
        <v>1396</v>
      </c>
      <c r="F253" s="93" t="s">
        <v>97</v>
      </c>
      <c r="G253" s="92" t="s">
        <v>20</v>
      </c>
      <c r="H253" s="92" t="s">
        <v>21</v>
      </c>
      <c r="I253" s="14">
        <v>1</v>
      </c>
      <c r="J253" s="103">
        <v>59026.55</v>
      </c>
      <c r="K253" s="103">
        <v>7673.45</v>
      </c>
      <c r="L253" s="103">
        <v>66700</v>
      </c>
      <c r="M253" s="105">
        <v>46224.68</v>
      </c>
      <c r="N253" s="103">
        <v>1169.39</v>
      </c>
      <c r="O253" s="103">
        <v>1403.33</v>
      </c>
      <c r="P253" s="103">
        <v>48797.4</v>
      </c>
      <c r="R253" s="81"/>
      <c r="T253" s="114">
        <f>VLOOKUP(B253,[1]登记总表!$B:$O,14,0)</f>
        <v>1</v>
      </c>
    </row>
    <row r="254" s="3" customFormat="1" spans="1:20">
      <c r="A254" s="14">
        <v>251</v>
      </c>
      <c r="B254" s="93" t="s">
        <v>1397</v>
      </c>
      <c r="C254" s="91" t="s">
        <v>740</v>
      </c>
      <c r="D254" s="94">
        <v>45391</v>
      </c>
      <c r="E254" s="92" t="s">
        <v>1398</v>
      </c>
      <c r="F254" s="93" t="s">
        <v>875</v>
      </c>
      <c r="G254" s="92" t="s">
        <v>241</v>
      </c>
      <c r="H254" s="92" t="s">
        <v>242</v>
      </c>
      <c r="I254" s="14">
        <v>1</v>
      </c>
      <c r="J254" s="103">
        <v>139823.01</v>
      </c>
      <c r="K254" s="103">
        <v>18176.99</v>
      </c>
      <c r="L254" s="103">
        <v>158000</v>
      </c>
      <c r="M254" s="105">
        <v>125799.13</v>
      </c>
      <c r="N254" s="103">
        <v>2824</v>
      </c>
      <c r="O254" s="103">
        <v>2736.26</v>
      </c>
      <c r="P254" s="103">
        <v>131359.39</v>
      </c>
      <c r="R254" s="81"/>
      <c r="T254" s="114">
        <f>VLOOKUP(B254,[1]登记总表!$B:$O,14,0)</f>
        <v>1</v>
      </c>
    </row>
    <row r="255" s="3" customFormat="1" spans="1:20">
      <c r="A255" s="14">
        <v>252</v>
      </c>
      <c r="B255" s="93" t="s">
        <v>1399</v>
      </c>
      <c r="C255" s="91" t="s">
        <v>766</v>
      </c>
      <c r="D255" s="94">
        <v>45393</v>
      </c>
      <c r="E255" s="92" t="s">
        <v>1400</v>
      </c>
      <c r="F255" s="93" t="s">
        <v>431</v>
      </c>
      <c r="G255" s="92" t="s">
        <v>20</v>
      </c>
      <c r="H255" s="92" t="s">
        <v>21</v>
      </c>
      <c r="I255" s="14">
        <v>1</v>
      </c>
      <c r="J255" s="103">
        <v>51858.41</v>
      </c>
      <c r="K255" s="103">
        <v>6741.59</v>
      </c>
      <c r="L255" s="103">
        <v>58600</v>
      </c>
      <c r="M255" s="105">
        <v>28205.18</v>
      </c>
      <c r="N255" s="103">
        <v>1299.1</v>
      </c>
      <c r="O255" s="103">
        <v>998.41</v>
      </c>
      <c r="P255" s="103">
        <v>30502.69</v>
      </c>
      <c r="R255" s="81"/>
      <c r="T255" s="114">
        <f>VLOOKUP(B255,[1]登记总表!$B:$O,14,0)</f>
        <v>1</v>
      </c>
    </row>
    <row r="256" s="3" customFormat="1" spans="1:20">
      <c r="A256" s="14">
        <v>253</v>
      </c>
      <c r="B256" s="93" t="s">
        <v>1401</v>
      </c>
      <c r="C256" s="91" t="s">
        <v>766</v>
      </c>
      <c r="D256" s="94">
        <v>45393</v>
      </c>
      <c r="E256" s="92" t="s">
        <v>1400</v>
      </c>
      <c r="F256" s="93" t="s">
        <v>431</v>
      </c>
      <c r="G256" s="92" t="s">
        <v>20</v>
      </c>
      <c r="H256" s="92" t="s">
        <v>21</v>
      </c>
      <c r="I256" s="14">
        <v>1</v>
      </c>
      <c r="J256" s="103">
        <v>51858.41</v>
      </c>
      <c r="K256" s="103">
        <v>6741.59</v>
      </c>
      <c r="L256" s="103">
        <v>58600</v>
      </c>
      <c r="M256" s="105">
        <v>28205.16</v>
      </c>
      <c r="N256" s="103">
        <v>1299.1</v>
      </c>
      <c r="O256" s="103">
        <v>998.41</v>
      </c>
      <c r="P256" s="103">
        <v>30502.67</v>
      </c>
      <c r="R256" s="81"/>
      <c r="T256" s="114">
        <f>VLOOKUP(B256,[1]登记总表!$B:$O,14,0)</f>
        <v>1</v>
      </c>
    </row>
    <row r="257" s="3" customFormat="1" spans="1:20">
      <c r="A257" s="14">
        <v>254</v>
      </c>
      <c r="B257" s="93" t="s">
        <v>1402</v>
      </c>
      <c r="C257" s="91" t="s">
        <v>766</v>
      </c>
      <c r="D257" s="94">
        <v>45393</v>
      </c>
      <c r="E257" s="92" t="s">
        <v>1400</v>
      </c>
      <c r="F257" s="93" t="s">
        <v>431</v>
      </c>
      <c r="G257" s="92" t="s">
        <v>20</v>
      </c>
      <c r="H257" s="92" t="s">
        <v>21</v>
      </c>
      <c r="I257" s="14">
        <v>1</v>
      </c>
      <c r="J257" s="103">
        <v>51858.41</v>
      </c>
      <c r="K257" s="103">
        <v>6741.59</v>
      </c>
      <c r="L257" s="103">
        <v>58600</v>
      </c>
      <c r="M257" s="105">
        <v>28205.14</v>
      </c>
      <c r="N257" s="103">
        <v>1299.1</v>
      </c>
      <c r="O257" s="103">
        <v>998.41</v>
      </c>
      <c r="P257" s="103">
        <v>30502.65</v>
      </c>
      <c r="R257" s="81"/>
      <c r="T257" s="114">
        <f>VLOOKUP(B257,[1]登记总表!$B:$O,14,0)</f>
        <v>1</v>
      </c>
    </row>
    <row r="258" s="3" customFormat="1" spans="1:20">
      <c r="A258" s="14">
        <v>255</v>
      </c>
      <c r="B258" s="93" t="s">
        <v>1403</v>
      </c>
      <c r="C258" s="91" t="s">
        <v>766</v>
      </c>
      <c r="D258" s="94">
        <v>45393</v>
      </c>
      <c r="E258" s="92" t="s">
        <v>1400</v>
      </c>
      <c r="F258" s="93" t="s">
        <v>431</v>
      </c>
      <c r="G258" s="92" t="s">
        <v>20</v>
      </c>
      <c r="H258" s="92" t="s">
        <v>21</v>
      </c>
      <c r="I258" s="14">
        <v>1</v>
      </c>
      <c r="J258" s="103">
        <v>51858.41</v>
      </c>
      <c r="K258" s="103">
        <v>6741.59</v>
      </c>
      <c r="L258" s="103">
        <v>58600</v>
      </c>
      <c r="M258" s="105">
        <v>28205.14</v>
      </c>
      <c r="N258" s="103">
        <v>1299.1</v>
      </c>
      <c r="O258" s="103">
        <v>998.41</v>
      </c>
      <c r="P258" s="103">
        <v>30502.65</v>
      </c>
      <c r="R258" s="81"/>
      <c r="T258" s="114">
        <f>VLOOKUP(B258,[1]登记总表!$B:$O,14,0)</f>
        <v>1</v>
      </c>
    </row>
    <row r="259" s="3" customFormat="1" spans="1:20">
      <c r="A259" s="14">
        <v>256</v>
      </c>
      <c r="B259" s="93" t="s">
        <v>1404</v>
      </c>
      <c r="C259" s="91" t="s">
        <v>766</v>
      </c>
      <c r="D259" s="94">
        <v>45393</v>
      </c>
      <c r="E259" s="92" t="s">
        <v>1400</v>
      </c>
      <c r="F259" s="93" t="s">
        <v>431</v>
      </c>
      <c r="G259" s="92" t="s">
        <v>20</v>
      </c>
      <c r="H259" s="92" t="s">
        <v>21</v>
      </c>
      <c r="I259" s="14">
        <v>1</v>
      </c>
      <c r="J259" s="103">
        <v>51858.41</v>
      </c>
      <c r="K259" s="103">
        <v>6741.59</v>
      </c>
      <c r="L259" s="103">
        <v>58600</v>
      </c>
      <c r="M259" s="105">
        <v>27979.02</v>
      </c>
      <c r="N259" s="103">
        <v>1299.1</v>
      </c>
      <c r="O259" s="103">
        <v>993.53</v>
      </c>
      <c r="P259" s="103">
        <v>30271.65</v>
      </c>
      <c r="R259" s="81"/>
      <c r="T259" s="114">
        <f>VLOOKUP(B259,[1]登记总表!$B:$O,14,0)</f>
        <v>1</v>
      </c>
    </row>
    <row r="260" s="3" customFormat="1" spans="1:20">
      <c r="A260" s="14">
        <v>257</v>
      </c>
      <c r="B260" s="93" t="s">
        <v>1405</v>
      </c>
      <c r="C260" s="91" t="s">
        <v>766</v>
      </c>
      <c r="D260" s="94">
        <v>45393</v>
      </c>
      <c r="E260" s="92" t="s">
        <v>1400</v>
      </c>
      <c r="F260" s="93" t="s">
        <v>431</v>
      </c>
      <c r="G260" s="92" t="s">
        <v>20</v>
      </c>
      <c r="H260" s="92" t="s">
        <v>21</v>
      </c>
      <c r="I260" s="14">
        <v>1</v>
      </c>
      <c r="J260" s="103">
        <v>51858.39</v>
      </c>
      <c r="K260" s="103">
        <v>6741.61</v>
      </c>
      <c r="L260" s="103">
        <v>58600</v>
      </c>
      <c r="M260" s="105">
        <v>27979.02</v>
      </c>
      <c r="N260" s="103">
        <v>1299.1</v>
      </c>
      <c r="O260" s="103">
        <v>993.53</v>
      </c>
      <c r="P260" s="103">
        <v>30271.65</v>
      </c>
      <c r="R260" s="81"/>
      <c r="T260" s="114">
        <f>VLOOKUP(B260,[1]登记总表!$B:$O,14,0)</f>
        <v>1</v>
      </c>
    </row>
    <row r="261" s="3" customFormat="1" spans="1:20">
      <c r="A261" s="14">
        <v>258</v>
      </c>
      <c r="B261" s="93" t="s">
        <v>1406</v>
      </c>
      <c r="C261" s="91" t="s">
        <v>766</v>
      </c>
      <c r="D261" s="94">
        <v>45393</v>
      </c>
      <c r="E261" s="92" t="s">
        <v>1400</v>
      </c>
      <c r="F261" s="93" t="s">
        <v>431</v>
      </c>
      <c r="G261" s="92" t="s">
        <v>20</v>
      </c>
      <c r="H261" s="92" t="s">
        <v>21</v>
      </c>
      <c r="I261" s="14">
        <v>1</v>
      </c>
      <c r="J261" s="103">
        <v>58584.07</v>
      </c>
      <c r="K261" s="103">
        <v>7615.93</v>
      </c>
      <c r="L261" s="103">
        <v>66200</v>
      </c>
      <c r="M261" s="105">
        <v>38694.12</v>
      </c>
      <c r="N261" s="103">
        <v>953.57</v>
      </c>
      <c r="O261" s="103">
        <v>1103.3</v>
      </c>
      <c r="P261" s="103">
        <v>40750.99</v>
      </c>
      <c r="R261" s="81"/>
      <c r="T261" s="114">
        <f>VLOOKUP(B261,[1]登记总表!$B:$O,14,0)</f>
        <v>1</v>
      </c>
    </row>
    <row r="262" s="3" customFormat="1" spans="1:20">
      <c r="A262" s="14">
        <v>259</v>
      </c>
      <c r="B262" s="93" t="s">
        <v>1407</v>
      </c>
      <c r="C262" s="91" t="s">
        <v>740</v>
      </c>
      <c r="D262" s="94">
        <v>45399</v>
      </c>
      <c r="E262" s="92" t="s">
        <v>1408</v>
      </c>
      <c r="F262" s="93" t="s">
        <v>620</v>
      </c>
      <c r="G262" s="92" t="s">
        <v>20</v>
      </c>
      <c r="H262" s="92" t="s">
        <v>21</v>
      </c>
      <c r="I262" s="14">
        <v>1</v>
      </c>
      <c r="J262" s="103">
        <v>71681.42</v>
      </c>
      <c r="K262" s="103">
        <v>9318.58</v>
      </c>
      <c r="L262" s="103">
        <v>81000</v>
      </c>
      <c r="M262" s="105">
        <v>51900.04</v>
      </c>
      <c r="N262" s="103">
        <v>1142.2</v>
      </c>
      <c r="O262" s="103">
        <v>1877.27</v>
      </c>
      <c r="P262" s="103">
        <v>54919.51</v>
      </c>
      <c r="R262" s="81"/>
      <c r="T262" s="114">
        <f>VLOOKUP(B262,[1]登记总表!$B:$O,14,0)</f>
        <v>1</v>
      </c>
    </row>
    <row r="263" s="3" customFormat="1" spans="1:20">
      <c r="A263" s="14">
        <v>260</v>
      </c>
      <c r="B263" s="93" t="s">
        <v>1412</v>
      </c>
      <c r="C263" s="91" t="s">
        <v>740</v>
      </c>
      <c r="D263" s="94">
        <v>45399</v>
      </c>
      <c r="E263" s="92" t="s">
        <v>1413</v>
      </c>
      <c r="F263" s="93" t="s">
        <v>703</v>
      </c>
      <c r="G263" s="92" t="s">
        <v>26</v>
      </c>
      <c r="H263" s="92" t="s">
        <v>27</v>
      </c>
      <c r="I263" s="14">
        <v>1</v>
      </c>
      <c r="J263" s="103">
        <v>56637.17</v>
      </c>
      <c r="K263" s="103">
        <v>7362.83</v>
      </c>
      <c r="L263" s="103">
        <v>64000</v>
      </c>
      <c r="M263" s="105">
        <v>46922.44</v>
      </c>
      <c r="N263" s="103">
        <v>981.6</v>
      </c>
      <c r="O263" s="103">
        <v>913.59</v>
      </c>
      <c r="P263" s="103">
        <v>48817.63</v>
      </c>
      <c r="R263" s="81"/>
      <c r="T263" s="114">
        <f>VLOOKUP(B263,[1]登记总表!$B:$O,14,0)</f>
        <v>1</v>
      </c>
    </row>
    <row r="264" s="3" customFormat="1" spans="1:20">
      <c r="A264" s="14">
        <v>261</v>
      </c>
      <c r="B264" s="93" t="s">
        <v>1414</v>
      </c>
      <c r="C264" s="91" t="s">
        <v>766</v>
      </c>
      <c r="D264" s="94">
        <v>45400</v>
      </c>
      <c r="E264" s="92" t="s">
        <v>1415</v>
      </c>
      <c r="F264" s="93" t="s">
        <v>703</v>
      </c>
      <c r="G264" s="92" t="s">
        <v>20</v>
      </c>
      <c r="H264" s="92" t="s">
        <v>21</v>
      </c>
      <c r="I264" s="14">
        <v>1</v>
      </c>
      <c r="J264" s="103">
        <v>46902.65</v>
      </c>
      <c r="K264" s="103">
        <v>6097.35</v>
      </c>
      <c r="L264" s="103">
        <v>53000</v>
      </c>
      <c r="M264" s="105">
        <v>40036.83</v>
      </c>
      <c r="N264" s="103">
        <v>1312.61</v>
      </c>
      <c r="O264" s="103">
        <v>887.61</v>
      </c>
      <c r="P264" s="103">
        <v>42237.05</v>
      </c>
      <c r="R264" s="81"/>
      <c r="T264" s="114">
        <f>VLOOKUP(B264,[1]登记总表!$B:$O,14,0)</f>
        <v>1</v>
      </c>
    </row>
    <row r="265" s="3" customFormat="1" spans="1:20">
      <c r="A265" s="14">
        <v>262</v>
      </c>
      <c r="B265" s="93" t="s">
        <v>1416</v>
      </c>
      <c r="C265" s="91" t="s">
        <v>766</v>
      </c>
      <c r="D265" s="94">
        <v>45400</v>
      </c>
      <c r="E265" s="92" t="s">
        <v>1417</v>
      </c>
      <c r="F265" s="93" t="s">
        <v>1346</v>
      </c>
      <c r="G265" s="92" t="s">
        <v>20</v>
      </c>
      <c r="H265" s="92" t="s">
        <v>21</v>
      </c>
      <c r="I265" s="14">
        <v>1</v>
      </c>
      <c r="J265" s="103">
        <v>54424.78</v>
      </c>
      <c r="K265" s="103">
        <v>7075.22</v>
      </c>
      <c r="L265" s="103">
        <v>61500</v>
      </c>
      <c r="M265" s="105">
        <v>52815.92</v>
      </c>
      <c r="N265" s="103">
        <v>981.95</v>
      </c>
      <c r="O265" s="103">
        <v>868.92</v>
      </c>
      <c r="P265" s="103">
        <v>54666.79</v>
      </c>
      <c r="R265" s="81"/>
      <c r="T265" s="114">
        <f>VLOOKUP(B265,[1]登记总表!$B:$O,14,0)</f>
        <v>1</v>
      </c>
    </row>
    <row r="266" s="77" customFormat="1" spans="1:20">
      <c r="A266" s="14">
        <v>263</v>
      </c>
      <c r="B266" s="93" t="s">
        <v>1418</v>
      </c>
      <c r="C266" s="91" t="s">
        <v>766</v>
      </c>
      <c r="D266" s="94">
        <v>45400</v>
      </c>
      <c r="E266" s="92" t="s">
        <v>1417</v>
      </c>
      <c r="F266" s="93" t="s">
        <v>1346</v>
      </c>
      <c r="G266" s="92" t="s">
        <v>20</v>
      </c>
      <c r="H266" s="92" t="s">
        <v>21</v>
      </c>
      <c r="I266" s="14">
        <v>1</v>
      </c>
      <c r="J266" s="103">
        <v>54424.78</v>
      </c>
      <c r="K266" s="103">
        <v>7075.22</v>
      </c>
      <c r="L266" s="103">
        <v>61500</v>
      </c>
      <c r="M266" s="105">
        <v>52396.57</v>
      </c>
      <c r="N266" s="103">
        <v>981.95</v>
      </c>
      <c r="O266" s="103">
        <v>854.95</v>
      </c>
      <c r="P266" s="103">
        <v>54233.47</v>
      </c>
      <c r="R266" s="124"/>
      <c r="T266" s="114">
        <f>VLOOKUP(B266,[1]登记总表!$B:$O,14,0)</f>
        <v>1</v>
      </c>
    </row>
    <row r="267" s="1" customFormat="1" spans="1:20">
      <c r="A267" s="14">
        <v>264</v>
      </c>
      <c r="B267" s="93" t="s">
        <v>1419</v>
      </c>
      <c r="C267" s="91" t="s">
        <v>766</v>
      </c>
      <c r="D267" s="94">
        <v>45400</v>
      </c>
      <c r="E267" s="92" t="s">
        <v>1417</v>
      </c>
      <c r="F267" s="93" t="s">
        <v>1346</v>
      </c>
      <c r="G267" s="92" t="s">
        <v>20</v>
      </c>
      <c r="H267" s="92" t="s">
        <v>21</v>
      </c>
      <c r="I267" s="14">
        <v>1</v>
      </c>
      <c r="J267" s="103">
        <v>52654.87</v>
      </c>
      <c r="K267" s="103">
        <v>6845.13</v>
      </c>
      <c r="L267" s="103">
        <v>59500</v>
      </c>
      <c r="M267" s="105">
        <v>49939.06</v>
      </c>
      <c r="N267" s="103">
        <v>969.48</v>
      </c>
      <c r="O267" s="103">
        <v>820.91</v>
      </c>
      <c r="P267" s="103">
        <v>51729.45</v>
      </c>
      <c r="R267" s="125"/>
      <c r="T267" s="114">
        <f>VLOOKUP(B267,[1]登记总表!$B:$O,14,0)</f>
        <v>1</v>
      </c>
    </row>
    <row r="268" s="1" customFormat="1" spans="1:20">
      <c r="A268" s="14">
        <v>265</v>
      </c>
      <c r="B268" s="93" t="s">
        <v>1420</v>
      </c>
      <c r="C268" s="91" t="s">
        <v>766</v>
      </c>
      <c r="D268" s="94">
        <v>45391</v>
      </c>
      <c r="E268" s="92" t="s">
        <v>1421</v>
      </c>
      <c r="F268" s="93" t="s">
        <v>1422</v>
      </c>
      <c r="G268" s="92" t="s">
        <v>20</v>
      </c>
      <c r="H268" s="92" t="s">
        <v>21</v>
      </c>
      <c r="I268" s="14">
        <v>1</v>
      </c>
      <c r="J268" s="103">
        <v>57079.65</v>
      </c>
      <c r="K268" s="103">
        <v>7420.35</v>
      </c>
      <c r="L268" s="103">
        <v>64500</v>
      </c>
      <c r="M268" s="105">
        <v>43372.54</v>
      </c>
      <c r="N268" s="103">
        <v>1396.73</v>
      </c>
      <c r="O268" s="103">
        <v>1061.26</v>
      </c>
      <c r="P268" s="103">
        <v>45830.53</v>
      </c>
      <c r="R268" s="125"/>
      <c r="T268" s="114">
        <f>VLOOKUP(B268,[1]登记总表!$B:$O,14,0)</f>
        <v>1</v>
      </c>
    </row>
    <row r="269" s="1" customFormat="1" spans="1:20">
      <c r="A269" s="14">
        <v>266</v>
      </c>
      <c r="B269" s="93" t="s">
        <v>1423</v>
      </c>
      <c r="C269" s="91" t="s">
        <v>766</v>
      </c>
      <c r="D269" s="94">
        <v>45391</v>
      </c>
      <c r="E269" s="92" t="s">
        <v>1424</v>
      </c>
      <c r="F269" s="93" t="s">
        <v>50</v>
      </c>
      <c r="G269" s="92" t="s">
        <v>26</v>
      </c>
      <c r="H269" s="92" t="s">
        <v>27</v>
      </c>
      <c r="I269" s="14">
        <v>1</v>
      </c>
      <c r="J269" s="103">
        <v>71681.42</v>
      </c>
      <c r="K269" s="103">
        <v>9318.58</v>
      </c>
      <c r="L269" s="103">
        <v>81000</v>
      </c>
      <c r="M269" s="105">
        <v>48183.18</v>
      </c>
      <c r="N269" s="103">
        <v>1033.35</v>
      </c>
      <c r="O269" s="103">
        <v>984.76</v>
      </c>
      <c r="P269" s="103">
        <v>50201.29</v>
      </c>
      <c r="R269" s="125"/>
      <c r="T269" s="114">
        <f>VLOOKUP(B269,[1]登记总表!$B:$O,14,0)</f>
        <v>1</v>
      </c>
    </row>
    <row r="270" s="1" customFormat="1" spans="1:20">
      <c r="A270" s="14">
        <v>267</v>
      </c>
      <c r="B270" s="93" t="s">
        <v>1425</v>
      </c>
      <c r="C270" s="91" t="s">
        <v>766</v>
      </c>
      <c r="D270" s="94">
        <v>45391</v>
      </c>
      <c r="E270" s="92" t="s">
        <v>1424</v>
      </c>
      <c r="F270" s="93" t="s">
        <v>50</v>
      </c>
      <c r="G270" s="92" t="s">
        <v>26</v>
      </c>
      <c r="H270" s="92" t="s">
        <v>27</v>
      </c>
      <c r="I270" s="14">
        <v>1</v>
      </c>
      <c r="J270" s="103">
        <v>71681.41</v>
      </c>
      <c r="K270" s="103">
        <v>9318.59</v>
      </c>
      <c r="L270" s="103">
        <v>81000</v>
      </c>
      <c r="M270" s="105">
        <v>48156.04</v>
      </c>
      <c r="N270" s="103">
        <v>1033.35</v>
      </c>
      <c r="O270" s="103">
        <v>983.71</v>
      </c>
      <c r="P270" s="103">
        <v>50173.1</v>
      </c>
      <c r="R270" s="125"/>
      <c r="T270" s="114">
        <f>VLOOKUP(B270,[1]登记总表!$B:$O,14,0)</f>
        <v>1</v>
      </c>
    </row>
    <row r="271" s="1" customFormat="1" spans="1:20">
      <c r="A271" s="14">
        <v>268</v>
      </c>
      <c r="B271" s="93" t="s">
        <v>1426</v>
      </c>
      <c r="C271" s="91" t="s">
        <v>766</v>
      </c>
      <c r="D271" s="94">
        <v>45400</v>
      </c>
      <c r="E271" s="92" t="s">
        <v>1427</v>
      </c>
      <c r="F271" s="93" t="s">
        <v>50</v>
      </c>
      <c r="G271" s="92" t="s">
        <v>26</v>
      </c>
      <c r="H271" s="92" t="s">
        <v>27</v>
      </c>
      <c r="I271" s="14">
        <v>1</v>
      </c>
      <c r="J271" s="103">
        <v>68141.59</v>
      </c>
      <c r="K271" s="103">
        <v>8858.41</v>
      </c>
      <c r="L271" s="103">
        <v>77000</v>
      </c>
      <c r="M271" s="105">
        <v>48508.87</v>
      </c>
      <c r="N271" s="103">
        <v>1033.35</v>
      </c>
      <c r="O271" s="103">
        <v>993.89</v>
      </c>
      <c r="P271" s="103">
        <v>50536.11</v>
      </c>
      <c r="R271" s="125"/>
      <c r="T271" s="114">
        <f>VLOOKUP(B271,[1]登记总表!$B:$O,14,0)</f>
        <v>1</v>
      </c>
    </row>
    <row r="272" s="1" customFormat="1" spans="1:20">
      <c r="A272" s="14">
        <v>269</v>
      </c>
      <c r="B272" s="93" t="s">
        <v>1428</v>
      </c>
      <c r="C272" s="91" t="s">
        <v>766</v>
      </c>
      <c r="D272" s="94">
        <v>45400</v>
      </c>
      <c r="E272" s="92" t="s">
        <v>1427</v>
      </c>
      <c r="F272" s="93" t="s">
        <v>50</v>
      </c>
      <c r="G272" s="92" t="s">
        <v>26</v>
      </c>
      <c r="H272" s="92" t="s">
        <v>27</v>
      </c>
      <c r="I272" s="14">
        <v>1</v>
      </c>
      <c r="J272" s="103">
        <v>68141.6</v>
      </c>
      <c r="K272" s="103">
        <v>8858.4</v>
      </c>
      <c r="L272" s="103">
        <v>77000</v>
      </c>
      <c r="M272" s="105">
        <v>48508.87</v>
      </c>
      <c r="N272" s="103">
        <v>1033.35</v>
      </c>
      <c r="O272" s="103">
        <v>993.89</v>
      </c>
      <c r="P272" s="103">
        <v>50536.11</v>
      </c>
      <c r="R272" s="125"/>
      <c r="T272" s="114">
        <f>VLOOKUP(B272,[1]登记总表!$B:$O,14,0)</f>
        <v>1</v>
      </c>
    </row>
    <row r="273" s="1" customFormat="1" spans="1:20">
      <c r="A273" s="14">
        <v>270</v>
      </c>
      <c r="B273" s="93" t="s">
        <v>1429</v>
      </c>
      <c r="C273" s="91" t="s">
        <v>766</v>
      </c>
      <c r="D273" s="94">
        <v>45400</v>
      </c>
      <c r="E273" s="92" t="s">
        <v>1427</v>
      </c>
      <c r="F273" s="93" t="s">
        <v>50</v>
      </c>
      <c r="G273" s="92" t="s">
        <v>26</v>
      </c>
      <c r="H273" s="92" t="s">
        <v>27</v>
      </c>
      <c r="I273" s="14">
        <v>1</v>
      </c>
      <c r="J273" s="103">
        <v>71681.41</v>
      </c>
      <c r="K273" s="103">
        <v>9318.59</v>
      </c>
      <c r="L273" s="103">
        <v>81000</v>
      </c>
      <c r="M273" s="105">
        <v>51528.16</v>
      </c>
      <c r="N273" s="103">
        <v>1068.6</v>
      </c>
      <c r="O273" s="103">
        <v>1040.68</v>
      </c>
      <c r="P273" s="103">
        <v>53637.44</v>
      </c>
      <c r="R273" s="125"/>
      <c r="T273" s="114">
        <f>VLOOKUP(B273,[1]登记总表!$B:$O,14,0)</f>
        <v>1</v>
      </c>
    </row>
    <row r="274" s="1" customFormat="1" spans="1:20">
      <c r="A274" s="14">
        <v>271</v>
      </c>
      <c r="B274" s="93" t="s">
        <v>1430</v>
      </c>
      <c r="C274" s="91" t="s">
        <v>766</v>
      </c>
      <c r="D274" s="94">
        <v>45400</v>
      </c>
      <c r="E274" s="92" t="s">
        <v>1427</v>
      </c>
      <c r="F274" s="93" t="s">
        <v>50</v>
      </c>
      <c r="G274" s="92" t="s">
        <v>26</v>
      </c>
      <c r="H274" s="92" t="s">
        <v>27</v>
      </c>
      <c r="I274" s="14">
        <v>1</v>
      </c>
      <c r="J274" s="103">
        <v>71681.42</v>
      </c>
      <c r="K274" s="103">
        <v>9318.58</v>
      </c>
      <c r="L274" s="103">
        <v>81000</v>
      </c>
      <c r="M274" s="105">
        <v>51528.16</v>
      </c>
      <c r="N274" s="103">
        <v>1068.6</v>
      </c>
      <c r="O274" s="103">
        <v>1040.68</v>
      </c>
      <c r="P274" s="103">
        <v>53637.44</v>
      </c>
      <c r="R274" s="125"/>
      <c r="T274" s="114">
        <f>VLOOKUP(B274,[1]登记总表!$B:$O,14,0)</f>
        <v>1</v>
      </c>
    </row>
    <row r="275" s="1" customFormat="1" spans="1:20">
      <c r="A275" s="14">
        <v>272</v>
      </c>
      <c r="B275" s="93" t="s">
        <v>1431</v>
      </c>
      <c r="C275" s="91" t="s">
        <v>766</v>
      </c>
      <c r="D275" s="94">
        <v>45397</v>
      </c>
      <c r="E275" s="92" t="s">
        <v>1432</v>
      </c>
      <c r="F275" s="93" t="s">
        <v>50</v>
      </c>
      <c r="G275" s="92" t="s">
        <v>20</v>
      </c>
      <c r="H275" s="92" t="s">
        <v>21</v>
      </c>
      <c r="I275" s="14">
        <v>1</v>
      </c>
      <c r="J275" s="103">
        <v>53097.35</v>
      </c>
      <c r="K275" s="103">
        <v>6902.65</v>
      </c>
      <c r="L275" s="103">
        <v>60000</v>
      </c>
      <c r="M275" s="105">
        <v>35743.36</v>
      </c>
      <c r="N275" s="103">
        <v>1306.98</v>
      </c>
      <c r="O275" s="103">
        <v>896.82</v>
      </c>
      <c r="P275" s="103">
        <v>37947.16</v>
      </c>
      <c r="R275" s="125"/>
      <c r="T275" s="114">
        <f>VLOOKUP(B275,[1]登记总表!$B:$O,14,0)</f>
        <v>1</v>
      </c>
    </row>
    <row r="276" s="1" customFormat="1" spans="1:20">
      <c r="A276" s="14">
        <v>273</v>
      </c>
      <c r="B276" s="93" t="s">
        <v>1433</v>
      </c>
      <c r="C276" s="91" t="s">
        <v>391</v>
      </c>
      <c r="D276" s="94">
        <v>45389</v>
      </c>
      <c r="E276" s="92" t="s">
        <v>1434</v>
      </c>
      <c r="F276" s="93" t="s">
        <v>1435</v>
      </c>
      <c r="G276" s="92" t="s">
        <v>20</v>
      </c>
      <c r="H276" s="92" t="s">
        <v>21</v>
      </c>
      <c r="I276" s="14">
        <v>1</v>
      </c>
      <c r="J276" s="103">
        <v>56637.17</v>
      </c>
      <c r="K276" s="103">
        <v>7362.83</v>
      </c>
      <c r="L276" s="103">
        <v>64000</v>
      </c>
      <c r="M276" s="105">
        <v>43878.17</v>
      </c>
      <c r="N276" s="103">
        <v>1347.43</v>
      </c>
      <c r="O276" s="103">
        <v>1178.94</v>
      </c>
      <c r="P276" s="103">
        <v>46404.54</v>
      </c>
      <c r="R276" s="125"/>
      <c r="T276" s="114">
        <f>VLOOKUP(B276,[1]登记总表!$B:$O,14,0)</f>
        <v>1</v>
      </c>
    </row>
    <row r="277" s="1" customFormat="1" spans="1:20">
      <c r="A277" s="14">
        <v>274</v>
      </c>
      <c r="B277" s="93" t="s">
        <v>1436</v>
      </c>
      <c r="C277" s="91" t="s">
        <v>674</v>
      </c>
      <c r="D277" s="94">
        <v>45359</v>
      </c>
      <c r="E277" s="92" t="s">
        <v>1437</v>
      </c>
      <c r="F277" s="93" t="s">
        <v>871</v>
      </c>
      <c r="G277" s="92" t="s">
        <v>20</v>
      </c>
      <c r="H277" s="92" t="s">
        <v>21</v>
      </c>
      <c r="I277" s="14">
        <v>1</v>
      </c>
      <c r="J277" s="103">
        <v>59734.51</v>
      </c>
      <c r="K277" s="103">
        <v>7765.49</v>
      </c>
      <c r="L277" s="103">
        <v>67500</v>
      </c>
      <c r="M277" s="105">
        <v>36305.74</v>
      </c>
      <c r="N277" s="103">
        <v>807.43</v>
      </c>
      <c r="O277" s="103">
        <v>1013.9</v>
      </c>
      <c r="P277" s="103">
        <v>38127.07</v>
      </c>
      <c r="R277" s="125"/>
      <c r="T277" s="114">
        <f>VLOOKUP(B277,[1]登记总表!$B:$O,14,0)</f>
        <v>1</v>
      </c>
    </row>
    <row r="278" s="1" customFormat="1" spans="1:20">
      <c r="A278" s="14">
        <v>275</v>
      </c>
      <c r="B278" s="93" t="s">
        <v>1438</v>
      </c>
      <c r="C278" s="91" t="s">
        <v>378</v>
      </c>
      <c r="D278" s="94">
        <v>45394</v>
      </c>
      <c r="E278" s="92" t="s">
        <v>1439</v>
      </c>
      <c r="F278" s="93" t="s">
        <v>1440</v>
      </c>
      <c r="G278" s="92" t="s">
        <v>20</v>
      </c>
      <c r="H278" s="92" t="s">
        <v>21</v>
      </c>
      <c r="I278" s="14">
        <v>1</v>
      </c>
      <c r="J278" s="103">
        <v>75840.71</v>
      </c>
      <c r="K278" s="103">
        <v>9859.29</v>
      </c>
      <c r="L278" s="103">
        <v>85700</v>
      </c>
      <c r="M278" s="105">
        <v>55167.86</v>
      </c>
      <c r="N278" s="103">
        <v>941.61</v>
      </c>
      <c r="O278" s="103">
        <v>1112.57</v>
      </c>
      <c r="P278" s="103">
        <v>57222.04</v>
      </c>
      <c r="R278" s="125"/>
      <c r="T278" s="114">
        <f>VLOOKUP(B278,[1]登记总表!$B:$O,14,0)</f>
        <v>1</v>
      </c>
    </row>
    <row r="279" s="1" customFormat="1" spans="1:20">
      <c r="A279" s="14">
        <v>276</v>
      </c>
      <c r="B279" s="93" t="s">
        <v>1441</v>
      </c>
      <c r="C279" s="91" t="s">
        <v>674</v>
      </c>
      <c r="D279" s="94">
        <v>45364</v>
      </c>
      <c r="E279" s="92" t="s">
        <v>1442</v>
      </c>
      <c r="F279" s="93" t="s">
        <v>1443</v>
      </c>
      <c r="G279" s="92" t="s">
        <v>26</v>
      </c>
      <c r="H279" s="92" t="s">
        <v>27</v>
      </c>
      <c r="I279" s="14">
        <v>1</v>
      </c>
      <c r="J279" s="103">
        <v>105663.72</v>
      </c>
      <c r="K279" s="103">
        <v>13736.28</v>
      </c>
      <c r="L279" s="103">
        <v>119400</v>
      </c>
      <c r="M279" s="105">
        <v>34339.98</v>
      </c>
      <c r="N279" s="103">
        <v>660.48</v>
      </c>
      <c r="O279" s="103">
        <v>1013.19</v>
      </c>
      <c r="P279" s="103">
        <v>36013.65</v>
      </c>
      <c r="R279" s="125"/>
      <c r="T279" s="114">
        <f>VLOOKUP(B279,[1]登记总表!$B:$O,14,0)</f>
        <v>0.6</v>
      </c>
    </row>
    <row r="280" s="1" customFormat="1" spans="1:20">
      <c r="A280" s="14">
        <v>277</v>
      </c>
      <c r="B280" s="93" t="s">
        <v>1450</v>
      </c>
      <c r="C280" s="91" t="s">
        <v>378</v>
      </c>
      <c r="D280" s="94">
        <v>45383</v>
      </c>
      <c r="E280" s="92" t="s">
        <v>1451</v>
      </c>
      <c r="F280" s="93" t="s">
        <v>1452</v>
      </c>
      <c r="G280" s="92" t="s">
        <v>20</v>
      </c>
      <c r="H280" s="92" t="s">
        <v>21</v>
      </c>
      <c r="I280" s="14">
        <v>1</v>
      </c>
      <c r="J280" s="103">
        <v>65486.73</v>
      </c>
      <c r="K280" s="103">
        <v>8513.27</v>
      </c>
      <c r="L280" s="103">
        <v>74000</v>
      </c>
      <c r="M280" s="105">
        <v>38227.56</v>
      </c>
      <c r="N280" s="103">
        <v>1030.35</v>
      </c>
      <c r="O280" s="103">
        <v>1176.92</v>
      </c>
      <c r="P280" s="103">
        <v>40434.83</v>
      </c>
      <c r="R280" s="125"/>
      <c r="T280" s="114">
        <f>VLOOKUP(B280,[1]登记总表!$B:$O,14,0)</f>
        <v>1</v>
      </c>
    </row>
    <row r="281" s="1" customFormat="1" spans="1:20">
      <c r="A281" s="14">
        <v>278</v>
      </c>
      <c r="B281" s="93" t="s">
        <v>1453</v>
      </c>
      <c r="C281" s="91" t="s">
        <v>391</v>
      </c>
      <c r="D281" s="94">
        <v>45394</v>
      </c>
      <c r="E281" s="92" t="s">
        <v>1454</v>
      </c>
      <c r="F281" s="93" t="s">
        <v>1455</v>
      </c>
      <c r="G281" s="92" t="s">
        <v>20</v>
      </c>
      <c r="H281" s="92" t="s">
        <v>21</v>
      </c>
      <c r="I281" s="14">
        <v>1</v>
      </c>
      <c r="J281" s="103">
        <v>46902.65</v>
      </c>
      <c r="K281" s="103">
        <v>6097.35</v>
      </c>
      <c r="L281" s="103">
        <v>53000</v>
      </c>
      <c r="M281" s="105">
        <v>33402.76</v>
      </c>
      <c r="N281" s="103">
        <v>1372.59</v>
      </c>
      <c r="O281" s="103">
        <v>840.31</v>
      </c>
      <c r="P281" s="103">
        <v>35615.66</v>
      </c>
      <c r="R281" s="125"/>
      <c r="T281" s="114">
        <f>VLOOKUP(B281,[1]登记总表!$B:$O,14,0)</f>
        <v>1</v>
      </c>
    </row>
    <row r="282" s="1" customFormat="1" spans="1:20">
      <c r="A282" s="14">
        <v>279</v>
      </c>
      <c r="B282" s="93" t="s">
        <v>1456</v>
      </c>
      <c r="C282" s="91" t="s">
        <v>391</v>
      </c>
      <c r="D282" s="94">
        <v>45393</v>
      </c>
      <c r="E282" s="92" t="s">
        <v>1457</v>
      </c>
      <c r="F282" s="93" t="s">
        <v>396</v>
      </c>
      <c r="G282" s="92" t="s">
        <v>20</v>
      </c>
      <c r="H282" s="92" t="s">
        <v>21</v>
      </c>
      <c r="I282" s="14">
        <v>1</v>
      </c>
      <c r="J282" s="103">
        <v>122566.37</v>
      </c>
      <c r="K282" s="103">
        <v>15933.63</v>
      </c>
      <c r="L282" s="103">
        <v>138500</v>
      </c>
      <c r="M282" s="105">
        <v>85576</v>
      </c>
      <c r="N282" s="103">
        <v>1479.1</v>
      </c>
      <c r="O282" s="103">
        <v>1691.59</v>
      </c>
      <c r="P282" s="103">
        <v>88746.69</v>
      </c>
      <c r="R282" s="125"/>
      <c r="T282" s="114">
        <f>VLOOKUP(B282,[1]登记总表!$B:$O,14,0)</f>
        <v>1</v>
      </c>
    </row>
    <row r="283" s="1" customFormat="1" spans="1:20">
      <c r="A283" s="14">
        <v>280</v>
      </c>
      <c r="B283" s="93" t="s">
        <v>1458</v>
      </c>
      <c r="C283" s="91" t="s">
        <v>391</v>
      </c>
      <c r="D283" s="94">
        <v>45393</v>
      </c>
      <c r="E283" s="92" t="s">
        <v>1457</v>
      </c>
      <c r="F283" s="93" t="s">
        <v>396</v>
      </c>
      <c r="G283" s="92" t="s">
        <v>20</v>
      </c>
      <c r="H283" s="92" t="s">
        <v>21</v>
      </c>
      <c r="I283" s="14">
        <v>1</v>
      </c>
      <c r="J283" s="103">
        <v>122566.37</v>
      </c>
      <c r="K283" s="103">
        <v>15933.63</v>
      </c>
      <c r="L283" s="103">
        <v>138500</v>
      </c>
      <c r="M283" s="105">
        <v>79787.07</v>
      </c>
      <c r="N283" s="103">
        <v>1479.1</v>
      </c>
      <c r="O283" s="103">
        <v>1653.8</v>
      </c>
      <c r="P283" s="103">
        <v>82919.97</v>
      </c>
      <c r="R283" s="125"/>
      <c r="T283" s="114">
        <f>VLOOKUP(B283,[1]登记总表!$B:$O,14,0)</f>
        <v>1</v>
      </c>
    </row>
    <row r="284" s="1" customFormat="1" spans="1:20">
      <c r="A284" s="14">
        <v>281</v>
      </c>
      <c r="B284" s="93" t="s">
        <v>1465</v>
      </c>
      <c r="C284" s="91" t="s">
        <v>391</v>
      </c>
      <c r="D284" s="94">
        <v>45397</v>
      </c>
      <c r="E284" s="92" t="s">
        <v>1466</v>
      </c>
      <c r="F284" s="93" t="s">
        <v>1467</v>
      </c>
      <c r="G284" s="92" t="s">
        <v>26</v>
      </c>
      <c r="H284" s="92" t="s">
        <v>27</v>
      </c>
      <c r="I284" s="14">
        <v>1</v>
      </c>
      <c r="J284" s="103">
        <v>59292.04</v>
      </c>
      <c r="K284" s="103">
        <v>7707.96</v>
      </c>
      <c r="L284" s="103">
        <v>67000</v>
      </c>
      <c r="M284" s="105">
        <v>35902.8</v>
      </c>
      <c r="N284" s="103">
        <v>927.6</v>
      </c>
      <c r="O284" s="103">
        <v>766.62</v>
      </c>
      <c r="P284" s="103">
        <v>37597.02</v>
      </c>
      <c r="R284" s="125"/>
      <c r="T284" s="114">
        <f>VLOOKUP(B284,[1]登记总表!$B:$O,14,0)</f>
        <v>1</v>
      </c>
    </row>
    <row r="285" s="1" customFormat="1" spans="1:20">
      <c r="A285" s="14">
        <v>282</v>
      </c>
      <c r="B285" s="93" t="s">
        <v>1468</v>
      </c>
      <c r="C285" s="91" t="s">
        <v>391</v>
      </c>
      <c r="D285" s="94">
        <v>45397</v>
      </c>
      <c r="E285" s="92" t="s">
        <v>1466</v>
      </c>
      <c r="F285" s="93" t="s">
        <v>1467</v>
      </c>
      <c r="G285" s="92" t="s">
        <v>26</v>
      </c>
      <c r="H285" s="92" t="s">
        <v>27</v>
      </c>
      <c r="I285" s="14">
        <v>1</v>
      </c>
      <c r="J285" s="103">
        <v>59292.03</v>
      </c>
      <c r="K285" s="103">
        <v>7707.97</v>
      </c>
      <c r="L285" s="103">
        <v>67000</v>
      </c>
      <c r="M285" s="105">
        <v>36017.26</v>
      </c>
      <c r="N285" s="103">
        <v>927.6</v>
      </c>
      <c r="O285" s="103">
        <v>778.66</v>
      </c>
      <c r="P285" s="103">
        <v>37723.52</v>
      </c>
      <c r="R285" s="125"/>
      <c r="T285" s="114">
        <f>VLOOKUP(B285,[1]登记总表!$B:$O,14,0)</f>
        <v>1</v>
      </c>
    </row>
    <row r="286" s="1" customFormat="1" spans="1:20">
      <c r="A286" s="14">
        <v>283</v>
      </c>
      <c r="B286" s="93" t="s">
        <v>1469</v>
      </c>
      <c r="C286" s="91" t="s">
        <v>403</v>
      </c>
      <c r="D286" s="94">
        <v>45393</v>
      </c>
      <c r="E286" s="92" t="s">
        <v>1470</v>
      </c>
      <c r="F286" s="93" t="s">
        <v>791</v>
      </c>
      <c r="G286" s="92" t="s">
        <v>20</v>
      </c>
      <c r="H286" s="92" t="s">
        <v>21</v>
      </c>
      <c r="I286" s="14">
        <v>1</v>
      </c>
      <c r="J286" s="103">
        <v>53097.35</v>
      </c>
      <c r="K286" s="103">
        <v>6902.65</v>
      </c>
      <c r="L286" s="103">
        <v>60000</v>
      </c>
      <c r="M286" s="105">
        <v>35266.13</v>
      </c>
      <c r="N286" s="103">
        <v>1199.86</v>
      </c>
      <c r="O286" s="103">
        <v>909.06</v>
      </c>
      <c r="P286" s="103">
        <v>37375.05</v>
      </c>
      <c r="R286" s="125"/>
      <c r="T286" s="114">
        <f>VLOOKUP(B286,[1]登记总表!$B:$O,14,0)</f>
        <v>1</v>
      </c>
    </row>
    <row r="287" s="1" customFormat="1" spans="1:20">
      <c r="A287" s="14">
        <v>284</v>
      </c>
      <c r="B287" s="93" t="s">
        <v>1471</v>
      </c>
      <c r="C287" s="91" t="s">
        <v>403</v>
      </c>
      <c r="D287" s="94">
        <v>45393</v>
      </c>
      <c r="E287" s="92" t="s">
        <v>1472</v>
      </c>
      <c r="F287" s="93" t="s">
        <v>447</v>
      </c>
      <c r="G287" s="92" t="s">
        <v>26</v>
      </c>
      <c r="H287" s="92" t="s">
        <v>27</v>
      </c>
      <c r="I287" s="14">
        <v>1</v>
      </c>
      <c r="J287" s="103">
        <v>61946.9</v>
      </c>
      <c r="K287" s="103">
        <v>8053.1</v>
      </c>
      <c r="L287" s="103">
        <v>70000</v>
      </c>
      <c r="M287" s="105">
        <v>32437.92</v>
      </c>
      <c r="N287" s="103">
        <v>1033.35</v>
      </c>
      <c r="O287" s="103">
        <v>926.26</v>
      </c>
      <c r="P287" s="103">
        <v>34397.53</v>
      </c>
      <c r="R287" s="125"/>
      <c r="T287" s="114">
        <f>VLOOKUP(B287,[1]登记总表!$B:$O,14,0)</f>
        <v>1</v>
      </c>
    </row>
    <row r="288" s="1" customFormat="1" spans="1:20">
      <c r="A288" s="14">
        <v>285</v>
      </c>
      <c r="B288" s="93" t="s">
        <v>1473</v>
      </c>
      <c r="C288" s="91" t="s">
        <v>403</v>
      </c>
      <c r="D288" s="94">
        <v>45393</v>
      </c>
      <c r="E288" s="92" t="s">
        <v>1474</v>
      </c>
      <c r="F288" s="93" t="s">
        <v>1475</v>
      </c>
      <c r="G288" s="92" t="s">
        <v>20</v>
      </c>
      <c r="H288" s="92" t="s">
        <v>21</v>
      </c>
      <c r="I288" s="14">
        <v>1</v>
      </c>
      <c r="J288" s="103">
        <v>59557.52</v>
      </c>
      <c r="K288" s="103">
        <v>7742.48</v>
      </c>
      <c r="L288" s="103">
        <v>67300</v>
      </c>
      <c r="M288" s="105">
        <v>40721.24</v>
      </c>
      <c r="N288" s="103">
        <v>902.37</v>
      </c>
      <c r="O288" s="103">
        <v>949.14</v>
      </c>
      <c r="P288" s="103">
        <v>42572.75</v>
      </c>
      <c r="R288" s="125"/>
      <c r="T288" s="114">
        <f>VLOOKUP(B288,[1]登记总表!$B:$O,14,0)</f>
        <v>1</v>
      </c>
    </row>
    <row r="289" s="1" customFormat="1" spans="1:20">
      <c r="A289" s="14">
        <v>286</v>
      </c>
      <c r="B289" s="93" t="s">
        <v>1476</v>
      </c>
      <c r="C289" s="91" t="s">
        <v>403</v>
      </c>
      <c r="D289" s="94">
        <v>45390</v>
      </c>
      <c r="E289" s="92" t="s">
        <v>1477</v>
      </c>
      <c r="F289" s="93" t="s">
        <v>57</v>
      </c>
      <c r="G289" s="92" t="s">
        <v>20</v>
      </c>
      <c r="H289" s="92" t="s">
        <v>21</v>
      </c>
      <c r="I289" s="14">
        <v>1</v>
      </c>
      <c r="J289" s="103">
        <v>53097.35</v>
      </c>
      <c r="K289" s="103">
        <v>6902.65</v>
      </c>
      <c r="L289" s="103">
        <v>60000</v>
      </c>
      <c r="M289" s="105">
        <v>39812.23</v>
      </c>
      <c r="N289" s="103">
        <v>1587.14</v>
      </c>
      <c r="O289" s="103">
        <v>1331.77</v>
      </c>
      <c r="P289" s="103">
        <v>42731.14</v>
      </c>
      <c r="R289" s="125"/>
      <c r="T289" s="114">
        <f>VLOOKUP(B289,[1]登记总表!$B:$O,14,0)</f>
        <v>1</v>
      </c>
    </row>
    <row r="290" s="1" customFormat="1" spans="1:20">
      <c r="A290" s="14">
        <v>287</v>
      </c>
      <c r="B290" s="93" t="s">
        <v>1478</v>
      </c>
      <c r="C290" s="91" t="s">
        <v>403</v>
      </c>
      <c r="D290" s="94">
        <v>45392</v>
      </c>
      <c r="E290" s="92" t="s">
        <v>1479</v>
      </c>
      <c r="F290" s="93" t="s">
        <v>421</v>
      </c>
      <c r="G290" s="92" t="s">
        <v>20</v>
      </c>
      <c r="H290" s="92" t="s">
        <v>21</v>
      </c>
      <c r="I290" s="14">
        <v>1</v>
      </c>
      <c r="J290" s="103">
        <v>56460.18</v>
      </c>
      <c r="K290" s="103">
        <v>7339.82</v>
      </c>
      <c r="L290" s="103">
        <v>63800</v>
      </c>
      <c r="M290" s="105">
        <v>44815.74</v>
      </c>
      <c r="N290" s="103">
        <v>942.86</v>
      </c>
      <c r="O290" s="103">
        <v>1118.98</v>
      </c>
      <c r="P290" s="103">
        <v>46877.58</v>
      </c>
      <c r="R290" s="125"/>
      <c r="T290" s="114">
        <f>VLOOKUP(B290,[1]登记总表!$B:$O,14,0)</f>
        <v>1</v>
      </c>
    </row>
    <row r="291" s="1" customFormat="1" spans="1:20">
      <c r="A291" s="14">
        <v>288</v>
      </c>
      <c r="B291" s="93" t="s">
        <v>1480</v>
      </c>
      <c r="C291" s="91" t="s">
        <v>403</v>
      </c>
      <c r="D291" s="94">
        <v>45389</v>
      </c>
      <c r="E291" s="92" t="s">
        <v>1481</v>
      </c>
      <c r="F291" s="93" t="s">
        <v>421</v>
      </c>
      <c r="G291" s="92" t="s">
        <v>20</v>
      </c>
      <c r="H291" s="92" t="s">
        <v>21</v>
      </c>
      <c r="I291" s="14">
        <v>1</v>
      </c>
      <c r="J291" s="103">
        <v>53982.3</v>
      </c>
      <c r="K291" s="103">
        <v>7017.7</v>
      </c>
      <c r="L291" s="103">
        <v>61000</v>
      </c>
      <c r="M291" s="105">
        <v>44440.06</v>
      </c>
      <c r="N291" s="103">
        <v>1028.49</v>
      </c>
      <c r="O291" s="103">
        <v>1059.4</v>
      </c>
      <c r="P291" s="103">
        <v>46527.95</v>
      </c>
      <c r="R291" s="125"/>
      <c r="T291" s="114">
        <f>VLOOKUP(B291,[1]登记总表!$B:$O,14,0)</f>
        <v>1</v>
      </c>
    </row>
    <row r="292" s="1" customFormat="1" spans="1:20">
      <c r="A292" s="14">
        <v>289</v>
      </c>
      <c r="B292" s="93" t="s">
        <v>1482</v>
      </c>
      <c r="C292" s="91" t="s">
        <v>403</v>
      </c>
      <c r="D292" s="94">
        <v>45383</v>
      </c>
      <c r="E292" s="92" t="s">
        <v>1483</v>
      </c>
      <c r="F292" s="93" t="s">
        <v>1484</v>
      </c>
      <c r="G292" s="92" t="s">
        <v>20</v>
      </c>
      <c r="H292" s="92" t="s">
        <v>21</v>
      </c>
      <c r="I292" s="14">
        <v>1</v>
      </c>
      <c r="J292" s="103">
        <v>60176.99</v>
      </c>
      <c r="K292" s="103">
        <v>7823.01</v>
      </c>
      <c r="L292" s="103">
        <v>68000</v>
      </c>
      <c r="M292" s="105">
        <v>43176.57</v>
      </c>
      <c r="N292" s="103">
        <v>1083.17</v>
      </c>
      <c r="O292" s="103">
        <v>1264.38</v>
      </c>
      <c r="P292" s="103">
        <v>45524.12</v>
      </c>
      <c r="R292" s="125"/>
      <c r="T292" s="114">
        <f>VLOOKUP(B292,[1]登记总表!$B:$O,14,0)</f>
        <v>1</v>
      </c>
    </row>
    <row r="293" s="1" customFormat="1" spans="1:20">
      <c r="A293" s="14">
        <v>290</v>
      </c>
      <c r="B293" s="93" t="s">
        <v>1497</v>
      </c>
      <c r="C293" s="91" t="s">
        <v>367</v>
      </c>
      <c r="D293" s="94">
        <v>45118</v>
      </c>
      <c r="E293" s="92" t="s">
        <v>1498</v>
      </c>
      <c r="F293" s="93" t="s">
        <v>1499</v>
      </c>
      <c r="G293" s="92" t="s">
        <v>20</v>
      </c>
      <c r="H293" s="92" t="s">
        <v>21</v>
      </c>
      <c r="I293" s="14">
        <v>1</v>
      </c>
      <c r="J293" s="103">
        <v>52460.18</v>
      </c>
      <c r="K293" s="103">
        <v>6819.82</v>
      </c>
      <c r="L293" s="103">
        <v>59280</v>
      </c>
      <c r="M293" s="105">
        <v>49834.36</v>
      </c>
      <c r="N293" s="103">
        <v>1164.64</v>
      </c>
      <c r="O293" s="103">
        <v>1067.89</v>
      </c>
      <c r="P293" s="103">
        <v>52066.89</v>
      </c>
      <c r="R293" s="125"/>
      <c r="T293" s="114">
        <f>VLOOKUP(B293,[1]登记总表!$B:$O,14,0)</f>
        <v>1</v>
      </c>
    </row>
    <row r="294" s="1" customFormat="1" spans="1:20">
      <c r="A294" s="14">
        <v>291</v>
      </c>
      <c r="B294" s="93" t="s">
        <v>1500</v>
      </c>
      <c r="C294" s="91" t="s">
        <v>367</v>
      </c>
      <c r="D294" s="94">
        <v>45118</v>
      </c>
      <c r="E294" s="92" t="s">
        <v>1498</v>
      </c>
      <c r="F294" s="93" t="s">
        <v>1499</v>
      </c>
      <c r="G294" s="92" t="s">
        <v>20</v>
      </c>
      <c r="H294" s="92" t="s">
        <v>21</v>
      </c>
      <c r="I294" s="14">
        <v>1</v>
      </c>
      <c r="J294" s="103">
        <v>52460.18</v>
      </c>
      <c r="K294" s="103">
        <v>6819.82</v>
      </c>
      <c r="L294" s="103">
        <v>59280</v>
      </c>
      <c r="M294" s="105">
        <v>49520.79</v>
      </c>
      <c r="N294" s="103">
        <v>1164.64</v>
      </c>
      <c r="O294" s="103">
        <v>1055.23</v>
      </c>
      <c r="P294" s="103">
        <v>51740.66</v>
      </c>
      <c r="R294" s="125"/>
      <c r="T294" s="114">
        <f>VLOOKUP(B294,[1]登记总表!$B:$O,14,0)</f>
        <v>1</v>
      </c>
    </row>
    <row r="295" s="1" customFormat="1" spans="1:20">
      <c r="A295" s="14">
        <v>292</v>
      </c>
      <c r="B295" s="93" t="s">
        <v>1501</v>
      </c>
      <c r="C295" s="91" t="s">
        <v>367</v>
      </c>
      <c r="D295" s="94">
        <v>45118</v>
      </c>
      <c r="E295" s="92" t="s">
        <v>1498</v>
      </c>
      <c r="F295" s="93" t="s">
        <v>1499</v>
      </c>
      <c r="G295" s="92" t="s">
        <v>20</v>
      </c>
      <c r="H295" s="92" t="s">
        <v>21</v>
      </c>
      <c r="I295" s="14">
        <v>1</v>
      </c>
      <c r="J295" s="103">
        <v>52460.17</v>
      </c>
      <c r="K295" s="103">
        <v>6819.83</v>
      </c>
      <c r="L295" s="103">
        <v>59280</v>
      </c>
      <c r="M295" s="105">
        <v>49153.48</v>
      </c>
      <c r="N295" s="103">
        <v>1164.64</v>
      </c>
      <c r="O295" s="103">
        <v>1052.13</v>
      </c>
      <c r="P295" s="103">
        <v>51370.25</v>
      </c>
      <c r="R295" s="125"/>
      <c r="T295" s="114">
        <f>VLOOKUP(B295,[1]登记总表!$B:$O,14,0)</f>
        <v>1</v>
      </c>
    </row>
    <row r="296" s="1" customFormat="1" spans="1:20">
      <c r="A296" s="14">
        <v>293</v>
      </c>
      <c r="B296" s="93" t="s">
        <v>1502</v>
      </c>
      <c r="C296" s="91" t="s">
        <v>367</v>
      </c>
      <c r="D296" s="94">
        <v>45118</v>
      </c>
      <c r="E296" s="92" t="s">
        <v>1498</v>
      </c>
      <c r="F296" s="93" t="s">
        <v>1499</v>
      </c>
      <c r="G296" s="92" t="s">
        <v>20</v>
      </c>
      <c r="H296" s="92" t="s">
        <v>21</v>
      </c>
      <c r="I296" s="14">
        <v>1</v>
      </c>
      <c r="J296" s="103">
        <v>51646.02</v>
      </c>
      <c r="K296" s="103">
        <v>6713.98</v>
      </c>
      <c r="L296" s="103">
        <v>58360</v>
      </c>
      <c r="M296" s="105">
        <v>47491.21</v>
      </c>
      <c r="N296" s="103">
        <v>1289.76</v>
      </c>
      <c r="O296" s="103">
        <v>1018.86</v>
      </c>
      <c r="P296" s="103">
        <v>49799.83</v>
      </c>
      <c r="R296" s="125"/>
      <c r="T296" s="114">
        <f>VLOOKUP(B296,[1]登记总表!$B:$O,14,0)</f>
        <v>1</v>
      </c>
    </row>
    <row r="297" s="1" customFormat="1" spans="1:20">
      <c r="A297" s="14">
        <v>294</v>
      </c>
      <c r="B297" s="93" t="s">
        <v>1503</v>
      </c>
      <c r="C297" s="91" t="s">
        <v>367</v>
      </c>
      <c r="D297" s="94">
        <v>45118</v>
      </c>
      <c r="E297" s="92" t="s">
        <v>1498</v>
      </c>
      <c r="F297" s="93" t="s">
        <v>1499</v>
      </c>
      <c r="G297" s="92" t="s">
        <v>20</v>
      </c>
      <c r="H297" s="92" t="s">
        <v>21</v>
      </c>
      <c r="I297" s="14">
        <v>1</v>
      </c>
      <c r="J297" s="103">
        <v>51646.02</v>
      </c>
      <c r="K297" s="103">
        <v>6713.98</v>
      </c>
      <c r="L297" s="103">
        <v>58360</v>
      </c>
      <c r="M297" s="105">
        <v>47491.21</v>
      </c>
      <c r="N297" s="103">
        <v>1289.76</v>
      </c>
      <c r="O297" s="103">
        <v>1018.86</v>
      </c>
      <c r="P297" s="103">
        <v>49799.83</v>
      </c>
      <c r="R297" s="125"/>
      <c r="T297" s="114">
        <f>VLOOKUP(B297,[1]登记总表!$B:$O,14,0)</f>
        <v>1</v>
      </c>
    </row>
    <row r="298" s="1" customFormat="1" spans="1:20">
      <c r="A298" s="14">
        <v>295</v>
      </c>
      <c r="B298" s="93" t="s">
        <v>1504</v>
      </c>
      <c r="C298" s="91" t="s">
        <v>367</v>
      </c>
      <c r="D298" s="94">
        <v>45118</v>
      </c>
      <c r="E298" s="92" t="s">
        <v>1498</v>
      </c>
      <c r="F298" s="93" t="s">
        <v>1499</v>
      </c>
      <c r="G298" s="92" t="s">
        <v>20</v>
      </c>
      <c r="H298" s="92" t="s">
        <v>21</v>
      </c>
      <c r="I298" s="14">
        <v>1</v>
      </c>
      <c r="J298" s="103">
        <v>51646.02</v>
      </c>
      <c r="K298" s="103">
        <v>6713.98</v>
      </c>
      <c r="L298" s="103">
        <v>58360</v>
      </c>
      <c r="M298" s="105">
        <v>47761.42</v>
      </c>
      <c r="N298" s="103">
        <v>1289.76</v>
      </c>
      <c r="O298" s="103">
        <v>1029.37</v>
      </c>
      <c r="P298" s="103">
        <v>50080.55</v>
      </c>
      <c r="R298" s="125"/>
      <c r="T298" s="114">
        <f>VLOOKUP(B298,[1]登记总表!$B:$O,14,0)</f>
        <v>1</v>
      </c>
    </row>
    <row r="299" s="1" customFormat="1" spans="1:20">
      <c r="A299" s="14">
        <v>296</v>
      </c>
      <c r="B299" s="93" t="s">
        <v>1505</v>
      </c>
      <c r="C299" s="91" t="s">
        <v>367</v>
      </c>
      <c r="D299" s="94">
        <v>45118</v>
      </c>
      <c r="E299" s="92" t="s">
        <v>1498</v>
      </c>
      <c r="F299" s="93" t="s">
        <v>1499</v>
      </c>
      <c r="G299" s="92" t="s">
        <v>20</v>
      </c>
      <c r="H299" s="92" t="s">
        <v>21</v>
      </c>
      <c r="I299" s="14">
        <v>1</v>
      </c>
      <c r="J299" s="103">
        <v>51646.01</v>
      </c>
      <c r="K299" s="103">
        <v>6713.99</v>
      </c>
      <c r="L299" s="103">
        <v>58360</v>
      </c>
      <c r="M299" s="105">
        <v>47761.42</v>
      </c>
      <c r="N299" s="103">
        <v>1289.76</v>
      </c>
      <c r="O299" s="103">
        <v>1029.37</v>
      </c>
      <c r="P299" s="103">
        <v>50080.55</v>
      </c>
      <c r="R299" s="125"/>
      <c r="T299" s="114">
        <f>VLOOKUP(B299,[1]登记总表!$B:$O,14,0)</f>
        <v>1</v>
      </c>
    </row>
    <row r="300" s="1" customFormat="1" spans="1:20">
      <c r="A300" s="14">
        <v>297</v>
      </c>
      <c r="B300" s="93" t="s">
        <v>1559</v>
      </c>
      <c r="C300" s="91" t="s">
        <v>438</v>
      </c>
      <c r="D300" s="94">
        <v>45406</v>
      </c>
      <c r="E300" s="92" t="s">
        <v>1560</v>
      </c>
      <c r="F300" s="93" t="s">
        <v>1561</v>
      </c>
      <c r="G300" s="92" t="s">
        <v>26</v>
      </c>
      <c r="H300" s="92" t="s">
        <v>27</v>
      </c>
      <c r="I300" s="14">
        <v>1</v>
      </c>
      <c r="J300" s="103">
        <v>85840.71</v>
      </c>
      <c r="K300" s="103">
        <v>11159.29</v>
      </c>
      <c r="L300" s="103">
        <v>97000</v>
      </c>
      <c r="M300" s="105">
        <v>63644.59</v>
      </c>
      <c r="N300" s="103">
        <v>1114.73</v>
      </c>
      <c r="O300" s="103">
        <v>1112.01</v>
      </c>
      <c r="P300" s="103">
        <v>65871.33</v>
      </c>
      <c r="R300" s="125"/>
      <c r="T300" s="114">
        <f>VLOOKUP(B300,[1]登记总表!$B:$O,14,0)</f>
        <v>1</v>
      </c>
    </row>
    <row r="301" s="1" customFormat="1" spans="1:20">
      <c r="A301" s="14">
        <v>298</v>
      </c>
      <c r="B301" s="93" t="s">
        <v>1562</v>
      </c>
      <c r="C301" s="91" t="s">
        <v>438</v>
      </c>
      <c r="D301" s="94">
        <v>45406</v>
      </c>
      <c r="E301" s="92" t="s">
        <v>1560</v>
      </c>
      <c r="F301" s="93" t="s">
        <v>1561</v>
      </c>
      <c r="G301" s="92" t="s">
        <v>26</v>
      </c>
      <c r="H301" s="92" t="s">
        <v>27</v>
      </c>
      <c r="I301" s="14">
        <v>1</v>
      </c>
      <c r="J301" s="103">
        <v>85840.71</v>
      </c>
      <c r="K301" s="103">
        <v>11159.29</v>
      </c>
      <c r="L301" s="103">
        <v>97000</v>
      </c>
      <c r="M301" s="105">
        <v>63644.59</v>
      </c>
      <c r="N301" s="103">
        <v>1114.73</v>
      </c>
      <c r="O301" s="103">
        <v>1112.01</v>
      </c>
      <c r="P301" s="103">
        <v>65871.33</v>
      </c>
      <c r="R301" s="125"/>
      <c r="T301" s="114">
        <f>VLOOKUP(B301,[1]登记总表!$B:$O,14,0)</f>
        <v>1</v>
      </c>
    </row>
    <row r="302" s="1" customFormat="1" spans="1:20">
      <c r="A302" s="14">
        <v>299</v>
      </c>
      <c r="B302" s="93" t="s">
        <v>1563</v>
      </c>
      <c r="C302" s="91" t="s">
        <v>438</v>
      </c>
      <c r="D302" s="94">
        <v>45406</v>
      </c>
      <c r="E302" s="92" t="s">
        <v>1560</v>
      </c>
      <c r="F302" s="93" t="s">
        <v>1561</v>
      </c>
      <c r="G302" s="92" t="s">
        <v>26</v>
      </c>
      <c r="H302" s="92" t="s">
        <v>27</v>
      </c>
      <c r="I302" s="14">
        <v>1</v>
      </c>
      <c r="J302" s="103">
        <v>85840.71</v>
      </c>
      <c r="K302" s="103">
        <v>11159.29</v>
      </c>
      <c r="L302" s="103">
        <v>97000</v>
      </c>
      <c r="M302" s="105">
        <v>63644.59</v>
      </c>
      <c r="N302" s="103">
        <v>1114.73</v>
      </c>
      <c r="O302" s="103">
        <v>1112.01</v>
      </c>
      <c r="P302" s="103">
        <v>65871.33</v>
      </c>
      <c r="R302" s="125"/>
      <c r="T302" s="114">
        <f>VLOOKUP(B302,[1]登记总表!$B:$O,14,0)</f>
        <v>1</v>
      </c>
    </row>
    <row r="303" s="1" customFormat="1" spans="1:20">
      <c r="A303" s="14">
        <v>300</v>
      </c>
      <c r="B303" s="93" t="s">
        <v>1564</v>
      </c>
      <c r="C303" s="91" t="s">
        <v>438</v>
      </c>
      <c r="D303" s="94">
        <v>45406</v>
      </c>
      <c r="E303" s="92" t="s">
        <v>1560</v>
      </c>
      <c r="F303" s="93" t="s">
        <v>1561</v>
      </c>
      <c r="G303" s="92" t="s">
        <v>26</v>
      </c>
      <c r="H303" s="92" t="s">
        <v>27</v>
      </c>
      <c r="I303" s="14">
        <v>1</v>
      </c>
      <c r="J303" s="103">
        <v>85840.71</v>
      </c>
      <c r="K303" s="103">
        <v>11159.29</v>
      </c>
      <c r="L303" s="103">
        <v>97000</v>
      </c>
      <c r="M303" s="105">
        <v>63644.59</v>
      </c>
      <c r="N303" s="103">
        <v>1227.22</v>
      </c>
      <c r="O303" s="103">
        <v>1112.01</v>
      </c>
      <c r="P303" s="103">
        <v>65983.82</v>
      </c>
      <c r="R303" s="125"/>
      <c r="T303" s="114">
        <f>VLOOKUP(B303,[1]登记总表!$B:$O,14,0)</f>
        <v>1</v>
      </c>
    </row>
    <row r="304" s="3" customFormat="1" ht="19.5" customHeight="1" spans="1:16382">
      <c r="A304" s="14"/>
      <c r="B304" s="115"/>
      <c r="C304" s="116"/>
      <c r="D304" s="115"/>
      <c r="E304" s="115"/>
      <c r="F304" s="117"/>
      <c r="G304" s="118"/>
      <c r="H304" s="118"/>
      <c r="I304" s="118"/>
      <c r="J304" s="120">
        <f>SUM(J4:J303)</f>
        <v>21247712.41</v>
      </c>
      <c r="K304" s="120">
        <f>SUM(K4:K303)</f>
        <v>2762202.59</v>
      </c>
      <c r="L304" s="120">
        <f>SUM(L4:L303)</f>
        <v>24009915</v>
      </c>
      <c r="M304" s="121">
        <f>SUM(M4:M303)</f>
        <v>15721016.64</v>
      </c>
      <c r="N304" s="120">
        <f>SUM(N4:N303)</f>
        <v>338160.939999999</v>
      </c>
      <c r="O304" s="120">
        <f>SUM(O4:O303)</f>
        <v>393261.46</v>
      </c>
      <c r="P304" s="120">
        <f>SUM(P4:P303)</f>
        <v>16452439.04</v>
      </c>
      <c r="T304" s="11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  <c r="LH304"/>
      <c r="LI304"/>
      <c r="LJ304"/>
      <c r="LK304"/>
      <c r="LL304"/>
      <c r="LM304"/>
      <c r="LN304"/>
      <c r="LO304"/>
      <c r="LP304"/>
      <c r="LQ304"/>
      <c r="LR304"/>
      <c r="LS304"/>
      <c r="LT304"/>
      <c r="LU304"/>
      <c r="LV304"/>
      <c r="LW304"/>
      <c r="LX304"/>
      <c r="LY304"/>
      <c r="LZ304"/>
      <c r="MA304"/>
      <c r="MB304"/>
      <c r="MC304"/>
      <c r="MD304"/>
      <c r="ME304"/>
      <c r="MF304"/>
      <c r="MG304"/>
      <c r="MH304"/>
      <c r="MI304"/>
      <c r="MJ304"/>
      <c r="MK304"/>
      <c r="ML304"/>
      <c r="MM304"/>
      <c r="MN304"/>
      <c r="MO304"/>
      <c r="MP304"/>
      <c r="MQ304"/>
      <c r="MR304"/>
      <c r="MS304"/>
      <c r="MT304"/>
      <c r="MU304"/>
      <c r="MV304"/>
      <c r="MW304"/>
      <c r="MX304"/>
      <c r="MY304"/>
      <c r="MZ304"/>
      <c r="NA304"/>
      <c r="NB304"/>
      <c r="NC304"/>
      <c r="ND304"/>
      <c r="NE304"/>
      <c r="NF304"/>
      <c r="NG304"/>
      <c r="NH304"/>
      <c r="NI304"/>
      <c r="NJ304"/>
      <c r="NK304"/>
      <c r="NL304"/>
      <c r="NM304"/>
      <c r="NN304"/>
      <c r="NO304"/>
      <c r="NP304"/>
      <c r="NQ304"/>
      <c r="NR304"/>
      <c r="NS304"/>
      <c r="NT304"/>
      <c r="NU304"/>
      <c r="NV304"/>
      <c r="NW304"/>
      <c r="NX304"/>
      <c r="NY304"/>
      <c r="NZ304"/>
      <c r="OA304"/>
      <c r="OB304"/>
      <c r="OC304"/>
      <c r="OD304"/>
      <c r="OE304"/>
      <c r="OF304"/>
      <c r="OG304"/>
      <c r="OH304"/>
      <c r="OI304"/>
      <c r="OJ304"/>
      <c r="OK304"/>
      <c r="OL304"/>
      <c r="OM304"/>
      <c r="ON304"/>
      <c r="OO304"/>
      <c r="OP304"/>
      <c r="OQ304"/>
      <c r="OR304"/>
      <c r="OS304"/>
      <c r="OT304"/>
      <c r="OU304"/>
      <c r="OV304"/>
      <c r="OW304"/>
      <c r="OX304"/>
      <c r="OY304"/>
      <c r="OZ304"/>
      <c r="PA304"/>
      <c r="PB304"/>
      <c r="PC304"/>
      <c r="PD304"/>
      <c r="PE304"/>
      <c r="PF304"/>
      <c r="PG304"/>
      <c r="PH304"/>
      <c r="PI304"/>
      <c r="PJ304"/>
      <c r="PK304"/>
      <c r="PL304"/>
      <c r="PM304"/>
      <c r="PN304"/>
      <c r="PO304"/>
      <c r="PP304"/>
      <c r="PQ304"/>
      <c r="PR304"/>
      <c r="PS304"/>
      <c r="PT304"/>
      <c r="PU304"/>
      <c r="PV304"/>
      <c r="PW304"/>
      <c r="PX304"/>
      <c r="PY304"/>
      <c r="PZ304"/>
      <c r="QA304"/>
      <c r="QB304"/>
      <c r="QC304"/>
      <c r="QD304"/>
      <c r="QE304"/>
      <c r="QF304"/>
      <c r="QG304"/>
      <c r="QH304"/>
      <c r="QI304"/>
      <c r="QJ304"/>
      <c r="QK304"/>
      <c r="QL304"/>
      <c r="QM304"/>
      <c r="QN304"/>
      <c r="QO304"/>
      <c r="QP304"/>
      <c r="QQ304"/>
      <c r="QR304"/>
      <c r="QS304"/>
      <c r="QT304"/>
      <c r="QU304"/>
      <c r="QV304"/>
      <c r="QW304"/>
      <c r="QX304"/>
      <c r="QY304"/>
      <c r="QZ304"/>
      <c r="RA304"/>
      <c r="RB304"/>
      <c r="RC304"/>
      <c r="RD304"/>
      <c r="RE304"/>
      <c r="RF304"/>
      <c r="RG304"/>
      <c r="RH304"/>
      <c r="RI304"/>
      <c r="RJ304"/>
      <c r="RK304"/>
      <c r="RL304"/>
      <c r="RM304"/>
      <c r="RN304"/>
      <c r="RO304"/>
      <c r="RP304"/>
      <c r="RQ304"/>
      <c r="RR304"/>
      <c r="RS304"/>
      <c r="RT304"/>
      <c r="RU304"/>
      <c r="RV304"/>
      <c r="RW304"/>
      <c r="RX304"/>
      <c r="RY304"/>
      <c r="RZ304"/>
      <c r="SA304"/>
      <c r="SB304"/>
      <c r="SC304"/>
      <c r="SD304"/>
      <c r="SE304"/>
      <c r="SF304"/>
      <c r="SG304"/>
      <c r="SH304"/>
      <c r="SI304"/>
      <c r="SJ304"/>
      <c r="SK304"/>
      <c r="SL304"/>
      <c r="SM304"/>
      <c r="SN304"/>
      <c r="SO304"/>
      <c r="SP304"/>
      <c r="SQ304"/>
      <c r="SR304"/>
      <c r="SS304"/>
      <c r="ST304"/>
      <c r="SU304"/>
      <c r="SV304"/>
      <c r="SW304"/>
      <c r="SX304"/>
      <c r="SY304"/>
      <c r="SZ304"/>
      <c r="TA304"/>
      <c r="TB304"/>
      <c r="TC304"/>
      <c r="TD304"/>
      <c r="TE304"/>
      <c r="TF304"/>
      <c r="TG304"/>
      <c r="TH304"/>
      <c r="TI304"/>
      <c r="TJ304"/>
      <c r="TK304"/>
      <c r="TL304"/>
      <c r="TM304"/>
      <c r="TN304"/>
      <c r="TO304"/>
      <c r="TP304"/>
      <c r="TQ304"/>
      <c r="TR304"/>
      <c r="TS304"/>
      <c r="TT304"/>
      <c r="TU304"/>
      <c r="TV304"/>
      <c r="TW304"/>
      <c r="TX304"/>
      <c r="TY304"/>
      <c r="TZ304"/>
      <c r="UA304"/>
      <c r="UB304"/>
      <c r="UC304"/>
      <c r="UD304"/>
      <c r="UE304"/>
      <c r="UF304"/>
      <c r="UG304"/>
      <c r="UH304"/>
      <c r="UI304"/>
      <c r="UJ304"/>
      <c r="UK304"/>
      <c r="UL304"/>
      <c r="UM304"/>
      <c r="UN304"/>
      <c r="UO304"/>
      <c r="UP304"/>
      <c r="UQ304"/>
      <c r="UR304"/>
      <c r="US304"/>
      <c r="UT304"/>
      <c r="UU304"/>
      <c r="UV304"/>
      <c r="UW304"/>
      <c r="UX304"/>
      <c r="UY304"/>
      <c r="UZ304"/>
      <c r="VA304"/>
      <c r="VB304"/>
      <c r="VC304"/>
      <c r="VD304"/>
      <c r="VE304"/>
      <c r="VF304"/>
      <c r="VG304"/>
      <c r="VH304"/>
      <c r="VI304"/>
      <c r="VJ304"/>
      <c r="VK304"/>
      <c r="VL304"/>
      <c r="VM304"/>
      <c r="VN304"/>
      <c r="VO304"/>
      <c r="VP304"/>
      <c r="VQ304"/>
      <c r="VR304"/>
      <c r="VS304"/>
      <c r="VT304"/>
      <c r="VU304"/>
      <c r="VV304"/>
      <c r="VW304"/>
      <c r="VX304"/>
      <c r="VY304"/>
      <c r="VZ304"/>
      <c r="WA304"/>
      <c r="WB304"/>
      <c r="WC304"/>
      <c r="WD304"/>
      <c r="WE304"/>
      <c r="WF304"/>
      <c r="WG304"/>
      <c r="WH304"/>
      <c r="WI304"/>
      <c r="WJ304"/>
      <c r="WK304"/>
      <c r="WL304"/>
      <c r="WM304"/>
      <c r="WN304"/>
      <c r="WO304"/>
      <c r="WP304"/>
      <c r="WQ304"/>
      <c r="WR304"/>
      <c r="WS304"/>
      <c r="WT304"/>
      <c r="WU304"/>
      <c r="WV304"/>
      <c r="WW304"/>
      <c r="WX304"/>
      <c r="WY304"/>
      <c r="WZ304"/>
      <c r="XA304"/>
      <c r="XB304"/>
      <c r="XC304"/>
      <c r="XD304"/>
      <c r="XE304"/>
      <c r="XF304"/>
      <c r="XG304"/>
      <c r="XH304"/>
      <c r="XI304"/>
      <c r="XJ304"/>
      <c r="XK304"/>
      <c r="XL304"/>
      <c r="XM304"/>
      <c r="XN304"/>
      <c r="XO304"/>
      <c r="XP304"/>
      <c r="XQ304"/>
      <c r="XR304"/>
      <c r="XS304"/>
      <c r="XT304"/>
      <c r="XU304"/>
      <c r="XV304"/>
      <c r="XW304"/>
      <c r="XX304"/>
      <c r="XY304"/>
      <c r="XZ304"/>
      <c r="YA304"/>
      <c r="YB304"/>
      <c r="YC304"/>
      <c r="YD304"/>
      <c r="YE304"/>
      <c r="YF304"/>
      <c r="YG304"/>
      <c r="YH304"/>
      <c r="YI304"/>
      <c r="YJ304"/>
      <c r="YK304"/>
      <c r="YL304"/>
      <c r="YM304"/>
      <c r="YN304"/>
      <c r="YO304"/>
      <c r="YP304"/>
      <c r="YQ304"/>
      <c r="YR304"/>
      <c r="YS304"/>
      <c r="YT304"/>
      <c r="YU304"/>
      <c r="YV304"/>
      <c r="YW304"/>
      <c r="YX304"/>
      <c r="YY304"/>
      <c r="YZ304"/>
      <c r="ZA304"/>
      <c r="ZB304"/>
      <c r="ZC304"/>
      <c r="ZD304"/>
      <c r="ZE304"/>
      <c r="ZF304"/>
      <c r="ZG304"/>
      <c r="ZH304"/>
      <c r="ZI304"/>
      <c r="ZJ304"/>
      <c r="ZK304"/>
      <c r="ZL304"/>
      <c r="ZM304"/>
      <c r="ZN304"/>
      <c r="ZO304"/>
      <c r="ZP304"/>
      <c r="ZQ304"/>
      <c r="ZR304"/>
      <c r="ZS304"/>
      <c r="ZT304"/>
      <c r="ZU304"/>
      <c r="ZV304"/>
      <c r="ZW304"/>
      <c r="ZX304"/>
      <c r="ZY304"/>
      <c r="ZZ304"/>
      <c r="AAA304"/>
      <c r="AAB304"/>
      <c r="AAC304"/>
      <c r="AAD304"/>
      <c r="AAE304"/>
      <c r="AAF304"/>
      <c r="AAG304"/>
      <c r="AAH304"/>
      <c r="AAI304"/>
      <c r="AAJ304"/>
      <c r="AAK304"/>
      <c r="AAL304"/>
      <c r="AAM304"/>
      <c r="AAN304"/>
      <c r="AAO304"/>
      <c r="AAP304"/>
      <c r="AAQ304"/>
      <c r="AAR304"/>
      <c r="AAS304"/>
      <c r="AAT304"/>
      <c r="AAU304"/>
      <c r="AAV304"/>
      <c r="AAW304"/>
      <c r="AAX304"/>
      <c r="AAY304"/>
      <c r="AAZ304"/>
      <c r="ABA304"/>
      <c r="ABB304"/>
      <c r="ABC304"/>
      <c r="ABD304"/>
      <c r="ABE304"/>
      <c r="ABF304"/>
      <c r="ABG304"/>
      <c r="ABH304"/>
      <c r="ABI304"/>
      <c r="ABJ304"/>
      <c r="ABK304"/>
      <c r="ABL304"/>
      <c r="ABM304"/>
      <c r="ABN304"/>
      <c r="ABO304"/>
      <c r="ABP304"/>
      <c r="ABQ304"/>
      <c r="ABR304"/>
      <c r="ABS304"/>
      <c r="ABT304"/>
      <c r="ABU304"/>
      <c r="ABV304"/>
      <c r="ABW304"/>
      <c r="ABX304"/>
      <c r="ABY304"/>
      <c r="ABZ304"/>
      <c r="ACA304"/>
      <c r="ACB304"/>
      <c r="ACC304"/>
      <c r="ACD304"/>
      <c r="ACE304"/>
      <c r="ACF304"/>
      <c r="ACG304"/>
      <c r="ACH304"/>
      <c r="ACI304"/>
      <c r="ACJ304"/>
      <c r="ACK304"/>
      <c r="ACL304"/>
      <c r="ACM304"/>
      <c r="ACN304"/>
      <c r="ACO304"/>
      <c r="ACP304"/>
      <c r="ACQ304"/>
      <c r="ACR304"/>
      <c r="ACS304"/>
      <c r="ACT304"/>
      <c r="ACU304"/>
      <c r="ACV304"/>
      <c r="ACW304"/>
      <c r="ACX304"/>
      <c r="ACY304"/>
      <c r="ACZ304"/>
      <c r="ADA304"/>
      <c r="ADB304"/>
      <c r="ADC304"/>
      <c r="ADD304"/>
      <c r="ADE304"/>
      <c r="ADF304"/>
      <c r="ADG304"/>
      <c r="ADH304"/>
      <c r="ADI304"/>
      <c r="ADJ304"/>
      <c r="ADK304"/>
      <c r="ADL304"/>
      <c r="ADM304"/>
      <c r="ADN304"/>
      <c r="ADO304"/>
      <c r="ADP304"/>
      <c r="ADQ304"/>
      <c r="ADR304"/>
      <c r="ADS304"/>
      <c r="ADT304"/>
      <c r="ADU304"/>
      <c r="ADV304"/>
      <c r="ADW304"/>
      <c r="ADX304"/>
      <c r="ADY304"/>
      <c r="ADZ304"/>
      <c r="AEA304"/>
      <c r="AEB304"/>
      <c r="AEC304"/>
      <c r="AED304"/>
      <c r="AEE304"/>
      <c r="AEF304"/>
      <c r="AEG304"/>
      <c r="AEH304"/>
      <c r="AEI304"/>
      <c r="AEJ304"/>
      <c r="AEK304"/>
      <c r="AEL304"/>
      <c r="AEM304"/>
      <c r="AEN304"/>
      <c r="AEO304"/>
      <c r="AEP304"/>
      <c r="AEQ304"/>
      <c r="AER304"/>
      <c r="AES304"/>
      <c r="AET304"/>
      <c r="AEU304"/>
      <c r="AEV304"/>
      <c r="AEW304"/>
      <c r="AEX304"/>
      <c r="AEY304"/>
      <c r="AEZ304"/>
      <c r="AFA304"/>
      <c r="AFB304"/>
      <c r="AFC304"/>
      <c r="AFD304"/>
      <c r="AFE304"/>
      <c r="AFF304"/>
      <c r="AFG304"/>
      <c r="AFH304"/>
      <c r="AFI304"/>
      <c r="AFJ304"/>
      <c r="AFK304"/>
      <c r="AFL304"/>
      <c r="AFM304"/>
      <c r="AFN304"/>
      <c r="AFO304"/>
      <c r="AFP304"/>
      <c r="AFQ304"/>
      <c r="AFR304"/>
      <c r="AFS304"/>
      <c r="AFT304"/>
      <c r="AFU304"/>
      <c r="AFV304"/>
      <c r="AFW304"/>
      <c r="AFX304"/>
      <c r="AFY304"/>
      <c r="AFZ304"/>
      <c r="AGA304"/>
      <c r="AGB304"/>
      <c r="AGC304"/>
      <c r="AGD304"/>
      <c r="AGE304"/>
      <c r="AGF304"/>
      <c r="AGG304"/>
      <c r="AGH304"/>
      <c r="AGI304"/>
      <c r="AGJ304"/>
      <c r="AGK304"/>
      <c r="AGL304"/>
      <c r="AGM304"/>
      <c r="AGN304"/>
      <c r="AGO304"/>
      <c r="AGP304"/>
      <c r="AGQ304"/>
      <c r="AGR304"/>
      <c r="AGS304"/>
      <c r="AGT304"/>
      <c r="AGU304"/>
      <c r="AGV304"/>
      <c r="AGW304"/>
      <c r="AGX304"/>
      <c r="AGY304"/>
      <c r="AGZ304"/>
      <c r="AHA304"/>
      <c r="AHB304"/>
      <c r="AHC304"/>
      <c r="AHD304"/>
      <c r="AHE304"/>
      <c r="AHF304"/>
      <c r="AHG304"/>
      <c r="AHH304"/>
      <c r="AHI304"/>
      <c r="AHJ304"/>
      <c r="AHK304"/>
      <c r="AHL304"/>
      <c r="AHM304"/>
      <c r="AHN304"/>
      <c r="AHO304"/>
      <c r="AHP304"/>
      <c r="AHQ304"/>
      <c r="AHR304"/>
      <c r="AHS304"/>
      <c r="AHT304"/>
      <c r="AHU304"/>
      <c r="AHV304"/>
      <c r="AHW304"/>
      <c r="AHX304"/>
      <c r="AHY304"/>
      <c r="AHZ304"/>
      <c r="AIA304"/>
      <c r="AIB304"/>
      <c r="AIC304"/>
      <c r="AID304"/>
      <c r="AIE304"/>
      <c r="AIF304"/>
      <c r="AIG304"/>
      <c r="AIH304"/>
      <c r="AII304"/>
      <c r="AIJ304"/>
      <c r="AIK304"/>
      <c r="AIL304"/>
      <c r="AIM304"/>
      <c r="AIN304"/>
      <c r="AIO304"/>
      <c r="AIP304"/>
      <c r="AIQ304"/>
      <c r="AIR304"/>
      <c r="AIS304"/>
      <c r="AIT304"/>
      <c r="AIU304"/>
      <c r="AIV304"/>
      <c r="AIW304"/>
      <c r="AIX304"/>
      <c r="AIY304"/>
      <c r="AIZ304"/>
      <c r="AJA304"/>
      <c r="AJB304"/>
      <c r="AJC304"/>
      <c r="AJD304"/>
      <c r="AJE304"/>
      <c r="AJF304"/>
      <c r="AJG304"/>
      <c r="AJH304"/>
      <c r="AJI304"/>
      <c r="AJJ304"/>
      <c r="AJK304"/>
      <c r="AJL304"/>
      <c r="AJM304"/>
      <c r="AJN304"/>
      <c r="AJO304"/>
      <c r="AJP304"/>
      <c r="AJQ304"/>
      <c r="AJR304"/>
      <c r="AJS304"/>
      <c r="AJT304"/>
      <c r="AJU304"/>
      <c r="AJV304"/>
      <c r="AJW304"/>
      <c r="AJX304"/>
      <c r="AJY304"/>
      <c r="AJZ304"/>
      <c r="AKA304"/>
      <c r="AKB304"/>
      <c r="AKC304"/>
      <c r="AKD304"/>
      <c r="AKE304"/>
      <c r="AKF304"/>
      <c r="AKG304"/>
      <c r="AKH304"/>
      <c r="AKI304"/>
      <c r="AKJ304"/>
      <c r="AKK304"/>
      <c r="AKL304"/>
      <c r="AKM304"/>
      <c r="AKN304"/>
      <c r="AKO304"/>
      <c r="AKP304"/>
      <c r="AKQ304"/>
      <c r="AKR304"/>
      <c r="AKS304"/>
      <c r="AKT304"/>
      <c r="AKU304"/>
      <c r="AKV304"/>
      <c r="AKW304"/>
      <c r="AKX304"/>
      <c r="AKY304"/>
      <c r="AKZ304"/>
      <c r="ALA304"/>
      <c r="ALB304"/>
      <c r="ALC304"/>
      <c r="ALD304"/>
      <c r="ALE304"/>
      <c r="ALF304"/>
      <c r="ALG304"/>
      <c r="ALH304"/>
      <c r="ALI304"/>
      <c r="ALJ304"/>
      <c r="ALK304"/>
      <c r="ALL304"/>
      <c r="ALM304"/>
      <c r="ALN304"/>
      <c r="ALO304"/>
      <c r="ALP304"/>
      <c r="ALQ304"/>
      <c r="ALR304"/>
      <c r="ALS304"/>
      <c r="ALT304"/>
      <c r="ALU304"/>
      <c r="ALV304"/>
      <c r="ALW304"/>
      <c r="ALX304"/>
      <c r="ALY304"/>
      <c r="ALZ304"/>
      <c r="AMA304"/>
      <c r="AMB304"/>
      <c r="AMC304"/>
      <c r="AMD304"/>
      <c r="AME304"/>
      <c r="AMF304"/>
      <c r="AMG304"/>
      <c r="AMH304"/>
      <c r="AMI304"/>
      <c r="AMJ304"/>
      <c r="AMK304"/>
      <c r="AML304"/>
      <c r="AMM304"/>
      <c r="AMN304"/>
      <c r="AMO304"/>
      <c r="AMP304"/>
      <c r="AMQ304"/>
      <c r="AMR304"/>
      <c r="AMS304"/>
      <c r="AMT304"/>
      <c r="AMU304"/>
      <c r="AMV304"/>
      <c r="AMW304"/>
      <c r="AMX304"/>
      <c r="AMY304"/>
      <c r="AMZ304"/>
      <c r="ANA304"/>
      <c r="ANB304"/>
      <c r="ANC304"/>
      <c r="AND304"/>
      <c r="ANE304"/>
      <c r="ANF304"/>
      <c r="ANG304"/>
      <c r="ANH304"/>
      <c r="ANI304"/>
      <c r="ANJ304"/>
      <c r="ANK304"/>
      <c r="ANL304"/>
      <c r="ANM304"/>
      <c r="ANN304"/>
      <c r="ANO304"/>
      <c r="ANP304"/>
      <c r="ANQ304"/>
      <c r="ANR304"/>
      <c r="ANS304"/>
      <c r="ANT304"/>
      <c r="ANU304"/>
      <c r="ANV304"/>
      <c r="ANW304"/>
      <c r="ANX304"/>
      <c r="ANY304"/>
      <c r="ANZ304"/>
      <c r="AOA304"/>
      <c r="AOB304"/>
      <c r="AOC304"/>
      <c r="AOD304"/>
      <c r="AOE304"/>
      <c r="AOF304"/>
      <c r="AOG304"/>
      <c r="AOH304"/>
      <c r="AOI304"/>
      <c r="AOJ304"/>
      <c r="AOK304"/>
      <c r="AOL304"/>
      <c r="AOM304"/>
      <c r="AON304"/>
      <c r="AOO304"/>
      <c r="AOP304"/>
      <c r="AOQ304"/>
      <c r="AOR304"/>
      <c r="AOS304"/>
      <c r="AOT304"/>
      <c r="AOU304"/>
      <c r="AOV304"/>
      <c r="AOW304"/>
      <c r="AOX304"/>
      <c r="AOY304"/>
      <c r="AOZ304"/>
      <c r="APA304"/>
      <c r="APB304"/>
      <c r="APC304"/>
      <c r="APD304"/>
      <c r="APE304"/>
      <c r="APF304"/>
      <c r="APG304"/>
      <c r="APH304"/>
      <c r="API304"/>
      <c r="APJ304"/>
      <c r="APK304"/>
      <c r="APL304"/>
      <c r="APM304"/>
      <c r="APN304"/>
      <c r="APO304"/>
      <c r="APP304"/>
      <c r="APQ304"/>
      <c r="APR304"/>
      <c r="APS304"/>
      <c r="APT304"/>
      <c r="APU304"/>
      <c r="APV304"/>
      <c r="APW304"/>
      <c r="APX304"/>
      <c r="APY304"/>
      <c r="APZ304"/>
      <c r="AQA304"/>
      <c r="AQB304"/>
      <c r="AQC304"/>
      <c r="AQD304"/>
      <c r="AQE304"/>
      <c r="AQF304"/>
      <c r="AQG304"/>
      <c r="AQH304"/>
      <c r="AQI304"/>
      <c r="AQJ304"/>
      <c r="AQK304"/>
      <c r="AQL304"/>
      <c r="AQM304"/>
      <c r="AQN304"/>
      <c r="AQO304"/>
      <c r="AQP304"/>
      <c r="AQQ304"/>
      <c r="AQR304"/>
      <c r="AQS304"/>
      <c r="AQT304"/>
      <c r="AQU304"/>
      <c r="AQV304"/>
      <c r="AQW304"/>
      <c r="AQX304"/>
      <c r="AQY304"/>
      <c r="AQZ304"/>
      <c r="ARA304"/>
      <c r="ARB304"/>
      <c r="ARC304"/>
      <c r="ARD304"/>
      <c r="ARE304"/>
      <c r="ARF304"/>
      <c r="ARG304"/>
      <c r="ARH304"/>
      <c r="ARI304"/>
      <c r="ARJ304"/>
      <c r="ARK304"/>
      <c r="ARL304"/>
      <c r="ARM304"/>
      <c r="ARN304"/>
      <c r="ARO304"/>
      <c r="ARP304"/>
      <c r="ARQ304"/>
      <c r="ARR304"/>
      <c r="ARS304"/>
      <c r="ART304"/>
      <c r="ARU304"/>
      <c r="ARV304"/>
      <c r="ARW304"/>
      <c r="ARX304"/>
      <c r="ARY304"/>
      <c r="ARZ304"/>
      <c r="ASA304"/>
      <c r="ASB304"/>
      <c r="ASC304"/>
      <c r="ASD304"/>
      <c r="ASE304"/>
      <c r="ASF304"/>
      <c r="ASG304"/>
      <c r="ASH304"/>
      <c r="ASI304"/>
      <c r="ASJ304"/>
      <c r="ASK304"/>
      <c r="ASL304"/>
      <c r="ASM304"/>
      <c r="ASN304"/>
      <c r="ASO304"/>
      <c r="ASP304"/>
      <c r="ASQ304"/>
      <c r="ASR304"/>
      <c r="ASS304"/>
      <c r="AST304"/>
      <c r="ASU304"/>
      <c r="ASV304"/>
      <c r="ASW304"/>
      <c r="ASX304"/>
      <c r="ASY304"/>
      <c r="ASZ304"/>
      <c r="ATA304"/>
      <c r="ATB304"/>
      <c r="ATC304"/>
      <c r="ATD304"/>
      <c r="ATE304"/>
      <c r="ATF304"/>
      <c r="ATG304"/>
      <c r="ATH304"/>
      <c r="ATI304"/>
      <c r="ATJ304"/>
      <c r="ATK304"/>
      <c r="ATL304"/>
      <c r="ATM304"/>
      <c r="ATN304"/>
      <c r="ATO304"/>
      <c r="ATP304"/>
      <c r="ATQ304"/>
      <c r="ATR304"/>
      <c r="ATS304"/>
      <c r="ATT304"/>
      <c r="ATU304"/>
      <c r="ATV304"/>
      <c r="ATW304"/>
      <c r="ATX304"/>
      <c r="ATY304"/>
      <c r="ATZ304"/>
      <c r="AUA304"/>
      <c r="AUB304"/>
      <c r="AUC304"/>
      <c r="AUD304"/>
      <c r="AUE304"/>
      <c r="AUF304"/>
      <c r="AUG304"/>
      <c r="AUH304"/>
      <c r="AUI304"/>
      <c r="AUJ304"/>
      <c r="AUK304"/>
      <c r="AUL304"/>
      <c r="AUM304"/>
      <c r="AUN304"/>
      <c r="AUO304"/>
      <c r="AUP304"/>
      <c r="AUQ304"/>
      <c r="AUR304"/>
      <c r="AUS304"/>
      <c r="AUT304"/>
      <c r="AUU304"/>
      <c r="AUV304"/>
      <c r="AUW304"/>
      <c r="AUX304"/>
      <c r="AUY304"/>
      <c r="AUZ304"/>
      <c r="AVA304"/>
      <c r="AVB304"/>
      <c r="AVC304"/>
      <c r="AVD304"/>
      <c r="AVE304"/>
      <c r="AVF304"/>
      <c r="AVG304"/>
      <c r="AVH304"/>
      <c r="AVI304"/>
      <c r="AVJ304"/>
      <c r="AVK304"/>
      <c r="AVL304"/>
      <c r="AVM304"/>
      <c r="AVN304"/>
      <c r="AVO304"/>
      <c r="AVP304"/>
      <c r="AVQ304"/>
      <c r="AVR304"/>
      <c r="AVS304"/>
      <c r="AVT304"/>
      <c r="AVU304"/>
      <c r="AVV304"/>
      <c r="AVW304"/>
      <c r="AVX304"/>
      <c r="AVY304"/>
      <c r="AVZ304"/>
      <c r="AWA304"/>
      <c r="AWB304"/>
      <c r="AWC304"/>
      <c r="AWD304"/>
      <c r="AWE304"/>
      <c r="AWF304"/>
      <c r="AWG304"/>
      <c r="AWH304"/>
      <c r="AWI304"/>
      <c r="AWJ304"/>
      <c r="AWK304"/>
      <c r="AWL304"/>
      <c r="AWM304"/>
      <c r="AWN304"/>
      <c r="AWO304"/>
      <c r="AWP304"/>
      <c r="AWQ304"/>
      <c r="AWR304"/>
      <c r="AWS304"/>
      <c r="AWT304"/>
      <c r="AWU304"/>
      <c r="AWV304"/>
      <c r="AWW304"/>
      <c r="AWX304"/>
      <c r="AWY304"/>
      <c r="AWZ304"/>
      <c r="AXA304"/>
      <c r="AXB304"/>
      <c r="AXC304"/>
      <c r="AXD304"/>
      <c r="AXE304"/>
      <c r="AXF304"/>
      <c r="AXG304"/>
      <c r="AXH304"/>
      <c r="AXI304"/>
      <c r="AXJ304"/>
      <c r="AXK304"/>
      <c r="AXL304"/>
      <c r="AXM304"/>
      <c r="AXN304"/>
      <c r="AXO304"/>
      <c r="AXP304"/>
      <c r="AXQ304"/>
      <c r="AXR304"/>
      <c r="AXS304"/>
      <c r="AXT304"/>
      <c r="AXU304"/>
      <c r="AXV304"/>
      <c r="AXW304"/>
      <c r="AXX304"/>
      <c r="AXY304"/>
      <c r="AXZ304"/>
      <c r="AYA304"/>
      <c r="AYB304"/>
      <c r="AYC304"/>
      <c r="AYD304"/>
      <c r="AYE304"/>
      <c r="AYF304"/>
      <c r="AYG304"/>
      <c r="AYH304"/>
      <c r="AYI304"/>
      <c r="AYJ304"/>
      <c r="AYK304"/>
      <c r="AYL304"/>
      <c r="AYM304"/>
      <c r="AYN304"/>
      <c r="AYO304"/>
      <c r="AYP304"/>
      <c r="AYQ304"/>
      <c r="AYR304"/>
      <c r="AYS304"/>
      <c r="AYT304"/>
      <c r="AYU304"/>
      <c r="AYV304"/>
      <c r="AYW304"/>
      <c r="AYX304"/>
      <c r="AYY304"/>
      <c r="AYZ304"/>
      <c r="AZA304"/>
      <c r="AZB304"/>
      <c r="AZC304"/>
      <c r="AZD304"/>
      <c r="AZE304"/>
      <c r="AZF304"/>
      <c r="AZG304"/>
      <c r="AZH304"/>
      <c r="AZI304"/>
      <c r="AZJ304"/>
      <c r="AZK304"/>
      <c r="AZL304"/>
      <c r="AZM304"/>
      <c r="AZN304"/>
      <c r="AZO304"/>
      <c r="AZP304"/>
      <c r="AZQ304"/>
      <c r="AZR304"/>
      <c r="AZS304"/>
      <c r="AZT304"/>
      <c r="AZU304"/>
      <c r="AZV304"/>
      <c r="AZW304"/>
      <c r="AZX304"/>
      <c r="AZY304"/>
      <c r="AZZ304"/>
      <c r="BAA304"/>
      <c r="BAB304"/>
      <c r="BAC304"/>
      <c r="BAD304"/>
      <c r="BAE304"/>
      <c r="BAF304"/>
      <c r="BAG304"/>
      <c r="BAH304"/>
      <c r="BAI304"/>
      <c r="BAJ304"/>
      <c r="BAK304"/>
      <c r="BAL304"/>
      <c r="BAM304"/>
      <c r="BAN304"/>
      <c r="BAO304"/>
      <c r="BAP304"/>
      <c r="BAQ304"/>
      <c r="BAR304"/>
      <c r="BAS304"/>
      <c r="BAT304"/>
      <c r="BAU304"/>
      <c r="BAV304"/>
      <c r="BAW304"/>
      <c r="BAX304"/>
      <c r="BAY304"/>
      <c r="BAZ304"/>
      <c r="BBA304"/>
      <c r="BBB304"/>
      <c r="BBC304"/>
      <c r="BBD304"/>
      <c r="BBE304"/>
      <c r="BBF304"/>
      <c r="BBG304"/>
      <c r="BBH304"/>
      <c r="BBI304"/>
      <c r="BBJ304"/>
      <c r="BBK304"/>
      <c r="BBL304"/>
      <c r="BBM304"/>
      <c r="BBN304"/>
      <c r="BBO304"/>
      <c r="BBP304"/>
      <c r="BBQ304"/>
      <c r="BBR304"/>
      <c r="BBS304"/>
      <c r="BBT304"/>
      <c r="BBU304"/>
      <c r="BBV304"/>
      <c r="BBW304"/>
      <c r="BBX304"/>
      <c r="BBY304"/>
      <c r="BBZ304"/>
      <c r="BCA304"/>
      <c r="BCB304"/>
      <c r="BCC304"/>
      <c r="BCD304"/>
      <c r="BCE304"/>
      <c r="BCF304"/>
      <c r="BCG304"/>
      <c r="BCH304"/>
      <c r="BCI304"/>
      <c r="BCJ304"/>
      <c r="BCK304"/>
      <c r="BCL304"/>
      <c r="BCM304"/>
      <c r="BCN304"/>
      <c r="BCO304"/>
      <c r="BCP304"/>
      <c r="BCQ304"/>
      <c r="BCR304"/>
      <c r="BCS304"/>
      <c r="BCT304"/>
      <c r="BCU304"/>
      <c r="BCV304"/>
      <c r="BCW304"/>
      <c r="BCX304"/>
      <c r="BCY304"/>
      <c r="BCZ304"/>
      <c r="BDA304"/>
      <c r="BDB304"/>
      <c r="BDC304"/>
      <c r="BDD304"/>
      <c r="BDE304"/>
      <c r="BDF304"/>
      <c r="BDG304"/>
      <c r="BDH304"/>
      <c r="BDI304"/>
      <c r="BDJ304"/>
      <c r="BDK304"/>
      <c r="BDL304"/>
      <c r="BDM304"/>
      <c r="BDN304"/>
      <c r="BDO304"/>
      <c r="BDP304"/>
      <c r="BDQ304"/>
      <c r="BDR304"/>
      <c r="BDS304"/>
      <c r="BDT304"/>
      <c r="BDU304"/>
      <c r="BDV304"/>
      <c r="BDW304"/>
      <c r="BDX304"/>
      <c r="BDY304"/>
      <c r="BDZ304"/>
      <c r="BEA304"/>
      <c r="BEB304"/>
      <c r="BEC304"/>
      <c r="BED304"/>
      <c r="BEE304"/>
      <c r="BEF304"/>
      <c r="BEG304"/>
      <c r="BEH304"/>
      <c r="BEI304"/>
      <c r="BEJ304"/>
      <c r="BEK304"/>
      <c r="BEL304"/>
      <c r="BEM304"/>
      <c r="BEN304"/>
      <c r="BEO304"/>
      <c r="BEP304"/>
      <c r="BEQ304"/>
      <c r="BER304"/>
      <c r="BES304"/>
      <c r="BET304"/>
      <c r="BEU304"/>
      <c r="BEV304"/>
      <c r="BEW304"/>
      <c r="BEX304"/>
      <c r="BEY304"/>
      <c r="BEZ304"/>
      <c r="BFA304"/>
      <c r="BFB304"/>
      <c r="BFC304"/>
      <c r="BFD304"/>
      <c r="BFE304"/>
      <c r="BFF304"/>
      <c r="BFG304"/>
      <c r="BFH304"/>
      <c r="BFI304"/>
      <c r="BFJ304"/>
      <c r="BFK304"/>
      <c r="BFL304"/>
      <c r="BFM304"/>
      <c r="BFN304"/>
      <c r="BFO304"/>
      <c r="BFP304"/>
      <c r="BFQ304"/>
      <c r="BFR304"/>
      <c r="BFS304"/>
      <c r="BFT304"/>
      <c r="BFU304"/>
      <c r="BFV304"/>
      <c r="BFW304"/>
      <c r="BFX304"/>
      <c r="BFY304"/>
      <c r="BFZ304"/>
      <c r="BGA304"/>
      <c r="BGB304"/>
      <c r="BGC304"/>
      <c r="BGD304"/>
      <c r="BGE304"/>
      <c r="BGF304"/>
      <c r="BGG304"/>
      <c r="BGH304"/>
      <c r="BGI304"/>
      <c r="BGJ304"/>
      <c r="BGK304"/>
      <c r="BGL304"/>
      <c r="BGM304"/>
      <c r="BGN304"/>
      <c r="BGO304"/>
      <c r="BGP304"/>
      <c r="BGQ304"/>
      <c r="BGR304"/>
      <c r="BGS304"/>
      <c r="BGT304"/>
      <c r="BGU304"/>
      <c r="BGV304"/>
      <c r="BGW304"/>
      <c r="BGX304"/>
      <c r="BGY304"/>
      <c r="BGZ304"/>
      <c r="BHA304"/>
      <c r="BHB304"/>
      <c r="BHC304"/>
      <c r="BHD304"/>
      <c r="BHE304"/>
      <c r="BHF304"/>
      <c r="BHG304"/>
      <c r="BHH304"/>
      <c r="BHI304"/>
      <c r="BHJ304"/>
      <c r="BHK304"/>
      <c r="BHL304"/>
      <c r="BHM304"/>
      <c r="BHN304"/>
      <c r="BHO304"/>
      <c r="BHP304"/>
      <c r="BHQ304"/>
      <c r="BHR304"/>
      <c r="BHS304"/>
      <c r="BHT304"/>
      <c r="BHU304"/>
      <c r="BHV304"/>
      <c r="BHW304"/>
      <c r="BHX304"/>
      <c r="BHY304"/>
      <c r="BHZ304"/>
      <c r="BIA304"/>
      <c r="BIB304"/>
      <c r="BIC304"/>
      <c r="BID304"/>
      <c r="BIE304"/>
      <c r="BIF304"/>
      <c r="BIG304"/>
      <c r="BIH304"/>
      <c r="BII304"/>
      <c r="BIJ304"/>
      <c r="BIK304"/>
      <c r="BIL304"/>
      <c r="BIM304"/>
      <c r="BIN304"/>
      <c r="BIO304"/>
      <c r="BIP304"/>
      <c r="BIQ304"/>
      <c r="BIR304"/>
      <c r="BIS304"/>
      <c r="BIT304"/>
      <c r="BIU304"/>
      <c r="BIV304"/>
      <c r="BIW304"/>
      <c r="BIX304"/>
      <c r="BIY304"/>
      <c r="BIZ304"/>
      <c r="BJA304"/>
      <c r="BJB304"/>
      <c r="BJC304"/>
      <c r="BJD304"/>
      <c r="BJE304"/>
      <c r="BJF304"/>
      <c r="BJG304"/>
      <c r="BJH304"/>
      <c r="BJI304"/>
      <c r="BJJ304"/>
      <c r="BJK304"/>
      <c r="BJL304"/>
      <c r="BJM304"/>
      <c r="BJN304"/>
      <c r="BJO304"/>
      <c r="BJP304"/>
      <c r="BJQ304"/>
      <c r="BJR304"/>
      <c r="BJS304"/>
      <c r="BJT304"/>
      <c r="BJU304"/>
      <c r="BJV304"/>
      <c r="BJW304"/>
      <c r="BJX304"/>
      <c r="BJY304"/>
      <c r="BJZ304"/>
      <c r="BKA304"/>
      <c r="BKB304"/>
      <c r="BKC304"/>
      <c r="BKD304"/>
      <c r="BKE304"/>
      <c r="BKF304"/>
      <c r="BKG304"/>
      <c r="BKH304"/>
      <c r="BKI304"/>
      <c r="BKJ304"/>
      <c r="BKK304"/>
      <c r="BKL304"/>
      <c r="BKM304"/>
      <c r="BKN304"/>
      <c r="BKO304"/>
      <c r="BKP304"/>
      <c r="BKQ304"/>
      <c r="BKR304"/>
      <c r="BKS304"/>
      <c r="BKT304"/>
      <c r="BKU304"/>
      <c r="BKV304"/>
      <c r="BKW304"/>
      <c r="BKX304"/>
      <c r="BKY304"/>
      <c r="BKZ304"/>
      <c r="BLA304"/>
      <c r="BLB304"/>
      <c r="BLC304"/>
      <c r="BLD304"/>
      <c r="BLE304"/>
      <c r="BLF304"/>
      <c r="BLG304"/>
      <c r="BLH304"/>
      <c r="BLI304"/>
      <c r="BLJ304"/>
      <c r="BLK304"/>
      <c r="BLL304"/>
      <c r="BLM304"/>
      <c r="BLN304"/>
      <c r="BLO304"/>
      <c r="BLP304"/>
      <c r="BLQ304"/>
      <c r="BLR304"/>
      <c r="BLS304"/>
      <c r="BLT304"/>
      <c r="BLU304"/>
      <c r="BLV304"/>
      <c r="BLW304"/>
      <c r="BLX304"/>
      <c r="BLY304"/>
      <c r="BLZ304"/>
      <c r="BMA304"/>
      <c r="BMB304"/>
      <c r="BMC304"/>
      <c r="BMD304"/>
      <c r="BME304"/>
      <c r="BMF304"/>
      <c r="BMG304"/>
      <c r="BMH304"/>
      <c r="BMI304"/>
      <c r="BMJ304"/>
      <c r="BMK304"/>
      <c r="BML304"/>
      <c r="BMM304"/>
      <c r="BMN304"/>
      <c r="BMO304"/>
      <c r="BMP304"/>
      <c r="BMQ304"/>
      <c r="BMR304"/>
      <c r="BMS304"/>
      <c r="BMT304"/>
      <c r="BMU304"/>
      <c r="BMV304"/>
      <c r="BMW304"/>
      <c r="BMX304"/>
      <c r="BMY304"/>
      <c r="BMZ304"/>
      <c r="BNA304"/>
      <c r="BNB304"/>
      <c r="BNC304"/>
      <c r="BND304"/>
      <c r="BNE304"/>
      <c r="BNF304"/>
      <c r="BNG304"/>
      <c r="BNH304"/>
      <c r="BNI304"/>
      <c r="BNJ304"/>
      <c r="BNK304"/>
      <c r="BNL304"/>
      <c r="BNM304"/>
      <c r="BNN304"/>
      <c r="BNO304"/>
      <c r="BNP304"/>
      <c r="BNQ304"/>
      <c r="BNR304"/>
      <c r="BNS304"/>
      <c r="BNT304"/>
      <c r="BNU304"/>
      <c r="BNV304"/>
      <c r="BNW304"/>
      <c r="BNX304"/>
      <c r="BNY304"/>
      <c r="BNZ304"/>
      <c r="BOA304"/>
      <c r="BOB304"/>
      <c r="BOC304"/>
      <c r="BOD304"/>
      <c r="BOE304"/>
      <c r="BOF304"/>
      <c r="BOG304"/>
      <c r="BOH304"/>
      <c r="BOI304"/>
      <c r="BOJ304"/>
      <c r="BOK304"/>
      <c r="BOL304"/>
      <c r="BOM304"/>
      <c r="BON304"/>
      <c r="BOO304"/>
      <c r="BOP304"/>
      <c r="BOQ304"/>
      <c r="BOR304"/>
      <c r="BOS304"/>
      <c r="BOT304"/>
      <c r="BOU304"/>
      <c r="BOV304"/>
      <c r="BOW304"/>
      <c r="BOX304"/>
      <c r="BOY304"/>
      <c r="BOZ304"/>
      <c r="BPA304"/>
      <c r="BPB304"/>
      <c r="BPC304"/>
      <c r="BPD304"/>
      <c r="BPE304"/>
      <c r="BPF304"/>
      <c r="BPG304"/>
      <c r="BPH304"/>
      <c r="BPI304"/>
      <c r="BPJ304"/>
      <c r="BPK304"/>
      <c r="BPL304"/>
      <c r="BPM304"/>
      <c r="BPN304"/>
      <c r="BPO304"/>
      <c r="BPP304"/>
      <c r="BPQ304"/>
      <c r="BPR304"/>
      <c r="BPS304"/>
      <c r="BPT304"/>
      <c r="BPU304"/>
      <c r="BPV304"/>
      <c r="BPW304"/>
      <c r="BPX304"/>
      <c r="BPY304"/>
      <c r="BPZ304"/>
      <c r="BQA304"/>
      <c r="BQB304"/>
      <c r="BQC304"/>
      <c r="BQD304"/>
      <c r="BQE304"/>
      <c r="BQF304"/>
      <c r="BQG304"/>
      <c r="BQH304"/>
      <c r="BQI304"/>
      <c r="BQJ304"/>
      <c r="BQK304"/>
      <c r="BQL304"/>
      <c r="BQM304"/>
      <c r="BQN304"/>
      <c r="BQO304"/>
      <c r="BQP304"/>
      <c r="BQQ304"/>
      <c r="BQR304"/>
      <c r="BQS304"/>
      <c r="BQT304"/>
      <c r="BQU304"/>
      <c r="BQV304"/>
      <c r="BQW304"/>
      <c r="BQX304"/>
      <c r="BQY304"/>
      <c r="BQZ304"/>
      <c r="BRA304"/>
      <c r="BRB304"/>
      <c r="BRC304"/>
      <c r="BRD304"/>
      <c r="BRE304"/>
      <c r="BRF304"/>
      <c r="BRG304"/>
      <c r="BRH304"/>
      <c r="BRI304"/>
      <c r="BRJ304"/>
      <c r="BRK304"/>
      <c r="BRL304"/>
      <c r="BRM304"/>
      <c r="BRN304"/>
      <c r="BRO304"/>
      <c r="BRP304"/>
      <c r="BRQ304"/>
      <c r="BRR304"/>
      <c r="BRS304"/>
      <c r="BRT304"/>
      <c r="BRU304"/>
      <c r="BRV304"/>
      <c r="BRW304"/>
      <c r="BRX304"/>
      <c r="BRY304"/>
      <c r="BRZ304"/>
      <c r="BSA304"/>
      <c r="BSB304"/>
      <c r="BSC304"/>
      <c r="BSD304"/>
      <c r="BSE304"/>
      <c r="BSF304"/>
      <c r="BSG304"/>
      <c r="BSH304"/>
      <c r="BSI304"/>
      <c r="BSJ304"/>
      <c r="BSK304"/>
      <c r="BSL304"/>
      <c r="BSM304"/>
      <c r="BSN304"/>
      <c r="BSO304"/>
      <c r="BSP304"/>
      <c r="BSQ304"/>
      <c r="BSR304"/>
      <c r="BSS304"/>
      <c r="BST304"/>
      <c r="BSU304"/>
      <c r="BSV304"/>
      <c r="BSW304"/>
      <c r="BSX304"/>
      <c r="BSY304"/>
      <c r="BSZ304"/>
      <c r="BTA304"/>
      <c r="BTB304"/>
      <c r="BTC304"/>
      <c r="BTD304"/>
      <c r="BTE304"/>
      <c r="BTF304"/>
      <c r="BTG304"/>
      <c r="BTH304"/>
      <c r="BTI304"/>
      <c r="BTJ304"/>
      <c r="BTK304"/>
      <c r="BTL304"/>
      <c r="BTM304"/>
      <c r="BTN304"/>
      <c r="BTO304"/>
      <c r="BTP304"/>
      <c r="BTQ304"/>
      <c r="BTR304"/>
      <c r="BTS304"/>
      <c r="BTT304"/>
      <c r="BTU304"/>
      <c r="BTV304"/>
      <c r="BTW304"/>
      <c r="BTX304"/>
      <c r="BTY304"/>
      <c r="BTZ304"/>
      <c r="BUA304"/>
      <c r="BUB304"/>
      <c r="BUC304"/>
      <c r="BUD304"/>
      <c r="BUE304"/>
      <c r="BUF304"/>
      <c r="BUG304"/>
      <c r="BUH304"/>
      <c r="BUI304"/>
      <c r="BUJ304"/>
      <c r="BUK304"/>
      <c r="BUL304"/>
      <c r="BUM304"/>
      <c r="BUN304"/>
      <c r="BUO304"/>
      <c r="BUP304"/>
      <c r="BUQ304"/>
      <c r="BUR304"/>
      <c r="BUS304"/>
      <c r="BUT304"/>
      <c r="BUU304"/>
      <c r="BUV304"/>
      <c r="BUW304"/>
      <c r="BUX304"/>
      <c r="BUY304"/>
      <c r="BUZ304"/>
      <c r="BVA304"/>
      <c r="BVB304"/>
      <c r="BVC304"/>
      <c r="BVD304"/>
      <c r="BVE304"/>
      <c r="BVF304"/>
      <c r="BVG304"/>
      <c r="BVH304"/>
      <c r="BVI304"/>
      <c r="BVJ304"/>
      <c r="BVK304"/>
      <c r="BVL304"/>
      <c r="BVM304"/>
      <c r="BVN304"/>
      <c r="BVO304"/>
      <c r="BVP304"/>
      <c r="BVQ304"/>
      <c r="BVR304"/>
      <c r="BVS304"/>
      <c r="BVT304"/>
      <c r="BVU304"/>
      <c r="BVV304"/>
      <c r="BVW304"/>
      <c r="BVX304"/>
      <c r="BVY304"/>
      <c r="BVZ304"/>
      <c r="BWA304"/>
      <c r="BWB304"/>
      <c r="BWC304"/>
      <c r="BWD304"/>
      <c r="BWE304"/>
      <c r="BWF304"/>
      <c r="BWG304"/>
      <c r="BWH304"/>
      <c r="BWI304"/>
      <c r="BWJ304"/>
      <c r="BWK304"/>
      <c r="BWL304"/>
      <c r="BWM304"/>
      <c r="BWN304"/>
      <c r="BWO304"/>
      <c r="BWP304"/>
      <c r="BWQ304"/>
      <c r="BWR304"/>
      <c r="BWS304"/>
      <c r="BWT304"/>
      <c r="BWU304"/>
      <c r="BWV304"/>
      <c r="BWW304"/>
      <c r="BWX304"/>
      <c r="BWY304"/>
      <c r="BWZ304"/>
      <c r="BXA304"/>
      <c r="BXB304"/>
      <c r="BXC304"/>
      <c r="BXD304"/>
      <c r="BXE304"/>
      <c r="BXF304"/>
      <c r="BXG304"/>
      <c r="BXH304"/>
      <c r="BXI304"/>
      <c r="BXJ304"/>
      <c r="BXK304"/>
      <c r="BXL304"/>
      <c r="BXM304"/>
      <c r="BXN304"/>
      <c r="BXO304"/>
      <c r="BXP304"/>
      <c r="BXQ304"/>
      <c r="BXR304"/>
      <c r="BXS304"/>
      <c r="BXT304"/>
      <c r="BXU304"/>
      <c r="BXV304"/>
      <c r="BXW304"/>
      <c r="BXX304"/>
      <c r="BXY304"/>
      <c r="BXZ304"/>
      <c r="BYA304"/>
      <c r="BYB304"/>
      <c r="BYC304"/>
      <c r="BYD304"/>
      <c r="BYE304"/>
      <c r="BYF304"/>
      <c r="BYG304"/>
      <c r="BYH304"/>
      <c r="BYI304"/>
      <c r="BYJ304"/>
      <c r="BYK304"/>
      <c r="BYL304"/>
      <c r="BYM304"/>
      <c r="BYN304"/>
      <c r="BYO304"/>
      <c r="BYP304"/>
      <c r="BYQ304"/>
      <c r="BYR304"/>
      <c r="BYS304"/>
      <c r="BYT304"/>
      <c r="BYU304"/>
      <c r="BYV304"/>
      <c r="BYW304"/>
      <c r="BYX304"/>
      <c r="BYY304"/>
      <c r="BYZ304"/>
      <c r="BZA304"/>
      <c r="BZB304"/>
      <c r="BZC304"/>
      <c r="BZD304"/>
      <c r="BZE304"/>
      <c r="BZF304"/>
      <c r="BZG304"/>
      <c r="BZH304"/>
      <c r="BZI304"/>
      <c r="BZJ304"/>
      <c r="BZK304"/>
      <c r="BZL304"/>
      <c r="BZM304"/>
      <c r="BZN304"/>
      <c r="BZO304"/>
      <c r="BZP304"/>
      <c r="BZQ304"/>
      <c r="BZR304"/>
      <c r="BZS304"/>
      <c r="BZT304"/>
      <c r="BZU304"/>
      <c r="BZV304"/>
      <c r="BZW304"/>
      <c r="BZX304"/>
      <c r="BZY304"/>
      <c r="BZZ304"/>
      <c r="CAA304"/>
      <c r="CAB304"/>
      <c r="CAC304"/>
      <c r="CAD304"/>
      <c r="CAE304"/>
      <c r="CAF304"/>
      <c r="CAG304"/>
      <c r="CAH304"/>
      <c r="CAI304"/>
      <c r="CAJ304"/>
      <c r="CAK304"/>
      <c r="CAL304"/>
      <c r="CAM304"/>
      <c r="CAN304"/>
      <c r="CAO304"/>
      <c r="CAP304"/>
      <c r="CAQ304"/>
      <c r="CAR304"/>
      <c r="CAS304"/>
      <c r="CAT304"/>
      <c r="CAU304"/>
      <c r="CAV304"/>
      <c r="CAW304"/>
      <c r="CAX304"/>
      <c r="CAY304"/>
      <c r="CAZ304"/>
      <c r="CBA304"/>
      <c r="CBB304"/>
      <c r="CBC304"/>
      <c r="CBD304"/>
      <c r="CBE304"/>
      <c r="CBF304"/>
      <c r="CBG304"/>
      <c r="CBH304"/>
      <c r="CBI304"/>
      <c r="CBJ304"/>
      <c r="CBK304"/>
      <c r="CBL304"/>
      <c r="CBM304"/>
      <c r="CBN304"/>
      <c r="CBO304"/>
      <c r="CBP304"/>
      <c r="CBQ304"/>
      <c r="CBR304"/>
      <c r="CBS304"/>
      <c r="CBT304"/>
      <c r="CBU304"/>
      <c r="CBV304"/>
      <c r="CBW304"/>
      <c r="CBX304"/>
      <c r="CBY304"/>
      <c r="CBZ304"/>
      <c r="CCA304"/>
      <c r="CCB304"/>
      <c r="CCC304"/>
      <c r="CCD304"/>
      <c r="CCE304"/>
      <c r="CCF304"/>
      <c r="CCG304"/>
      <c r="CCH304"/>
      <c r="CCI304"/>
      <c r="CCJ304"/>
      <c r="CCK304"/>
      <c r="CCL304"/>
      <c r="CCM304"/>
      <c r="CCN304"/>
      <c r="CCO304"/>
      <c r="CCP304"/>
      <c r="CCQ304"/>
      <c r="CCR304"/>
      <c r="CCS304"/>
      <c r="CCT304"/>
      <c r="CCU304"/>
      <c r="CCV304"/>
      <c r="CCW304"/>
      <c r="CCX304"/>
      <c r="CCY304"/>
      <c r="CCZ304"/>
      <c r="CDA304"/>
      <c r="CDB304"/>
      <c r="CDC304"/>
      <c r="CDD304"/>
      <c r="CDE304"/>
      <c r="CDF304"/>
      <c r="CDG304"/>
      <c r="CDH304"/>
      <c r="CDI304"/>
      <c r="CDJ304"/>
      <c r="CDK304"/>
      <c r="CDL304"/>
      <c r="CDM304"/>
      <c r="CDN304"/>
      <c r="CDO304"/>
      <c r="CDP304"/>
      <c r="CDQ304"/>
      <c r="CDR304"/>
      <c r="CDS304"/>
      <c r="CDT304"/>
      <c r="CDU304"/>
      <c r="CDV304"/>
      <c r="CDW304"/>
      <c r="CDX304"/>
      <c r="CDY304"/>
      <c r="CDZ304"/>
      <c r="CEA304"/>
      <c r="CEB304"/>
      <c r="CEC304"/>
      <c r="CED304"/>
      <c r="CEE304"/>
      <c r="CEF304"/>
      <c r="CEG304"/>
      <c r="CEH304"/>
      <c r="CEI304"/>
      <c r="CEJ304"/>
      <c r="CEK304"/>
      <c r="CEL304"/>
      <c r="CEM304"/>
      <c r="CEN304"/>
      <c r="CEO304"/>
      <c r="CEP304"/>
      <c r="CEQ304"/>
      <c r="CER304"/>
      <c r="CES304"/>
      <c r="CET304"/>
      <c r="CEU304"/>
      <c r="CEV304"/>
      <c r="CEW304"/>
      <c r="CEX304"/>
      <c r="CEY304"/>
      <c r="CEZ304"/>
      <c r="CFA304"/>
      <c r="CFB304"/>
      <c r="CFC304"/>
      <c r="CFD304"/>
      <c r="CFE304"/>
      <c r="CFF304"/>
      <c r="CFG304"/>
      <c r="CFH304"/>
      <c r="CFI304"/>
      <c r="CFJ304"/>
      <c r="CFK304"/>
      <c r="CFL304"/>
      <c r="CFM304"/>
      <c r="CFN304"/>
      <c r="CFO304"/>
      <c r="CFP304"/>
      <c r="CFQ304"/>
      <c r="CFR304"/>
      <c r="CFS304"/>
      <c r="CFT304"/>
      <c r="CFU304"/>
      <c r="CFV304"/>
      <c r="CFW304"/>
      <c r="CFX304"/>
      <c r="CFY304"/>
      <c r="CFZ304"/>
      <c r="CGA304"/>
      <c r="CGB304"/>
      <c r="CGC304"/>
      <c r="CGD304"/>
      <c r="CGE304"/>
      <c r="CGF304"/>
      <c r="CGG304"/>
      <c r="CGH304"/>
      <c r="CGI304"/>
      <c r="CGJ304"/>
      <c r="CGK304"/>
      <c r="CGL304"/>
      <c r="CGM304"/>
      <c r="CGN304"/>
      <c r="CGO304"/>
      <c r="CGP304"/>
      <c r="CGQ304"/>
      <c r="CGR304"/>
      <c r="CGS304"/>
      <c r="CGT304"/>
      <c r="CGU304"/>
      <c r="CGV304"/>
      <c r="CGW304"/>
      <c r="CGX304"/>
      <c r="CGY304"/>
      <c r="CGZ304"/>
      <c r="CHA304"/>
      <c r="CHB304"/>
      <c r="CHC304"/>
      <c r="CHD304"/>
      <c r="CHE304"/>
      <c r="CHF304"/>
      <c r="CHG304"/>
      <c r="CHH304"/>
      <c r="CHI304"/>
      <c r="CHJ304"/>
      <c r="CHK304"/>
      <c r="CHL304"/>
      <c r="CHM304"/>
      <c r="CHN304"/>
      <c r="CHO304"/>
      <c r="CHP304"/>
      <c r="CHQ304"/>
      <c r="CHR304"/>
      <c r="CHS304"/>
      <c r="CHT304"/>
      <c r="CHU304"/>
      <c r="CHV304"/>
      <c r="CHW304"/>
      <c r="CHX304"/>
      <c r="CHY304"/>
      <c r="CHZ304"/>
      <c r="CIA304"/>
      <c r="CIB304"/>
      <c r="CIC304"/>
      <c r="CID304"/>
      <c r="CIE304"/>
      <c r="CIF304"/>
      <c r="CIG304"/>
      <c r="CIH304"/>
      <c r="CII304"/>
      <c r="CIJ304"/>
      <c r="CIK304"/>
      <c r="CIL304"/>
      <c r="CIM304"/>
      <c r="CIN304"/>
      <c r="CIO304"/>
      <c r="CIP304"/>
      <c r="CIQ304"/>
      <c r="CIR304"/>
      <c r="CIS304"/>
      <c r="CIT304"/>
      <c r="CIU304"/>
      <c r="CIV304"/>
      <c r="CIW304"/>
      <c r="CIX304"/>
      <c r="CIY304"/>
      <c r="CIZ304"/>
      <c r="CJA304"/>
      <c r="CJB304"/>
      <c r="CJC304"/>
      <c r="CJD304"/>
      <c r="CJE304"/>
      <c r="CJF304"/>
      <c r="CJG304"/>
      <c r="CJH304"/>
      <c r="CJI304"/>
      <c r="CJJ304"/>
      <c r="CJK304"/>
      <c r="CJL304"/>
      <c r="CJM304"/>
      <c r="CJN304"/>
      <c r="CJO304"/>
      <c r="CJP304"/>
      <c r="CJQ304"/>
      <c r="CJR304"/>
      <c r="CJS304"/>
      <c r="CJT304"/>
      <c r="CJU304"/>
      <c r="CJV304"/>
      <c r="CJW304"/>
      <c r="CJX304"/>
      <c r="CJY304"/>
      <c r="CJZ304"/>
      <c r="CKA304"/>
      <c r="CKB304"/>
      <c r="CKC304"/>
      <c r="CKD304"/>
      <c r="CKE304"/>
      <c r="CKF304"/>
      <c r="CKG304"/>
      <c r="CKH304"/>
      <c r="CKI304"/>
      <c r="CKJ304"/>
      <c r="CKK304"/>
      <c r="CKL304"/>
      <c r="CKM304"/>
      <c r="CKN304"/>
      <c r="CKO304"/>
      <c r="CKP304"/>
      <c r="CKQ304"/>
      <c r="CKR304"/>
      <c r="CKS304"/>
      <c r="CKT304"/>
      <c r="CKU304"/>
      <c r="CKV304"/>
      <c r="CKW304"/>
      <c r="CKX304"/>
      <c r="CKY304"/>
      <c r="CKZ304"/>
      <c r="CLA304"/>
      <c r="CLB304"/>
      <c r="CLC304"/>
      <c r="CLD304"/>
      <c r="CLE304"/>
      <c r="CLF304"/>
      <c r="CLG304"/>
      <c r="CLH304"/>
      <c r="CLI304"/>
      <c r="CLJ304"/>
      <c r="CLK304"/>
      <c r="CLL304"/>
      <c r="CLM304"/>
      <c r="CLN304"/>
      <c r="CLO304"/>
      <c r="CLP304"/>
      <c r="CLQ304"/>
      <c r="CLR304"/>
      <c r="CLS304"/>
      <c r="CLT304"/>
      <c r="CLU304"/>
      <c r="CLV304"/>
      <c r="CLW304"/>
      <c r="CLX304"/>
      <c r="CLY304"/>
      <c r="CLZ304"/>
      <c r="CMA304"/>
      <c r="CMB304"/>
      <c r="CMC304"/>
      <c r="CMD304"/>
      <c r="CME304"/>
      <c r="CMF304"/>
      <c r="CMG304"/>
      <c r="CMH304"/>
      <c r="CMI304"/>
      <c r="CMJ304"/>
      <c r="CMK304"/>
      <c r="CML304"/>
      <c r="CMM304"/>
      <c r="CMN304"/>
      <c r="CMO304"/>
      <c r="CMP304"/>
      <c r="CMQ304"/>
      <c r="CMR304"/>
      <c r="CMS304"/>
      <c r="CMT304"/>
      <c r="CMU304"/>
      <c r="CMV304"/>
      <c r="CMW304"/>
      <c r="CMX304"/>
      <c r="CMY304"/>
      <c r="CMZ304"/>
      <c r="CNA304"/>
      <c r="CNB304"/>
      <c r="CNC304"/>
      <c r="CND304"/>
      <c r="CNE304"/>
      <c r="CNF304"/>
      <c r="CNG304"/>
      <c r="CNH304"/>
      <c r="CNI304"/>
      <c r="CNJ304"/>
      <c r="CNK304"/>
      <c r="CNL304"/>
      <c r="CNM304"/>
      <c r="CNN304"/>
      <c r="CNO304"/>
      <c r="CNP304"/>
      <c r="CNQ304"/>
      <c r="CNR304"/>
      <c r="CNS304"/>
      <c r="CNT304"/>
      <c r="CNU304"/>
      <c r="CNV304"/>
      <c r="CNW304"/>
      <c r="CNX304"/>
      <c r="CNY304"/>
      <c r="CNZ304"/>
      <c r="COA304"/>
      <c r="COB304"/>
      <c r="COC304"/>
      <c r="COD304"/>
      <c r="COE304"/>
      <c r="COF304"/>
      <c r="COG304"/>
      <c r="COH304"/>
      <c r="COI304"/>
      <c r="COJ304"/>
      <c r="COK304"/>
      <c r="COL304"/>
      <c r="COM304"/>
      <c r="CON304"/>
      <c r="COO304"/>
      <c r="COP304"/>
      <c r="COQ304"/>
      <c r="COR304"/>
      <c r="COS304"/>
      <c r="COT304"/>
      <c r="COU304"/>
      <c r="COV304"/>
      <c r="COW304"/>
      <c r="COX304"/>
      <c r="COY304"/>
      <c r="COZ304"/>
      <c r="CPA304"/>
      <c r="CPB304"/>
      <c r="CPC304"/>
      <c r="CPD304"/>
      <c r="CPE304"/>
      <c r="CPF304"/>
      <c r="CPG304"/>
      <c r="CPH304"/>
      <c r="CPI304"/>
      <c r="CPJ304"/>
      <c r="CPK304"/>
      <c r="CPL304"/>
      <c r="CPM304"/>
      <c r="CPN304"/>
      <c r="CPO304"/>
      <c r="CPP304"/>
      <c r="CPQ304"/>
      <c r="CPR304"/>
      <c r="CPS304"/>
      <c r="CPT304"/>
      <c r="CPU304"/>
      <c r="CPV304"/>
      <c r="CPW304"/>
      <c r="CPX304"/>
      <c r="CPY304"/>
      <c r="CPZ304"/>
      <c r="CQA304"/>
      <c r="CQB304"/>
      <c r="CQC304"/>
      <c r="CQD304"/>
      <c r="CQE304"/>
      <c r="CQF304"/>
      <c r="CQG304"/>
      <c r="CQH304"/>
      <c r="CQI304"/>
      <c r="CQJ304"/>
      <c r="CQK304"/>
      <c r="CQL304"/>
      <c r="CQM304"/>
      <c r="CQN304"/>
      <c r="CQO304"/>
      <c r="CQP304"/>
      <c r="CQQ304"/>
      <c r="CQR304"/>
      <c r="CQS304"/>
      <c r="CQT304"/>
      <c r="CQU304"/>
      <c r="CQV304"/>
      <c r="CQW304"/>
      <c r="CQX304"/>
      <c r="CQY304"/>
      <c r="CQZ304"/>
      <c r="CRA304"/>
      <c r="CRB304"/>
      <c r="CRC304"/>
      <c r="CRD304"/>
      <c r="CRE304"/>
      <c r="CRF304"/>
      <c r="CRG304"/>
      <c r="CRH304"/>
      <c r="CRI304"/>
      <c r="CRJ304"/>
      <c r="CRK304"/>
      <c r="CRL304"/>
      <c r="CRM304"/>
      <c r="CRN304"/>
      <c r="CRO304"/>
      <c r="CRP304"/>
      <c r="CRQ304"/>
      <c r="CRR304"/>
      <c r="CRS304"/>
      <c r="CRT304"/>
      <c r="CRU304"/>
      <c r="CRV304"/>
      <c r="CRW304"/>
      <c r="CRX304"/>
      <c r="CRY304"/>
      <c r="CRZ304"/>
      <c r="CSA304"/>
      <c r="CSB304"/>
      <c r="CSC304"/>
      <c r="CSD304"/>
      <c r="CSE304"/>
      <c r="CSF304"/>
      <c r="CSG304"/>
      <c r="CSH304"/>
      <c r="CSI304"/>
      <c r="CSJ304"/>
      <c r="CSK304"/>
      <c r="CSL304"/>
      <c r="CSM304"/>
      <c r="CSN304"/>
      <c r="CSO304"/>
      <c r="CSP304"/>
      <c r="CSQ304"/>
      <c r="CSR304"/>
      <c r="CSS304"/>
      <c r="CST304"/>
      <c r="CSU304"/>
      <c r="CSV304"/>
      <c r="CSW304"/>
      <c r="CSX304"/>
      <c r="CSY304"/>
      <c r="CSZ304"/>
      <c r="CTA304"/>
      <c r="CTB304"/>
      <c r="CTC304"/>
      <c r="CTD304"/>
      <c r="CTE304"/>
      <c r="CTF304"/>
      <c r="CTG304"/>
      <c r="CTH304"/>
      <c r="CTI304"/>
      <c r="CTJ304"/>
      <c r="CTK304"/>
      <c r="CTL304"/>
      <c r="CTM304"/>
      <c r="CTN304"/>
      <c r="CTO304"/>
      <c r="CTP304"/>
      <c r="CTQ304"/>
      <c r="CTR304"/>
      <c r="CTS304"/>
      <c r="CTT304"/>
      <c r="CTU304"/>
      <c r="CTV304"/>
      <c r="CTW304"/>
      <c r="CTX304"/>
      <c r="CTY304"/>
      <c r="CTZ304"/>
      <c r="CUA304"/>
      <c r="CUB304"/>
      <c r="CUC304"/>
      <c r="CUD304"/>
      <c r="CUE304"/>
      <c r="CUF304"/>
      <c r="CUG304"/>
      <c r="CUH304"/>
      <c r="CUI304"/>
      <c r="CUJ304"/>
      <c r="CUK304"/>
      <c r="CUL304"/>
      <c r="CUM304"/>
      <c r="CUN304"/>
      <c r="CUO304"/>
      <c r="CUP304"/>
      <c r="CUQ304"/>
      <c r="CUR304"/>
      <c r="CUS304"/>
      <c r="CUT304"/>
      <c r="CUU304"/>
      <c r="CUV304"/>
      <c r="CUW304"/>
      <c r="CUX304"/>
      <c r="CUY304"/>
      <c r="CUZ304"/>
      <c r="CVA304"/>
      <c r="CVB304"/>
      <c r="CVC304"/>
      <c r="CVD304"/>
      <c r="CVE304"/>
      <c r="CVF304"/>
      <c r="CVG304"/>
      <c r="CVH304"/>
      <c r="CVI304"/>
      <c r="CVJ304"/>
      <c r="CVK304"/>
      <c r="CVL304"/>
      <c r="CVM304"/>
      <c r="CVN304"/>
      <c r="CVO304"/>
      <c r="CVP304"/>
      <c r="CVQ304"/>
      <c r="CVR304"/>
      <c r="CVS304"/>
      <c r="CVT304"/>
      <c r="CVU304"/>
      <c r="CVV304"/>
      <c r="CVW304"/>
      <c r="CVX304"/>
      <c r="CVY304"/>
      <c r="CVZ304"/>
      <c r="CWA304"/>
      <c r="CWB304"/>
      <c r="CWC304"/>
      <c r="CWD304"/>
      <c r="CWE304"/>
      <c r="CWF304"/>
      <c r="CWG304"/>
      <c r="CWH304"/>
      <c r="CWI304"/>
      <c r="CWJ304"/>
      <c r="CWK304"/>
      <c r="CWL304"/>
      <c r="CWM304"/>
      <c r="CWN304"/>
      <c r="CWO304"/>
      <c r="CWP304"/>
      <c r="CWQ304"/>
      <c r="CWR304"/>
      <c r="CWS304"/>
      <c r="CWT304"/>
      <c r="CWU304"/>
      <c r="CWV304"/>
      <c r="CWW304"/>
      <c r="CWX304"/>
      <c r="CWY304"/>
      <c r="CWZ304"/>
      <c r="CXA304"/>
      <c r="CXB304"/>
      <c r="CXC304"/>
      <c r="CXD304"/>
      <c r="CXE304"/>
      <c r="CXF304"/>
      <c r="CXG304"/>
      <c r="CXH304"/>
      <c r="CXI304"/>
      <c r="CXJ304"/>
      <c r="CXK304"/>
      <c r="CXL304"/>
      <c r="CXM304"/>
      <c r="CXN304"/>
      <c r="CXO304"/>
      <c r="CXP304"/>
      <c r="CXQ304"/>
      <c r="CXR304"/>
      <c r="CXS304"/>
      <c r="CXT304"/>
      <c r="CXU304"/>
      <c r="CXV304"/>
      <c r="CXW304"/>
      <c r="CXX304"/>
      <c r="CXY304"/>
      <c r="CXZ304"/>
      <c r="CYA304"/>
      <c r="CYB304"/>
      <c r="CYC304"/>
      <c r="CYD304"/>
      <c r="CYE304"/>
      <c r="CYF304"/>
      <c r="CYG304"/>
      <c r="CYH304"/>
      <c r="CYI304"/>
      <c r="CYJ304"/>
      <c r="CYK304"/>
      <c r="CYL304"/>
      <c r="CYM304"/>
      <c r="CYN304"/>
      <c r="CYO304"/>
      <c r="CYP304"/>
      <c r="CYQ304"/>
      <c r="CYR304"/>
      <c r="CYS304"/>
      <c r="CYT304"/>
      <c r="CYU304"/>
      <c r="CYV304"/>
      <c r="CYW304"/>
      <c r="CYX304"/>
      <c r="CYY304"/>
      <c r="CYZ304"/>
      <c r="CZA304"/>
      <c r="CZB304"/>
      <c r="CZC304"/>
      <c r="CZD304"/>
      <c r="CZE304"/>
      <c r="CZF304"/>
      <c r="CZG304"/>
      <c r="CZH304"/>
      <c r="CZI304"/>
      <c r="CZJ304"/>
      <c r="CZK304"/>
      <c r="CZL304"/>
      <c r="CZM304"/>
      <c r="CZN304"/>
      <c r="CZO304"/>
      <c r="CZP304"/>
      <c r="CZQ304"/>
      <c r="CZR304"/>
      <c r="CZS304"/>
      <c r="CZT304"/>
      <c r="CZU304"/>
      <c r="CZV304"/>
      <c r="CZW304"/>
      <c r="CZX304"/>
      <c r="CZY304"/>
      <c r="CZZ304"/>
      <c r="DAA304"/>
      <c r="DAB304"/>
      <c r="DAC304"/>
      <c r="DAD304"/>
      <c r="DAE304"/>
      <c r="DAF304"/>
      <c r="DAG304"/>
      <c r="DAH304"/>
      <c r="DAI304"/>
      <c r="DAJ304"/>
      <c r="DAK304"/>
      <c r="DAL304"/>
      <c r="DAM304"/>
      <c r="DAN304"/>
      <c r="DAO304"/>
      <c r="DAP304"/>
      <c r="DAQ304"/>
      <c r="DAR304"/>
      <c r="DAS304"/>
      <c r="DAT304"/>
      <c r="DAU304"/>
      <c r="DAV304"/>
      <c r="DAW304"/>
      <c r="DAX304"/>
      <c r="DAY304"/>
      <c r="DAZ304"/>
      <c r="DBA304"/>
      <c r="DBB304"/>
      <c r="DBC304"/>
      <c r="DBD304"/>
      <c r="DBE304"/>
      <c r="DBF304"/>
      <c r="DBG304"/>
      <c r="DBH304"/>
      <c r="DBI304"/>
      <c r="DBJ304"/>
      <c r="DBK304"/>
      <c r="DBL304"/>
      <c r="DBM304"/>
      <c r="DBN304"/>
      <c r="DBO304"/>
      <c r="DBP304"/>
      <c r="DBQ304"/>
      <c r="DBR304"/>
      <c r="DBS304"/>
      <c r="DBT304"/>
      <c r="DBU304"/>
      <c r="DBV304"/>
      <c r="DBW304"/>
      <c r="DBX304"/>
      <c r="DBY304"/>
      <c r="DBZ304"/>
      <c r="DCA304"/>
      <c r="DCB304"/>
      <c r="DCC304"/>
      <c r="DCD304"/>
      <c r="DCE304"/>
      <c r="DCF304"/>
      <c r="DCG304"/>
      <c r="DCH304"/>
      <c r="DCI304"/>
      <c r="DCJ304"/>
      <c r="DCK304"/>
      <c r="DCL304"/>
      <c r="DCM304"/>
      <c r="DCN304"/>
      <c r="DCO304"/>
      <c r="DCP304"/>
      <c r="DCQ304"/>
      <c r="DCR304"/>
      <c r="DCS304"/>
      <c r="DCT304"/>
      <c r="DCU304"/>
      <c r="DCV304"/>
      <c r="DCW304"/>
      <c r="DCX304"/>
      <c r="DCY304"/>
      <c r="DCZ304"/>
      <c r="DDA304"/>
      <c r="DDB304"/>
      <c r="DDC304"/>
      <c r="DDD304"/>
      <c r="DDE304"/>
      <c r="DDF304"/>
      <c r="DDG304"/>
      <c r="DDH304"/>
      <c r="DDI304"/>
      <c r="DDJ304"/>
      <c r="DDK304"/>
      <c r="DDL304"/>
      <c r="DDM304"/>
      <c r="DDN304"/>
      <c r="DDO304"/>
      <c r="DDP304"/>
      <c r="DDQ304"/>
      <c r="DDR304"/>
      <c r="DDS304"/>
      <c r="DDT304"/>
      <c r="DDU304"/>
      <c r="DDV304"/>
      <c r="DDW304"/>
      <c r="DDX304"/>
      <c r="DDY304"/>
      <c r="DDZ304"/>
      <c r="DEA304"/>
      <c r="DEB304"/>
      <c r="DEC304"/>
      <c r="DED304"/>
      <c r="DEE304"/>
      <c r="DEF304"/>
      <c r="DEG304"/>
      <c r="DEH304"/>
      <c r="DEI304"/>
      <c r="DEJ304"/>
      <c r="DEK304"/>
      <c r="DEL304"/>
      <c r="DEM304"/>
      <c r="DEN304"/>
      <c r="DEO304"/>
      <c r="DEP304"/>
      <c r="DEQ304"/>
      <c r="DER304"/>
      <c r="DES304"/>
      <c r="DET304"/>
      <c r="DEU304"/>
      <c r="DEV304"/>
      <c r="DEW304"/>
      <c r="DEX304"/>
      <c r="DEY304"/>
      <c r="DEZ304"/>
      <c r="DFA304"/>
      <c r="DFB304"/>
      <c r="DFC304"/>
      <c r="DFD304"/>
      <c r="DFE304"/>
      <c r="DFF304"/>
      <c r="DFG304"/>
      <c r="DFH304"/>
      <c r="DFI304"/>
      <c r="DFJ304"/>
      <c r="DFK304"/>
      <c r="DFL304"/>
      <c r="DFM304"/>
      <c r="DFN304"/>
      <c r="DFO304"/>
      <c r="DFP304"/>
      <c r="DFQ304"/>
      <c r="DFR304"/>
      <c r="DFS304"/>
      <c r="DFT304"/>
      <c r="DFU304"/>
      <c r="DFV304"/>
      <c r="DFW304"/>
      <c r="DFX304"/>
      <c r="DFY304"/>
      <c r="DFZ304"/>
      <c r="DGA304"/>
      <c r="DGB304"/>
      <c r="DGC304"/>
      <c r="DGD304"/>
      <c r="DGE304"/>
      <c r="DGF304"/>
      <c r="DGG304"/>
      <c r="DGH304"/>
      <c r="DGI304"/>
      <c r="DGJ304"/>
      <c r="DGK304"/>
      <c r="DGL304"/>
      <c r="DGM304"/>
      <c r="DGN304"/>
      <c r="DGO304"/>
      <c r="DGP304"/>
      <c r="DGQ304"/>
      <c r="DGR304"/>
      <c r="DGS304"/>
      <c r="DGT304"/>
      <c r="DGU304"/>
      <c r="DGV304"/>
      <c r="DGW304"/>
      <c r="DGX304"/>
      <c r="DGY304"/>
      <c r="DGZ304"/>
      <c r="DHA304"/>
      <c r="DHB304"/>
      <c r="DHC304"/>
      <c r="DHD304"/>
      <c r="DHE304"/>
      <c r="DHF304"/>
      <c r="DHG304"/>
      <c r="DHH304"/>
      <c r="DHI304"/>
      <c r="DHJ304"/>
      <c r="DHK304"/>
      <c r="DHL304"/>
      <c r="DHM304"/>
      <c r="DHN304"/>
      <c r="DHO304"/>
      <c r="DHP304"/>
      <c r="DHQ304"/>
      <c r="DHR304"/>
      <c r="DHS304"/>
      <c r="DHT304"/>
      <c r="DHU304"/>
      <c r="DHV304"/>
      <c r="DHW304"/>
      <c r="DHX304"/>
      <c r="DHY304"/>
      <c r="DHZ304"/>
      <c r="DIA304"/>
      <c r="DIB304"/>
      <c r="DIC304"/>
      <c r="DID304"/>
      <c r="DIE304"/>
      <c r="DIF304"/>
      <c r="DIG304"/>
      <c r="DIH304"/>
      <c r="DII304"/>
      <c r="DIJ304"/>
      <c r="DIK304"/>
      <c r="DIL304"/>
      <c r="DIM304"/>
      <c r="DIN304"/>
      <c r="DIO304"/>
      <c r="DIP304"/>
      <c r="DIQ304"/>
      <c r="DIR304"/>
      <c r="DIS304"/>
      <c r="DIT304"/>
      <c r="DIU304"/>
      <c r="DIV304"/>
      <c r="DIW304"/>
      <c r="DIX304"/>
      <c r="DIY304"/>
      <c r="DIZ304"/>
      <c r="DJA304"/>
      <c r="DJB304"/>
      <c r="DJC304"/>
      <c r="DJD304"/>
      <c r="DJE304"/>
      <c r="DJF304"/>
      <c r="DJG304"/>
      <c r="DJH304"/>
      <c r="DJI304"/>
      <c r="DJJ304"/>
      <c r="DJK304"/>
      <c r="DJL304"/>
      <c r="DJM304"/>
      <c r="DJN304"/>
      <c r="DJO304"/>
      <c r="DJP304"/>
      <c r="DJQ304"/>
      <c r="DJR304"/>
      <c r="DJS304"/>
      <c r="DJT304"/>
      <c r="DJU304"/>
      <c r="DJV304"/>
      <c r="DJW304"/>
      <c r="DJX304"/>
      <c r="DJY304"/>
      <c r="DJZ304"/>
      <c r="DKA304"/>
      <c r="DKB304"/>
      <c r="DKC304"/>
      <c r="DKD304"/>
      <c r="DKE304"/>
      <c r="DKF304"/>
      <c r="DKG304"/>
      <c r="DKH304"/>
      <c r="DKI304"/>
      <c r="DKJ304"/>
      <c r="DKK304"/>
      <c r="DKL304"/>
      <c r="DKM304"/>
      <c r="DKN304"/>
      <c r="DKO304"/>
      <c r="DKP304"/>
      <c r="DKQ304"/>
      <c r="DKR304"/>
      <c r="DKS304"/>
      <c r="DKT304"/>
      <c r="DKU304"/>
      <c r="DKV304"/>
      <c r="DKW304"/>
      <c r="DKX304"/>
      <c r="DKY304"/>
      <c r="DKZ304"/>
      <c r="DLA304"/>
      <c r="DLB304"/>
      <c r="DLC304"/>
      <c r="DLD304"/>
      <c r="DLE304"/>
      <c r="DLF304"/>
      <c r="DLG304"/>
      <c r="DLH304"/>
      <c r="DLI304"/>
      <c r="DLJ304"/>
      <c r="DLK304"/>
      <c r="DLL304"/>
      <c r="DLM304"/>
      <c r="DLN304"/>
      <c r="DLO304"/>
      <c r="DLP304"/>
      <c r="DLQ304"/>
      <c r="DLR304"/>
      <c r="DLS304"/>
      <c r="DLT304"/>
      <c r="DLU304"/>
      <c r="DLV304"/>
      <c r="DLW304"/>
      <c r="DLX304"/>
      <c r="DLY304"/>
      <c r="DLZ304"/>
      <c r="DMA304"/>
      <c r="DMB304"/>
      <c r="DMC304"/>
      <c r="DMD304"/>
      <c r="DME304"/>
      <c r="DMF304"/>
      <c r="DMG304"/>
      <c r="DMH304"/>
      <c r="DMI304"/>
      <c r="DMJ304"/>
      <c r="DMK304"/>
      <c r="DML304"/>
      <c r="DMM304"/>
      <c r="DMN304"/>
      <c r="DMO304"/>
      <c r="DMP304"/>
      <c r="DMQ304"/>
      <c r="DMR304"/>
      <c r="DMS304"/>
      <c r="DMT304"/>
      <c r="DMU304"/>
      <c r="DMV304"/>
      <c r="DMW304"/>
      <c r="DMX304"/>
      <c r="DMY304"/>
      <c r="DMZ304"/>
      <c r="DNA304"/>
      <c r="DNB304"/>
      <c r="DNC304"/>
      <c r="DND304"/>
      <c r="DNE304"/>
      <c r="DNF304"/>
      <c r="DNG304"/>
      <c r="DNH304"/>
      <c r="DNI304"/>
      <c r="DNJ304"/>
      <c r="DNK304"/>
      <c r="DNL304"/>
      <c r="DNM304"/>
      <c r="DNN304"/>
      <c r="DNO304"/>
      <c r="DNP304"/>
      <c r="DNQ304"/>
      <c r="DNR304"/>
      <c r="DNS304"/>
      <c r="DNT304"/>
      <c r="DNU304"/>
      <c r="DNV304"/>
      <c r="DNW304"/>
      <c r="DNX304"/>
      <c r="DNY304"/>
      <c r="DNZ304"/>
      <c r="DOA304"/>
      <c r="DOB304"/>
      <c r="DOC304"/>
      <c r="DOD304"/>
      <c r="DOE304"/>
      <c r="DOF304"/>
      <c r="DOG304"/>
      <c r="DOH304"/>
      <c r="DOI304"/>
      <c r="DOJ304"/>
      <c r="DOK304"/>
      <c r="DOL304"/>
      <c r="DOM304"/>
      <c r="DON304"/>
      <c r="DOO304"/>
      <c r="DOP304"/>
      <c r="DOQ304"/>
      <c r="DOR304"/>
      <c r="DOS304"/>
      <c r="DOT304"/>
      <c r="DOU304"/>
      <c r="DOV304"/>
      <c r="DOW304"/>
      <c r="DOX304"/>
      <c r="DOY304"/>
      <c r="DOZ304"/>
      <c r="DPA304"/>
      <c r="DPB304"/>
      <c r="DPC304"/>
      <c r="DPD304"/>
      <c r="DPE304"/>
      <c r="DPF304"/>
      <c r="DPG304"/>
      <c r="DPH304"/>
      <c r="DPI304"/>
      <c r="DPJ304"/>
      <c r="DPK304"/>
      <c r="DPL304"/>
      <c r="DPM304"/>
      <c r="DPN304"/>
      <c r="DPO304"/>
      <c r="DPP304"/>
      <c r="DPQ304"/>
      <c r="DPR304"/>
      <c r="DPS304"/>
      <c r="DPT304"/>
      <c r="DPU304"/>
      <c r="DPV304"/>
      <c r="DPW304"/>
      <c r="DPX304"/>
      <c r="DPY304"/>
      <c r="DPZ304"/>
      <c r="DQA304"/>
      <c r="DQB304"/>
      <c r="DQC304"/>
      <c r="DQD304"/>
      <c r="DQE304"/>
      <c r="DQF304"/>
      <c r="DQG304"/>
      <c r="DQH304"/>
      <c r="DQI304"/>
      <c r="DQJ304"/>
      <c r="DQK304"/>
      <c r="DQL304"/>
      <c r="DQM304"/>
      <c r="DQN304"/>
      <c r="DQO304"/>
      <c r="DQP304"/>
      <c r="DQQ304"/>
      <c r="DQR304"/>
      <c r="DQS304"/>
      <c r="DQT304"/>
      <c r="DQU304"/>
      <c r="DQV304"/>
      <c r="DQW304"/>
      <c r="DQX304"/>
      <c r="DQY304"/>
      <c r="DQZ304"/>
      <c r="DRA304"/>
      <c r="DRB304"/>
      <c r="DRC304"/>
      <c r="DRD304"/>
      <c r="DRE304"/>
      <c r="DRF304"/>
      <c r="DRG304"/>
      <c r="DRH304"/>
      <c r="DRI304"/>
      <c r="DRJ304"/>
      <c r="DRK304"/>
      <c r="DRL304"/>
      <c r="DRM304"/>
      <c r="DRN304"/>
      <c r="DRO304"/>
      <c r="DRP304"/>
      <c r="DRQ304"/>
      <c r="DRR304"/>
      <c r="DRS304"/>
      <c r="DRT304"/>
      <c r="DRU304"/>
      <c r="DRV304"/>
      <c r="DRW304"/>
      <c r="DRX304"/>
      <c r="DRY304"/>
      <c r="DRZ304"/>
      <c r="DSA304"/>
      <c r="DSB304"/>
      <c r="DSC304"/>
      <c r="DSD304"/>
      <c r="DSE304"/>
      <c r="DSF304"/>
      <c r="DSG304"/>
      <c r="DSH304"/>
      <c r="DSI304"/>
      <c r="DSJ304"/>
      <c r="DSK304"/>
      <c r="DSL304"/>
      <c r="DSM304"/>
      <c r="DSN304"/>
      <c r="DSO304"/>
      <c r="DSP304"/>
      <c r="DSQ304"/>
      <c r="DSR304"/>
      <c r="DSS304"/>
      <c r="DST304"/>
      <c r="DSU304"/>
      <c r="DSV304"/>
      <c r="DSW304"/>
      <c r="DSX304"/>
      <c r="DSY304"/>
      <c r="DSZ304"/>
      <c r="DTA304"/>
      <c r="DTB304"/>
      <c r="DTC304"/>
      <c r="DTD304"/>
      <c r="DTE304"/>
      <c r="DTF304"/>
      <c r="DTG304"/>
      <c r="DTH304"/>
      <c r="DTI304"/>
      <c r="DTJ304"/>
      <c r="DTK304"/>
      <c r="DTL304"/>
      <c r="DTM304"/>
      <c r="DTN304"/>
      <c r="DTO304"/>
      <c r="DTP304"/>
      <c r="DTQ304"/>
      <c r="DTR304"/>
      <c r="DTS304"/>
      <c r="DTT304"/>
      <c r="DTU304"/>
      <c r="DTV304"/>
      <c r="DTW304"/>
      <c r="DTX304"/>
      <c r="DTY304"/>
      <c r="DTZ304"/>
      <c r="DUA304"/>
      <c r="DUB304"/>
      <c r="DUC304"/>
      <c r="DUD304"/>
      <c r="DUE304"/>
      <c r="DUF304"/>
      <c r="DUG304"/>
      <c r="DUH304"/>
      <c r="DUI304"/>
      <c r="DUJ304"/>
      <c r="DUK304"/>
      <c r="DUL304"/>
      <c r="DUM304"/>
      <c r="DUN304"/>
      <c r="DUO304"/>
      <c r="DUP304"/>
      <c r="DUQ304"/>
      <c r="DUR304"/>
      <c r="DUS304"/>
      <c r="DUT304"/>
      <c r="DUU304"/>
      <c r="DUV304"/>
      <c r="DUW304"/>
      <c r="DUX304"/>
      <c r="DUY304"/>
      <c r="DUZ304"/>
      <c r="DVA304"/>
      <c r="DVB304"/>
      <c r="DVC304"/>
      <c r="DVD304"/>
      <c r="DVE304"/>
      <c r="DVF304"/>
      <c r="DVG304"/>
      <c r="DVH304"/>
      <c r="DVI304"/>
      <c r="DVJ304"/>
      <c r="DVK304"/>
      <c r="DVL304"/>
      <c r="DVM304"/>
      <c r="DVN304"/>
      <c r="DVO304"/>
      <c r="DVP304"/>
      <c r="DVQ304"/>
      <c r="DVR304"/>
      <c r="DVS304"/>
      <c r="DVT304"/>
      <c r="DVU304"/>
      <c r="DVV304"/>
      <c r="DVW304"/>
      <c r="DVX304"/>
      <c r="DVY304"/>
      <c r="DVZ304"/>
      <c r="DWA304"/>
      <c r="DWB304"/>
      <c r="DWC304"/>
      <c r="DWD304"/>
      <c r="DWE304"/>
      <c r="DWF304"/>
      <c r="DWG304"/>
      <c r="DWH304"/>
      <c r="DWI304"/>
      <c r="DWJ304"/>
      <c r="DWK304"/>
      <c r="DWL304"/>
      <c r="DWM304"/>
      <c r="DWN304"/>
      <c r="DWO304"/>
      <c r="DWP304"/>
      <c r="DWQ304"/>
      <c r="DWR304"/>
      <c r="DWS304"/>
      <c r="DWT304"/>
      <c r="DWU304"/>
      <c r="DWV304"/>
      <c r="DWW304"/>
      <c r="DWX304"/>
      <c r="DWY304"/>
      <c r="DWZ304"/>
      <c r="DXA304"/>
      <c r="DXB304"/>
      <c r="DXC304"/>
      <c r="DXD304"/>
      <c r="DXE304"/>
      <c r="DXF304"/>
      <c r="DXG304"/>
      <c r="DXH304"/>
      <c r="DXI304"/>
      <c r="DXJ304"/>
      <c r="DXK304"/>
      <c r="DXL304"/>
      <c r="DXM304"/>
      <c r="DXN304"/>
      <c r="DXO304"/>
      <c r="DXP304"/>
      <c r="DXQ304"/>
      <c r="DXR304"/>
      <c r="DXS304"/>
      <c r="DXT304"/>
      <c r="DXU304"/>
      <c r="DXV304"/>
      <c r="DXW304"/>
      <c r="DXX304"/>
      <c r="DXY304"/>
      <c r="DXZ304"/>
      <c r="DYA304"/>
      <c r="DYB304"/>
      <c r="DYC304"/>
      <c r="DYD304"/>
      <c r="DYE304"/>
      <c r="DYF304"/>
      <c r="DYG304"/>
      <c r="DYH304"/>
      <c r="DYI304"/>
      <c r="DYJ304"/>
      <c r="DYK304"/>
      <c r="DYL304"/>
      <c r="DYM304"/>
      <c r="DYN304"/>
      <c r="DYO304"/>
      <c r="DYP304"/>
      <c r="DYQ304"/>
      <c r="DYR304"/>
      <c r="DYS304"/>
      <c r="DYT304"/>
      <c r="DYU304"/>
      <c r="DYV304"/>
      <c r="DYW304"/>
      <c r="DYX304"/>
      <c r="DYY304"/>
      <c r="DYZ304"/>
      <c r="DZA304"/>
      <c r="DZB304"/>
      <c r="DZC304"/>
      <c r="DZD304"/>
      <c r="DZE304"/>
      <c r="DZF304"/>
      <c r="DZG304"/>
      <c r="DZH304"/>
      <c r="DZI304"/>
      <c r="DZJ304"/>
      <c r="DZK304"/>
      <c r="DZL304"/>
      <c r="DZM304"/>
      <c r="DZN304"/>
      <c r="DZO304"/>
      <c r="DZP304"/>
      <c r="DZQ304"/>
      <c r="DZR304"/>
      <c r="DZS304"/>
      <c r="DZT304"/>
      <c r="DZU304"/>
      <c r="DZV304"/>
      <c r="DZW304"/>
      <c r="DZX304"/>
      <c r="DZY304"/>
      <c r="DZZ304"/>
      <c r="EAA304"/>
      <c r="EAB304"/>
      <c r="EAC304"/>
      <c r="EAD304"/>
      <c r="EAE304"/>
      <c r="EAF304"/>
      <c r="EAG304"/>
      <c r="EAH304"/>
      <c r="EAI304"/>
      <c r="EAJ304"/>
      <c r="EAK304"/>
      <c r="EAL304"/>
      <c r="EAM304"/>
      <c r="EAN304"/>
      <c r="EAO304"/>
      <c r="EAP304"/>
      <c r="EAQ304"/>
      <c r="EAR304"/>
      <c r="EAS304"/>
      <c r="EAT304"/>
      <c r="EAU304"/>
      <c r="EAV304"/>
      <c r="EAW304"/>
      <c r="EAX304"/>
      <c r="EAY304"/>
      <c r="EAZ304"/>
      <c r="EBA304"/>
      <c r="EBB304"/>
      <c r="EBC304"/>
      <c r="EBD304"/>
      <c r="EBE304"/>
      <c r="EBF304"/>
      <c r="EBG304"/>
      <c r="EBH304"/>
      <c r="EBI304"/>
      <c r="EBJ304"/>
      <c r="EBK304"/>
      <c r="EBL304"/>
      <c r="EBM304"/>
      <c r="EBN304"/>
      <c r="EBO304"/>
      <c r="EBP304"/>
      <c r="EBQ304"/>
      <c r="EBR304"/>
      <c r="EBS304"/>
      <c r="EBT304"/>
      <c r="EBU304"/>
      <c r="EBV304"/>
      <c r="EBW304"/>
      <c r="EBX304"/>
      <c r="EBY304"/>
      <c r="EBZ304"/>
      <c r="ECA304"/>
      <c r="ECB304"/>
      <c r="ECC304"/>
      <c r="ECD304"/>
      <c r="ECE304"/>
      <c r="ECF304"/>
      <c r="ECG304"/>
      <c r="ECH304"/>
      <c r="ECI304"/>
      <c r="ECJ304"/>
      <c r="ECK304"/>
      <c r="ECL304"/>
      <c r="ECM304"/>
      <c r="ECN304"/>
      <c r="ECO304"/>
      <c r="ECP304"/>
      <c r="ECQ304"/>
      <c r="ECR304"/>
      <c r="ECS304"/>
      <c r="ECT304"/>
      <c r="ECU304"/>
      <c r="ECV304"/>
      <c r="ECW304"/>
      <c r="ECX304"/>
      <c r="ECY304"/>
      <c r="ECZ304"/>
      <c r="EDA304"/>
      <c r="EDB304"/>
      <c r="EDC304"/>
      <c r="EDD304"/>
      <c r="EDE304"/>
      <c r="EDF304"/>
      <c r="EDG304"/>
      <c r="EDH304"/>
      <c r="EDI304"/>
      <c r="EDJ304"/>
      <c r="EDK304"/>
      <c r="EDL304"/>
      <c r="EDM304"/>
      <c r="EDN304"/>
      <c r="EDO304"/>
      <c r="EDP304"/>
      <c r="EDQ304"/>
      <c r="EDR304"/>
      <c r="EDS304"/>
      <c r="EDT304"/>
      <c r="EDU304"/>
      <c r="EDV304"/>
      <c r="EDW304"/>
      <c r="EDX304"/>
      <c r="EDY304"/>
      <c r="EDZ304"/>
      <c r="EEA304"/>
      <c r="EEB304"/>
      <c r="EEC304"/>
      <c r="EED304"/>
      <c r="EEE304"/>
      <c r="EEF304"/>
      <c r="EEG304"/>
      <c r="EEH304"/>
      <c r="EEI304"/>
      <c r="EEJ304"/>
      <c r="EEK304"/>
      <c r="EEL304"/>
      <c r="EEM304"/>
      <c r="EEN304"/>
      <c r="EEO304"/>
      <c r="EEP304"/>
      <c r="EEQ304"/>
      <c r="EER304"/>
      <c r="EES304"/>
      <c r="EET304"/>
      <c r="EEU304"/>
      <c r="EEV304"/>
      <c r="EEW304"/>
      <c r="EEX304"/>
      <c r="EEY304"/>
      <c r="EEZ304"/>
      <c r="EFA304"/>
      <c r="EFB304"/>
      <c r="EFC304"/>
      <c r="EFD304"/>
      <c r="EFE304"/>
      <c r="EFF304"/>
      <c r="EFG304"/>
      <c r="EFH304"/>
      <c r="EFI304"/>
      <c r="EFJ304"/>
      <c r="EFK304"/>
      <c r="EFL304"/>
      <c r="EFM304"/>
      <c r="EFN304"/>
      <c r="EFO304"/>
      <c r="EFP304"/>
      <c r="EFQ304"/>
      <c r="EFR304"/>
      <c r="EFS304"/>
      <c r="EFT304"/>
      <c r="EFU304"/>
      <c r="EFV304"/>
      <c r="EFW304"/>
      <c r="EFX304"/>
      <c r="EFY304"/>
      <c r="EFZ304"/>
      <c r="EGA304"/>
      <c r="EGB304"/>
      <c r="EGC304"/>
      <c r="EGD304"/>
      <c r="EGE304"/>
      <c r="EGF304"/>
      <c r="EGG304"/>
      <c r="EGH304"/>
      <c r="EGI304"/>
      <c r="EGJ304"/>
      <c r="EGK304"/>
      <c r="EGL304"/>
      <c r="EGM304"/>
      <c r="EGN304"/>
      <c r="EGO304"/>
      <c r="EGP304"/>
      <c r="EGQ304"/>
      <c r="EGR304"/>
      <c r="EGS304"/>
      <c r="EGT304"/>
      <c r="EGU304"/>
      <c r="EGV304"/>
      <c r="EGW304"/>
      <c r="EGX304"/>
      <c r="EGY304"/>
      <c r="EGZ304"/>
      <c r="EHA304"/>
      <c r="EHB304"/>
      <c r="EHC304"/>
      <c r="EHD304"/>
      <c r="EHE304"/>
      <c r="EHF304"/>
      <c r="EHG304"/>
      <c r="EHH304"/>
      <c r="EHI304"/>
      <c r="EHJ304"/>
      <c r="EHK304"/>
      <c r="EHL304"/>
      <c r="EHM304"/>
      <c r="EHN304"/>
      <c r="EHO304"/>
      <c r="EHP304"/>
      <c r="EHQ304"/>
      <c r="EHR304"/>
      <c r="EHS304"/>
      <c r="EHT304"/>
      <c r="EHU304"/>
      <c r="EHV304"/>
      <c r="EHW304"/>
      <c r="EHX304"/>
      <c r="EHY304"/>
      <c r="EHZ304"/>
      <c r="EIA304"/>
      <c r="EIB304"/>
      <c r="EIC304"/>
      <c r="EID304"/>
      <c r="EIE304"/>
      <c r="EIF304"/>
      <c r="EIG304"/>
      <c r="EIH304"/>
      <c r="EII304"/>
      <c r="EIJ304"/>
      <c r="EIK304"/>
      <c r="EIL304"/>
      <c r="EIM304"/>
      <c r="EIN304"/>
      <c r="EIO304"/>
      <c r="EIP304"/>
      <c r="EIQ304"/>
      <c r="EIR304"/>
      <c r="EIS304"/>
      <c r="EIT304"/>
      <c r="EIU304"/>
      <c r="EIV304"/>
      <c r="EIW304"/>
      <c r="EIX304"/>
      <c r="EIY304"/>
      <c r="EIZ304"/>
      <c r="EJA304"/>
      <c r="EJB304"/>
      <c r="EJC304"/>
      <c r="EJD304"/>
      <c r="EJE304"/>
      <c r="EJF304"/>
      <c r="EJG304"/>
      <c r="EJH304"/>
      <c r="EJI304"/>
      <c r="EJJ304"/>
      <c r="EJK304"/>
      <c r="EJL304"/>
      <c r="EJM304"/>
      <c r="EJN304"/>
      <c r="EJO304"/>
      <c r="EJP304"/>
      <c r="EJQ304"/>
      <c r="EJR304"/>
      <c r="EJS304"/>
      <c r="EJT304"/>
      <c r="EJU304"/>
      <c r="EJV304"/>
      <c r="EJW304"/>
      <c r="EJX304"/>
      <c r="EJY304"/>
      <c r="EJZ304"/>
      <c r="EKA304"/>
      <c r="EKB304"/>
      <c r="EKC304"/>
      <c r="EKD304"/>
      <c r="EKE304"/>
      <c r="EKF304"/>
      <c r="EKG304"/>
      <c r="EKH304"/>
      <c r="EKI304"/>
      <c r="EKJ304"/>
      <c r="EKK304"/>
      <c r="EKL304"/>
      <c r="EKM304"/>
      <c r="EKN304"/>
      <c r="EKO304"/>
      <c r="EKP304"/>
      <c r="EKQ304"/>
      <c r="EKR304"/>
      <c r="EKS304"/>
      <c r="EKT304"/>
      <c r="EKU304"/>
      <c r="EKV304"/>
      <c r="EKW304"/>
      <c r="EKX304"/>
      <c r="EKY304"/>
      <c r="EKZ304"/>
      <c r="ELA304"/>
      <c r="ELB304"/>
      <c r="ELC304"/>
      <c r="ELD304"/>
      <c r="ELE304"/>
      <c r="ELF304"/>
      <c r="ELG304"/>
      <c r="ELH304"/>
      <c r="ELI304"/>
      <c r="ELJ304"/>
      <c r="ELK304"/>
      <c r="ELL304"/>
      <c r="ELM304"/>
      <c r="ELN304"/>
      <c r="ELO304"/>
      <c r="ELP304"/>
      <c r="ELQ304"/>
      <c r="ELR304"/>
      <c r="ELS304"/>
      <c r="ELT304"/>
      <c r="ELU304"/>
      <c r="ELV304"/>
      <c r="ELW304"/>
      <c r="ELX304"/>
      <c r="ELY304"/>
      <c r="ELZ304"/>
      <c r="EMA304"/>
      <c r="EMB304"/>
      <c r="EMC304"/>
      <c r="EMD304"/>
      <c r="EME304"/>
      <c r="EMF304"/>
      <c r="EMG304"/>
      <c r="EMH304"/>
      <c r="EMI304"/>
      <c r="EMJ304"/>
      <c r="EMK304"/>
      <c r="EML304"/>
      <c r="EMM304"/>
      <c r="EMN304"/>
      <c r="EMO304"/>
      <c r="EMP304"/>
      <c r="EMQ304"/>
      <c r="EMR304"/>
      <c r="EMS304"/>
      <c r="EMT304"/>
      <c r="EMU304"/>
      <c r="EMV304"/>
      <c r="EMW304"/>
      <c r="EMX304"/>
      <c r="EMY304"/>
      <c r="EMZ304"/>
      <c r="ENA304"/>
      <c r="ENB304"/>
      <c r="ENC304"/>
      <c r="END304"/>
      <c r="ENE304"/>
      <c r="ENF304"/>
      <c r="ENG304"/>
      <c r="ENH304"/>
      <c r="ENI304"/>
      <c r="ENJ304"/>
      <c r="ENK304"/>
      <c r="ENL304"/>
      <c r="ENM304"/>
      <c r="ENN304"/>
      <c r="ENO304"/>
      <c r="ENP304"/>
      <c r="ENQ304"/>
      <c r="ENR304"/>
      <c r="ENS304"/>
      <c r="ENT304"/>
      <c r="ENU304"/>
      <c r="ENV304"/>
      <c r="ENW304"/>
      <c r="ENX304"/>
      <c r="ENY304"/>
      <c r="ENZ304"/>
      <c r="EOA304"/>
      <c r="EOB304"/>
      <c r="EOC304"/>
      <c r="EOD304"/>
      <c r="EOE304"/>
      <c r="EOF304"/>
      <c r="EOG304"/>
      <c r="EOH304"/>
      <c r="EOI304"/>
      <c r="EOJ304"/>
      <c r="EOK304"/>
      <c r="EOL304"/>
      <c r="EOM304"/>
      <c r="EON304"/>
      <c r="EOO304"/>
      <c r="EOP304"/>
      <c r="EOQ304"/>
      <c r="EOR304"/>
      <c r="EOS304"/>
      <c r="EOT304"/>
      <c r="EOU304"/>
      <c r="EOV304"/>
      <c r="EOW304"/>
      <c r="EOX304"/>
      <c r="EOY304"/>
      <c r="EOZ304"/>
      <c r="EPA304"/>
      <c r="EPB304"/>
      <c r="EPC304"/>
      <c r="EPD304"/>
      <c r="EPE304"/>
      <c r="EPF304"/>
      <c r="EPG304"/>
      <c r="EPH304"/>
      <c r="EPI304"/>
      <c r="EPJ304"/>
      <c r="EPK304"/>
      <c r="EPL304"/>
      <c r="EPM304"/>
      <c r="EPN304"/>
      <c r="EPO304"/>
      <c r="EPP304"/>
      <c r="EPQ304"/>
      <c r="EPR304"/>
      <c r="EPS304"/>
      <c r="EPT304"/>
      <c r="EPU304"/>
      <c r="EPV304"/>
      <c r="EPW304"/>
      <c r="EPX304"/>
      <c r="EPY304"/>
      <c r="EPZ304"/>
      <c r="EQA304"/>
      <c r="EQB304"/>
      <c r="EQC304"/>
      <c r="EQD304"/>
      <c r="EQE304"/>
      <c r="EQF304"/>
      <c r="EQG304"/>
      <c r="EQH304"/>
      <c r="EQI304"/>
      <c r="EQJ304"/>
      <c r="EQK304"/>
      <c r="EQL304"/>
      <c r="EQM304"/>
      <c r="EQN304"/>
      <c r="EQO304"/>
      <c r="EQP304"/>
      <c r="EQQ304"/>
      <c r="EQR304"/>
      <c r="EQS304"/>
      <c r="EQT304"/>
      <c r="EQU304"/>
      <c r="EQV304"/>
      <c r="EQW304"/>
      <c r="EQX304"/>
      <c r="EQY304"/>
      <c r="EQZ304"/>
      <c r="ERA304"/>
      <c r="ERB304"/>
      <c r="ERC304"/>
      <c r="ERD304"/>
      <c r="ERE304"/>
      <c r="ERF304"/>
      <c r="ERG304"/>
      <c r="ERH304"/>
      <c r="ERI304"/>
      <c r="ERJ304"/>
      <c r="ERK304"/>
      <c r="ERL304"/>
      <c r="ERM304"/>
      <c r="ERN304"/>
      <c r="ERO304"/>
      <c r="ERP304"/>
      <c r="ERQ304"/>
      <c r="ERR304"/>
      <c r="ERS304"/>
      <c r="ERT304"/>
      <c r="ERU304"/>
      <c r="ERV304"/>
      <c r="ERW304"/>
      <c r="ERX304"/>
      <c r="ERY304"/>
      <c r="ERZ304"/>
      <c r="ESA304"/>
      <c r="ESB304"/>
      <c r="ESC304"/>
      <c r="ESD304"/>
      <c r="ESE304"/>
      <c r="ESF304"/>
      <c r="ESG304"/>
      <c r="ESH304"/>
      <c r="ESI304"/>
      <c r="ESJ304"/>
      <c r="ESK304"/>
      <c r="ESL304"/>
      <c r="ESM304"/>
      <c r="ESN304"/>
      <c r="ESO304"/>
      <c r="ESP304"/>
      <c r="ESQ304"/>
      <c r="ESR304"/>
      <c r="ESS304"/>
      <c r="EST304"/>
      <c r="ESU304"/>
      <c r="ESV304"/>
      <c r="ESW304"/>
      <c r="ESX304"/>
      <c r="ESY304"/>
      <c r="ESZ304"/>
      <c r="ETA304"/>
      <c r="ETB304"/>
      <c r="ETC304"/>
      <c r="ETD304"/>
      <c r="ETE304"/>
      <c r="ETF304"/>
      <c r="ETG304"/>
      <c r="ETH304"/>
      <c r="ETI304"/>
      <c r="ETJ304"/>
      <c r="ETK304"/>
      <c r="ETL304"/>
      <c r="ETM304"/>
      <c r="ETN304"/>
      <c r="ETO304"/>
      <c r="ETP304"/>
      <c r="ETQ304"/>
      <c r="ETR304"/>
      <c r="ETS304"/>
      <c r="ETT304"/>
      <c r="ETU304"/>
      <c r="ETV304"/>
      <c r="ETW304"/>
      <c r="ETX304"/>
      <c r="ETY304"/>
      <c r="ETZ304"/>
      <c r="EUA304"/>
      <c r="EUB304"/>
      <c r="EUC304"/>
      <c r="EUD304"/>
      <c r="EUE304"/>
      <c r="EUF304"/>
      <c r="EUG304"/>
      <c r="EUH304"/>
      <c r="EUI304"/>
      <c r="EUJ304"/>
      <c r="EUK304"/>
      <c r="EUL304"/>
      <c r="EUM304"/>
      <c r="EUN304"/>
      <c r="EUO304"/>
      <c r="EUP304"/>
      <c r="EUQ304"/>
      <c r="EUR304"/>
      <c r="EUS304"/>
      <c r="EUT304"/>
      <c r="EUU304"/>
      <c r="EUV304"/>
      <c r="EUW304"/>
      <c r="EUX304"/>
      <c r="EUY304"/>
      <c r="EUZ304"/>
      <c r="EVA304"/>
      <c r="EVB304"/>
      <c r="EVC304"/>
      <c r="EVD304"/>
      <c r="EVE304"/>
      <c r="EVF304"/>
      <c r="EVG304"/>
      <c r="EVH304"/>
      <c r="EVI304"/>
      <c r="EVJ304"/>
      <c r="EVK304"/>
      <c r="EVL304"/>
      <c r="EVM304"/>
      <c r="EVN304"/>
      <c r="EVO304"/>
      <c r="EVP304"/>
      <c r="EVQ304"/>
      <c r="EVR304"/>
      <c r="EVS304"/>
      <c r="EVT304"/>
      <c r="EVU304"/>
      <c r="EVV304"/>
      <c r="EVW304"/>
      <c r="EVX304"/>
      <c r="EVY304"/>
      <c r="EVZ304"/>
      <c r="EWA304"/>
      <c r="EWB304"/>
      <c r="EWC304"/>
      <c r="EWD304"/>
      <c r="EWE304"/>
      <c r="EWF304"/>
      <c r="EWG304"/>
      <c r="EWH304"/>
      <c r="EWI304"/>
      <c r="EWJ304"/>
      <c r="EWK304"/>
      <c r="EWL304"/>
      <c r="EWM304"/>
      <c r="EWN304"/>
      <c r="EWO304"/>
      <c r="EWP304"/>
      <c r="EWQ304"/>
      <c r="EWR304"/>
      <c r="EWS304"/>
      <c r="EWT304"/>
      <c r="EWU304"/>
      <c r="EWV304"/>
      <c r="EWW304"/>
      <c r="EWX304"/>
      <c r="EWY304"/>
      <c r="EWZ304"/>
      <c r="EXA304"/>
      <c r="EXB304"/>
      <c r="EXC304"/>
      <c r="EXD304"/>
      <c r="EXE304"/>
      <c r="EXF304"/>
      <c r="EXG304"/>
      <c r="EXH304"/>
      <c r="EXI304"/>
      <c r="EXJ304"/>
      <c r="EXK304"/>
      <c r="EXL304"/>
      <c r="EXM304"/>
      <c r="EXN304"/>
      <c r="EXO304"/>
      <c r="EXP304"/>
      <c r="EXQ304"/>
      <c r="EXR304"/>
      <c r="EXS304"/>
      <c r="EXT304"/>
      <c r="EXU304"/>
      <c r="EXV304"/>
      <c r="EXW304"/>
      <c r="EXX304"/>
      <c r="EXY304"/>
      <c r="EXZ304"/>
      <c r="EYA304"/>
      <c r="EYB304"/>
      <c r="EYC304"/>
      <c r="EYD304"/>
      <c r="EYE304"/>
      <c r="EYF304"/>
      <c r="EYG304"/>
      <c r="EYH304"/>
      <c r="EYI304"/>
      <c r="EYJ304"/>
      <c r="EYK304"/>
      <c r="EYL304"/>
      <c r="EYM304"/>
      <c r="EYN304"/>
      <c r="EYO304"/>
      <c r="EYP304"/>
      <c r="EYQ304"/>
      <c r="EYR304"/>
      <c r="EYS304"/>
      <c r="EYT304"/>
      <c r="EYU304"/>
      <c r="EYV304"/>
      <c r="EYW304"/>
      <c r="EYX304"/>
      <c r="EYY304"/>
      <c r="EYZ304"/>
      <c r="EZA304"/>
      <c r="EZB304"/>
      <c r="EZC304"/>
      <c r="EZD304"/>
      <c r="EZE304"/>
      <c r="EZF304"/>
      <c r="EZG304"/>
      <c r="EZH304"/>
      <c r="EZI304"/>
      <c r="EZJ304"/>
      <c r="EZK304"/>
      <c r="EZL304"/>
      <c r="EZM304"/>
      <c r="EZN304"/>
      <c r="EZO304"/>
      <c r="EZP304"/>
      <c r="EZQ304"/>
      <c r="EZR304"/>
      <c r="EZS304"/>
      <c r="EZT304"/>
      <c r="EZU304"/>
      <c r="EZV304"/>
      <c r="EZW304"/>
      <c r="EZX304"/>
      <c r="EZY304"/>
      <c r="EZZ304"/>
      <c r="FAA304"/>
      <c r="FAB304"/>
      <c r="FAC304"/>
      <c r="FAD304"/>
      <c r="FAE304"/>
      <c r="FAF304"/>
      <c r="FAG304"/>
      <c r="FAH304"/>
      <c r="FAI304"/>
      <c r="FAJ304"/>
      <c r="FAK304"/>
      <c r="FAL304"/>
      <c r="FAM304"/>
      <c r="FAN304"/>
      <c r="FAO304"/>
      <c r="FAP304"/>
      <c r="FAQ304"/>
      <c r="FAR304"/>
      <c r="FAS304"/>
      <c r="FAT304"/>
      <c r="FAU304"/>
      <c r="FAV304"/>
      <c r="FAW304"/>
      <c r="FAX304"/>
      <c r="FAY304"/>
      <c r="FAZ304"/>
      <c r="FBA304"/>
      <c r="FBB304"/>
      <c r="FBC304"/>
      <c r="FBD304"/>
      <c r="FBE304"/>
      <c r="FBF304"/>
      <c r="FBG304"/>
      <c r="FBH304"/>
      <c r="FBI304"/>
      <c r="FBJ304"/>
      <c r="FBK304"/>
      <c r="FBL304"/>
      <c r="FBM304"/>
      <c r="FBN304"/>
      <c r="FBO304"/>
      <c r="FBP304"/>
      <c r="FBQ304"/>
      <c r="FBR304"/>
      <c r="FBS304"/>
      <c r="FBT304"/>
      <c r="FBU304"/>
      <c r="FBV304"/>
      <c r="FBW304"/>
      <c r="FBX304"/>
      <c r="FBY304"/>
      <c r="FBZ304"/>
      <c r="FCA304"/>
      <c r="FCB304"/>
      <c r="FCC304"/>
      <c r="FCD304"/>
      <c r="FCE304"/>
      <c r="FCF304"/>
      <c r="FCG304"/>
      <c r="FCH304"/>
      <c r="FCI304"/>
      <c r="FCJ304"/>
      <c r="FCK304"/>
      <c r="FCL304"/>
      <c r="FCM304"/>
      <c r="FCN304"/>
      <c r="FCO304"/>
      <c r="FCP304"/>
      <c r="FCQ304"/>
      <c r="FCR304"/>
      <c r="FCS304"/>
      <c r="FCT304"/>
      <c r="FCU304"/>
      <c r="FCV304"/>
      <c r="FCW304"/>
      <c r="FCX304"/>
      <c r="FCY304"/>
      <c r="FCZ304"/>
      <c r="FDA304"/>
      <c r="FDB304"/>
      <c r="FDC304"/>
      <c r="FDD304"/>
      <c r="FDE304"/>
      <c r="FDF304"/>
      <c r="FDG304"/>
      <c r="FDH304"/>
      <c r="FDI304"/>
      <c r="FDJ304"/>
      <c r="FDK304"/>
      <c r="FDL304"/>
      <c r="FDM304"/>
      <c r="FDN304"/>
      <c r="FDO304"/>
      <c r="FDP304"/>
      <c r="FDQ304"/>
      <c r="FDR304"/>
      <c r="FDS304"/>
      <c r="FDT304"/>
      <c r="FDU304"/>
      <c r="FDV304"/>
      <c r="FDW304"/>
      <c r="FDX304"/>
      <c r="FDY304"/>
      <c r="FDZ304"/>
      <c r="FEA304"/>
      <c r="FEB304"/>
      <c r="FEC304"/>
      <c r="FED304"/>
      <c r="FEE304"/>
      <c r="FEF304"/>
      <c r="FEG304"/>
      <c r="FEH304"/>
      <c r="FEI304"/>
      <c r="FEJ304"/>
      <c r="FEK304"/>
      <c r="FEL304"/>
      <c r="FEM304"/>
      <c r="FEN304"/>
      <c r="FEO304"/>
      <c r="FEP304"/>
      <c r="FEQ304"/>
      <c r="FER304"/>
      <c r="FES304"/>
      <c r="FET304"/>
      <c r="FEU304"/>
      <c r="FEV304"/>
      <c r="FEW304"/>
      <c r="FEX304"/>
      <c r="FEY304"/>
      <c r="FEZ304"/>
      <c r="FFA304"/>
      <c r="FFB304"/>
      <c r="FFC304"/>
      <c r="FFD304"/>
      <c r="FFE304"/>
      <c r="FFF304"/>
      <c r="FFG304"/>
      <c r="FFH304"/>
      <c r="FFI304"/>
      <c r="FFJ304"/>
      <c r="FFK304"/>
      <c r="FFL304"/>
      <c r="FFM304"/>
      <c r="FFN304"/>
      <c r="FFO304"/>
      <c r="FFP304"/>
      <c r="FFQ304"/>
      <c r="FFR304"/>
      <c r="FFS304"/>
      <c r="FFT304"/>
      <c r="FFU304"/>
      <c r="FFV304"/>
      <c r="FFW304"/>
      <c r="FFX304"/>
      <c r="FFY304"/>
      <c r="FFZ304"/>
      <c r="FGA304"/>
      <c r="FGB304"/>
      <c r="FGC304"/>
      <c r="FGD304"/>
      <c r="FGE304"/>
      <c r="FGF304"/>
      <c r="FGG304"/>
      <c r="FGH304"/>
      <c r="FGI304"/>
      <c r="FGJ304"/>
      <c r="FGK304"/>
      <c r="FGL304"/>
      <c r="FGM304"/>
      <c r="FGN304"/>
      <c r="FGO304"/>
      <c r="FGP304"/>
      <c r="FGQ304"/>
      <c r="FGR304"/>
      <c r="FGS304"/>
      <c r="FGT304"/>
      <c r="FGU304"/>
      <c r="FGV304"/>
      <c r="FGW304"/>
      <c r="FGX304"/>
      <c r="FGY304"/>
      <c r="FGZ304"/>
      <c r="FHA304"/>
      <c r="FHB304"/>
      <c r="FHC304"/>
      <c r="FHD304"/>
      <c r="FHE304"/>
      <c r="FHF304"/>
      <c r="FHG304"/>
      <c r="FHH304"/>
      <c r="FHI304"/>
      <c r="FHJ304"/>
      <c r="FHK304"/>
      <c r="FHL304"/>
      <c r="FHM304"/>
      <c r="FHN304"/>
      <c r="FHO304"/>
      <c r="FHP304"/>
      <c r="FHQ304"/>
      <c r="FHR304"/>
      <c r="FHS304"/>
      <c r="FHT304"/>
      <c r="FHU304"/>
      <c r="FHV304"/>
      <c r="FHW304"/>
      <c r="FHX304"/>
      <c r="FHY304"/>
      <c r="FHZ304"/>
      <c r="FIA304"/>
      <c r="FIB304"/>
      <c r="FIC304"/>
      <c r="FID304"/>
      <c r="FIE304"/>
      <c r="FIF304"/>
      <c r="FIG304"/>
      <c r="FIH304"/>
      <c r="FII304"/>
      <c r="FIJ304"/>
      <c r="FIK304"/>
      <c r="FIL304"/>
      <c r="FIM304"/>
      <c r="FIN304"/>
      <c r="FIO304"/>
      <c r="FIP304"/>
      <c r="FIQ304"/>
      <c r="FIR304"/>
      <c r="FIS304"/>
      <c r="FIT304"/>
      <c r="FIU304"/>
      <c r="FIV304"/>
      <c r="FIW304"/>
      <c r="FIX304"/>
      <c r="FIY304"/>
      <c r="FIZ304"/>
      <c r="FJA304"/>
      <c r="FJB304"/>
      <c r="FJC304"/>
      <c r="FJD304"/>
      <c r="FJE304"/>
      <c r="FJF304"/>
      <c r="FJG304"/>
      <c r="FJH304"/>
      <c r="FJI304"/>
      <c r="FJJ304"/>
      <c r="FJK304"/>
      <c r="FJL304"/>
      <c r="FJM304"/>
      <c r="FJN304"/>
      <c r="FJO304"/>
      <c r="FJP304"/>
      <c r="FJQ304"/>
      <c r="FJR304"/>
      <c r="FJS304"/>
      <c r="FJT304"/>
      <c r="FJU304"/>
      <c r="FJV304"/>
      <c r="FJW304"/>
      <c r="FJX304"/>
      <c r="FJY304"/>
      <c r="FJZ304"/>
      <c r="FKA304"/>
      <c r="FKB304"/>
      <c r="FKC304"/>
      <c r="FKD304"/>
      <c r="FKE304"/>
      <c r="FKF304"/>
      <c r="FKG304"/>
      <c r="FKH304"/>
      <c r="FKI304"/>
      <c r="FKJ304"/>
      <c r="FKK304"/>
      <c r="FKL304"/>
      <c r="FKM304"/>
      <c r="FKN304"/>
      <c r="FKO304"/>
      <c r="FKP304"/>
      <c r="FKQ304"/>
      <c r="FKR304"/>
      <c r="FKS304"/>
      <c r="FKT304"/>
      <c r="FKU304"/>
      <c r="FKV304"/>
      <c r="FKW304"/>
      <c r="FKX304"/>
      <c r="FKY304"/>
      <c r="FKZ304"/>
      <c r="FLA304"/>
      <c r="FLB304"/>
      <c r="FLC304"/>
      <c r="FLD304"/>
      <c r="FLE304"/>
      <c r="FLF304"/>
      <c r="FLG304"/>
      <c r="FLH304"/>
      <c r="FLI304"/>
      <c r="FLJ304"/>
      <c r="FLK304"/>
      <c r="FLL304"/>
      <c r="FLM304"/>
      <c r="FLN304"/>
      <c r="FLO304"/>
      <c r="FLP304"/>
      <c r="FLQ304"/>
      <c r="FLR304"/>
      <c r="FLS304"/>
      <c r="FLT304"/>
      <c r="FLU304"/>
      <c r="FLV304"/>
      <c r="FLW304"/>
      <c r="FLX304"/>
      <c r="FLY304"/>
      <c r="FLZ304"/>
      <c r="FMA304"/>
      <c r="FMB304"/>
      <c r="FMC304"/>
      <c r="FMD304"/>
      <c r="FME304"/>
      <c r="FMF304"/>
      <c r="FMG304"/>
      <c r="FMH304"/>
      <c r="FMI304"/>
      <c r="FMJ304"/>
      <c r="FMK304"/>
      <c r="FML304"/>
      <c r="FMM304"/>
      <c r="FMN304"/>
      <c r="FMO304"/>
      <c r="FMP304"/>
      <c r="FMQ304"/>
      <c r="FMR304"/>
      <c r="FMS304"/>
      <c r="FMT304"/>
      <c r="FMU304"/>
      <c r="FMV304"/>
      <c r="FMW304"/>
      <c r="FMX304"/>
      <c r="FMY304"/>
      <c r="FMZ304"/>
      <c r="FNA304"/>
      <c r="FNB304"/>
      <c r="FNC304"/>
      <c r="FND304"/>
      <c r="FNE304"/>
      <c r="FNF304"/>
      <c r="FNG304"/>
      <c r="FNH304"/>
      <c r="FNI304"/>
      <c r="FNJ304"/>
      <c r="FNK304"/>
      <c r="FNL304"/>
      <c r="FNM304"/>
      <c r="FNN304"/>
      <c r="FNO304"/>
      <c r="FNP304"/>
      <c r="FNQ304"/>
      <c r="FNR304"/>
      <c r="FNS304"/>
      <c r="FNT304"/>
      <c r="FNU304"/>
      <c r="FNV304"/>
      <c r="FNW304"/>
      <c r="FNX304"/>
      <c r="FNY304"/>
      <c r="FNZ304"/>
      <c r="FOA304"/>
      <c r="FOB304"/>
      <c r="FOC304"/>
      <c r="FOD304"/>
      <c r="FOE304"/>
      <c r="FOF304"/>
      <c r="FOG304"/>
      <c r="FOH304"/>
      <c r="FOI304"/>
      <c r="FOJ304"/>
      <c r="FOK304"/>
      <c r="FOL304"/>
      <c r="FOM304"/>
      <c r="FON304"/>
      <c r="FOO304"/>
      <c r="FOP304"/>
      <c r="FOQ304"/>
      <c r="FOR304"/>
      <c r="FOS304"/>
      <c r="FOT304"/>
      <c r="FOU304"/>
      <c r="FOV304"/>
      <c r="FOW304"/>
      <c r="FOX304"/>
      <c r="FOY304"/>
      <c r="FOZ304"/>
      <c r="FPA304"/>
      <c r="FPB304"/>
      <c r="FPC304"/>
      <c r="FPD304"/>
      <c r="FPE304"/>
      <c r="FPF304"/>
      <c r="FPG304"/>
      <c r="FPH304"/>
      <c r="FPI304"/>
      <c r="FPJ304"/>
      <c r="FPK304"/>
      <c r="FPL304"/>
      <c r="FPM304"/>
      <c r="FPN304"/>
      <c r="FPO304"/>
      <c r="FPP304"/>
      <c r="FPQ304"/>
      <c r="FPR304"/>
      <c r="FPS304"/>
      <c r="FPT304"/>
      <c r="FPU304"/>
      <c r="FPV304"/>
      <c r="FPW304"/>
      <c r="FPX304"/>
      <c r="FPY304"/>
      <c r="FPZ304"/>
      <c r="FQA304"/>
      <c r="FQB304"/>
      <c r="FQC304"/>
      <c r="FQD304"/>
      <c r="FQE304"/>
      <c r="FQF304"/>
      <c r="FQG304"/>
      <c r="FQH304"/>
      <c r="FQI304"/>
      <c r="FQJ304"/>
      <c r="FQK304"/>
      <c r="FQL304"/>
      <c r="FQM304"/>
      <c r="FQN304"/>
      <c r="FQO304"/>
      <c r="FQP304"/>
      <c r="FQQ304"/>
      <c r="FQR304"/>
      <c r="FQS304"/>
      <c r="FQT304"/>
      <c r="FQU304"/>
      <c r="FQV304"/>
      <c r="FQW304"/>
      <c r="FQX304"/>
      <c r="FQY304"/>
      <c r="FQZ304"/>
      <c r="FRA304"/>
      <c r="FRB304"/>
      <c r="FRC304"/>
      <c r="FRD304"/>
      <c r="FRE304"/>
      <c r="FRF304"/>
      <c r="FRG304"/>
      <c r="FRH304"/>
      <c r="FRI304"/>
      <c r="FRJ304"/>
      <c r="FRK304"/>
      <c r="FRL304"/>
      <c r="FRM304"/>
      <c r="FRN304"/>
      <c r="FRO304"/>
      <c r="FRP304"/>
      <c r="FRQ304"/>
      <c r="FRR304"/>
      <c r="FRS304"/>
      <c r="FRT304"/>
      <c r="FRU304"/>
      <c r="FRV304"/>
      <c r="FRW304"/>
      <c r="FRX304"/>
      <c r="FRY304"/>
      <c r="FRZ304"/>
      <c r="FSA304"/>
      <c r="FSB304"/>
      <c r="FSC304"/>
      <c r="FSD304"/>
      <c r="FSE304"/>
      <c r="FSF304"/>
      <c r="FSG304"/>
      <c r="FSH304"/>
      <c r="FSI304"/>
      <c r="FSJ304"/>
      <c r="FSK304"/>
      <c r="FSL304"/>
      <c r="FSM304"/>
      <c r="FSN304"/>
      <c r="FSO304"/>
      <c r="FSP304"/>
      <c r="FSQ304"/>
      <c r="FSR304"/>
      <c r="FSS304"/>
      <c r="FST304"/>
      <c r="FSU304"/>
      <c r="FSV304"/>
      <c r="FSW304"/>
      <c r="FSX304"/>
      <c r="FSY304"/>
      <c r="FSZ304"/>
      <c r="FTA304"/>
      <c r="FTB304"/>
      <c r="FTC304"/>
      <c r="FTD304"/>
      <c r="FTE304"/>
      <c r="FTF304"/>
      <c r="FTG304"/>
      <c r="FTH304"/>
      <c r="FTI304"/>
      <c r="FTJ304"/>
      <c r="FTK304"/>
      <c r="FTL304"/>
      <c r="FTM304"/>
      <c r="FTN304"/>
      <c r="FTO304"/>
      <c r="FTP304"/>
      <c r="FTQ304"/>
      <c r="FTR304"/>
      <c r="FTS304"/>
      <c r="FTT304"/>
      <c r="FTU304"/>
      <c r="FTV304"/>
      <c r="FTW304"/>
      <c r="FTX304"/>
      <c r="FTY304"/>
      <c r="FTZ304"/>
      <c r="FUA304"/>
      <c r="FUB304"/>
      <c r="FUC304"/>
      <c r="FUD304"/>
      <c r="FUE304"/>
      <c r="FUF304"/>
      <c r="FUG304"/>
      <c r="FUH304"/>
      <c r="FUI304"/>
      <c r="FUJ304"/>
      <c r="FUK304"/>
      <c r="FUL304"/>
      <c r="FUM304"/>
      <c r="FUN304"/>
      <c r="FUO304"/>
      <c r="FUP304"/>
      <c r="FUQ304"/>
      <c r="FUR304"/>
      <c r="FUS304"/>
      <c r="FUT304"/>
      <c r="FUU304"/>
      <c r="FUV304"/>
      <c r="FUW304"/>
      <c r="FUX304"/>
      <c r="FUY304"/>
      <c r="FUZ304"/>
      <c r="FVA304"/>
      <c r="FVB304"/>
      <c r="FVC304"/>
      <c r="FVD304"/>
      <c r="FVE304"/>
      <c r="FVF304"/>
      <c r="FVG304"/>
      <c r="FVH304"/>
      <c r="FVI304"/>
      <c r="FVJ304"/>
      <c r="FVK304"/>
      <c r="FVL304"/>
      <c r="FVM304"/>
      <c r="FVN304"/>
      <c r="FVO304"/>
      <c r="FVP304"/>
      <c r="FVQ304"/>
      <c r="FVR304"/>
      <c r="FVS304"/>
      <c r="FVT304"/>
      <c r="FVU304"/>
      <c r="FVV304"/>
      <c r="FVW304"/>
      <c r="FVX304"/>
      <c r="FVY304"/>
      <c r="FVZ304"/>
      <c r="FWA304"/>
      <c r="FWB304"/>
      <c r="FWC304"/>
      <c r="FWD304"/>
      <c r="FWE304"/>
      <c r="FWF304"/>
      <c r="FWG304"/>
      <c r="FWH304"/>
      <c r="FWI304"/>
      <c r="FWJ304"/>
      <c r="FWK304"/>
      <c r="FWL304"/>
      <c r="FWM304"/>
      <c r="FWN304"/>
      <c r="FWO304"/>
      <c r="FWP304"/>
      <c r="FWQ304"/>
      <c r="FWR304"/>
      <c r="FWS304"/>
      <c r="FWT304"/>
      <c r="FWU304"/>
      <c r="FWV304"/>
      <c r="FWW304"/>
      <c r="FWX304"/>
      <c r="FWY304"/>
      <c r="FWZ304"/>
      <c r="FXA304"/>
      <c r="FXB304"/>
      <c r="FXC304"/>
      <c r="FXD304"/>
      <c r="FXE304"/>
      <c r="FXF304"/>
      <c r="FXG304"/>
      <c r="FXH304"/>
      <c r="FXI304"/>
      <c r="FXJ304"/>
      <c r="FXK304"/>
      <c r="FXL304"/>
      <c r="FXM304"/>
      <c r="FXN304"/>
      <c r="FXO304"/>
      <c r="FXP304"/>
      <c r="FXQ304"/>
      <c r="FXR304"/>
      <c r="FXS304"/>
      <c r="FXT304"/>
      <c r="FXU304"/>
      <c r="FXV304"/>
      <c r="FXW304"/>
      <c r="FXX304"/>
      <c r="FXY304"/>
      <c r="FXZ304"/>
      <c r="FYA304"/>
      <c r="FYB304"/>
      <c r="FYC304"/>
      <c r="FYD304"/>
      <c r="FYE304"/>
      <c r="FYF304"/>
      <c r="FYG304"/>
      <c r="FYH304"/>
      <c r="FYI304"/>
      <c r="FYJ304"/>
      <c r="FYK304"/>
      <c r="FYL304"/>
      <c r="FYM304"/>
      <c r="FYN304"/>
      <c r="FYO304"/>
      <c r="FYP304"/>
      <c r="FYQ304"/>
      <c r="FYR304"/>
      <c r="FYS304"/>
      <c r="FYT304"/>
      <c r="FYU304"/>
      <c r="FYV304"/>
      <c r="FYW304"/>
      <c r="FYX304"/>
      <c r="FYY304"/>
      <c r="FYZ304"/>
      <c r="FZA304"/>
      <c r="FZB304"/>
      <c r="FZC304"/>
      <c r="FZD304"/>
      <c r="FZE304"/>
      <c r="FZF304"/>
      <c r="FZG304"/>
      <c r="FZH304"/>
      <c r="FZI304"/>
      <c r="FZJ304"/>
      <c r="FZK304"/>
      <c r="FZL304"/>
      <c r="FZM304"/>
      <c r="FZN304"/>
      <c r="FZO304"/>
      <c r="FZP304"/>
      <c r="FZQ304"/>
      <c r="FZR304"/>
      <c r="FZS304"/>
      <c r="FZT304"/>
      <c r="FZU304"/>
      <c r="FZV304"/>
      <c r="FZW304"/>
      <c r="FZX304"/>
      <c r="FZY304"/>
      <c r="FZZ304"/>
      <c r="GAA304"/>
      <c r="GAB304"/>
      <c r="GAC304"/>
      <c r="GAD304"/>
      <c r="GAE304"/>
      <c r="GAF304"/>
      <c r="GAG304"/>
      <c r="GAH304"/>
      <c r="GAI304"/>
      <c r="GAJ304"/>
      <c r="GAK304"/>
      <c r="GAL304"/>
      <c r="GAM304"/>
      <c r="GAN304"/>
      <c r="GAO304"/>
      <c r="GAP304"/>
      <c r="GAQ304"/>
      <c r="GAR304"/>
      <c r="GAS304"/>
      <c r="GAT304"/>
      <c r="GAU304"/>
      <c r="GAV304"/>
      <c r="GAW304"/>
      <c r="GAX304"/>
      <c r="GAY304"/>
      <c r="GAZ304"/>
      <c r="GBA304"/>
      <c r="GBB304"/>
      <c r="GBC304"/>
      <c r="GBD304"/>
      <c r="GBE304"/>
      <c r="GBF304"/>
      <c r="GBG304"/>
      <c r="GBH304"/>
      <c r="GBI304"/>
      <c r="GBJ304"/>
      <c r="GBK304"/>
      <c r="GBL304"/>
      <c r="GBM304"/>
      <c r="GBN304"/>
      <c r="GBO304"/>
      <c r="GBP304"/>
      <c r="GBQ304"/>
      <c r="GBR304"/>
      <c r="GBS304"/>
      <c r="GBT304"/>
      <c r="GBU304"/>
      <c r="GBV304"/>
      <c r="GBW304"/>
      <c r="GBX304"/>
      <c r="GBY304"/>
      <c r="GBZ304"/>
      <c r="GCA304"/>
      <c r="GCB304"/>
      <c r="GCC304"/>
      <c r="GCD304"/>
      <c r="GCE304"/>
      <c r="GCF304"/>
      <c r="GCG304"/>
      <c r="GCH304"/>
      <c r="GCI304"/>
      <c r="GCJ304"/>
      <c r="GCK304"/>
      <c r="GCL304"/>
      <c r="GCM304"/>
      <c r="GCN304"/>
      <c r="GCO304"/>
      <c r="GCP304"/>
      <c r="GCQ304"/>
      <c r="GCR304"/>
      <c r="GCS304"/>
      <c r="GCT304"/>
      <c r="GCU304"/>
      <c r="GCV304"/>
      <c r="GCW304"/>
      <c r="GCX304"/>
      <c r="GCY304"/>
      <c r="GCZ304"/>
      <c r="GDA304"/>
      <c r="GDB304"/>
      <c r="GDC304"/>
      <c r="GDD304"/>
      <c r="GDE304"/>
      <c r="GDF304"/>
      <c r="GDG304"/>
      <c r="GDH304"/>
      <c r="GDI304"/>
      <c r="GDJ304"/>
      <c r="GDK304"/>
      <c r="GDL304"/>
      <c r="GDM304"/>
      <c r="GDN304"/>
      <c r="GDO304"/>
      <c r="GDP304"/>
      <c r="GDQ304"/>
      <c r="GDR304"/>
      <c r="GDS304"/>
      <c r="GDT304"/>
      <c r="GDU304"/>
      <c r="GDV304"/>
      <c r="GDW304"/>
      <c r="GDX304"/>
      <c r="GDY304"/>
      <c r="GDZ304"/>
      <c r="GEA304"/>
      <c r="GEB304"/>
      <c r="GEC304"/>
      <c r="GED304"/>
      <c r="GEE304"/>
      <c r="GEF304"/>
      <c r="GEG304"/>
      <c r="GEH304"/>
      <c r="GEI304"/>
      <c r="GEJ304"/>
      <c r="GEK304"/>
      <c r="GEL304"/>
      <c r="GEM304"/>
      <c r="GEN304"/>
      <c r="GEO304"/>
      <c r="GEP304"/>
      <c r="GEQ304"/>
      <c r="GER304"/>
      <c r="GES304"/>
      <c r="GET304"/>
      <c r="GEU304"/>
      <c r="GEV304"/>
      <c r="GEW304"/>
      <c r="GEX304"/>
      <c r="GEY304"/>
      <c r="GEZ304"/>
      <c r="GFA304"/>
      <c r="GFB304"/>
      <c r="GFC304"/>
      <c r="GFD304"/>
      <c r="GFE304"/>
      <c r="GFF304"/>
      <c r="GFG304"/>
      <c r="GFH304"/>
      <c r="GFI304"/>
      <c r="GFJ304"/>
      <c r="GFK304"/>
      <c r="GFL304"/>
      <c r="GFM304"/>
      <c r="GFN304"/>
      <c r="GFO304"/>
      <c r="GFP304"/>
      <c r="GFQ304"/>
      <c r="GFR304"/>
      <c r="GFS304"/>
      <c r="GFT304"/>
      <c r="GFU304"/>
      <c r="GFV304"/>
      <c r="GFW304"/>
      <c r="GFX304"/>
      <c r="GFY304"/>
      <c r="GFZ304"/>
      <c r="GGA304"/>
      <c r="GGB304"/>
      <c r="GGC304"/>
      <c r="GGD304"/>
      <c r="GGE304"/>
      <c r="GGF304"/>
      <c r="GGG304"/>
      <c r="GGH304"/>
      <c r="GGI304"/>
      <c r="GGJ304"/>
      <c r="GGK304"/>
      <c r="GGL304"/>
      <c r="GGM304"/>
      <c r="GGN304"/>
      <c r="GGO304"/>
      <c r="GGP304"/>
      <c r="GGQ304"/>
      <c r="GGR304"/>
      <c r="GGS304"/>
      <c r="GGT304"/>
      <c r="GGU304"/>
      <c r="GGV304"/>
      <c r="GGW304"/>
      <c r="GGX304"/>
      <c r="GGY304"/>
      <c r="GGZ304"/>
      <c r="GHA304"/>
      <c r="GHB304"/>
      <c r="GHC304"/>
      <c r="GHD304"/>
      <c r="GHE304"/>
      <c r="GHF304"/>
      <c r="GHG304"/>
      <c r="GHH304"/>
      <c r="GHI304"/>
      <c r="GHJ304"/>
      <c r="GHK304"/>
      <c r="GHL304"/>
      <c r="GHM304"/>
      <c r="GHN304"/>
      <c r="GHO304"/>
      <c r="GHP304"/>
      <c r="GHQ304"/>
      <c r="GHR304"/>
      <c r="GHS304"/>
      <c r="GHT304"/>
      <c r="GHU304"/>
      <c r="GHV304"/>
      <c r="GHW304"/>
      <c r="GHX304"/>
      <c r="GHY304"/>
      <c r="GHZ304"/>
      <c r="GIA304"/>
      <c r="GIB304"/>
      <c r="GIC304"/>
      <c r="GID304"/>
      <c r="GIE304"/>
      <c r="GIF304"/>
      <c r="GIG304"/>
      <c r="GIH304"/>
      <c r="GII304"/>
      <c r="GIJ304"/>
      <c r="GIK304"/>
      <c r="GIL304"/>
      <c r="GIM304"/>
      <c r="GIN304"/>
      <c r="GIO304"/>
      <c r="GIP304"/>
      <c r="GIQ304"/>
      <c r="GIR304"/>
      <c r="GIS304"/>
      <c r="GIT304"/>
      <c r="GIU304"/>
      <c r="GIV304"/>
      <c r="GIW304"/>
      <c r="GIX304"/>
      <c r="GIY304"/>
      <c r="GIZ304"/>
      <c r="GJA304"/>
      <c r="GJB304"/>
      <c r="GJC304"/>
      <c r="GJD304"/>
      <c r="GJE304"/>
      <c r="GJF304"/>
      <c r="GJG304"/>
      <c r="GJH304"/>
      <c r="GJI304"/>
      <c r="GJJ304"/>
      <c r="GJK304"/>
      <c r="GJL304"/>
      <c r="GJM304"/>
      <c r="GJN304"/>
      <c r="GJO304"/>
      <c r="GJP304"/>
      <c r="GJQ304"/>
      <c r="GJR304"/>
      <c r="GJS304"/>
      <c r="GJT304"/>
      <c r="GJU304"/>
      <c r="GJV304"/>
      <c r="GJW304"/>
      <c r="GJX304"/>
      <c r="GJY304"/>
      <c r="GJZ304"/>
      <c r="GKA304"/>
      <c r="GKB304"/>
      <c r="GKC304"/>
      <c r="GKD304"/>
      <c r="GKE304"/>
      <c r="GKF304"/>
      <c r="GKG304"/>
      <c r="GKH304"/>
      <c r="GKI304"/>
      <c r="GKJ304"/>
      <c r="GKK304"/>
      <c r="GKL304"/>
      <c r="GKM304"/>
      <c r="GKN304"/>
      <c r="GKO304"/>
      <c r="GKP304"/>
      <c r="GKQ304"/>
      <c r="GKR304"/>
      <c r="GKS304"/>
      <c r="GKT304"/>
      <c r="GKU304"/>
      <c r="GKV304"/>
      <c r="GKW304"/>
      <c r="GKX304"/>
      <c r="GKY304"/>
      <c r="GKZ304"/>
      <c r="GLA304"/>
      <c r="GLB304"/>
      <c r="GLC304"/>
      <c r="GLD304"/>
      <c r="GLE304"/>
      <c r="GLF304"/>
      <c r="GLG304"/>
      <c r="GLH304"/>
      <c r="GLI304"/>
      <c r="GLJ304"/>
      <c r="GLK304"/>
      <c r="GLL304"/>
      <c r="GLM304"/>
      <c r="GLN304"/>
      <c r="GLO304"/>
      <c r="GLP304"/>
      <c r="GLQ304"/>
      <c r="GLR304"/>
      <c r="GLS304"/>
      <c r="GLT304"/>
      <c r="GLU304"/>
      <c r="GLV304"/>
      <c r="GLW304"/>
      <c r="GLX304"/>
      <c r="GLY304"/>
      <c r="GLZ304"/>
      <c r="GMA304"/>
      <c r="GMB304"/>
      <c r="GMC304"/>
      <c r="GMD304"/>
      <c r="GME304"/>
      <c r="GMF304"/>
      <c r="GMG304"/>
      <c r="GMH304"/>
      <c r="GMI304"/>
      <c r="GMJ304"/>
      <c r="GMK304"/>
      <c r="GML304"/>
      <c r="GMM304"/>
      <c r="GMN304"/>
      <c r="GMO304"/>
      <c r="GMP304"/>
      <c r="GMQ304"/>
      <c r="GMR304"/>
      <c r="GMS304"/>
      <c r="GMT304"/>
      <c r="GMU304"/>
      <c r="GMV304"/>
      <c r="GMW304"/>
      <c r="GMX304"/>
      <c r="GMY304"/>
      <c r="GMZ304"/>
      <c r="GNA304"/>
      <c r="GNB304"/>
      <c r="GNC304"/>
      <c r="GND304"/>
      <c r="GNE304"/>
      <c r="GNF304"/>
      <c r="GNG304"/>
      <c r="GNH304"/>
      <c r="GNI304"/>
      <c r="GNJ304"/>
      <c r="GNK304"/>
      <c r="GNL304"/>
      <c r="GNM304"/>
      <c r="GNN304"/>
      <c r="GNO304"/>
      <c r="GNP304"/>
      <c r="GNQ304"/>
      <c r="GNR304"/>
      <c r="GNS304"/>
      <c r="GNT304"/>
      <c r="GNU304"/>
      <c r="GNV304"/>
      <c r="GNW304"/>
      <c r="GNX304"/>
      <c r="GNY304"/>
      <c r="GNZ304"/>
      <c r="GOA304"/>
      <c r="GOB304"/>
      <c r="GOC304"/>
      <c r="GOD304"/>
      <c r="GOE304"/>
      <c r="GOF304"/>
      <c r="GOG304"/>
      <c r="GOH304"/>
      <c r="GOI304"/>
      <c r="GOJ304"/>
      <c r="GOK304"/>
      <c r="GOL304"/>
      <c r="GOM304"/>
      <c r="GON304"/>
      <c r="GOO304"/>
      <c r="GOP304"/>
      <c r="GOQ304"/>
      <c r="GOR304"/>
      <c r="GOS304"/>
      <c r="GOT304"/>
      <c r="GOU304"/>
      <c r="GOV304"/>
      <c r="GOW304"/>
      <c r="GOX304"/>
      <c r="GOY304"/>
      <c r="GOZ304"/>
      <c r="GPA304"/>
      <c r="GPB304"/>
      <c r="GPC304"/>
      <c r="GPD304"/>
      <c r="GPE304"/>
      <c r="GPF304"/>
      <c r="GPG304"/>
      <c r="GPH304"/>
      <c r="GPI304"/>
      <c r="GPJ304"/>
      <c r="GPK304"/>
      <c r="GPL304"/>
      <c r="GPM304"/>
      <c r="GPN304"/>
      <c r="GPO304"/>
      <c r="GPP304"/>
      <c r="GPQ304"/>
      <c r="GPR304"/>
      <c r="GPS304"/>
      <c r="GPT304"/>
      <c r="GPU304"/>
      <c r="GPV304"/>
      <c r="GPW304"/>
      <c r="GPX304"/>
      <c r="GPY304"/>
      <c r="GPZ304"/>
      <c r="GQA304"/>
      <c r="GQB304"/>
      <c r="GQC304"/>
      <c r="GQD304"/>
      <c r="GQE304"/>
      <c r="GQF304"/>
      <c r="GQG304"/>
      <c r="GQH304"/>
      <c r="GQI304"/>
      <c r="GQJ304"/>
      <c r="GQK304"/>
      <c r="GQL304"/>
      <c r="GQM304"/>
      <c r="GQN304"/>
      <c r="GQO304"/>
      <c r="GQP304"/>
      <c r="GQQ304"/>
      <c r="GQR304"/>
      <c r="GQS304"/>
      <c r="GQT304"/>
      <c r="GQU304"/>
      <c r="GQV304"/>
      <c r="GQW304"/>
      <c r="GQX304"/>
      <c r="GQY304"/>
      <c r="GQZ304"/>
      <c r="GRA304"/>
      <c r="GRB304"/>
      <c r="GRC304"/>
      <c r="GRD304"/>
      <c r="GRE304"/>
      <c r="GRF304"/>
      <c r="GRG304"/>
      <c r="GRH304"/>
      <c r="GRI304"/>
      <c r="GRJ304"/>
      <c r="GRK304"/>
      <c r="GRL304"/>
      <c r="GRM304"/>
      <c r="GRN304"/>
      <c r="GRO304"/>
      <c r="GRP304"/>
      <c r="GRQ304"/>
      <c r="GRR304"/>
      <c r="GRS304"/>
      <c r="GRT304"/>
      <c r="GRU304"/>
      <c r="GRV304"/>
      <c r="GRW304"/>
      <c r="GRX304"/>
      <c r="GRY304"/>
      <c r="GRZ304"/>
      <c r="GSA304"/>
      <c r="GSB304"/>
      <c r="GSC304"/>
      <c r="GSD304"/>
      <c r="GSE304"/>
      <c r="GSF304"/>
      <c r="GSG304"/>
      <c r="GSH304"/>
      <c r="GSI304"/>
      <c r="GSJ304"/>
      <c r="GSK304"/>
      <c r="GSL304"/>
      <c r="GSM304"/>
      <c r="GSN304"/>
      <c r="GSO304"/>
      <c r="GSP304"/>
      <c r="GSQ304"/>
      <c r="GSR304"/>
      <c r="GSS304"/>
      <c r="GST304"/>
      <c r="GSU304"/>
      <c r="GSV304"/>
      <c r="GSW304"/>
      <c r="GSX304"/>
      <c r="GSY304"/>
      <c r="GSZ304"/>
      <c r="GTA304"/>
      <c r="GTB304"/>
      <c r="GTC304"/>
      <c r="GTD304"/>
      <c r="GTE304"/>
      <c r="GTF304"/>
      <c r="GTG304"/>
      <c r="GTH304"/>
      <c r="GTI304"/>
      <c r="GTJ304"/>
      <c r="GTK304"/>
      <c r="GTL304"/>
      <c r="GTM304"/>
      <c r="GTN304"/>
      <c r="GTO304"/>
      <c r="GTP304"/>
      <c r="GTQ304"/>
      <c r="GTR304"/>
      <c r="GTS304"/>
      <c r="GTT304"/>
      <c r="GTU304"/>
      <c r="GTV304"/>
      <c r="GTW304"/>
      <c r="GTX304"/>
      <c r="GTY304"/>
      <c r="GTZ304"/>
      <c r="GUA304"/>
      <c r="GUB304"/>
      <c r="GUC304"/>
      <c r="GUD304"/>
      <c r="GUE304"/>
      <c r="GUF304"/>
      <c r="GUG304"/>
      <c r="GUH304"/>
      <c r="GUI304"/>
      <c r="GUJ304"/>
      <c r="GUK304"/>
      <c r="GUL304"/>
      <c r="GUM304"/>
      <c r="GUN304"/>
      <c r="GUO304"/>
      <c r="GUP304"/>
      <c r="GUQ304"/>
      <c r="GUR304"/>
      <c r="GUS304"/>
      <c r="GUT304"/>
      <c r="GUU304"/>
      <c r="GUV304"/>
      <c r="GUW304"/>
      <c r="GUX304"/>
      <c r="GUY304"/>
      <c r="GUZ304"/>
      <c r="GVA304"/>
      <c r="GVB304"/>
      <c r="GVC304"/>
      <c r="GVD304"/>
      <c r="GVE304"/>
      <c r="GVF304"/>
      <c r="GVG304"/>
      <c r="GVH304"/>
      <c r="GVI304"/>
      <c r="GVJ304"/>
      <c r="GVK304"/>
      <c r="GVL304"/>
      <c r="GVM304"/>
      <c r="GVN304"/>
      <c r="GVO304"/>
      <c r="GVP304"/>
      <c r="GVQ304"/>
      <c r="GVR304"/>
      <c r="GVS304"/>
      <c r="GVT304"/>
      <c r="GVU304"/>
      <c r="GVV304"/>
      <c r="GVW304"/>
      <c r="GVX304"/>
      <c r="GVY304"/>
      <c r="GVZ304"/>
      <c r="GWA304"/>
      <c r="GWB304"/>
      <c r="GWC304"/>
      <c r="GWD304"/>
      <c r="GWE304"/>
      <c r="GWF304"/>
      <c r="GWG304"/>
      <c r="GWH304"/>
      <c r="GWI304"/>
      <c r="GWJ304"/>
      <c r="GWK304"/>
      <c r="GWL304"/>
      <c r="GWM304"/>
      <c r="GWN304"/>
      <c r="GWO304"/>
      <c r="GWP304"/>
      <c r="GWQ304"/>
      <c r="GWR304"/>
      <c r="GWS304"/>
      <c r="GWT304"/>
      <c r="GWU304"/>
      <c r="GWV304"/>
      <c r="GWW304"/>
      <c r="GWX304"/>
      <c r="GWY304"/>
      <c r="GWZ304"/>
      <c r="GXA304"/>
      <c r="GXB304"/>
      <c r="GXC304"/>
      <c r="GXD304"/>
      <c r="GXE304"/>
      <c r="GXF304"/>
      <c r="GXG304"/>
      <c r="GXH304"/>
      <c r="GXI304"/>
      <c r="GXJ304"/>
      <c r="GXK304"/>
      <c r="GXL304"/>
      <c r="GXM304"/>
      <c r="GXN304"/>
      <c r="GXO304"/>
      <c r="GXP304"/>
      <c r="GXQ304"/>
      <c r="GXR304"/>
      <c r="GXS304"/>
      <c r="GXT304"/>
      <c r="GXU304"/>
      <c r="GXV304"/>
      <c r="GXW304"/>
      <c r="GXX304"/>
      <c r="GXY304"/>
      <c r="GXZ304"/>
      <c r="GYA304"/>
      <c r="GYB304"/>
      <c r="GYC304"/>
      <c r="GYD304"/>
      <c r="GYE304"/>
      <c r="GYF304"/>
      <c r="GYG304"/>
      <c r="GYH304"/>
      <c r="GYI304"/>
      <c r="GYJ304"/>
      <c r="GYK304"/>
      <c r="GYL304"/>
      <c r="GYM304"/>
      <c r="GYN304"/>
      <c r="GYO304"/>
      <c r="GYP304"/>
      <c r="GYQ304"/>
      <c r="GYR304"/>
      <c r="GYS304"/>
      <c r="GYT304"/>
      <c r="GYU304"/>
      <c r="GYV304"/>
      <c r="GYW304"/>
      <c r="GYX304"/>
      <c r="GYY304"/>
      <c r="GYZ304"/>
      <c r="GZA304"/>
      <c r="GZB304"/>
      <c r="GZC304"/>
      <c r="GZD304"/>
      <c r="GZE304"/>
      <c r="GZF304"/>
      <c r="GZG304"/>
      <c r="GZH304"/>
      <c r="GZI304"/>
      <c r="GZJ304"/>
      <c r="GZK304"/>
      <c r="GZL304"/>
      <c r="GZM304"/>
      <c r="GZN304"/>
      <c r="GZO304"/>
      <c r="GZP304"/>
      <c r="GZQ304"/>
      <c r="GZR304"/>
      <c r="GZS304"/>
      <c r="GZT304"/>
      <c r="GZU304"/>
      <c r="GZV304"/>
      <c r="GZW304"/>
      <c r="GZX304"/>
      <c r="GZY304"/>
      <c r="GZZ304"/>
      <c r="HAA304"/>
      <c r="HAB304"/>
      <c r="HAC304"/>
      <c r="HAD304"/>
      <c r="HAE304"/>
      <c r="HAF304"/>
      <c r="HAG304"/>
      <c r="HAH304"/>
      <c r="HAI304"/>
      <c r="HAJ304"/>
      <c r="HAK304"/>
      <c r="HAL304"/>
      <c r="HAM304"/>
      <c r="HAN304"/>
      <c r="HAO304"/>
      <c r="HAP304"/>
      <c r="HAQ304"/>
      <c r="HAR304"/>
      <c r="HAS304"/>
      <c r="HAT304"/>
      <c r="HAU304"/>
      <c r="HAV304"/>
      <c r="HAW304"/>
      <c r="HAX304"/>
      <c r="HAY304"/>
      <c r="HAZ304"/>
      <c r="HBA304"/>
      <c r="HBB304"/>
      <c r="HBC304"/>
      <c r="HBD304"/>
      <c r="HBE304"/>
      <c r="HBF304"/>
      <c r="HBG304"/>
      <c r="HBH304"/>
      <c r="HBI304"/>
      <c r="HBJ304"/>
      <c r="HBK304"/>
      <c r="HBL304"/>
      <c r="HBM304"/>
      <c r="HBN304"/>
      <c r="HBO304"/>
      <c r="HBP304"/>
      <c r="HBQ304"/>
      <c r="HBR304"/>
      <c r="HBS304"/>
      <c r="HBT304"/>
      <c r="HBU304"/>
      <c r="HBV304"/>
      <c r="HBW304"/>
      <c r="HBX304"/>
      <c r="HBY304"/>
      <c r="HBZ304"/>
      <c r="HCA304"/>
      <c r="HCB304"/>
      <c r="HCC304"/>
      <c r="HCD304"/>
      <c r="HCE304"/>
      <c r="HCF304"/>
      <c r="HCG304"/>
      <c r="HCH304"/>
      <c r="HCI304"/>
      <c r="HCJ304"/>
      <c r="HCK304"/>
      <c r="HCL304"/>
      <c r="HCM304"/>
      <c r="HCN304"/>
      <c r="HCO304"/>
      <c r="HCP304"/>
      <c r="HCQ304"/>
      <c r="HCR304"/>
      <c r="HCS304"/>
      <c r="HCT304"/>
      <c r="HCU304"/>
      <c r="HCV304"/>
      <c r="HCW304"/>
      <c r="HCX304"/>
      <c r="HCY304"/>
      <c r="HCZ304"/>
      <c r="HDA304"/>
      <c r="HDB304"/>
      <c r="HDC304"/>
      <c r="HDD304"/>
      <c r="HDE304"/>
      <c r="HDF304"/>
      <c r="HDG304"/>
      <c r="HDH304"/>
      <c r="HDI304"/>
      <c r="HDJ304"/>
      <c r="HDK304"/>
      <c r="HDL304"/>
      <c r="HDM304"/>
      <c r="HDN304"/>
      <c r="HDO304"/>
      <c r="HDP304"/>
      <c r="HDQ304"/>
      <c r="HDR304"/>
      <c r="HDS304"/>
      <c r="HDT304"/>
      <c r="HDU304"/>
      <c r="HDV304"/>
      <c r="HDW304"/>
      <c r="HDX304"/>
      <c r="HDY304"/>
      <c r="HDZ304"/>
      <c r="HEA304"/>
      <c r="HEB304"/>
      <c r="HEC304"/>
      <c r="HED304"/>
      <c r="HEE304"/>
      <c r="HEF304"/>
      <c r="HEG304"/>
      <c r="HEH304"/>
      <c r="HEI304"/>
      <c r="HEJ304"/>
      <c r="HEK304"/>
      <c r="HEL304"/>
      <c r="HEM304"/>
      <c r="HEN304"/>
      <c r="HEO304"/>
      <c r="HEP304"/>
      <c r="HEQ304"/>
      <c r="HER304"/>
      <c r="HES304"/>
      <c r="HET304"/>
      <c r="HEU304"/>
      <c r="HEV304"/>
      <c r="HEW304"/>
      <c r="HEX304"/>
      <c r="HEY304"/>
      <c r="HEZ304"/>
      <c r="HFA304"/>
      <c r="HFB304"/>
      <c r="HFC304"/>
      <c r="HFD304"/>
      <c r="HFE304"/>
      <c r="HFF304"/>
      <c r="HFG304"/>
      <c r="HFH304"/>
      <c r="HFI304"/>
      <c r="HFJ304"/>
      <c r="HFK304"/>
      <c r="HFL304"/>
      <c r="HFM304"/>
      <c r="HFN304"/>
      <c r="HFO304"/>
      <c r="HFP304"/>
      <c r="HFQ304"/>
      <c r="HFR304"/>
      <c r="HFS304"/>
      <c r="HFT304"/>
      <c r="HFU304"/>
      <c r="HFV304"/>
      <c r="HFW304"/>
      <c r="HFX304"/>
      <c r="HFY304"/>
      <c r="HFZ304"/>
      <c r="HGA304"/>
      <c r="HGB304"/>
      <c r="HGC304"/>
      <c r="HGD304"/>
      <c r="HGE304"/>
      <c r="HGF304"/>
      <c r="HGG304"/>
      <c r="HGH304"/>
      <c r="HGI304"/>
      <c r="HGJ304"/>
      <c r="HGK304"/>
      <c r="HGL304"/>
      <c r="HGM304"/>
      <c r="HGN304"/>
      <c r="HGO304"/>
      <c r="HGP304"/>
      <c r="HGQ304"/>
      <c r="HGR304"/>
      <c r="HGS304"/>
      <c r="HGT304"/>
      <c r="HGU304"/>
      <c r="HGV304"/>
      <c r="HGW304"/>
      <c r="HGX304"/>
      <c r="HGY304"/>
      <c r="HGZ304"/>
      <c r="HHA304"/>
      <c r="HHB304"/>
      <c r="HHC304"/>
      <c r="HHD304"/>
      <c r="HHE304"/>
      <c r="HHF304"/>
      <c r="HHG304"/>
      <c r="HHH304"/>
      <c r="HHI304"/>
      <c r="HHJ304"/>
      <c r="HHK304"/>
      <c r="HHL304"/>
      <c r="HHM304"/>
      <c r="HHN304"/>
      <c r="HHO304"/>
      <c r="HHP304"/>
      <c r="HHQ304"/>
      <c r="HHR304"/>
      <c r="HHS304"/>
      <c r="HHT304"/>
      <c r="HHU304"/>
      <c r="HHV304"/>
      <c r="HHW304"/>
      <c r="HHX304"/>
      <c r="HHY304"/>
      <c r="HHZ304"/>
      <c r="HIA304"/>
      <c r="HIB304"/>
      <c r="HIC304"/>
      <c r="HID304"/>
      <c r="HIE304"/>
      <c r="HIF304"/>
      <c r="HIG304"/>
      <c r="HIH304"/>
      <c r="HII304"/>
      <c r="HIJ304"/>
      <c r="HIK304"/>
      <c r="HIL304"/>
      <c r="HIM304"/>
      <c r="HIN304"/>
      <c r="HIO304"/>
      <c r="HIP304"/>
      <c r="HIQ304"/>
      <c r="HIR304"/>
      <c r="HIS304"/>
      <c r="HIT304"/>
      <c r="HIU304"/>
      <c r="HIV304"/>
      <c r="HIW304"/>
      <c r="HIX304"/>
      <c r="HIY304"/>
      <c r="HIZ304"/>
      <c r="HJA304"/>
      <c r="HJB304"/>
      <c r="HJC304"/>
      <c r="HJD304"/>
      <c r="HJE304"/>
      <c r="HJF304"/>
      <c r="HJG304"/>
      <c r="HJH304"/>
      <c r="HJI304"/>
      <c r="HJJ304"/>
      <c r="HJK304"/>
      <c r="HJL304"/>
      <c r="HJM304"/>
      <c r="HJN304"/>
      <c r="HJO304"/>
      <c r="HJP304"/>
      <c r="HJQ304"/>
      <c r="HJR304"/>
      <c r="HJS304"/>
      <c r="HJT304"/>
      <c r="HJU304"/>
      <c r="HJV304"/>
      <c r="HJW304"/>
      <c r="HJX304"/>
      <c r="HJY304"/>
      <c r="HJZ304"/>
      <c r="HKA304"/>
      <c r="HKB304"/>
      <c r="HKC304"/>
      <c r="HKD304"/>
      <c r="HKE304"/>
      <c r="HKF304"/>
      <c r="HKG304"/>
      <c r="HKH304"/>
      <c r="HKI304"/>
      <c r="HKJ304"/>
      <c r="HKK304"/>
      <c r="HKL304"/>
      <c r="HKM304"/>
      <c r="HKN304"/>
      <c r="HKO304"/>
      <c r="HKP304"/>
      <c r="HKQ304"/>
      <c r="HKR304"/>
      <c r="HKS304"/>
      <c r="HKT304"/>
      <c r="HKU304"/>
      <c r="HKV304"/>
      <c r="HKW304"/>
      <c r="HKX304"/>
      <c r="HKY304"/>
      <c r="HKZ304"/>
      <c r="HLA304"/>
      <c r="HLB304"/>
      <c r="HLC304"/>
      <c r="HLD304"/>
      <c r="HLE304"/>
      <c r="HLF304"/>
      <c r="HLG304"/>
      <c r="HLH304"/>
      <c r="HLI304"/>
      <c r="HLJ304"/>
      <c r="HLK304"/>
      <c r="HLL304"/>
      <c r="HLM304"/>
      <c r="HLN304"/>
      <c r="HLO304"/>
      <c r="HLP304"/>
      <c r="HLQ304"/>
      <c r="HLR304"/>
      <c r="HLS304"/>
      <c r="HLT304"/>
      <c r="HLU304"/>
      <c r="HLV304"/>
      <c r="HLW304"/>
      <c r="HLX304"/>
      <c r="HLY304"/>
      <c r="HLZ304"/>
      <c r="HMA304"/>
      <c r="HMB304"/>
      <c r="HMC304"/>
      <c r="HMD304"/>
      <c r="HME304"/>
      <c r="HMF304"/>
      <c r="HMG304"/>
      <c r="HMH304"/>
      <c r="HMI304"/>
      <c r="HMJ304"/>
      <c r="HMK304"/>
      <c r="HML304"/>
      <c r="HMM304"/>
      <c r="HMN304"/>
      <c r="HMO304"/>
      <c r="HMP304"/>
      <c r="HMQ304"/>
      <c r="HMR304"/>
      <c r="HMS304"/>
      <c r="HMT304"/>
      <c r="HMU304"/>
      <c r="HMV304"/>
      <c r="HMW304"/>
      <c r="HMX304"/>
      <c r="HMY304"/>
      <c r="HMZ304"/>
      <c r="HNA304"/>
      <c r="HNB304"/>
      <c r="HNC304"/>
      <c r="HND304"/>
      <c r="HNE304"/>
      <c r="HNF304"/>
      <c r="HNG304"/>
      <c r="HNH304"/>
      <c r="HNI304"/>
      <c r="HNJ304"/>
      <c r="HNK304"/>
      <c r="HNL304"/>
      <c r="HNM304"/>
      <c r="HNN304"/>
      <c r="HNO304"/>
      <c r="HNP304"/>
      <c r="HNQ304"/>
      <c r="HNR304"/>
      <c r="HNS304"/>
      <c r="HNT304"/>
      <c r="HNU304"/>
      <c r="HNV304"/>
      <c r="HNW304"/>
      <c r="HNX304"/>
      <c r="HNY304"/>
      <c r="HNZ304"/>
      <c r="HOA304"/>
      <c r="HOB304"/>
      <c r="HOC304"/>
      <c r="HOD304"/>
      <c r="HOE304"/>
      <c r="HOF304"/>
      <c r="HOG304"/>
      <c r="HOH304"/>
      <c r="HOI304"/>
      <c r="HOJ304"/>
      <c r="HOK304"/>
      <c r="HOL304"/>
      <c r="HOM304"/>
      <c r="HON304"/>
      <c r="HOO304"/>
      <c r="HOP304"/>
      <c r="HOQ304"/>
      <c r="HOR304"/>
      <c r="HOS304"/>
      <c r="HOT304"/>
      <c r="HOU304"/>
      <c r="HOV304"/>
      <c r="HOW304"/>
      <c r="HOX304"/>
      <c r="HOY304"/>
      <c r="HOZ304"/>
      <c r="HPA304"/>
      <c r="HPB304"/>
      <c r="HPC304"/>
      <c r="HPD304"/>
      <c r="HPE304"/>
      <c r="HPF304"/>
      <c r="HPG304"/>
      <c r="HPH304"/>
      <c r="HPI304"/>
      <c r="HPJ304"/>
      <c r="HPK304"/>
      <c r="HPL304"/>
      <c r="HPM304"/>
      <c r="HPN304"/>
      <c r="HPO304"/>
      <c r="HPP304"/>
      <c r="HPQ304"/>
      <c r="HPR304"/>
      <c r="HPS304"/>
      <c r="HPT304"/>
      <c r="HPU304"/>
      <c r="HPV304"/>
      <c r="HPW304"/>
      <c r="HPX304"/>
      <c r="HPY304"/>
      <c r="HPZ304"/>
      <c r="HQA304"/>
      <c r="HQB304"/>
      <c r="HQC304"/>
      <c r="HQD304"/>
      <c r="HQE304"/>
      <c r="HQF304"/>
      <c r="HQG304"/>
      <c r="HQH304"/>
      <c r="HQI304"/>
      <c r="HQJ304"/>
      <c r="HQK304"/>
      <c r="HQL304"/>
      <c r="HQM304"/>
      <c r="HQN304"/>
      <c r="HQO304"/>
      <c r="HQP304"/>
      <c r="HQQ304"/>
      <c r="HQR304"/>
      <c r="HQS304"/>
      <c r="HQT304"/>
      <c r="HQU304"/>
      <c r="HQV304"/>
      <c r="HQW304"/>
      <c r="HQX304"/>
      <c r="HQY304"/>
      <c r="HQZ304"/>
      <c r="HRA304"/>
      <c r="HRB304"/>
      <c r="HRC304"/>
      <c r="HRD304"/>
      <c r="HRE304"/>
      <c r="HRF304"/>
      <c r="HRG304"/>
      <c r="HRH304"/>
      <c r="HRI304"/>
      <c r="HRJ304"/>
      <c r="HRK304"/>
      <c r="HRL304"/>
      <c r="HRM304"/>
      <c r="HRN304"/>
      <c r="HRO304"/>
      <c r="HRP304"/>
      <c r="HRQ304"/>
      <c r="HRR304"/>
      <c r="HRS304"/>
      <c r="HRT304"/>
      <c r="HRU304"/>
      <c r="HRV304"/>
      <c r="HRW304"/>
      <c r="HRX304"/>
      <c r="HRY304"/>
      <c r="HRZ304"/>
      <c r="HSA304"/>
      <c r="HSB304"/>
      <c r="HSC304"/>
      <c r="HSD304"/>
      <c r="HSE304"/>
      <c r="HSF304"/>
      <c r="HSG304"/>
      <c r="HSH304"/>
      <c r="HSI304"/>
      <c r="HSJ304"/>
      <c r="HSK304"/>
      <c r="HSL304"/>
      <c r="HSM304"/>
      <c r="HSN304"/>
      <c r="HSO304"/>
      <c r="HSP304"/>
      <c r="HSQ304"/>
      <c r="HSR304"/>
      <c r="HSS304"/>
      <c r="HST304"/>
      <c r="HSU304"/>
      <c r="HSV304"/>
      <c r="HSW304"/>
      <c r="HSX304"/>
      <c r="HSY304"/>
      <c r="HSZ304"/>
      <c r="HTA304"/>
      <c r="HTB304"/>
      <c r="HTC304"/>
      <c r="HTD304"/>
      <c r="HTE304"/>
      <c r="HTF304"/>
      <c r="HTG304"/>
      <c r="HTH304"/>
      <c r="HTI304"/>
      <c r="HTJ304"/>
      <c r="HTK304"/>
      <c r="HTL304"/>
      <c r="HTM304"/>
      <c r="HTN304"/>
      <c r="HTO304"/>
      <c r="HTP304"/>
      <c r="HTQ304"/>
      <c r="HTR304"/>
      <c r="HTS304"/>
      <c r="HTT304"/>
      <c r="HTU304"/>
      <c r="HTV304"/>
      <c r="HTW304"/>
      <c r="HTX304"/>
      <c r="HTY304"/>
      <c r="HTZ304"/>
      <c r="HUA304"/>
      <c r="HUB304"/>
      <c r="HUC304"/>
      <c r="HUD304"/>
      <c r="HUE304"/>
      <c r="HUF304"/>
      <c r="HUG304"/>
      <c r="HUH304"/>
      <c r="HUI304"/>
      <c r="HUJ304"/>
      <c r="HUK304"/>
      <c r="HUL304"/>
      <c r="HUM304"/>
      <c r="HUN304"/>
      <c r="HUO304"/>
      <c r="HUP304"/>
      <c r="HUQ304"/>
      <c r="HUR304"/>
      <c r="HUS304"/>
      <c r="HUT304"/>
      <c r="HUU304"/>
      <c r="HUV304"/>
      <c r="HUW304"/>
      <c r="HUX304"/>
      <c r="HUY304"/>
      <c r="HUZ304"/>
      <c r="HVA304"/>
      <c r="HVB304"/>
      <c r="HVC304"/>
      <c r="HVD304"/>
      <c r="HVE304"/>
      <c r="HVF304"/>
      <c r="HVG304"/>
      <c r="HVH304"/>
      <c r="HVI304"/>
      <c r="HVJ304"/>
      <c r="HVK304"/>
      <c r="HVL304"/>
      <c r="HVM304"/>
      <c r="HVN304"/>
      <c r="HVO304"/>
      <c r="HVP304"/>
      <c r="HVQ304"/>
      <c r="HVR304"/>
      <c r="HVS304"/>
      <c r="HVT304"/>
      <c r="HVU304"/>
      <c r="HVV304"/>
      <c r="HVW304"/>
      <c r="HVX304"/>
      <c r="HVY304"/>
      <c r="HVZ304"/>
      <c r="HWA304"/>
      <c r="HWB304"/>
      <c r="HWC304"/>
      <c r="HWD304"/>
      <c r="HWE304"/>
      <c r="HWF304"/>
      <c r="HWG304"/>
      <c r="HWH304"/>
      <c r="HWI304"/>
      <c r="HWJ304"/>
      <c r="HWK304"/>
      <c r="HWL304"/>
      <c r="HWM304"/>
      <c r="HWN304"/>
      <c r="HWO304"/>
      <c r="HWP304"/>
      <c r="HWQ304"/>
      <c r="HWR304"/>
      <c r="HWS304"/>
      <c r="HWT304"/>
      <c r="HWU304"/>
      <c r="HWV304"/>
      <c r="HWW304"/>
      <c r="HWX304"/>
      <c r="HWY304"/>
      <c r="HWZ304"/>
      <c r="HXA304"/>
      <c r="HXB304"/>
      <c r="HXC304"/>
      <c r="HXD304"/>
      <c r="HXE304"/>
      <c r="HXF304"/>
      <c r="HXG304"/>
      <c r="HXH304"/>
      <c r="HXI304"/>
      <c r="HXJ304"/>
      <c r="HXK304"/>
      <c r="HXL304"/>
      <c r="HXM304"/>
      <c r="HXN304"/>
      <c r="HXO304"/>
      <c r="HXP304"/>
      <c r="HXQ304"/>
      <c r="HXR304"/>
      <c r="HXS304"/>
      <c r="HXT304"/>
      <c r="HXU304"/>
      <c r="HXV304"/>
      <c r="HXW304"/>
      <c r="HXX304"/>
      <c r="HXY304"/>
      <c r="HXZ304"/>
      <c r="HYA304"/>
      <c r="HYB304"/>
      <c r="HYC304"/>
      <c r="HYD304"/>
      <c r="HYE304"/>
      <c r="HYF304"/>
      <c r="HYG304"/>
      <c r="HYH304"/>
      <c r="HYI304"/>
      <c r="HYJ304"/>
      <c r="HYK304"/>
      <c r="HYL304"/>
      <c r="HYM304"/>
      <c r="HYN304"/>
      <c r="HYO304"/>
      <c r="HYP304"/>
      <c r="HYQ304"/>
      <c r="HYR304"/>
      <c r="HYS304"/>
      <c r="HYT304"/>
      <c r="HYU304"/>
      <c r="HYV304"/>
      <c r="HYW304"/>
      <c r="HYX304"/>
      <c r="HYY304"/>
      <c r="HYZ304"/>
      <c r="HZA304"/>
      <c r="HZB304"/>
      <c r="HZC304"/>
      <c r="HZD304"/>
      <c r="HZE304"/>
      <c r="HZF304"/>
      <c r="HZG304"/>
      <c r="HZH304"/>
      <c r="HZI304"/>
      <c r="HZJ304"/>
      <c r="HZK304"/>
      <c r="HZL304"/>
      <c r="HZM304"/>
      <c r="HZN304"/>
      <c r="HZO304"/>
      <c r="HZP304"/>
      <c r="HZQ304"/>
      <c r="HZR304"/>
      <c r="HZS304"/>
      <c r="HZT304"/>
      <c r="HZU304"/>
      <c r="HZV304"/>
      <c r="HZW304"/>
      <c r="HZX304"/>
      <c r="HZY304"/>
      <c r="HZZ304"/>
      <c r="IAA304"/>
      <c r="IAB304"/>
      <c r="IAC304"/>
      <c r="IAD304"/>
      <c r="IAE304"/>
      <c r="IAF304"/>
      <c r="IAG304"/>
      <c r="IAH304"/>
      <c r="IAI304"/>
      <c r="IAJ304"/>
      <c r="IAK304"/>
      <c r="IAL304"/>
      <c r="IAM304"/>
      <c r="IAN304"/>
      <c r="IAO304"/>
      <c r="IAP304"/>
      <c r="IAQ304"/>
      <c r="IAR304"/>
      <c r="IAS304"/>
      <c r="IAT304"/>
      <c r="IAU304"/>
      <c r="IAV304"/>
      <c r="IAW304"/>
      <c r="IAX304"/>
      <c r="IAY304"/>
      <c r="IAZ304"/>
      <c r="IBA304"/>
      <c r="IBB304"/>
      <c r="IBC304"/>
      <c r="IBD304"/>
      <c r="IBE304"/>
      <c r="IBF304"/>
      <c r="IBG304"/>
      <c r="IBH304"/>
      <c r="IBI304"/>
      <c r="IBJ304"/>
      <c r="IBK304"/>
      <c r="IBL304"/>
      <c r="IBM304"/>
      <c r="IBN304"/>
      <c r="IBO304"/>
      <c r="IBP304"/>
      <c r="IBQ304"/>
      <c r="IBR304"/>
      <c r="IBS304"/>
      <c r="IBT304"/>
      <c r="IBU304"/>
      <c r="IBV304"/>
      <c r="IBW304"/>
      <c r="IBX304"/>
      <c r="IBY304"/>
      <c r="IBZ304"/>
      <c r="ICA304"/>
      <c r="ICB304"/>
      <c r="ICC304"/>
      <c r="ICD304"/>
      <c r="ICE304"/>
      <c r="ICF304"/>
      <c r="ICG304"/>
      <c r="ICH304"/>
      <c r="ICI304"/>
      <c r="ICJ304"/>
      <c r="ICK304"/>
      <c r="ICL304"/>
      <c r="ICM304"/>
      <c r="ICN304"/>
      <c r="ICO304"/>
      <c r="ICP304"/>
      <c r="ICQ304"/>
      <c r="ICR304"/>
      <c r="ICS304"/>
      <c r="ICT304"/>
      <c r="ICU304"/>
      <c r="ICV304"/>
      <c r="ICW304"/>
      <c r="ICX304"/>
      <c r="ICY304"/>
      <c r="ICZ304"/>
      <c r="IDA304"/>
      <c r="IDB304"/>
      <c r="IDC304"/>
      <c r="IDD304"/>
      <c r="IDE304"/>
      <c r="IDF304"/>
      <c r="IDG304"/>
      <c r="IDH304"/>
      <c r="IDI304"/>
      <c r="IDJ304"/>
      <c r="IDK304"/>
      <c r="IDL304"/>
      <c r="IDM304"/>
      <c r="IDN304"/>
      <c r="IDO304"/>
      <c r="IDP304"/>
      <c r="IDQ304"/>
      <c r="IDR304"/>
      <c r="IDS304"/>
      <c r="IDT304"/>
      <c r="IDU304"/>
      <c r="IDV304"/>
      <c r="IDW304"/>
      <c r="IDX304"/>
      <c r="IDY304"/>
      <c r="IDZ304"/>
      <c r="IEA304"/>
      <c r="IEB304"/>
      <c r="IEC304"/>
      <c r="IED304"/>
      <c r="IEE304"/>
      <c r="IEF304"/>
      <c r="IEG304"/>
      <c r="IEH304"/>
      <c r="IEI304"/>
      <c r="IEJ304"/>
      <c r="IEK304"/>
      <c r="IEL304"/>
      <c r="IEM304"/>
      <c r="IEN304"/>
      <c r="IEO304"/>
      <c r="IEP304"/>
      <c r="IEQ304"/>
      <c r="IER304"/>
      <c r="IES304"/>
      <c r="IET304"/>
      <c r="IEU304"/>
      <c r="IEV304"/>
      <c r="IEW304"/>
      <c r="IEX304"/>
      <c r="IEY304"/>
      <c r="IEZ304"/>
      <c r="IFA304"/>
      <c r="IFB304"/>
      <c r="IFC304"/>
      <c r="IFD304"/>
      <c r="IFE304"/>
      <c r="IFF304"/>
      <c r="IFG304"/>
      <c r="IFH304"/>
      <c r="IFI304"/>
      <c r="IFJ304"/>
      <c r="IFK304"/>
      <c r="IFL304"/>
      <c r="IFM304"/>
      <c r="IFN304"/>
      <c r="IFO304"/>
      <c r="IFP304"/>
      <c r="IFQ304"/>
      <c r="IFR304"/>
      <c r="IFS304"/>
      <c r="IFT304"/>
      <c r="IFU304"/>
      <c r="IFV304"/>
      <c r="IFW304"/>
      <c r="IFX304"/>
      <c r="IFY304"/>
      <c r="IFZ304"/>
      <c r="IGA304"/>
      <c r="IGB304"/>
      <c r="IGC304"/>
      <c r="IGD304"/>
      <c r="IGE304"/>
      <c r="IGF304"/>
      <c r="IGG304"/>
      <c r="IGH304"/>
      <c r="IGI304"/>
      <c r="IGJ304"/>
      <c r="IGK304"/>
      <c r="IGL304"/>
      <c r="IGM304"/>
      <c r="IGN304"/>
      <c r="IGO304"/>
      <c r="IGP304"/>
      <c r="IGQ304"/>
      <c r="IGR304"/>
      <c r="IGS304"/>
      <c r="IGT304"/>
      <c r="IGU304"/>
      <c r="IGV304"/>
      <c r="IGW304"/>
      <c r="IGX304"/>
      <c r="IGY304"/>
      <c r="IGZ304"/>
      <c r="IHA304"/>
      <c r="IHB304"/>
      <c r="IHC304"/>
      <c r="IHD304"/>
      <c r="IHE304"/>
      <c r="IHF304"/>
      <c r="IHG304"/>
      <c r="IHH304"/>
      <c r="IHI304"/>
      <c r="IHJ304"/>
      <c r="IHK304"/>
      <c r="IHL304"/>
      <c r="IHM304"/>
      <c r="IHN304"/>
      <c r="IHO304"/>
      <c r="IHP304"/>
      <c r="IHQ304"/>
      <c r="IHR304"/>
      <c r="IHS304"/>
      <c r="IHT304"/>
      <c r="IHU304"/>
      <c r="IHV304"/>
      <c r="IHW304"/>
      <c r="IHX304"/>
      <c r="IHY304"/>
      <c r="IHZ304"/>
      <c r="IIA304"/>
      <c r="IIB304"/>
      <c r="IIC304"/>
      <c r="IID304"/>
      <c r="IIE304"/>
      <c r="IIF304"/>
      <c r="IIG304"/>
      <c r="IIH304"/>
      <c r="III304"/>
      <c r="IIJ304"/>
      <c r="IIK304"/>
      <c r="IIL304"/>
      <c r="IIM304"/>
      <c r="IIN304"/>
      <c r="IIO304"/>
      <c r="IIP304"/>
      <c r="IIQ304"/>
      <c r="IIR304"/>
      <c r="IIS304"/>
      <c r="IIT304"/>
      <c r="IIU304"/>
      <c r="IIV304"/>
      <c r="IIW304"/>
      <c r="IIX304"/>
      <c r="IIY304"/>
      <c r="IIZ304"/>
      <c r="IJA304"/>
      <c r="IJB304"/>
      <c r="IJC304"/>
      <c r="IJD304"/>
      <c r="IJE304"/>
      <c r="IJF304"/>
      <c r="IJG304"/>
      <c r="IJH304"/>
      <c r="IJI304"/>
      <c r="IJJ304"/>
      <c r="IJK304"/>
      <c r="IJL304"/>
      <c r="IJM304"/>
      <c r="IJN304"/>
      <c r="IJO304"/>
      <c r="IJP304"/>
      <c r="IJQ304"/>
      <c r="IJR304"/>
      <c r="IJS304"/>
      <c r="IJT304"/>
      <c r="IJU304"/>
      <c r="IJV304"/>
      <c r="IJW304"/>
      <c r="IJX304"/>
      <c r="IJY304"/>
      <c r="IJZ304"/>
      <c r="IKA304"/>
      <c r="IKB304"/>
      <c r="IKC304"/>
      <c r="IKD304"/>
      <c r="IKE304"/>
      <c r="IKF304"/>
      <c r="IKG304"/>
      <c r="IKH304"/>
      <c r="IKI304"/>
      <c r="IKJ304"/>
      <c r="IKK304"/>
      <c r="IKL304"/>
      <c r="IKM304"/>
      <c r="IKN304"/>
      <c r="IKO304"/>
      <c r="IKP304"/>
      <c r="IKQ304"/>
      <c r="IKR304"/>
      <c r="IKS304"/>
      <c r="IKT304"/>
      <c r="IKU304"/>
      <c r="IKV304"/>
      <c r="IKW304"/>
      <c r="IKX304"/>
      <c r="IKY304"/>
      <c r="IKZ304"/>
      <c r="ILA304"/>
      <c r="ILB304"/>
      <c r="ILC304"/>
      <c r="ILD304"/>
      <c r="ILE304"/>
      <c r="ILF304"/>
      <c r="ILG304"/>
      <c r="ILH304"/>
      <c r="ILI304"/>
      <c r="ILJ304"/>
      <c r="ILK304"/>
      <c r="ILL304"/>
      <c r="ILM304"/>
      <c r="ILN304"/>
      <c r="ILO304"/>
      <c r="ILP304"/>
      <c r="ILQ304"/>
      <c r="ILR304"/>
      <c r="ILS304"/>
      <c r="ILT304"/>
      <c r="ILU304"/>
      <c r="ILV304"/>
      <c r="ILW304"/>
      <c r="ILX304"/>
      <c r="ILY304"/>
      <c r="ILZ304"/>
      <c r="IMA304"/>
      <c r="IMB304"/>
      <c r="IMC304"/>
      <c r="IMD304"/>
      <c r="IME304"/>
      <c r="IMF304"/>
      <c r="IMG304"/>
      <c r="IMH304"/>
      <c r="IMI304"/>
      <c r="IMJ304"/>
      <c r="IMK304"/>
      <c r="IML304"/>
      <c r="IMM304"/>
      <c r="IMN304"/>
      <c r="IMO304"/>
      <c r="IMP304"/>
      <c r="IMQ304"/>
      <c r="IMR304"/>
      <c r="IMS304"/>
      <c r="IMT304"/>
      <c r="IMU304"/>
      <c r="IMV304"/>
      <c r="IMW304"/>
      <c r="IMX304"/>
      <c r="IMY304"/>
      <c r="IMZ304"/>
      <c r="INA304"/>
      <c r="INB304"/>
      <c r="INC304"/>
      <c r="IND304"/>
      <c r="INE304"/>
      <c r="INF304"/>
      <c r="ING304"/>
      <c r="INH304"/>
      <c r="INI304"/>
      <c r="INJ304"/>
      <c r="INK304"/>
      <c r="INL304"/>
      <c r="INM304"/>
      <c r="INN304"/>
      <c r="INO304"/>
      <c r="INP304"/>
      <c r="INQ304"/>
      <c r="INR304"/>
      <c r="INS304"/>
      <c r="INT304"/>
      <c r="INU304"/>
      <c r="INV304"/>
      <c r="INW304"/>
      <c r="INX304"/>
      <c r="INY304"/>
      <c r="INZ304"/>
      <c r="IOA304"/>
      <c r="IOB304"/>
      <c r="IOC304"/>
      <c r="IOD304"/>
      <c r="IOE304"/>
      <c r="IOF304"/>
      <c r="IOG304"/>
      <c r="IOH304"/>
      <c r="IOI304"/>
      <c r="IOJ304"/>
      <c r="IOK304"/>
      <c r="IOL304"/>
      <c r="IOM304"/>
      <c r="ION304"/>
      <c r="IOO304"/>
      <c r="IOP304"/>
      <c r="IOQ304"/>
      <c r="IOR304"/>
      <c r="IOS304"/>
      <c r="IOT304"/>
      <c r="IOU304"/>
      <c r="IOV304"/>
      <c r="IOW304"/>
      <c r="IOX304"/>
      <c r="IOY304"/>
      <c r="IOZ304"/>
      <c r="IPA304"/>
      <c r="IPB304"/>
      <c r="IPC304"/>
      <c r="IPD304"/>
      <c r="IPE304"/>
      <c r="IPF304"/>
      <c r="IPG304"/>
      <c r="IPH304"/>
      <c r="IPI304"/>
      <c r="IPJ304"/>
      <c r="IPK304"/>
      <c r="IPL304"/>
      <c r="IPM304"/>
      <c r="IPN304"/>
      <c r="IPO304"/>
      <c r="IPP304"/>
      <c r="IPQ304"/>
      <c r="IPR304"/>
      <c r="IPS304"/>
      <c r="IPT304"/>
      <c r="IPU304"/>
      <c r="IPV304"/>
      <c r="IPW304"/>
      <c r="IPX304"/>
      <c r="IPY304"/>
      <c r="IPZ304"/>
      <c r="IQA304"/>
      <c r="IQB304"/>
      <c r="IQC304"/>
      <c r="IQD304"/>
      <c r="IQE304"/>
      <c r="IQF304"/>
      <c r="IQG304"/>
      <c r="IQH304"/>
      <c r="IQI304"/>
      <c r="IQJ304"/>
      <c r="IQK304"/>
      <c r="IQL304"/>
      <c r="IQM304"/>
      <c r="IQN304"/>
      <c r="IQO304"/>
      <c r="IQP304"/>
      <c r="IQQ304"/>
      <c r="IQR304"/>
      <c r="IQS304"/>
      <c r="IQT304"/>
      <c r="IQU304"/>
      <c r="IQV304"/>
      <c r="IQW304"/>
      <c r="IQX304"/>
      <c r="IQY304"/>
      <c r="IQZ304"/>
      <c r="IRA304"/>
      <c r="IRB304"/>
      <c r="IRC304"/>
      <c r="IRD304"/>
      <c r="IRE304"/>
      <c r="IRF304"/>
      <c r="IRG304"/>
      <c r="IRH304"/>
      <c r="IRI304"/>
      <c r="IRJ304"/>
      <c r="IRK304"/>
      <c r="IRL304"/>
      <c r="IRM304"/>
      <c r="IRN304"/>
      <c r="IRO304"/>
      <c r="IRP304"/>
      <c r="IRQ304"/>
      <c r="IRR304"/>
      <c r="IRS304"/>
      <c r="IRT304"/>
      <c r="IRU304"/>
      <c r="IRV304"/>
      <c r="IRW304"/>
      <c r="IRX304"/>
      <c r="IRY304"/>
      <c r="IRZ304"/>
      <c r="ISA304"/>
      <c r="ISB304"/>
      <c r="ISC304"/>
      <c r="ISD304"/>
      <c r="ISE304"/>
      <c r="ISF304"/>
      <c r="ISG304"/>
      <c r="ISH304"/>
      <c r="ISI304"/>
      <c r="ISJ304"/>
      <c r="ISK304"/>
      <c r="ISL304"/>
      <c r="ISM304"/>
      <c r="ISN304"/>
      <c r="ISO304"/>
      <c r="ISP304"/>
      <c r="ISQ304"/>
      <c r="ISR304"/>
      <c r="ISS304"/>
      <c r="IST304"/>
      <c r="ISU304"/>
      <c r="ISV304"/>
      <c r="ISW304"/>
      <c r="ISX304"/>
      <c r="ISY304"/>
      <c r="ISZ304"/>
      <c r="ITA304"/>
      <c r="ITB304"/>
      <c r="ITC304"/>
      <c r="ITD304"/>
      <c r="ITE304"/>
      <c r="ITF304"/>
      <c r="ITG304"/>
      <c r="ITH304"/>
      <c r="ITI304"/>
      <c r="ITJ304"/>
      <c r="ITK304"/>
      <c r="ITL304"/>
      <c r="ITM304"/>
      <c r="ITN304"/>
      <c r="ITO304"/>
      <c r="ITP304"/>
      <c r="ITQ304"/>
      <c r="ITR304"/>
      <c r="ITS304"/>
      <c r="ITT304"/>
      <c r="ITU304"/>
      <c r="ITV304"/>
      <c r="ITW304"/>
      <c r="ITX304"/>
      <c r="ITY304"/>
      <c r="ITZ304"/>
      <c r="IUA304"/>
      <c r="IUB304"/>
      <c r="IUC304"/>
      <c r="IUD304"/>
      <c r="IUE304"/>
      <c r="IUF304"/>
      <c r="IUG304"/>
      <c r="IUH304"/>
      <c r="IUI304"/>
      <c r="IUJ304"/>
      <c r="IUK304"/>
      <c r="IUL304"/>
      <c r="IUM304"/>
      <c r="IUN304"/>
      <c r="IUO304"/>
      <c r="IUP304"/>
      <c r="IUQ304"/>
      <c r="IUR304"/>
      <c r="IUS304"/>
      <c r="IUT304"/>
      <c r="IUU304"/>
      <c r="IUV304"/>
      <c r="IUW304"/>
      <c r="IUX304"/>
      <c r="IUY304"/>
      <c r="IUZ304"/>
      <c r="IVA304"/>
      <c r="IVB304"/>
      <c r="IVC304"/>
      <c r="IVD304"/>
      <c r="IVE304"/>
      <c r="IVF304"/>
      <c r="IVG304"/>
      <c r="IVH304"/>
      <c r="IVI304"/>
      <c r="IVJ304"/>
      <c r="IVK304"/>
      <c r="IVL304"/>
      <c r="IVM304"/>
      <c r="IVN304"/>
      <c r="IVO304"/>
      <c r="IVP304"/>
      <c r="IVQ304"/>
      <c r="IVR304"/>
      <c r="IVS304"/>
      <c r="IVT304"/>
      <c r="IVU304"/>
      <c r="IVV304"/>
      <c r="IVW304"/>
      <c r="IVX304"/>
      <c r="IVY304"/>
      <c r="IVZ304"/>
      <c r="IWA304"/>
      <c r="IWB304"/>
      <c r="IWC304"/>
      <c r="IWD304"/>
      <c r="IWE304"/>
      <c r="IWF304"/>
      <c r="IWG304"/>
      <c r="IWH304"/>
      <c r="IWI304"/>
      <c r="IWJ304"/>
      <c r="IWK304"/>
      <c r="IWL304"/>
      <c r="IWM304"/>
      <c r="IWN304"/>
      <c r="IWO304"/>
      <c r="IWP304"/>
      <c r="IWQ304"/>
      <c r="IWR304"/>
      <c r="IWS304"/>
      <c r="IWT304"/>
      <c r="IWU304"/>
      <c r="IWV304"/>
      <c r="IWW304"/>
      <c r="IWX304"/>
      <c r="IWY304"/>
      <c r="IWZ304"/>
      <c r="IXA304"/>
      <c r="IXB304"/>
      <c r="IXC304"/>
      <c r="IXD304"/>
      <c r="IXE304"/>
      <c r="IXF304"/>
      <c r="IXG304"/>
      <c r="IXH304"/>
      <c r="IXI304"/>
      <c r="IXJ304"/>
      <c r="IXK304"/>
      <c r="IXL304"/>
      <c r="IXM304"/>
      <c r="IXN304"/>
      <c r="IXO304"/>
      <c r="IXP304"/>
      <c r="IXQ304"/>
      <c r="IXR304"/>
      <c r="IXS304"/>
      <c r="IXT304"/>
      <c r="IXU304"/>
      <c r="IXV304"/>
      <c r="IXW304"/>
      <c r="IXX304"/>
      <c r="IXY304"/>
      <c r="IXZ304"/>
      <c r="IYA304"/>
      <c r="IYB304"/>
      <c r="IYC304"/>
      <c r="IYD304"/>
      <c r="IYE304"/>
      <c r="IYF304"/>
      <c r="IYG304"/>
      <c r="IYH304"/>
      <c r="IYI304"/>
      <c r="IYJ304"/>
      <c r="IYK304"/>
      <c r="IYL304"/>
      <c r="IYM304"/>
      <c r="IYN304"/>
      <c r="IYO304"/>
      <c r="IYP304"/>
      <c r="IYQ304"/>
      <c r="IYR304"/>
      <c r="IYS304"/>
      <c r="IYT304"/>
      <c r="IYU304"/>
      <c r="IYV304"/>
      <c r="IYW304"/>
      <c r="IYX304"/>
      <c r="IYY304"/>
      <c r="IYZ304"/>
      <c r="IZA304"/>
      <c r="IZB304"/>
      <c r="IZC304"/>
      <c r="IZD304"/>
      <c r="IZE304"/>
      <c r="IZF304"/>
      <c r="IZG304"/>
      <c r="IZH304"/>
      <c r="IZI304"/>
      <c r="IZJ304"/>
      <c r="IZK304"/>
      <c r="IZL304"/>
      <c r="IZM304"/>
      <c r="IZN304"/>
      <c r="IZO304"/>
      <c r="IZP304"/>
      <c r="IZQ304"/>
      <c r="IZR304"/>
      <c r="IZS304"/>
      <c r="IZT304"/>
      <c r="IZU304"/>
      <c r="IZV304"/>
      <c r="IZW304"/>
      <c r="IZX304"/>
      <c r="IZY304"/>
      <c r="IZZ304"/>
      <c r="JAA304"/>
      <c r="JAB304"/>
      <c r="JAC304"/>
      <c r="JAD304"/>
      <c r="JAE304"/>
      <c r="JAF304"/>
      <c r="JAG304"/>
      <c r="JAH304"/>
      <c r="JAI304"/>
      <c r="JAJ304"/>
      <c r="JAK304"/>
      <c r="JAL304"/>
      <c r="JAM304"/>
      <c r="JAN304"/>
      <c r="JAO304"/>
      <c r="JAP304"/>
      <c r="JAQ304"/>
      <c r="JAR304"/>
      <c r="JAS304"/>
      <c r="JAT304"/>
      <c r="JAU304"/>
      <c r="JAV304"/>
      <c r="JAW304"/>
      <c r="JAX304"/>
      <c r="JAY304"/>
      <c r="JAZ304"/>
      <c r="JBA304"/>
      <c r="JBB304"/>
      <c r="JBC304"/>
      <c r="JBD304"/>
      <c r="JBE304"/>
      <c r="JBF304"/>
      <c r="JBG304"/>
      <c r="JBH304"/>
      <c r="JBI304"/>
      <c r="JBJ304"/>
      <c r="JBK304"/>
      <c r="JBL304"/>
      <c r="JBM304"/>
      <c r="JBN304"/>
      <c r="JBO304"/>
      <c r="JBP304"/>
      <c r="JBQ304"/>
      <c r="JBR304"/>
      <c r="JBS304"/>
      <c r="JBT304"/>
      <c r="JBU304"/>
      <c r="JBV304"/>
      <c r="JBW304"/>
      <c r="JBX304"/>
      <c r="JBY304"/>
      <c r="JBZ304"/>
      <c r="JCA304"/>
      <c r="JCB304"/>
      <c r="JCC304"/>
      <c r="JCD304"/>
      <c r="JCE304"/>
      <c r="JCF304"/>
      <c r="JCG304"/>
      <c r="JCH304"/>
      <c r="JCI304"/>
      <c r="JCJ304"/>
      <c r="JCK304"/>
      <c r="JCL304"/>
      <c r="JCM304"/>
      <c r="JCN304"/>
      <c r="JCO304"/>
      <c r="JCP304"/>
      <c r="JCQ304"/>
      <c r="JCR304"/>
      <c r="JCS304"/>
      <c r="JCT304"/>
      <c r="JCU304"/>
      <c r="JCV304"/>
      <c r="JCW304"/>
      <c r="JCX304"/>
      <c r="JCY304"/>
      <c r="JCZ304"/>
      <c r="JDA304"/>
      <c r="JDB304"/>
      <c r="JDC304"/>
      <c r="JDD304"/>
      <c r="JDE304"/>
      <c r="JDF304"/>
      <c r="JDG304"/>
      <c r="JDH304"/>
      <c r="JDI304"/>
      <c r="JDJ304"/>
      <c r="JDK304"/>
      <c r="JDL304"/>
      <c r="JDM304"/>
      <c r="JDN304"/>
      <c r="JDO304"/>
      <c r="JDP304"/>
      <c r="JDQ304"/>
      <c r="JDR304"/>
      <c r="JDS304"/>
      <c r="JDT304"/>
      <c r="JDU304"/>
      <c r="JDV304"/>
      <c r="JDW304"/>
      <c r="JDX304"/>
      <c r="JDY304"/>
      <c r="JDZ304"/>
      <c r="JEA304"/>
      <c r="JEB304"/>
      <c r="JEC304"/>
      <c r="JED304"/>
      <c r="JEE304"/>
      <c r="JEF304"/>
      <c r="JEG304"/>
      <c r="JEH304"/>
      <c r="JEI304"/>
      <c r="JEJ304"/>
      <c r="JEK304"/>
      <c r="JEL304"/>
      <c r="JEM304"/>
      <c r="JEN304"/>
      <c r="JEO304"/>
      <c r="JEP304"/>
      <c r="JEQ304"/>
      <c r="JER304"/>
      <c r="JES304"/>
      <c r="JET304"/>
      <c r="JEU304"/>
      <c r="JEV304"/>
      <c r="JEW304"/>
      <c r="JEX304"/>
      <c r="JEY304"/>
      <c r="JEZ304"/>
      <c r="JFA304"/>
      <c r="JFB304"/>
      <c r="JFC304"/>
      <c r="JFD304"/>
      <c r="JFE304"/>
      <c r="JFF304"/>
      <c r="JFG304"/>
      <c r="JFH304"/>
      <c r="JFI304"/>
      <c r="JFJ304"/>
      <c r="JFK304"/>
      <c r="JFL304"/>
      <c r="JFM304"/>
      <c r="JFN304"/>
      <c r="JFO304"/>
      <c r="JFP304"/>
      <c r="JFQ304"/>
      <c r="JFR304"/>
      <c r="JFS304"/>
      <c r="JFT304"/>
      <c r="JFU304"/>
      <c r="JFV304"/>
      <c r="JFW304"/>
      <c r="JFX304"/>
      <c r="JFY304"/>
      <c r="JFZ304"/>
      <c r="JGA304"/>
      <c r="JGB304"/>
      <c r="JGC304"/>
      <c r="JGD304"/>
      <c r="JGE304"/>
      <c r="JGF304"/>
      <c r="JGG304"/>
      <c r="JGH304"/>
      <c r="JGI304"/>
      <c r="JGJ304"/>
      <c r="JGK304"/>
      <c r="JGL304"/>
      <c r="JGM304"/>
      <c r="JGN304"/>
      <c r="JGO304"/>
      <c r="JGP304"/>
      <c r="JGQ304"/>
      <c r="JGR304"/>
      <c r="JGS304"/>
      <c r="JGT304"/>
      <c r="JGU304"/>
      <c r="JGV304"/>
      <c r="JGW304"/>
      <c r="JGX304"/>
      <c r="JGY304"/>
      <c r="JGZ304"/>
      <c r="JHA304"/>
      <c r="JHB304"/>
      <c r="JHC304"/>
      <c r="JHD304"/>
      <c r="JHE304"/>
      <c r="JHF304"/>
      <c r="JHG304"/>
      <c r="JHH304"/>
      <c r="JHI304"/>
      <c r="JHJ304"/>
      <c r="JHK304"/>
      <c r="JHL304"/>
      <c r="JHM304"/>
      <c r="JHN304"/>
      <c r="JHO304"/>
      <c r="JHP304"/>
      <c r="JHQ304"/>
      <c r="JHR304"/>
      <c r="JHS304"/>
      <c r="JHT304"/>
      <c r="JHU304"/>
      <c r="JHV304"/>
      <c r="JHW304"/>
      <c r="JHX304"/>
      <c r="JHY304"/>
      <c r="JHZ304"/>
      <c r="JIA304"/>
      <c r="JIB304"/>
      <c r="JIC304"/>
      <c r="JID304"/>
      <c r="JIE304"/>
      <c r="JIF304"/>
      <c r="JIG304"/>
      <c r="JIH304"/>
      <c r="JII304"/>
      <c r="JIJ304"/>
      <c r="JIK304"/>
      <c r="JIL304"/>
      <c r="JIM304"/>
      <c r="JIN304"/>
      <c r="JIO304"/>
      <c r="JIP304"/>
      <c r="JIQ304"/>
      <c r="JIR304"/>
      <c r="JIS304"/>
      <c r="JIT304"/>
      <c r="JIU304"/>
      <c r="JIV304"/>
      <c r="JIW304"/>
      <c r="JIX304"/>
      <c r="JIY304"/>
      <c r="JIZ304"/>
      <c r="JJA304"/>
      <c r="JJB304"/>
      <c r="JJC304"/>
      <c r="JJD304"/>
      <c r="JJE304"/>
      <c r="JJF304"/>
      <c r="JJG304"/>
      <c r="JJH304"/>
      <c r="JJI304"/>
      <c r="JJJ304"/>
      <c r="JJK304"/>
      <c r="JJL304"/>
      <c r="JJM304"/>
      <c r="JJN304"/>
      <c r="JJO304"/>
      <c r="JJP304"/>
      <c r="JJQ304"/>
      <c r="JJR304"/>
      <c r="JJS304"/>
      <c r="JJT304"/>
      <c r="JJU304"/>
      <c r="JJV304"/>
      <c r="JJW304"/>
      <c r="JJX304"/>
      <c r="JJY304"/>
      <c r="JJZ304"/>
      <c r="JKA304"/>
      <c r="JKB304"/>
      <c r="JKC304"/>
      <c r="JKD304"/>
      <c r="JKE304"/>
      <c r="JKF304"/>
      <c r="JKG304"/>
      <c r="JKH304"/>
      <c r="JKI304"/>
      <c r="JKJ304"/>
      <c r="JKK304"/>
      <c r="JKL304"/>
      <c r="JKM304"/>
      <c r="JKN304"/>
      <c r="JKO304"/>
      <c r="JKP304"/>
      <c r="JKQ304"/>
      <c r="JKR304"/>
      <c r="JKS304"/>
      <c r="JKT304"/>
      <c r="JKU304"/>
      <c r="JKV304"/>
      <c r="JKW304"/>
      <c r="JKX304"/>
      <c r="JKY304"/>
      <c r="JKZ304"/>
      <c r="JLA304"/>
      <c r="JLB304"/>
      <c r="JLC304"/>
      <c r="JLD304"/>
      <c r="JLE304"/>
      <c r="JLF304"/>
      <c r="JLG304"/>
      <c r="JLH304"/>
      <c r="JLI304"/>
      <c r="JLJ304"/>
      <c r="JLK304"/>
      <c r="JLL304"/>
      <c r="JLM304"/>
      <c r="JLN304"/>
      <c r="JLO304"/>
      <c r="JLP304"/>
      <c r="JLQ304"/>
      <c r="JLR304"/>
      <c r="JLS304"/>
      <c r="JLT304"/>
      <c r="JLU304"/>
      <c r="JLV304"/>
      <c r="JLW304"/>
      <c r="JLX304"/>
      <c r="JLY304"/>
      <c r="JLZ304"/>
      <c r="JMA304"/>
      <c r="JMB304"/>
      <c r="JMC304"/>
      <c r="JMD304"/>
      <c r="JME304"/>
      <c r="JMF304"/>
      <c r="JMG304"/>
      <c r="JMH304"/>
      <c r="JMI304"/>
      <c r="JMJ304"/>
      <c r="JMK304"/>
      <c r="JML304"/>
      <c r="JMM304"/>
      <c r="JMN304"/>
      <c r="JMO304"/>
      <c r="JMP304"/>
      <c r="JMQ304"/>
      <c r="JMR304"/>
      <c r="JMS304"/>
      <c r="JMT304"/>
      <c r="JMU304"/>
      <c r="JMV304"/>
      <c r="JMW304"/>
      <c r="JMX304"/>
      <c r="JMY304"/>
      <c r="JMZ304"/>
      <c r="JNA304"/>
      <c r="JNB304"/>
      <c r="JNC304"/>
      <c r="JND304"/>
      <c r="JNE304"/>
      <c r="JNF304"/>
      <c r="JNG304"/>
      <c r="JNH304"/>
      <c r="JNI304"/>
      <c r="JNJ304"/>
      <c r="JNK304"/>
      <c r="JNL304"/>
      <c r="JNM304"/>
      <c r="JNN304"/>
      <c r="JNO304"/>
      <c r="JNP304"/>
      <c r="JNQ304"/>
      <c r="JNR304"/>
      <c r="JNS304"/>
      <c r="JNT304"/>
      <c r="JNU304"/>
      <c r="JNV304"/>
      <c r="JNW304"/>
      <c r="JNX304"/>
      <c r="JNY304"/>
      <c r="JNZ304"/>
      <c r="JOA304"/>
      <c r="JOB304"/>
      <c r="JOC304"/>
      <c r="JOD304"/>
      <c r="JOE304"/>
      <c r="JOF304"/>
      <c r="JOG304"/>
      <c r="JOH304"/>
      <c r="JOI304"/>
      <c r="JOJ304"/>
      <c r="JOK304"/>
      <c r="JOL304"/>
      <c r="JOM304"/>
      <c r="JON304"/>
      <c r="JOO304"/>
      <c r="JOP304"/>
      <c r="JOQ304"/>
      <c r="JOR304"/>
      <c r="JOS304"/>
      <c r="JOT304"/>
      <c r="JOU304"/>
      <c r="JOV304"/>
      <c r="JOW304"/>
      <c r="JOX304"/>
      <c r="JOY304"/>
      <c r="JOZ304"/>
      <c r="JPA304"/>
      <c r="JPB304"/>
      <c r="JPC304"/>
      <c r="JPD304"/>
      <c r="JPE304"/>
      <c r="JPF304"/>
      <c r="JPG304"/>
      <c r="JPH304"/>
      <c r="JPI304"/>
      <c r="JPJ304"/>
      <c r="JPK304"/>
      <c r="JPL304"/>
      <c r="JPM304"/>
      <c r="JPN304"/>
      <c r="JPO304"/>
      <c r="JPP304"/>
      <c r="JPQ304"/>
      <c r="JPR304"/>
      <c r="JPS304"/>
      <c r="JPT304"/>
      <c r="JPU304"/>
      <c r="JPV304"/>
      <c r="JPW304"/>
      <c r="JPX304"/>
      <c r="JPY304"/>
      <c r="JPZ304"/>
      <c r="JQA304"/>
      <c r="JQB304"/>
      <c r="JQC304"/>
      <c r="JQD304"/>
      <c r="JQE304"/>
      <c r="JQF304"/>
      <c r="JQG304"/>
      <c r="JQH304"/>
      <c r="JQI304"/>
      <c r="JQJ304"/>
      <c r="JQK304"/>
      <c r="JQL304"/>
      <c r="JQM304"/>
      <c r="JQN304"/>
      <c r="JQO304"/>
      <c r="JQP304"/>
      <c r="JQQ304"/>
      <c r="JQR304"/>
      <c r="JQS304"/>
      <c r="JQT304"/>
      <c r="JQU304"/>
      <c r="JQV304"/>
      <c r="JQW304"/>
      <c r="JQX304"/>
      <c r="JQY304"/>
      <c r="JQZ304"/>
      <c r="JRA304"/>
      <c r="JRB304"/>
      <c r="JRC304"/>
      <c r="JRD304"/>
      <c r="JRE304"/>
      <c r="JRF304"/>
      <c r="JRG304"/>
      <c r="JRH304"/>
      <c r="JRI304"/>
      <c r="JRJ304"/>
      <c r="JRK304"/>
      <c r="JRL304"/>
      <c r="JRM304"/>
      <c r="JRN304"/>
      <c r="JRO304"/>
      <c r="JRP304"/>
      <c r="JRQ304"/>
      <c r="JRR304"/>
      <c r="JRS304"/>
      <c r="JRT304"/>
      <c r="JRU304"/>
      <c r="JRV304"/>
      <c r="JRW304"/>
      <c r="JRX304"/>
      <c r="JRY304"/>
      <c r="JRZ304"/>
      <c r="JSA304"/>
      <c r="JSB304"/>
      <c r="JSC304"/>
      <c r="JSD304"/>
      <c r="JSE304"/>
      <c r="JSF304"/>
      <c r="JSG304"/>
      <c r="JSH304"/>
      <c r="JSI304"/>
      <c r="JSJ304"/>
      <c r="JSK304"/>
      <c r="JSL304"/>
      <c r="JSM304"/>
      <c r="JSN304"/>
      <c r="JSO304"/>
      <c r="JSP304"/>
      <c r="JSQ304"/>
      <c r="JSR304"/>
      <c r="JSS304"/>
      <c r="JST304"/>
      <c r="JSU304"/>
      <c r="JSV304"/>
      <c r="JSW304"/>
      <c r="JSX304"/>
      <c r="JSY304"/>
      <c r="JSZ304"/>
      <c r="JTA304"/>
      <c r="JTB304"/>
      <c r="JTC304"/>
      <c r="JTD304"/>
      <c r="JTE304"/>
      <c r="JTF304"/>
      <c r="JTG304"/>
      <c r="JTH304"/>
      <c r="JTI304"/>
      <c r="JTJ304"/>
      <c r="JTK304"/>
      <c r="JTL304"/>
      <c r="JTM304"/>
      <c r="JTN304"/>
      <c r="JTO304"/>
      <c r="JTP304"/>
      <c r="JTQ304"/>
      <c r="JTR304"/>
      <c r="JTS304"/>
      <c r="JTT304"/>
      <c r="JTU304"/>
      <c r="JTV304"/>
      <c r="JTW304"/>
      <c r="JTX304"/>
      <c r="JTY304"/>
      <c r="JTZ304"/>
      <c r="JUA304"/>
      <c r="JUB304"/>
      <c r="JUC304"/>
      <c r="JUD304"/>
      <c r="JUE304"/>
      <c r="JUF304"/>
      <c r="JUG304"/>
      <c r="JUH304"/>
      <c r="JUI304"/>
      <c r="JUJ304"/>
      <c r="JUK304"/>
      <c r="JUL304"/>
      <c r="JUM304"/>
      <c r="JUN304"/>
      <c r="JUO304"/>
      <c r="JUP304"/>
      <c r="JUQ304"/>
      <c r="JUR304"/>
      <c r="JUS304"/>
      <c r="JUT304"/>
      <c r="JUU304"/>
      <c r="JUV304"/>
      <c r="JUW304"/>
      <c r="JUX304"/>
      <c r="JUY304"/>
      <c r="JUZ304"/>
      <c r="JVA304"/>
      <c r="JVB304"/>
      <c r="JVC304"/>
      <c r="JVD304"/>
      <c r="JVE304"/>
      <c r="JVF304"/>
      <c r="JVG304"/>
      <c r="JVH304"/>
      <c r="JVI304"/>
      <c r="JVJ304"/>
      <c r="JVK304"/>
      <c r="JVL304"/>
      <c r="JVM304"/>
      <c r="JVN304"/>
      <c r="JVO304"/>
      <c r="JVP304"/>
      <c r="JVQ304"/>
      <c r="JVR304"/>
      <c r="JVS304"/>
      <c r="JVT304"/>
      <c r="JVU304"/>
      <c r="JVV304"/>
      <c r="JVW304"/>
      <c r="JVX304"/>
      <c r="JVY304"/>
      <c r="JVZ304"/>
      <c r="JWA304"/>
      <c r="JWB304"/>
      <c r="JWC304"/>
      <c r="JWD304"/>
      <c r="JWE304"/>
      <c r="JWF304"/>
      <c r="JWG304"/>
      <c r="JWH304"/>
      <c r="JWI304"/>
      <c r="JWJ304"/>
      <c r="JWK304"/>
      <c r="JWL304"/>
      <c r="JWM304"/>
      <c r="JWN304"/>
      <c r="JWO304"/>
      <c r="JWP304"/>
      <c r="JWQ304"/>
      <c r="JWR304"/>
      <c r="JWS304"/>
      <c r="JWT304"/>
      <c r="JWU304"/>
      <c r="JWV304"/>
      <c r="JWW304"/>
      <c r="JWX304"/>
      <c r="JWY304"/>
      <c r="JWZ304"/>
      <c r="JXA304"/>
      <c r="JXB304"/>
      <c r="JXC304"/>
      <c r="JXD304"/>
      <c r="JXE304"/>
      <c r="JXF304"/>
      <c r="JXG304"/>
      <c r="JXH304"/>
      <c r="JXI304"/>
      <c r="JXJ304"/>
      <c r="JXK304"/>
      <c r="JXL304"/>
      <c r="JXM304"/>
      <c r="JXN304"/>
      <c r="JXO304"/>
      <c r="JXP304"/>
      <c r="JXQ304"/>
      <c r="JXR304"/>
      <c r="JXS304"/>
      <c r="JXT304"/>
      <c r="JXU304"/>
      <c r="JXV304"/>
      <c r="JXW304"/>
      <c r="JXX304"/>
      <c r="JXY304"/>
      <c r="JXZ304"/>
      <c r="JYA304"/>
      <c r="JYB304"/>
      <c r="JYC304"/>
      <c r="JYD304"/>
      <c r="JYE304"/>
      <c r="JYF304"/>
      <c r="JYG304"/>
      <c r="JYH304"/>
      <c r="JYI304"/>
      <c r="JYJ304"/>
      <c r="JYK304"/>
      <c r="JYL304"/>
      <c r="JYM304"/>
      <c r="JYN304"/>
      <c r="JYO304"/>
      <c r="JYP304"/>
      <c r="JYQ304"/>
      <c r="JYR304"/>
      <c r="JYS304"/>
      <c r="JYT304"/>
      <c r="JYU304"/>
      <c r="JYV304"/>
      <c r="JYW304"/>
      <c r="JYX304"/>
      <c r="JYY304"/>
      <c r="JYZ304"/>
      <c r="JZA304"/>
      <c r="JZB304"/>
      <c r="JZC304"/>
      <c r="JZD304"/>
      <c r="JZE304"/>
      <c r="JZF304"/>
      <c r="JZG304"/>
      <c r="JZH304"/>
      <c r="JZI304"/>
      <c r="JZJ304"/>
      <c r="JZK304"/>
      <c r="JZL304"/>
      <c r="JZM304"/>
      <c r="JZN304"/>
      <c r="JZO304"/>
      <c r="JZP304"/>
      <c r="JZQ304"/>
      <c r="JZR304"/>
      <c r="JZS304"/>
      <c r="JZT304"/>
      <c r="JZU304"/>
      <c r="JZV304"/>
      <c r="JZW304"/>
      <c r="JZX304"/>
      <c r="JZY304"/>
      <c r="JZZ304"/>
      <c r="KAA304"/>
      <c r="KAB304"/>
      <c r="KAC304"/>
      <c r="KAD304"/>
      <c r="KAE304"/>
      <c r="KAF304"/>
      <c r="KAG304"/>
      <c r="KAH304"/>
      <c r="KAI304"/>
      <c r="KAJ304"/>
      <c r="KAK304"/>
      <c r="KAL304"/>
      <c r="KAM304"/>
      <c r="KAN304"/>
      <c r="KAO304"/>
      <c r="KAP304"/>
      <c r="KAQ304"/>
      <c r="KAR304"/>
      <c r="KAS304"/>
      <c r="KAT304"/>
      <c r="KAU304"/>
      <c r="KAV304"/>
      <c r="KAW304"/>
      <c r="KAX304"/>
      <c r="KAY304"/>
      <c r="KAZ304"/>
      <c r="KBA304"/>
      <c r="KBB304"/>
      <c r="KBC304"/>
      <c r="KBD304"/>
      <c r="KBE304"/>
      <c r="KBF304"/>
      <c r="KBG304"/>
      <c r="KBH304"/>
      <c r="KBI304"/>
      <c r="KBJ304"/>
      <c r="KBK304"/>
      <c r="KBL304"/>
      <c r="KBM304"/>
      <c r="KBN304"/>
      <c r="KBO304"/>
      <c r="KBP304"/>
      <c r="KBQ304"/>
      <c r="KBR304"/>
      <c r="KBS304"/>
      <c r="KBT304"/>
      <c r="KBU304"/>
      <c r="KBV304"/>
      <c r="KBW304"/>
      <c r="KBX304"/>
      <c r="KBY304"/>
      <c r="KBZ304"/>
      <c r="KCA304"/>
      <c r="KCB304"/>
      <c r="KCC304"/>
      <c r="KCD304"/>
      <c r="KCE304"/>
      <c r="KCF304"/>
      <c r="KCG304"/>
      <c r="KCH304"/>
      <c r="KCI304"/>
      <c r="KCJ304"/>
      <c r="KCK304"/>
      <c r="KCL304"/>
      <c r="KCM304"/>
      <c r="KCN304"/>
      <c r="KCO304"/>
      <c r="KCP304"/>
      <c r="KCQ304"/>
      <c r="KCR304"/>
      <c r="KCS304"/>
      <c r="KCT304"/>
      <c r="KCU304"/>
      <c r="KCV304"/>
      <c r="KCW304"/>
      <c r="KCX304"/>
      <c r="KCY304"/>
      <c r="KCZ304"/>
      <c r="KDA304"/>
      <c r="KDB304"/>
      <c r="KDC304"/>
      <c r="KDD304"/>
      <c r="KDE304"/>
      <c r="KDF304"/>
      <c r="KDG304"/>
      <c r="KDH304"/>
      <c r="KDI304"/>
      <c r="KDJ304"/>
      <c r="KDK304"/>
      <c r="KDL304"/>
      <c r="KDM304"/>
      <c r="KDN304"/>
      <c r="KDO304"/>
      <c r="KDP304"/>
      <c r="KDQ304"/>
      <c r="KDR304"/>
      <c r="KDS304"/>
      <c r="KDT304"/>
      <c r="KDU304"/>
      <c r="KDV304"/>
      <c r="KDW304"/>
      <c r="KDX304"/>
      <c r="KDY304"/>
      <c r="KDZ304"/>
      <c r="KEA304"/>
      <c r="KEB304"/>
      <c r="KEC304"/>
      <c r="KED304"/>
      <c r="KEE304"/>
      <c r="KEF304"/>
      <c r="KEG304"/>
      <c r="KEH304"/>
      <c r="KEI304"/>
      <c r="KEJ304"/>
      <c r="KEK304"/>
      <c r="KEL304"/>
      <c r="KEM304"/>
      <c r="KEN304"/>
      <c r="KEO304"/>
      <c r="KEP304"/>
      <c r="KEQ304"/>
      <c r="KER304"/>
      <c r="KES304"/>
      <c r="KET304"/>
      <c r="KEU304"/>
      <c r="KEV304"/>
      <c r="KEW304"/>
      <c r="KEX304"/>
      <c r="KEY304"/>
      <c r="KEZ304"/>
      <c r="KFA304"/>
      <c r="KFB304"/>
      <c r="KFC304"/>
      <c r="KFD304"/>
      <c r="KFE304"/>
      <c r="KFF304"/>
      <c r="KFG304"/>
      <c r="KFH304"/>
      <c r="KFI304"/>
      <c r="KFJ304"/>
      <c r="KFK304"/>
      <c r="KFL304"/>
      <c r="KFM304"/>
      <c r="KFN304"/>
      <c r="KFO304"/>
      <c r="KFP304"/>
      <c r="KFQ304"/>
      <c r="KFR304"/>
      <c r="KFS304"/>
      <c r="KFT304"/>
      <c r="KFU304"/>
      <c r="KFV304"/>
      <c r="KFW304"/>
      <c r="KFX304"/>
      <c r="KFY304"/>
      <c r="KFZ304"/>
      <c r="KGA304"/>
      <c r="KGB304"/>
      <c r="KGC304"/>
      <c r="KGD304"/>
      <c r="KGE304"/>
      <c r="KGF304"/>
      <c r="KGG304"/>
      <c r="KGH304"/>
      <c r="KGI304"/>
      <c r="KGJ304"/>
      <c r="KGK304"/>
      <c r="KGL304"/>
      <c r="KGM304"/>
      <c r="KGN304"/>
      <c r="KGO304"/>
      <c r="KGP304"/>
      <c r="KGQ304"/>
      <c r="KGR304"/>
      <c r="KGS304"/>
      <c r="KGT304"/>
      <c r="KGU304"/>
      <c r="KGV304"/>
      <c r="KGW304"/>
      <c r="KGX304"/>
      <c r="KGY304"/>
      <c r="KGZ304"/>
      <c r="KHA304"/>
      <c r="KHB304"/>
      <c r="KHC304"/>
      <c r="KHD304"/>
      <c r="KHE304"/>
      <c r="KHF304"/>
      <c r="KHG304"/>
      <c r="KHH304"/>
      <c r="KHI304"/>
      <c r="KHJ304"/>
      <c r="KHK304"/>
      <c r="KHL304"/>
      <c r="KHM304"/>
      <c r="KHN304"/>
      <c r="KHO304"/>
      <c r="KHP304"/>
      <c r="KHQ304"/>
      <c r="KHR304"/>
      <c r="KHS304"/>
      <c r="KHT304"/>
      <c r="KHU304"/>
      <c r="KHV304"/>
      <c r="KHW304"/>
      <c r="KHX304"/>
      <c r="KHY304"/>
      <c r="KHZ304"/>
      <c r="KIA304"/>
      <c r="KIB304"/>
      <c r="KIC304"/>
      <c r="KID304"/>
      <c r="KIE304"/>
      <c r="KIF304"/>
      <c r="KIG304"/>
      <c r="KIH304"/>
      <c r="KII304"/>
      <c r="KIJ304"/>
      <c r="KIK304"/>
      <c r="KIL304"/>
      <c r="KIM304"/>
      <c r="KIN304"/>
      <c r="KIO304"/>
      <c r="KIP304"/>
      <c r="KIQ304"/>
      <c r="KIR304"/>
      <c r="KIS304"/>
      <c r="KIT304"/>
      <c r="KIU304"/>
      <c r="KIV304"/>
      <c r="KIW304"/>
      <c r="KIX304"/>
      <c r="KIY304"/>
      <c r="KIZ304"/>
      <c r="KJA304"/>
      <c r="KJB304"/>
      <c r="KJC304"/>
      <c r="KJD304"/>
      <c r="KJE304"/>
      <c r="KJF304"/>
      <c r="KJG304"/>
      <c r="KJH304"/>
      <c r="KJI304"/>
      <c r="KJJ304"/>
      <c r="KJK304"/>
      <c r="KJL304"/>
      <c r="KJM304"/>
      <c r="KJN304"/>
      <c r="KJO304"/>
      <c r="KJP304"/>
      <c r="KJQ304"/>
      <c r="KJR304"/>
      <c r="KJS304"/>
      <c r="KJT304"/>
      <c r="KJU304"/>
      <c r="KJV304"/>
      <c r="KJW304"/>
      <c r="KJX304"/>
      <c r="KJY304"/>
      <c r="KJZ304"/>
      <c r="KKA304"/>
      <c r="KKB304"/>
      <c r="KKC304"/>
      <c r="KKD304"/>
      <c r="KKE304"/>
      <c r="KKF304"/>
      <c r="KKG304"/>
      <c r="KKH304"/>
      <c r="KKI304"/>
      <c r="KKJ304"/>
      <c r="KKK304"/>
      <c r="KKL304"/>
      <c r="KKM304"/>
      <c r="KKN304"/>
      <c r="KKO304"/>
      <c r="KKP304"/>
      <c r="KKQ304"/>
      <c r="KKR304"/>
      <c r="KKS304"/>
      <c r="KKT304"/>
      <c r="KKU304"/>
      <c r="KKV304"/>
      <c r="KKW304"/>
      <c r="KKX304"/>
      <c r="KKY304"/>
      <c r="KKZ304"/>
      <c r="KLA304"/>
      <c r="KLB304"/>
      <c r="KLC304"/>
      <c r="KLD304"/>
      <c r="KLE304"/>
      <c r="KLF304"/>
      <c r="KLG304"/>
      <c r="KLH304"/>
      <c r="KLI304"/>
      <c r="KLJ304"/>
      <c r="KLK304"/>
      <c r="KLL304"/>
      <c r="KLM304"/>
      <c r="KLN304"/>
      <c r="KLO304"/>
      <c r="KLP304"/>
      <c r="KLQ304"/>
      <c r="KLR304"/>
      <c r="KLS304"/>
      <c r="KLT304"/>
      <c r="KLU304"/>
      <c r="KLV304"/>
      <c r="KLW304"/>
      <c r="KLX304"/>
      <c r="KLY304"/>
      <c r="KLZ304"/>
      <c r="KMA304"/>
      <c r="KMB304"/>
      <c r="KMC304"/>
      <c r="KMD304"/>
      <c r="KME304"/>
      <c r="KMF304"/>
      <c r="KMG304"/>
      <c r="KMH304"/>
      <c r="KMI304"/>
      <c r="KMJ304"/>
      <c r="KMK304"/>
      <c r="KML304"/>
      <c r="KMM304"/>
      <c r="KMN304"/>
      <c r="KMO304"/>
      <c r="KMP304"/>
      <c r="KMQ304"/>
      <c r="KMR304"/>
      <c r="KMS304"/>
      <c r="KMT304"/>
      <c r="KMU304"/>
      <c r="KMV304"/>
      <c r="KMW304"/>
      <c r="KMX304"/>
      <c r="KMY304"/>
      <c r="KMZ304"/>
      <c r="KNA304"/>
      <c r="KNB304"/>
      <c r="KNC304"/>
      <c r="KND304"/>
      <c r="KNE304"/>
      <c r="KNF304"/>
      <c r="KNG304"/>
      <c r="KNH304"/>
      <c r="KNI304"/>
      <c r="KNJ304"/>
      <c r="KNK304"/>
      <c r="KNL304"/>
      <c r="KNM304"/>
      <c r="KNN304"/>
      <c r="KNO304"/>
      <c r="KNP304"/>
      <c r="KNQ304"/>
      <c r="KNR304"/>
      <c r="KNS304"/>
      <c r="KNT304"/>
      <c r="KNU304"/>
      <c r="KNV304"/>
      <c r="KNW304"/>
      <c r="KNX304"/>
      <c r="KNY304"/>
      <c r="KNZ304"/>
      <c r="KOA304"/>
      <c r="KOB304"/>
      <c r="KOC304"/>
      <c r="KOD304"/>
      <c r="KOE304"/>
      <c r="KOF304"/>
      <c r="KOG304"/>
      <c r="KOH304"/>
      <c r="KOI304"/>
      <c r="KOJ304"/>
      <c r="KOK304"/>
      <c r="KOL304"/>
      <c r="KOM304"/>
      <c r="KON304"/>
      <c r="KOO304"/>
      <c r="KOP304"/>
      <c r="KOQ304"/>
      <c r="KOR304"/>
      <c r="KOS304"/>
      <c r="KOT304"/>
      <c r="KOU304"/>
      <c r="KOV304"/>
      <c r="KOW304"/>
      <c r="KOX304"/>
      <c r="KOY304"/>
      <c r="KOZ304"/>
      <c r="KPA304"/>
      <c r="KPB304"/>
      <c r="KPC304"/>
      <c r="KPD304"/>
      <c r="KPE304"/>
      <c r="KPF304"/>
      <c r="KPG304"/>
      <c r="KPH304"/>
      <c r="KPI304"/>
      <c r="KPJ304"/>
      <c r="KPK304"/>
      <c r="KPL304"/>
      <c r="KPM304"/>
      <c r="KPN304"/>
      <c r="KPO304"/>
      <c r="KPP304"/>
      <c r="KPQ304"/>
      <c r="KPR304"/>
      <c r="KPS304"/>
      <c r="KPT304"/>
      <c r="KPU304"/>
      <c r="KPV304"/>
      <c r="KPW304"/>
      <c r="KPX304"/>
      <c r="KPY304"/>
      <c r="KPZ304"/>
      <c r="KQA304"/>
      <c r="KQB304"/>
      <c r="KQC304"/>
      <c r="KQD304"/>
      <c r="KQE304"/>
      <c r="KQF304"/>
      <c r="KQG304"/>
      <c r="KQH304"/>
      <c r="KQI304"/>
      <c r="KQJ304"/>
      <c r="KQK304"/>
      <c r="KQL304"/>
      <c r="KQM304"/>
      <c r="KQN304"/>
      <c r="KQO304"/>
      <c r="KQP304"/>
      <c r="KQQ304"/>
      <c r="KQR304"/>
      <c r="KQS304"/>
      <c r="KQT304"/>
      <c r="KQU304"/>
      <c r="KQV304"/>
      <c r="KQW304"/>
      <c r="KQX304"/>
      <c r="KQY304"/>
      <c r="KQZ304"/>
      <c r="KRA304"/>
      <c r="KRB304"/>
      <c r="KRC304"/>
      <c r="KRD304"/>
      <c r="KRE304"/>
      <c r="KRF304"/>
      <c r="KRG304"/>
      <c r="KRH304"/>
      <c r="KRI304"/>
      <c r="KRJ304"/>
      <c r="KRK304"/>
      <c r="KRL304"/>
      <c r="KRM304"/>
      <c r="KRN304"/>
      <c r="KRO304"/>
      <c r="KRP304"/>
      <c r="KRQ304"/>
      <c r="KRR304"/>
      <c r="KRS304"/>
      <c r="KRT304"/>
      <c r="KRU304"/>
      <c r="KRV304"/>
      <c r="KRW304"/>
      <c r="KRX304"/>
      <c r="KRY304"/>
      <c r="KRZ304"/>
      <c r="KSA304"/>
      <c r="KSB304"/>
      <c r="KSC304"/>
      <c r="KSD304"/>
      <c r="KSE304"/>
      <c r="KSF304"/>
      <c r="KSG304"/>
      <c r="KSH304"/>
      <c r="KSI304"/>
      <c r="KSJ304"/>
      <c r="KSK304"/>
      <c r="KSL304"/>
      <c r="KSM304"/>
      <c r="KSN304"/>
      <c r="KSO304"/>
      <c r="KSP304"/>
      <c r="KSQ304"/>
      <c r="KSR304"/>
      <c r="KSS304"/>
      <c r="KST304"/>
      <c r="KSU304"/>
      <c r="KSV304"/>
      <c r="KSW304"/>
      <c r="KSX304"/>
      <c r="KSY304"/>
      <c r="KSZ304"/>
      <c r="KTA304"/>
      <c r="KTB304"/>
      <c r="KTC304"/>
      <c r="KTD304"/>
      <c r="KTE304"/>
      <c r="KTF304"/>
      <c r="KTG304"/>
      <c r="KTH304"/>
      <c r="KTI304"/>
      <c r="KTJ304"/>
      <c r="KTK304"/>
      <c r="KTL304"/>
      <c r="KTM304"/>
      <c r="KTN304"/>
      <c r="KTO304"/>
      <c r="KTP304"/>
      <c r="KTQ304"/>
      <c r="KTR304"/>
      <c r="KTS304"/>
      <c r="KTT304"/>
      <c r="KTU304"/>
      <c r="KTV304"/>
      <c r="KTW304"/>
      <c r="KTX304"/>
      <c r="KTY304"/>
      <c r="KTZ304"/>
      <c r="KUA304"/>
      <c r="KUB304"/>
      <c r="KUC304"/>
      <c r="KUD304"/>
      <c r="KUE304"/>
      <c r="KUF304"/>
      <c r="KUG304"/>
      <c r="KUH304"/>
      <c r="KUI304"/>
      <c r="KUJ304"/>
      <c r="KUK304"/>
      <c r="KUL304"/>
      <c r="KUM304"/>
      <c r="KUN304"/>
      <c r="KUO304"/>
      <c r="KUP304"/>
      <c r="KUQ304"/>
      <c r="KUR304"/>
      <c r="KUS304"/>
      <c r="KUT304"/>
      <c r="KUU304"/>
      <c r="KUV304"/>
      <c r="KUW304"/>
      <c r="KUX304"/>
      <c r="KUY304"/>
      <c r="KUZ304"/>
      <c r="KVA304"/>
      <c r="KVB304"/>
      <c r="KVC304"/>
      <c r="KVD304"/>
      <c r="KVE304"/>
      <c r="KVF304"/>
      <c r="KVG304"/>
      <c r="KVH304"/>
      <c r="KVI304"/>
      <c r="KVJ304"/>
      <c r="KVK304"/>
      <c r="KVL304"/>
      <c r="KVM304"/>
      <c r="KVN304"/>
      <c r="KVO304"/>
      <c r="KVP304"/>
      <c r="KVQ304"/>
      <c r="KVR304"/>
      <c r="KVS304"/>
      <c r="KVT304"/>
      <c r="KVU304"/>
      <c r="KVV304"/>
      <c r="KVW304"/>
      <c r="KVX304"/>
      <c r="KVY304"/>
      <c r="KVZ304"/>
      <c r="KWA304"/>
      <c r="KWB304"/>
      <c r="KWC304"/>
      <c r="KWD304"/>
      <c r="KWE304"/>
      <c r="KWF304"/>
      <c r="KWG304"/>
      <c r="KWH304"/>
      <c r="KWI304"/>
      <c r="KWJ304"/>
      <c r="KWK304"/>
      <c r="KWL304"/>
      <c r="KWM304"/>
      <c r="KWN304"/>
      <c r="KWO304"/>
      <c r="KWP304"/>
      <c r="KWQ304"/>
      <c r="KWR304"/>
      <c r="KWS304"/>
      <c r="KWT304"/>
      <c r="KWU304"/>
      <c r="KWV304"/>
      <c r="KWW304"/>
      <c r="KWX304"/>
      <c r="KWY304"/>
      <c r="KWZ304"/>
      <c r="KXA304"/>
      <c r="KXB304"/>
      <c r="KXC304"/>
      <c r="KXD304"/>
      <c r="KXE304"/>
      <c r="KXF304"/>
      <c r="KXG304"/>
      <c r="KXH304"/>
      <c r="KXI304"/>
      <c r="KXJ304"/>
      <c r="KXK304"/>
      <c r="KXL304"/>
      <c r="KXM304"/>
      <c r="KXN304"/>
      <c r="KXO304"/>
      <c r="KXP304"/>
      <c r="KXQ304"/>
      <c r="KXR304"/>
      <c r="KXS304"/>
      <c r="KXT304"/>
      <c r="KXU304"/>
      <c r="KXV304"/>
      <c r="KXW304"/>
      <c r="KXX304"/>
      <c r="KXY304"/>
      <c r="KXZ304"/>
      <c r="KYA304"/>
      <c r="KYB304"/>
      <c r="KYC304"/>
      <c r="KYD304"/>
      <c r="KYE304"/>
      <c r="KYF304"/>
      <c r="KYG304"/>
      <c r="KYH304"/>
      <c r="KYI304"/>
      <c r="KYJ304"/>
      <c r="KYK304"/>
      <c r="KYL304"/>
      <c r="KYM304"/>
      <c r="KYN304"/>
      <c r="KYO304"/>
      <c r="KYP304"/>
      <c r="KYQ304"/>
      <c r="KYR304"/>
      <c r="KYS304"/>
      <c r="KYT304"/>
      <c r="KYU304"/>
      <c r="KYV304"/>
      <c r="KYW304"/>
      <c r="KYX304"/>
      <c r="KYY304"/>
      <c r="KYZ304"/>
      <c r="KZA304"/>
      <c r="KZB304"/>
      <c r="KZC304"/>
      <c r="KZD304"/>
      <c r="KZE304"/>
      <c r="KZF304"/>
      <c r="KZG304"/>
      <c r="KZH304"/>
      <c r="KZI304"/>
      <c r="KZJ304"/>
      <c r="KZK304"/>
      <c r="KZL304"/>
      <c r="KZM304"/>
      <c r="KZN304"/>
      <c r="KZO304"/>
      <c r="KZP304"/>
      <c r="KZQ304"/>
      <c r="KZR304"/>
      <c r="KZS304"/>
      <c r="KZT304"/>
      <c r="KZU304"/>
      <c r="KZV304"/>
      <c r="KZW304"/>
      <c r="KZX304"/>
      <c r="KZY304"/>
      <c r="KZZ304"/>
      <c r="LAA304"/>
      <c r="LAB304"/>
      <c r="LAC304"/>
      <c r="LAD304"/>
      <c r="LAE304"/>
      <c r="LAF304"/>
      <c r="LAG304"/>
      <c r="LAH304"/>
      <c r="LAI304"/>
      <c r="LAJ304"/>
      <c r="LAK304"/>
      <c r="LAL304"/>
      <c r="LAM304"/>
      <c r="LAN304"/>
      <c r="LAO304"/>
      <c r="LAP304"/>
      <c r="LAQ304"/>
      <c r="LAR304"/>
      <c r="LAS304"/>
      <c r="LAT304"/>
      <c r="LAU304"/>
      <c r="LAV304"/>
      <c r="LAW304"/>
      <c r="LAX304"/>
      <c r="LAY304"/>
      <c r="LAZ304"/>
      <c r="LBA304"/>
      <c r="LBB304"/>
      <c r="LBC304"/>
      <c r="LBD304"/>
      <c r="LBE304"/>
      <c r="LBF304"/>
      <c r="LBG304"/>
      <c r="LBH304"/>
      <c r="LBI304"/>
      <c r="LBJ304"/>
      <c r="LBK304"/>
      <c r="LBL304"/>
      <c r="LBM304"/>
      <c r="LBN304"/>
      <c r="LBO304"/>
      <c r="LBP304"/>
      <c r="LBQ304"/>
      <c r="LBR304"/>
      <c r="LBS304"/>
      <c r="LBT304"/>
      <c r="LBU304"/>
      <c r="LBV304"/>
      <c r="LBW304"/>
      <c r="LBX304"/>
      <c r="LBY304"/>
      <c r="LBZ304"/>
      <c r="LCA304"/>
      <c r="LCB304"/>
      <c r="LCC304"/>
      <c r="LCD304"/>
      <c r="LCE304"/>
      <c r="LCF304"/>
      <c r="LCG304"/>
      <c r="LCH304"/>
      <c r="LCI304"/>
      <c r="LCJ304"/>
      <c r="LCK304"/>
      <c r="LCL304"/>
      <c r="LCM304"/>
      <c r="LCN304"/>
      <c r="LCO304"/>
      <c r="LCP304"/>
      <c r="LCQ304"/>
      <c r="LCR304"/>
      <c r="LCS304"/>
      <c r="LCT304"/>
      <c r="LCU304"/>
      <c r="LCV304"/>
      <c r="LCW304"/>
      <c r="LCX304"/>
      <c r="LCY304"/>
      <c r="LCZ304"/>
      <c r="LDA304"/>
      <c r="LDB304"/>
      <c r="LDC304"/>
      <c r="LDD304"/>
      <c r="LDE304"/>
      <c r="LDF304"/>
      <c r="LDG304"/>
      <c r="LDH304"/>
      <c r="LDI304"/>
      <c r="LDJ304"/>
      <c r="LDK304"/>
      <c r="LDL304"/>
      <c r="LDM304"/>
      <c r="LDN304"/>
      <c r="LDO304"/>
      <c r="LDP304"/>
      <c r="LDQ304"/>
      <c r="LDR304"/>
      <c r="LDS304"/>
      <c r="LDT304"/>
      <c r="LDU304"/>
      <c r="LDV304"/>
      <c r="LDW304"/>
      <c r="LDX304"/>
      <c r="LDY304"/>
      <c r="LDZ304"/>
      <c r="LEA304"/>
      <c r="LEB304"/>
      <c r="LEC304"/>
      <c r="LED304"/>
      <c r="LEE304"/>
      <c r="LEF304"/>
      <c r="LEG304"/>
      <c r="LEH304"/>
      <c r="LEI304"/>
      <c r="LEJ304"/>
      <c r="LEK304"/>
      <c r="LEL304"/>
      <c r="LEM304"/>
      <c r="LEN304"/>
      <c r="LEO304"/>
      <c r="LEP304"/>
      <c r="LEQ304"/>
      <c r="LER304"/>
      <c r="LES304"/>
      <c r="LET304"/>
      <c r="LEU304"/>
      <c r="LEV304"/>
      <c r="LEW304"/>
      <c r="LEX304"/>
      <c r="LEY304"/>
      <c r="LEZ304"/>
      <c r="LFA304"/>
      <c r="LFB304"/>
      <c r="LFC304"/>
      <c r="LFD304"/>
      <c r="LFE304"/>
      <c r="LFF304"/>
      <c r="LFG304"/>
      <c r="LFH304"/>
      <c r="LFI304"/>
      <c r="LFJ304"/>
      <c r="LFK304"/>
      <c r="LFL304"/>
      <c r="LFM304"/>
      <c r="LFN304"/>
      <c r="LFO304"/>
      <c r="LFP304"/>
      <c r="LFQ304"/>
      <c r="LFR304"/>
      <c r="LFS304"/>
      <c r="LFT304"/>
      <c r="LFU304"/>
      <c r="LFV304"/>
      <c r="LFW304"/>
      <c r="LFX304"/>
      <c r="LFY304"/>
      <c r="LFZ304"/>
      <c r="LGA304"/>
      <c r="LGB304"/>
      <c r="LGC304"/>
      <c r="LGD304"/>
      <c r="LGE304"/>
      <c r="LGF304"/>
      <c r="LGG304"/>
      <c r="LGH304"/>
      <c r="LGI304"/>
      <c r="LGJ304"/>
      <c r="LGK304"/>
      <c r="LGL304"/>
      <c r="LGM304"/>
      <c r="LGN304"/>
      <c r="LGO304"/>
      <c r="LGP304"/>
      <c r="LGQ304"/>
      <c r="LGR304"/>
      <c r="LGS304"/>
      <c r="LGT304"/>
      <c r="LGU304"/>
      <c r="LGV304"/>
      <c r="LGW304"/>
      <c r="LGX304"/>
      <c r="LGY304"/>
      <c r="LGZ304"/>
      <c r="LHA304"/>
      <c r="LHB304"/>
      <c r="LHC304"/>
      <c r="LHD304"/>
      <c r="LHE304"/>
      <c r="LHF304"/>
      <c r="LHG304"/>
      <c r="LHH304"/>
      <c r="LHI304"/>
      <c r="LHJ304"/>
      <c r="LHK304"/>
      <c r="LHL304"/>
      <c r="LHM304"/>
      <c r="LHN304"/>
      <c r="LHO304"/>
      <c r="LHP304"/>
      <c r="LHQ304"/>
      <c r="LHR304"/>
      <c r="LHS304"/>
      <c r="LHT304"/>
      <c r="LHU304"/>
      <c r="LHV304"/>
      <c r="LHW304"/>
      <c r="LHX304"/>
      <c r="LHY304"/>
      <c r="LHZ304"/>
      <c r="LIA304"/>
      <c r="LIB304"/>
      <c r="LIC304"/>
      <c r="LID304"/>
      <c r="LIE304"/>
      <c r="LIF304"/>
      <c r="LIG304"/>
      <c r="LIH304"/>
      <c r="LII304"/>
      <c r="LIJ304"/>
      <c r="LIK304"/>
      <c r="LIL304"/>
      <c r="LIM304"/>
      <c r="LIN304"/>
      <c r="LIO304"/>
      <c r="LIP304"/>
      <c r="LIQ304"/>
      <c r="LIR304"/>
      <c r="LIS304"/>
      <c r="LIT304"/>
      <c r="LIU304"/>
      <c r="LIV304"/>
      <c r="LIW304"/>
      <c r="LIX304"/>
      <c r="LIY304"/>
      <c r="LIZ304"/>
      <c r="LJA304"/>
      <c r="LJB304"/>
      <c r="LJC304"/>
      <c r="LJD304"/>
      <c r="LJE304"/>
      <c r="LJF304"/>
      <c r="LJG304"/>
      <c r="LJH304"/>
      <c r="LJI304"/>
      <c r="LJJ304"/>
      <c r="LJK304"/>
      <c r="LJL304"/>
      <c r="LJM304"/>
      <c r="LJN304"/>
      <c r="LJO304"/>
      <c r="LJP304"/>
      <c r="LJQ304"/>
      <c r="LJR304"/>
      <c r="LJS304"/>
      <c r="LJT304"/>
      <c r="LJU304"/>
      <c r="LJV304"/>
      <c r="LJW304"/>
      <c r="LJX304"/>
      <c r="LJY304"/>
      <c r="LJZ304"/>
      <c r="LKA304"/>
      <c r="LKB304"/>
      <c r="LKC304"/>
      <c r="LKD304"/>
      <c r="LKE304"/>
      <c r="LKF304"/>
      <c r="LKG304"/>
      <c r="LKH304"/>
      <c r="LKI304"/>
      <c r="LKJ304"/>
      <c r="LKK304"/>
      <c r="LKL304"/>
      <c r="LKM304"/>
      <c r="LKN304"/>
      <c r="LKO304"/>
      <c r="LKP304"/>
      <c r="LKQ304"/>
      <c r="LKR304"/>
      <c r="LKS304"/>
      <c r="LKT304"/>
      <c r="LKU304"/>
      <c r="LKV304"/>
      <c r="LKW304"/>
      <c r="LKX304"/>
      <c r="LKY304"/>
      <c r="LKZ304"/>
      <c r="LLA304"/>
      <c r="LLB304"/>
      <c r="LLC304"/>
      <c r="LLD304"/>
      <c r="LLE304"/>
      <c r="LLF304"/>
      <c r="LLG304"/>
      <c r="LLH304"/>
      <c r="LLI304"/>
      <c r="LLJ304"/>
      <c r="LLK304"/>
      <c r="LLL304"/>
      <c r="LLM304"/>
      <c r="LLN304"/>
      <c r="LLO304"/>
      <c r="LLP304"/>
      <c r="LLQ304"/>
      <c r="LLR304"/>
      <c r="LLS304"/>
      <c r="LLT304"/>
      <c r="LLU304"/>
      <c r="LLV304"/>
      <c r="LLW304"/>
      <c r="LLX304"/>
      <c r="LLY304"/>
      <c r="LLZ304"/>
      <c r="LMA304"/>
      <c r="LMB304"/>
      <c r="LMC304"/>
      <c r="LMD304"/>
      <c r="LME304"/>
      <c r="LMF304"/>
      <c r="LMG304"/>
      <c r="LMH304"/>
      <c r="LMI304"/>
      <c r="LMJ304"/>
      <c r="LMK304"/>
      <c r="LML304"/>
      <c r="LMM304"/>
      <c r="LMN304"/>
      <c r="LMO304"/>
      <c r="LMP304"/>
      <c r="LMQ304"/>
      <c r="LMR304"/>
      <c r="LMS304"/>
      <c r="LMT304"/>
      <c r="LMU304"/>
      <c r="LMV304"/>
      <c r="LMW304"/>
      <c r="LMX304"/>
      <c r="LMY304"/>
      <c r="LMZ304"/>
      <c r="LNA304"/>
      <c r="LNB304"/>
      <c r="LNC304"/>
      <c r="LND304"/>
      <c r="LNE304"/>
      <c r="LNF304"/>
      <c r="LNG304"/>
      <c r="LNH304"/>
      <c r="LNI304"/>
      <c r="LNJ304"/>
      <c r="LNK304"/>
      <c r="LNL304"/>
      <c r="LNM304"/>
      <c r="LNN304"/>
      <c r="LNO304"/>
      <c r="LNP304"/>
      <c r="LNQ304"/>
      <c r="LNR304"/>
      <c r="LNS304"/>
      <c r="LNT304"/>
      <c r="LNU304"/>
      <c r="LNV304"/>
      <c r="LNW304"/>
      <c r="LNX304"/>
      <c r="LNY304"/>
      <c r="LNZ304"/>
      <c r="LOA304"/>
      <c r="LOB304"/>
      <c r="LOC304"/>
      <c r="LOD304"/>
      <c r="LOE304"/>
      <c r="LOF304"/>
      <c r="LOG304"/>
      <c r="LOH304"/>
      <c r="LOI304"/>
      <c r="LOJ304"/>
      <c r="LOK304"/>
      <c r="LOL304"/>
      <c r="LOM304"/>
      <c r="LON304"/>
      <c r="LOO304"/>
      <c r="LOP304"/>
      <c r="LOQ304"/>
      <c r="LOR304"/>
      <c r="LOS304"/>
      <c r="LOT304"/>
      <c r="LOU304"/>
      <c r="LOV304"/>
      <c r="LOW304"/>
      <c r="LOX304"/>
      <c r="LOY304"/>
      <c r="LOZ304"/>
      <c r="LPA304"/>
      <c r="LPB304"/>
      <c r="LPC304"/>
      <c r="LPD304"/>
      <c r="LPE304"/>
      <c r="LPF304"/>
      <c r="LPG304"/>
      <c r="LPH304"/>
      <c r="LPI304"/>
      <c r="LPJ304"/>
      <c r="LPK304"/>
      <c r="LPL304"/>
      <c r="LPM304"/>
      <c r="LPN304"/>
      <c r="LPO304"/>
      <c r="LPP304"/>
      <c r="LPQ304"/>
      <c r="LPR304"/>
      <c r="LPS304"/>
      <c r="LPT304"/>
      <c r="LPU304"/>
      <c r="LPV304"/>
      <c r="LPW304"/>
      <c r="LPX304"/>
      <c r="LPY304"/>
      <c r="LPZ304"/>
      <c r="LQA304"/>
      <c r="LQB304"/>
      <c r="LQC304"/>
      <c r="LQD304"/>
      <c r="LQE304"/>
      <c r="LQF304"/>
      <c r="LQG304"/>
      <c r="LQH304"/>
      <c r="LQI304"/>
      <c r="LQJ304"/>
      <c r="LQK304"/>
      <c r="LQL304"/>
      <c r="LQM304"/>
      <c r="LQN304"/>
      <c r="LQO304"/>
      <c r="LQP304"/>
      <c r="LQQ304"/>
      <c r="LQR304"/>
      <c r="LQS304"/>
      <c r="LQT304"/>
      <c r="LQU304"/>
      <c r="LQV304"/>
      <c r="LQW304"/>
      <c r="LQX304"/>
      <c r="LQY304"/>
      <c r="LQZ304"/>
      <c r="LRA304"/>
      <c r="LRB304"/>
      <c r="LRC304"/>
      <c r="LRD304"/>
      <c r="LRE304"/>
      <c r="LRF304"/>
      <c r="LRG304"/>
      <c r="LRH304"/>
      <c r="LRI304"/>
      <c r="LRJ304"/>
      <c r="LRK304"/>
      <c r="LRL304"/>
      <c r="LRM304"/>
      <c r="LRN304"/>
      <c r="LRO304"/>
      <c r="LRP304"/>
      <c r="LRQ304"/>
      <c r="LRR304"/>
      <c r="LRS304"/>
      <c r="LRT304"/>
      <c r="LRU304"/>
      <c r="LRV304"/>
      <c r="LRW304"/>
      <c r="LRX304"/>
      <c r="LRY304"/>
      <c r="LRZ304"/>
      <c r="LSA304"/>
      <c r="LSB304"/>
      <c r="LSC304"/>
      <c r="LSD304"/>
      <c r="LSE304"/>
      <c r="LSF304"/>
      <c r="LSG304"/>
      <c r="LSH304"/>
      <c r="LSI304"/>
      <c r="LSJ304"/>
      <c r="LSK304"/>
      <c r="LSL304"/>
      <c r="LSM304"/>
      <c r="LSN304"/>
      <c r="LSO304"/>
      <c r="LSP304"/>
      <c r="LSQ304"/>
      <c r="LSR304"/>
      <c r="LSS304"/>
      <c r="LST304"/>
      <c r="LSU304"/>
      <c r="LSV304"/>
      <c r="LSW304"/>
      <c r="LSX304"/>
      <c r="LSY304"/>
      <c r="LSZ304"/>
      <c r="LTA304"/>
      <c r="LTB304"/>
      <c r="LTC304"/>
      <c r="LTD304"/>
      <c r="LTE304"/>
      <c r="LTF304"/>
      <c r="LTG304"/>
      <c r="LTH304"/>
      <c r="LTI304"/>
      <c r="LTJ304"/>
      <c r="LTK304"/>
      <c r="LTL304"/>
      <c r="LTM304"/>
      <c r="LTN304"/>
      <c r="LTO304"/>
      <c r="LTP304"/>
      <c r="LTQ304"/>
      <c r="LTR304"/>
      <c r="LTS304"/>
      <c r="LTT304"/>
      <c r="LTU304"/>
      <c r="LTV304"/>
      <c r="LTW304"/>
      <c r="LTX304"/>
      <c r="LTY304"/>
      <c r="LTZ304"/>
      <c r="LUA304"/>
      <c r="LUB304"/>
      <c r="LUC304"/>
      <c r="LUD304"/>
      <c r="LUE304"/>
      <c r="LUF304"/>
      <c r="LUG304"/>
      <c r="LUH304"/>
      <c r="LUI304"/>
      <c r="LUJ304"/>
      <c r="LUK304"/>
      <c r="LUL304"/>
      <c r="LUM304"/>
      <c r="LUN304"/>
      <c r="LUO304"/>
      <c r="LUP304"/>
      <c r="LUQ304"/>
      <c r="LUR304"/>
      <c r="LUS304"/>
      <c r="LUT304"/>
      <c r="LUU304"/>
      <c r="LUV304"/>
      <c r="LUW304"/>
      <c r="LUX304"/>
      <c r="LUY304"/>
      <c r="LUZ304"/>
      <c r="LVA304"/>
      <c r="LVB304"/>
      <c r="LVC304"/>
      <c r="LVD304"/>
      <c r="LVE304"/>
      <c r="LVF304"/>
      <c r="LVG304"/>
      <c r="LVH304"/>
      <c r="LVI304"/>
      <c r="LVJ304"/>
      <c r="LVK304"/>
      <c r="LVL304"/>
      <c r="LVM304"/>
      <c r="LVN304"/>
      <c r="LVO304"/>
      <c r="LVP304"/>
      <c r="LVQ304"/>
      <c r="LVR304"/>
      <c r="LVS304"/>
      <c r="LVT304"/>
      <c r="LVU304"/>
      <c r="LVV304"/>
      <c r="LVW304"/>
      <c r="LVX304"/>
      <c r="LVY304"/>
      <c r="LVZ304"/>
      <c r="LWA304"/>
      <c r="LWB304"/>
      <c r="LWC304"/>
      <c r="LWD304"/>
      <c r="LWE304"/>
      <c r="LWF304"/>
      <c r="LWG304"/>
      <c r="LWH304"/>
      <c r="LWI304"/>
      <c r="LWJ304"/>
      <c r="LWK304"/>
      <c r="LWL304"/>
      <c r="LWM304"/>
      <c r="LWN304"/>
      <c r="LWO304"/>
      <c r="LWP304"/>
      <c r="LWQ304"/>
      <c r="LWR304"/>
      <c r="LWS304"/>
      <c r="LWT304"/>
      <c r="LWU304"/>
      <c r="LWV304"/>
      <c r="LWW304"/>
      <c r="LWX304"/>
      <c r="LWY304"/>
      <c r="LWZ304"/>
      <c r="LXA304"/>
      <c r="LXB304"/>
      <c r="LXC304"/>
      <c r="LXD304"/>
      <c r="LXE304"/>
      <c r="LXF304"/>
      <c r="LXG304"/>
      <c r="LXH304"/>
      <c r="LXI304"/>
      <c r="LXJ304"/>
      <c r="LXK304"/>
      <c r="LXL304"/>
      <c r="LXM304"/>
      <c r="LXN304"/>
      <c r="LXO304"/>
      <c r="LXP304"/>
      <c r="LXQ304"/>
      <c r="LXR304"/>
      <c r="LXS304"/>
      <c r="LXT304"/>
      <c r="LXU304"/>
      <c r="LXV304"/>
      <c r="LXW304"/>
      <c r="LXX304"/>
      <c r="LXY304"/>
      <c r="LXZ304"/>
      <c r="LYA304"/>
      <c r="LYB304"/>
      <c r="LYC304"/>
      <c r="LYD304"/>
      <c r="LYE304"/>
      <c r="LYF304"/>
      <c r="LYG304"/>
      <c r="LYH304"/>
      <c r="LYI304"/>
      <c r="LYJ304"/>
      <c r="LYK304"/>
      <c r="LYL304"/>
      <c r="LYM304"/>
      <c r="LYN304"/>
      <c r="LYO304"/>
      <c r="LYP304"/>
      <c r="LYQ304"/>
      <c r="LYR304"/>
      <c r="LYS304"/>
      <c r="LYT304"/>
      <c r="LYU304"/>
      <c r="LYV304"/>
      <c r="LYW304"/>
      <c r="LYX304"/>
      <c r="LYY304"/>
      <c r="LYZ304"/>
      <c r="LZA304"/>
      <c r="LZB304"/>
      <c r="LZC304"/>
      <c r="LZD304"/>
      <c r="LZE304"/>
      <c r="LZF304"/>
      <c r="LZG304"/>
      <c r="LZH304"/>
      <c r="LZI304"/>
      <c r="LZJ304"/>
      <c r="LZK304"/>
      <c r="LZL304"/>
      <c r="LZM304"/>
      <c r="LZN304"/>
      <c r="LZO304"/>
      <c r="LZP304"/>
      <c r="LZQ304"/>
      <c r="LZR304"/>
      <c r="LZS304"/>
      <c r="LZT304"/>
      <c r="LZU304"/>
      <c r="LZV304"/>
      <c r="LZW304"/>
      <c r="LZX304"/>
      <c r="LZY304"/>
      <c r="LZZ304"/>
      <c r="MAA304"/>
      <c r="MAB304"/>
      <c r="MAC304"/>
      <c r="MAD304"/>
      <c r="MAE304"/>
      <c r="MAF304"/>
      <c r="MAG304"/>
      <c r="MAH304"/>
      <c r="MAI304"/>
      <c r="MAJ304"/>
      <c r="MAK304"/>
      <c r="MAL304"/>
      <c r="MAM304"/>
      <c r="MAN304"/>
      <c r="MAO304"/>
      <c r="MAP304"/>
      <c r="MAQ304"/>
      <c r="MAR304"/>
      <c r="MAS304"/>
      <c r="MAT304"/>
      <c r="MAU304"/>
      <c r="MAV304"/>
      <c r="MAW304"/>
      <c r="MAX304"/>
      <c r="MAY304"/>
      <c r="MAZ304"/>
      <c r="MBA304"/>
      <c r="MBB304"/>
      <c r="MBC304"/>
      <c r="MBD304"/>
      <c r="MBE304"/>
      <c r="MBF304"/>
      <c r="MBG304"/>
      <c r="MBH304"/>
      <c r="MBI304"/>
      <c r="MBJ304"/>
      <c r="MBK304"/>
      <c r="MBL304"/>
      <c r="MBM304"/>
      <c r="MBN304"/>
      <c r="MBO304"/>
      <c r="MBP304"/>
      <c r="MBQ304"/>
      <c r="MBR304"/>
      <c r="MBS304"/>
      <c r="MBT304"/>
      <c r="MBU304"/>
      <c r="MBV304"/>
      <c r="MBW304"/>
      <c r="MBX304"/>
      <c r="MBY304"/>
      <c r="MBZ304"/>
      <c r="MCA304"/>
      <c r="MCB304"/>
      <c r="MCC304"/>
      <c r="MCD304"/>
      <c r="MCE304"/>
      <c r="MCF304"/>
      <c r="MCG304"/>
      <c r="MCH304"/>
      <c r="MCI304"/>
      <c r="MCJ304"/>
      <c r="MCK304"/>
      <c r="MCL304"/>
      <c r="MCM304"/>
      <c r="MCN304"/>
      <c r="MCO304"/>
      <c r="MCP304"/>
      <c r="MCQ304"/>
      <c r="MCR304"/>
      <c r="MCS304"/>
      <c r="MCT304"/>
      <c r="MCU304"/>
      <c r="MCV304"/>
      <c r="MCW304"/>
      <c r="MCX304"/>
      <c r="MCY304"/>
      <c r="MCZ304"/>
      <c r="MDA304"/>
      <c r="MDB304"/>
      <c r="MDC304"/>
      <c r="MDD304"/>
      <c r="MDE304"/>
      <c r="MDF304"/>
      <c r="MDG304"/>
      <c r="MDH304"/>
      <c r="MDI304"/>
      <c r="MDJ304"/>
      <c r="MDK304"/>
      <c r="MDL304"/>
      <c r="MDM304"/>
      <c r="MDN304"/>
      <c r="MDO304"/>
      <c r="MDP304"/>
      <c r="MDQ304"/>
      <c r="MDR304"/>
      <c r="MDS304"/>
      <c r="MDT304"/>
      <c r="MDU304"/>
      <c r="MDV304"/>
      <c r="MDW304"/>
      <c r="MDX304"/>
      <c r="MDY304"/>
      <c r="MDZ304"/>
      <c r="MEA304"/>
      <c r="MEB304"/>
      <c r="MEC304"/>
      <c r="MED304"/>
      <c r="MEE304"/>
      <c r="MEF304"/>
      <c r="MEG304"/>
      <c r="MEH304"/>
      <c r="MEI304"/>
      <c r="MEJ304"/>
      <c r="MEK304"/>
      <c r="MEL304"/>
      <c r="MEM304"/>
      <c r="MEN304"/>
      <c r="MEO304"/>
      <c r="MEP304"/>
      <c r="MEQ304"/>
      <c r="MER304"/>
      <c r="MES304"/>
      <c r="MET304"/>
      <c r="MEU304"/>
      <c r="MEV304"/>
      <c r="MEW304"/>
      <c r="MEX304"/>
      <c r="MEY304"/>
      <c r="MEZ304"/>
      <c r="MFA304"/>
      <c r="MFB304"/>
      <c r="MFC304"/>
      <c r="MFD304"/>
      <c r="MFE304"/>
      <c r="MFF304"/>
      <c r="MFG304"/>
      <c r="MFH304"/>
      <c r="MFI304"/>
      <c r="MFJ304"/>
      <c r="MFK304"/>
      <c r="MFL304"/>
      <c r="MFM304"/>
      <c r="MFN304"/>
      <c r="MFO304"/>
      <c r="MFP304"/>
      <c r="MFQ304"/>
      <c r="MFR304"/>
      <c r="MFS304"/>
      <c r="MFT304"/>
      <c r="MFU304"/>
      <c r="MFV304"/>
      <c r="MFW304"/>
      <c r="MFX304"/>
      <c r="MFY304"/>
      <c r="MFZ304"/>
      <c r="MGA304"/>
      <c r="MGB304"/>
      <c r="MGC304"/>
      <c r="MGD304"/>
      <c r="MGE304"/>
      <c r="MGF304"/>
      <c r="MGG304"/>
      <c r="MGH304"/>
      <c r="MGI304"/>
      <c r="MGJ304"/>
      <c r="MGK304"/>
      <c r="MGL304"/>
      <c r="MGM304"/>
      <c r="MGN304"/>
      <c r="MGO304"/>
      <c r="MGP304"/>
      <c r="MGQ304"/>
      <c r="MGR304"/>
      <c r="MGS304"/>
      <c r="MGT304"/>
      <c r="MGU304"/>
      <c r="MGV304"/>
      <c r="MGW304"/>
      <c r="MGX304"/>
      <c r="MGY304"/>
      <c r="MGZ304"/>
      <c r="MHA304"/>
      <c r="MHB304"/>
      <c r="MHC304"/>
      <c r="MHD304"/>
      <c r="MHE304"/>
      <c r="MHF304"/>
      <c r="MHG304"/>
      <c r="MHH304"/>
      <c r="MHI304"/>
      <c r="MHJ304"/>
      <c r="MHK304"/>
      <c r="MHL304"/>
      <c r="MHM304"/>
      <c r="MHN304"/>
      <c r="MHO304"/>
      <c r="MHP304"/>
      <c r="MHQ304"/>
      <c r="MHR304"/>
      <c r="MHS304"/>
      <c r="MHT304"/>
      <c r="MHU304"/>
      <c r="MHV304"/>
      <c r="MHW304"/>
      <c r="MHX304"/>
      <c r="MHY304"/>
      <c r="MHZ304"/>
      <c r="MIA304"/>
      <c r="MIB304"/>
      <c r="MIC304"/>
      <c r="MID304"/>
      <c r="MIE304"/>
      <c r="MIF304"/>
      <c r="MIG304"/>
      <c r="MIH304"/>
      <c r="MII304"/>
      <c r="MIJ304"/>
      <c r="MIK304"/>
      <c r="MIL304"/>
      <c r="MIM304"/>
      <c r="MIN304"/>
      <c r="MIO304"/>
      <c r="MIP304"/>
      <c r="MIQ304"/>
      <c r="MIR304"/>
      <c r="MIS304"/>
      <c r="MIT304"/>
      <c r="MIU304"/>
      <c r="MIV304"/>
      <c r="MIW304"/>
      <c r="MIX304"/>
      <c r="MIY304"/>
      <c r="MIZ304"/>
      <c r="MJA304"/>
      <c r="MJB304"/>
      <c r="MJC304"/>
      <c r="MJD304"/>
      <c r="MJE304"/>
      <c r="MJF304"/>
      <c r="MJG304"/>
      <c r="MJH304"/>
      <c r="MJI304"/>
      <c r="MJJ304"/>
      <c r="MJK304"/>
      <c r="MJL304"/>
      <c r="MJM304"/>
      <c r="MJN304"/>
      <c r="MJO304"/>
      <c r="MJP304"/>
      <c r="MJQ304"/>
      <c r="MJR304"/>
      <c r="MJS304"/>
      <c r="MJT304"/>
      <c r="MJU304"/>
      <c r="MJV304"/>
      <c r="MJW304"/>
      <c r="MJX304"/>
      <c r="MJY304"/>
      <c r="MJZ304"/>
      <c r="MKA304"/>
      <c r="MKB304"/>
      <c r="MKC304"/>
      <c r="MKD304"/>
      <c r="MKE304"/>
      <c r="MKF304"/>
      <c r="MKG304"/>
      <c r="MKH304"/>
      <c r="MKI304"/>
      <c r="MKJ304"/>
      <c r="MKK304"/>
      <c r="MKL304"/>
      <c r="MKM304"/>
      <c r="MKN304"/>
      <c r="MKO304"/>
      <c r="MKP304"/>
      <c r="MKQ304"/>
      <c r="MKR304"/>
      <c r="MKS304"/>
      <c r="MKT304"/>
      <c r="MKU304"/>
      <c r="MKV304"/>
      <c r="MKW304"/>
      <c r="MKX304"/>
      <c r="MKY304"/>
      <c r="MKZ304"/>
      <c r="MLA304"/>
      <c r="MLB304"/>
      <c r="MLC304"/>
      <c r="MLD304"/>
      <c r="MLE304"/>
      <c r="MLF304"/>
      <c r="MLG304"/>
      <c r="MLH304"/>
      <c r="MLI304"/>
      <c r="MLJ304"/>
      <c r="MLK304"/>
      <c r="MLL304"/>
      <c r="MLM304"/>
      <c r="MLN304"/>
      <c r="MLO304"/>
      <c r="MLP304"/>
      <c r="MLQ304"/>
      <c r="MLR304"/>
      <c r="MLS304"/>
      <c r="MLT304"/>
      <c r="MLU304"/>
      <c r="MLV304"/>
      <c r="MLW304"/>
      <c r="MLX304"/>
      <c r="MLY304"/>
      <c r="MLZ304"/>
      <c r="MMA304"/>
      <c r="MMB304"/>
      <c r="MMC304"/>
      <c r="MMD304"/>
      <c r="MME304"/>
      <c r="MMF304"/>
      <c r="MMG304"/>
      <c r="MMH304"/>
      <c r="MMI304"/>
      <c r="MMJ304"/>
      <c r="MMK304"/>
      <c r="MML304"/>
      <c r="MMM304"/>
      <c r="MMN304"/>
      <c r="MMO304"/>
      <c r="MMP304"/>
      <c r="MMQ304"/>
      <c r="MMR304"/>
      <c r="MMS304"/>
      <c r="MMT304"/>
      <c r="MMU304"/>
      <c r="MMV304"/>
      <c r="MMW304"/>
      <c r="MMX304"/>
      <c r="MMY304"/>
      <c r="MMZ304"/>
      <c r="MNA304"/>
      <c r="MNB304"/>
      <c r="MNC304"/>
      <c r="MND304"/>
      <c r="MNE304"/>
      <c r="MNF304"/>
      <c r="MNG304"/>
      <c r="MNH304"/>
      <c r="MNI304"/>
      <c r="MNJ304"/>
      <c r="MNK304"/>
      <c r="MNL304"/>
      <c r="MNM304"/>
      <c r="MNN304"/>
      <c r="MNO304"/>
      <c r="MNP304"/>
      <c r="MNQ304"/>
      <c r="MNR304"/>
      <c r="MNS304"/>
      <c r="MNT304"/>
      <c r="MNU304"/>
      <c r="MNV304"/>
      <c r="MNW304"/>
      <c r="MNX304"/>
      <c r="MNY304"/>
      <c r="MNZ304"/>
      <c r="MOA304"/>
      <c r="MOB304"/>
      <c r="MOC304"/>
      <c r="MOD304"/>
      <c r="MOE304"/>
      <c r="MOF304"/>
      <c r="MOG304"/>
      <c r="MOH304"/>
      <c r="MOI304"/>
      <c r="MOJ304"/>
      <c r="MOK304"/>
      <c r="MOL304"/>
      <c r="MOM304"/>
      <c r="MON304"/>
      <c r="MOO304"/>
      <c r="MOP304"/>
      <c r="MOQ304"/>
      <c r="MOR304"/>
      <c r="MOS304"/>
      <c r="MOT304"/>
      <c r="MOU304"/>
      <c r="MOV304"/>
      <c r="MOW304"/>
      <c r="MOX304"/>
      <c r="MOY304"/>
      <c r="MOZ304"/>
      <c r="MPA304"/>
      <c r="MPB304"/>
      <c r="MPC304"/>
      <c r="MPD304"/>
      <c r="MPE304"/>
      <c r="MPF304"/>
      <c r="MPG304"/>
      <c r="MPH304"/>
      <c r="MPI304"/>
      <c r="MPJ304"/>
      <c r="MPK304"/>
      <c r="MPL304"/>
      <c r="MPM304"/>
      <c r="MPN304"/>
      <c r="MPO304"/>
      <c r="MPP304"/>
      <c r="MPQ304"/>
      <c r="MPR304"/>
      <c r="MPS304"/>
      <c r="MPT304"/>
      <c r="MPU304"/>
      <c r="MPV304"/>
      <c r="MPW304"/>
      <c r="MPX304"/>
      <c r="MPY304"/>
      <c r="MPZ304"/>
      <c r="MQA304"/>
      <c r="MQB304"/>
      <c r="MQC304"/>
      <c r="MQD304"/>
      <c r="MQE304"/>
      <c r="MQF304"/>
      <c r="MQG304"/>
      <c r="MQH304"/>
      <c r="MQI304"/>
      <c r="MQJ304"/>
      <c r="MQK304"/>
      <c r="MQL304"/>
      <c r="MQM304"/>
      <c r="MQN304"/>
      <c r="MQO304"/>
      <c r="MQP304"/>
      <c r="MQQ304"/>
      <c r="MQR304"/>
      <c r="MQS304"/>
      <c r="MQT304"/>
      <c r="MQU304"/>
      <c r="MQV304"/>
      <c r="MQW304"/>
      <c r="MQX304"/>
      <c r="MQY304"/>
      <c r="MQZ304"/>
      <c r="MRA304"/>
      <c r="MRB304"/>
      <c r="MRC304"/>
      <c r="MRD304"/>
      <c r="MRE304"/>
      <c r="MRF304"/>
      <c r="MRG304"/>
      <c r="MRH304"/>
      <c r="MRI304"/>
      <c r="MRJ304"/>
      <c r="MRK304"/>
      <c r="MRL304"/>
      <c r="MRM304"/>
      <c r="MRN304"/>
      <c r="MRO304"/>
      <c r="MRP304"/>
      <c r="MRQ304"/>
      <c r="MRR304"/>
      <c r="MRS304"/>
      <c r="MRT304"/>
      <c r="MRU304"/>
      <c r="MRV304"/>
      <c r="MRW304"/>
      <c r="MRX304"/>
      <c r="MRY304"/>
      <c r="MRZ304"/>
      <c r="MSA304"/>
      <c r="MSB304"/>
      <c r="MSC304"/>
      <c r="MSD304"/>
      <c r="MSE304"/>
      <c r="MSF304"/>
      <c r="MSG304"/>
      <c r="MSH304"/>
      <c r="MSI304"/>
      <c r="MSJ304"/>
      <c r="MSK304"/>
      <c r="MSL304"/>
      <c r="MSM304"/>
      <c r="MSN304"/>
      <c r="MSO304"/>
      <c r="MSP304"/>
      <c r="MSQ304"/>
      <c r="MSR304"/>
      <c r="MSS304"/>
      <c r="MST304"/>
      <c r="MSU304"/>
      <c r="MSV304"/>
      <c r="MSW304"/>
      <c r="MSX304"/>
      <c r="MSY304"/>
      <c r="MSZ304"/>
      <c r="MTA304"/>
      <c r="MTB304"/>
      <c r="MTC304"/>
      <c r="MTD304"/>
      <c r="MTE304"/>
      <c r="MTF304"/>
      <c r="MTG304"/>
      <c r="MTH304"/>
      <c r="MTI304"/>
      <c r="MTJ304"/>
      <c r="MTK304"/>
      <c r="MTL304"/>
      <c r="MTM304"/>
      <c r="MTN304"/>
      <c r="MTO304"/>
      <c r="MTP304"/>
      <c r="MTQ304"/>
      <c r="MTR304"/>
      <c r="MTS304"/>
      <c r="MTT304"/>
      <c r="MTU304"/>
      <c r="MTV304"/>
      <c r="MTW304"/>
      <c r="MTX304"/>
      <c r="MTY304"/>
      <c r="MTZ304"/>
      <c r="MUA304"/>
      <c r="MUB304"/>
      <c r="MUC304"/>
      <c r="MUD304"/>
      <c r="MUE304"/>
      <c r="MUF304"/>
      <c r="MUG304"/>
      <c r="MUH304"/>
      <c r="MUI304"/>
      <c r="MUJ304"/>
      <c r="MUK304"/>
      <c r="MUL304"/>
      <c r="MUM304"/>
      <c r="MUN304"/>
      <c r="MUO304"/>
      <c r="MUP304"/>
      <c r="MUQ304"/>
      <c r="MUR304"/>
      <c r="MUS304"/>
      <c r="MUT304"/>
      <c r="MUU304"/>
      <c r="MUV304"/>
      <c r="MUW304"/>
      <c r="MUX304"/>
      <c r="MUY304"/>
      <c r="MUZ304"/>
      <c r="MVA304"/>
      <c r="MVB304"/>
      <c r="MVC304"/>
      <c r="MVD304"/>
      <c r="MVE304"/>
      <c r="MVF304"/>
      <c r="MVG304"/>
      <c r="MVH304"/>
      <c r="MVI304"/>
      <c r="MVJ304"/>
      <c r="MVK304"/>
      <c r="MVL304"/>
      <c r="MVM304"/>
      <c r="MVN304"/>
      <c r="MVO304"/>
      <c r="MVP304"/>
      <c r="MVQ304"/>
      <c r="MVR304"/>
      <c r="MVS304"/>
      <c r="MVT304"/>
      <c r="MVU304"/>
      <c r="MVV304"/>
      <c r="MVW304"/>
      <c r="MVX304"/>
      <c r="MVY304"/>
      <c r="MVZ304"/>
      <c r="MWA304"/>
      <c r="MWB304"/>
      <c r="MWC304"/>
      <c r="MWD304"/>
      <c r="MWE304"/>
      <c r="MWF304"/>
      <c r="MWG304"/>
      <c r="MWH304"/>
      <c r="MWI304"/>
      <c r="MWJ304"/>
      <c r="MWK304"/>
      <c r="MWL304"/>
      <c r="MWM304"/>
      <c r="MWN304"/>
      <c r="MWO304"/>
      <c r="MWP304"/>
      <c r="MWQ304"/>
      <c r="MWR304"/>
      <c r="MWS304"/>
      <c r="MWT304"/>
      <c r="MWU304"/>
      <c r="MWV304"/>
      <c r="MWW304"/>
      <c r="MWX304"/>
      <c r="MWY304"/>
      <c r="MWZ304"/>
      <c r="MXA304"/>
      <c r="MXB304"/>
      <c r="MXC304"/>
      <c r="MXD304"/>
      <c r="MXE304"/>
      <c r="MXF304"/>
      <c r="MXG304"/>
      <c r="MXH304"/>
      <c r="MXI304"/>
      <c r="MXJ304"/>
      <c r="MXK304"/>
      <c r="MXL304"/>
      <c r="MXM304"/>
      <c r="MXN304"/>
      <c r="MXO304"/>
      <c r="MXP304"/>
      <c r="MXQ304"/>
      <c r="MXR304"/>
      <c r="MXS304"/>
      <c r="MXT304"/>
      <c r="MXU304"/>
      <c r="MXV304"/>
      <c r="MXW304"/>
      <c r="MXX304"/>
      <c r="MXY304"/>
      <c r="MXZ304"/>
      <c r="MYA304"/>
      <c r="MYB304"/>
      <c r="MYC304"/>
      <c r="MYD304"/>
      <c r="MYE304"/>
      <c r="MYF304"/>
      <c r="MYG304"/>
      <c r="MYH304"/>
      <c r="MYI304"/>
      <c r="MYJ304"/>
      <c r="MYK304"/>
      <c r="MYL304"/>
      <c r="MYM304"/>
      <c r="MYN304"/>
      <c r="MYO304"/>
      <c r="MYP304"/>
      <c r="MYQ304"/>
      <c r="MYR304"/>
      <c r="MYS304"/>
      <c r="MYT304"/>
      <c r="MYU304"/>
      <c r="MYV304"/>
      <c r="MYW304"/>
      <c r="MYX304"/>
      <c r="MYY304"/>
      <c r="MYZ304"/>
      <c r="MZA304"/>
      <c r="MZB304"/>
      <c r="MZC304"/>
      <c r="MZD304"/>
      <c r="MZE304"/>
      <c r="MZF304"/>
      <c r="MZG304"/>
      <c r="MZH304"/>
      <c r="MZI304"/>
      <c r="MZJ304"/>
      <c r="MZK304"/>
      <c r="MZL304"/>
      <c r="MZM304"/>
      <c r="MZN304"/>
      <c r="MZO304"/>
      <c r="MZP304"/>
      <c r="MZQ304"/>
      <c r="MZR304"/>
      <c r="MZS304"/>
      <c r="MZT304"/>
      <c r="MZU304"/>
      <c r="MZV304"/>
      <c r="MZW304"/>
      <c r="MZX304"/>
      <c r="MZY304"/>
      <c r="MZZ304"/>
      <c r="NAA304"/>
      <c r="NAB304"/>
      <c r="NAC304"/>
      <c r="NAD304"/>
      <c r="NAE304"/>
      <c r="NAF304"/>
      <c r="NAG304"/>
      <c r="NAH304"/>
      <c r="NAI304"/>
      <c r="NAJ304"/>
      <c r="NAK304"/>
      <c r="NAL304"/>
      <c r="NAM304"/>
      <c r="NAN304"/>
      <c r="NAO304"/>
      <c r="NAP304"/>
      <c r="NAQ304"/>
      <c r="NAR304"/>
      <c r="NAS304"/>
      <c r="NAT304"/>
      <c r="NAU304"/>
      <c r="NAV304"/>
      <c r="NAW304"/>
      <c r="NAX304"/>
      <c r="NAY304"/>
      <c r="NAZ304"/>
      <c r="NBA304"/>
      <c r="NBB304"/>
      <c r="NBC304"/>
      <c r="NBD304"/>
      <c r="NBE304"/>
      <c r="NBF304"/>
      <c r="NBG304"/>
      <c r="NBH304"/>
      <c r="NBI304"/>
      <c r="NBJ304"/>
      <c r="NBK304"/>
      <c r="NBL304"/>
      <c r="NBM304"/>
      <c r="NBN304"/>
      <c r="NBO304"/>
      <c r="NBP304"/>
      <c r="NBQ304"/>
      <c r="NBR304"/>
      <c r="NBS304"/>
      <c r="NBT304"/>
      <c r="NBU304"/>
      <c r="NBV304"/>
      <c r="NBW304"/>
      <c r="NBX304"/>
      <c r="NBY304"/>
      <c r="NBZ304"/>
      <c r="NCA304"/>
      <c r="NCB304"/>
      <c r="NCC304"/>
      <c r="NCD304"/>
      <c r="NCE304"/>
      <c r="NCF304"/>
      <c r="NCG304"/>
      <c r="NCH304"/>
      <c r="NCI304"/>
      <c r="NCJ304"/>
      <c r="NCK304"/>
      <c r="NCL304"/>
      <c r="NCM304"/>
      <c r="NCN304"/>
      <c r="NCO304"/>
      <c r="NCP304"/>
      <c r="NCQ304"/>
      <c r="NCR304"/>
      <c r="NCS304"/>
      <c r="NCT304"/>
      <c r="NCU304"/>
      <c r="NCV304"/>
      <c r="NCW304"/>
      <c r="NCX304"/>
      <c r="NCY304"/>
      <c r="NCZ304"/>
      <c r="NDA304"/>
      <c r="NDB304"/>
      <c r="NDC304"/>
      <c r="NDD304"/>
      <c r="NDE304"/>
      <c r="NDF304"/>
      <c r="NDG304"/>
      <c r="NDH304"/>
      <c r="NDI304"/>
      <c r="NDJ304"/>
      <c r="NDK304"/>
      <c r="NDL304"/>
      <c r="NDM304"/>
      <c r="NDN304"/>
      <c r="NDO304"/>
      <c r="NDP304"/>
      <c r="NDQ304"/>
      <c r="NDR304"/>
      <c r="NDS304"/>
      <c r="NDT304"/>
      <c r="NDU304"/>
      <c r="NDV304"/>
      <c r="NDW304"/>
      <c r="NDX304"/>
      <c r="NDY304"/>
      <c r="NDZ304"/>
      <c r="NEA304"/>
      <c r="NEB304"/>
      <c r="NEC304"/>
      <c r="NED304"/>
      <c r="NEE304"/>
      <c r="NEF304"/>
      <c r="NEG304"/>
      <c r="NEH304"/>
      <c r="NEI304"/>
      <c r="NEJ304"/>
      <c r="NEK304"/>
      <c r="NEL304"/>
      <c r="NEM304"/>
      <c r="NEN304"/>
      <c r="NEO304"/>
      <c r="NEP304"/>
      <c r="NEQ304"/>
      <c r="NER304"/>
      <c r="NES304"/>
      <c r="NET304"/>
      <c r="NEU304"/>
      <c r="NEV304"/>
      <c r="NEW304"/>
      <c r="NEX304"/>
      <c r="NEY304"/>
      <c r="NEZ304"/>
      <c r="NFA304"/>
      <c r="NFB304"/>
      <c r="NFC304"/>
      <c r="NFD304"/>
      <c r="NFE304"/>
      <c r="NFF304"/>
      <c r="NFG304"/>
      <c r="NFH304"/>
      <c r="NFI304"/>
      <c r="NFJ304"/>
      <c r="NFK304"/>
      <c r="NFL304"/>
      <c r="NFM304"/>
      <c r="NFN304"/>
      <c r="NFO304"/>
      <c r="NFP304"/>
      <c r="NFQ304"/>
      <c r="NFR304"/>
      <c r="NFS304"/>
      <c r="NFT304"/>
      <c r="NFU304"/>
      <c r="NFV304"/>
      <c r="NFW304"/>
      <c r="NFX304"/>
      <c r="NFY304"/>
      <c r="NFZ304"/>
      <c r="NGA304"/>
      <c r="NGB304"/>
      <c r="NGC304"/>
      <c r="NGD304"/>
      <c r="NGE304"/>
      <c r="NGF304"/>
      <c r="NGG304"/>
      <c r="NGH304"/>
      <c r="NGI304"/>
      <c r="NGJ304"/>
      <c r="NGK304"/>
      <c r="NGL304"/>
      <c r="NGM304"/>
      <c r="NGN304"/>
      <c r="NGO304"/>
      <c r="NGP304"/>
      <c r="NGQ304"/>
      <c r="NGR304"/>
      <c r="NGS304"/>
      <c r="NGT304"/>
      <c r="NGU304"/>
      <c r="NGV304"/>
      <c r="NGW304"/>
      <c r="NGX304"/>
      <c r="NGY304"/>
      <c r="NGZ304"/>
      <c r="NHA304"/>
      <c r="NHB304"/>
      <c r="NHC304"/>
      <c r="NHD304"/>
      <c r="NHE304"/>
      <c r="NHF304"/>
      <c r="NHG304"/>
      <c r="NHH304"/>
      <c r="NHI304"/>
      <c r="NHJ304"/>
      <c r="NHK304"/>
      <c r="NHL304"/>
      <c r="NHM304"/>
      <c r="NHN304"/>
      <c r="NHO304"/>
      <c r="NHP304"/>
      <c r="NHQ304"/>
      <c r="NHR304"/>
      <c r="NHS304"/>
      <c r="NHT304"/>
      <c r="NHU304"/>
      <c r="NHV304"/>
      <c r="NHW304"/>
      <c r="NHX304"/>
      <c r="NHY304"/>
      <c r="NHZ304"/>
      <c r="NIA304"/>
      <c r="NIB304"/>
      <c r="NIC304"/>
      <c r="NID304"/>
      <c r="NIE304"/>
      <c r="NIF304"/>
      <c r="NIG304"/>
      <c r="NIH304"/>
      <c r="NII304"/>
      <c r="NIJ304"/>
      <c r="NIK304"/>
      <c r="NIL304"/>
      <c r="NIM304"/>
      <c r="NIN304"/>
      <c r="NIO304"/>
      <c r="NIP304"/>
      <c r="NIQ304"/>
      <c r="NIR304"/>
      <c r="NIS304"/>
      <c r="NIT304"/>
      <c r="NIU304"/>
      <c r="NIV304"/>
      <c r="NIW304"/>
      <c r="NIX304"/>
      <c r="NIY304"/>
      <c r="NIZ304"/>
      <c r="NJA304"/>
      <c r="NJB304"/>
      <c r="NJC304"/>
      <c r="NJD304"/>
      <c r="NJE304"/>
      <c r="NJF304"/>
      <c r="NJG304"/>
      <c r="NJH304"/>
      <c r="NJI304"/>
      <c r="NJJ304"/>
      <c r="NJK304"/>
      <c r="NJL304"/>
      <c r="NJM304"/>
      <c r="NJN304"/>
      <c r="NJO304"/>
      <c r="NJP304"/>
      <c r="NJQ304"/>
      <c r="NJR304"/>
      <c r="NJS304"/>
      <c r="NJT304"/>
      <c r="NJU304"/>
      <c r="NJV304"/>
      <c r="NJW304"/>
      <c r="NJX304"/>
      <c r="NJY304"/>
      <c r="NJZ304"/>
      <c r="NKA304"/>
      <c r="NKB304"/>
      <c r="NKC304"/>
      <c r="NKD304"/>
      <c r="NKE304"/>
      <c r="NKF304"/>
      <c r="NKG304"/>
      <c r="NKH304"/>
      <c r="NKI304"/>
      <c r="NKJ304"/>
      <c r="NKK304"/>
      <c r="NKL304"/>
      <c r="NKM304"/>
      <c r="NKN304"/>
      <c r="NKO304"/>
      <c r="NKP304"/>
      <c r="NKQ304"/>
      <c r="NKR304"/>
      <c r="NKS304"/>
      <c r="NKT304"/>
      <c r="NKU304"/>
      <c r="NKV304"/>
      <c r="NKW304"/>
      <c r="NKX304"/>
      <c r="NKY304"/>
      <c r="NKZ304"/>
      <c r="NLA304"/>
      <c r="NLB304"/>
      <c r="NLC304"/>
      <c r="NLD304"/>
      <c r="NLE304"/>
      <c r="NLF304"/>
      <c r="NLG304"/>
      <c r="NLH304"/>
      <c r="NLI304"/>
      <c r="NLJ304"/>
      <c r="NLK304"/>
      <c r="NLL304"/>
      <c r="NLM304"/>
      <c r="NLN304"/>
      <c r="NLO304"/>
      <c r="NLP304"/>
      <c r="NLQ304"/>
      <c r="NLR304"/>
      <c r="NLS304"/>
      <c r="NLT304"/>
      <c r="NLU304"/>
      <c r="NLV304"/>
      <c r="NLW304"/>
      <c r="NLX304"/>
      <c r="NLY304"/>
      <c r="NLZ304"/>
      <c r="NMA304"/>
      <c r="NMB304"/>
      <c r="NMC304"/>
      <c r="NMD304"/>
      <c r="NME304"/>
      <c r="NMF304"/>
      <c r="NMG304"/>
      <c r="NMH304"/>
      <c r="NMI304"/>
      <c r="NMJ304"/>
      <c r="NMK304"/>
      <c r="NML304"/>
      <c r="NMM304"/>
      <c r="NMN304"/>
      <c r="NMO304"/>
      <c r="NMP304"/>
      <c r="NMQ304"/>
      <c r="NMR304"/>
      <c r="NMS304"/>
      <c r="NMT304"/>
      <c r="NMU304"/>
      <c r="NMV304"/>
      <c r="NMW304"/>
      <c r="NMX304"/>
      <c r="NMY304"/>
      <c r="NMZ304"/>
      <c r="NNA304"/>
      <c r="NNB304"/>
      <c r="NNC304"/>
      <c r="NND304"/>
      <c r="NNE304"/>
      <c r="NNF304"/>
      <c r="NNG304"/>
      <c r="NNH304"/>
      <c r="NNI304"/>
      <c r="NNJ304"/>
      <c r="NNK304"/>
      <c r="NNL304"/>
      <c r="NNM304"/>
      <c r="NNN304"/>
      <c r="NNO304"/>
      <c r="NNP304"/>
      <c r="NNQ304"/>
      <c r="NNR304"/>
      <c r="NNS304"/>
      <c r="NNT304"/>
      <c r="NNU304"/>
      <c r="NNV304"/>
      <c r="NNW304"/>
      <c r="NNX304"/>
      <c r="NNY304"/>
      <c r="NNZ304"/>
      <c r="NOA304"/>
      <c r="NOB304"/>
      <c r="NOC304"/>
      <c r="NOD304"/>
      <c r="NOE304"/>
      <c r="NOF304"/>
      <c r="NOG304"/>
      <c r="NOH304"/>
      <c r="NOI304"/>
      <c r="NOJ304"/>
      <c r="NOK304"/>
      <c r="NOL304"/>
      <c r="NOM304"/>
      <c r="NON304"/>
      <c r="NOO304"/>
      <c r="NOP304"/>
      <c r="NOQ304"/>
      <c r="NOR304"/>
      <c r="NOS304"/>
      <c r="NOT304"/>
      <c r="NOU304"/>
      <c r="NOV304"/>
      <c r="NOW304"/>
      <c r="NOX304"/>
      <c r="NOY304"/>
      <c r="NOZ304"/>
      <c r="NPA304"/>
      <c r="NPB304"/>
      <c r="NPC304"/>
      <c r="NPD304"/>
      <c r="NPE304"/>
      <c r="NPF304"/>
      <c r="NPG304"/>
      <c r="NPH304"/>
      <c r="NPI304"/>
      <c r="NPJ304"/>
      <c r="NPK304"/>
      <c r="NPL304"/>
      <c r="NPM304"/>
      <c r="NPN304"/>
      <c r="NPO304"/>
      <c r="NPP304"/>
      <c r="NPQ304"/>
      <c r="NPR304"/>
      <c r="NPS304"/>
      <c r="NPT304"/>
      <c r="NPU304"/>
      <c r="NPV304"/>
      <c r="NPW304"/>
      <c r="NPX304"/>
      <c r="NPY304"/>
      <c r="NPZ304"/>
      <c r="NQA304"/>
      <c r="NQB304"/>
      <c r="NQC304"/>
      <c r="NQD304"/>
      <c r="NQE304"/>
      <c r="NQF304"/>
      <c r="NQG304"/>
      <c r="NQH304"/>
      <c r="NQI304"/>
      <c r="NQJ304"/>
      <c r="NQK304"/>
      <c r="NQL304"/>
      <c r="NQM304"/>
      <c r="NQN304"/>
      <c r="NQO304"/>
      <c r="NQP304"/>
      <c r="NQQ304"/>
      <c r="NQR304"/>
      <c r="NQS304"/>
      <c r="NQT304"/>
      <c r="NQU304"/>
      <c r="NQV304"/>
      <c r="NQW304"/>
      <c r="NQX304"/>
      <c r="NQY304"/>
      <c r="NQZ304"/>
      <c r="NRA304"/>
      <c r="NRB304"/>
      <c r="NRC304"/>
      <c r="NRD304"/>
      <c r="NRE304"/>
      <c r="NRF304"/>
      <c r="NRG304"/>
      <c r="NRH304"/>
      <c r="NRI304"/>
      <c r="NRJ304"/>
      <c r="NRK304"/>
      <c r="NRL304"/>
      <c r="NRM304"/>
      <c r="NRN304"/>
      <c r="NRO304"/>
      <c r="NRP304"/>
      <c r="NRQ304"/>
      <c r="NRR304"/>
      <c r="NRS304"/>
      <c r="NRT304"/>
      <c r="NRU304"/>
      <c r="NRV304"/>
      <c r="NRW304"/>
      <c r="NRX304"/>
      <c r="NRY304"/>
      <c r="NRZ304"/>
      <c r="NSA304"/>
      <c r="NSB304"/>
      <c r="NSC304"/>
      <c r="NSD304"/>
      <c r="NSE304"/>
      <c r="NSF304"/>
      <c r="NSG304"/>
      <c r="NSH304"/>
      <c r="NSI304"/>
      <c r="NSJ304"/>
      <c r="NSK304"/>
      <c r="NSL304"/>
      <c r="NSM304"/>
      <c r="NSN304"/>
      <c r="NSO304"/>
      <c r="NSP304"/>
      <c r="NSQ304"/>
      <c r="NSR304"/>
      <c r="NSS304"/>
      <c r="NST304"/>
      <c r="NSU304"/>
      <c r="NSV304"/>
      <c r="NSW304"/>
      <c r="NSX304"/>
      <c r="NSY304"/>
      <c r="NSZ304"/>
      <c r="NTA304"/>
      <c r="NTB304"/>
      <c r="NTC304"/>
      <c r="NTD304"/>
      <c r="NTE304"/>
      <c r="NTF304"/>
      <c r="NTG304"/>
      <c r="NTH304"/>
      <c r="NTI304"/>
      <c r="NTJ304"/>
      <c r="NTK304"/>
      <c r="NTL304"/>
      <c r="NTM304"/>
      <c r="NTN304"/>
      <c r="NTO304"/>
      <c r="NTP304"/>
      <c r="NTQ304"/>
      <c r="NTR304"/>
      <c r="NTS304"/>
      <c r="NTT304"/>
      <c r="NTU304"/>
      <c r="NTV304"/>
      <c r="NTW304"/>
      <c r="NTX304"/>
      <c r="NTY304"/>
      <c r="NTZ304"/>
      <c r="NUA304"/>
      <c r="NUB304"/>
      <c r="NUC304"/>
      <c r="NUD304"/>
      <c r="NUE304"/>
      <c r="NUF304"/>
      <c r="NUG304"/>
      <c r="NUH304"/>
      <c r="NUI304"/>
      <c r="NUJ304"/>
      <c r="NUK304"/>
      <c r="NUL304"/>
      <c r="NUM304"/>
      <c r="NUN304"/>
      <c r="NUO304"/>
      <c r="NUP304"/>
      <c r="NUQ304"/>
      <c r="NUR304"/>
      <c r="NUS304"/>
      <c r="NUT304"/>
      <c r="NUU304"/>
      <c r="NUV304"/>
      <c r="NUW304"/>
      <c r="NUX304"/>
      <c r="NUY304"/>
      <c r="NUZ304"/>
      <c r="NVA304"/>
      <c r="NVB304"/>
      <c r="NVC304"/>
      <c r="NVD304"/>
      <c r="NVE304"/>
      <c r="NVF304"/>
      <c r="NVG304"/>
      <c r="NVH304"/>
      <c r="NVI304"/>
      <c r="NVJ304"/>
      <c r="NVK304"/>
      <c r="NVL304"/>
      <c r="NVM304"/>
      <c r="NVN304"/>
      <c r="NVO304"/>
      <c r="NVP304"/>
      <c r="NVQ304"/>
      <c r="NVR304"/>
      <c r="NVS304"/>
      <c r="NVT304"/>
      <c r="NVU304"/>
      <c r="NVV304"/>
      <c r="NVW304"/>
      <c r="NVX304"/>
      <c r="NVY304"/>
      <c r="NVZ304"/>
      <c r="NWA304"/>
      <c r="NWB304"/>
      <c r="NWC304"/>
      <c r="NWD304"/>
      <c r="NWE304"/>
      <c r="NWF304"/>
      <c r="NWG304"/>
      <c r="NWH304"/>
      <c r="NWI304"/>
      <c r="NWJ304"/>
      <c r="NWK304"/>
      <c r="NWL304"/>
      <c r="NWM304"/>
      <c r="NWN304"/>
      <c r="NWO304"/>
      <c r="NWP304"/>
      <c r="NWQ304"/>
      <c r="NWR304"/>
      <c r="NWS304"/>
      <c r="NWT304"/>
      <c r="NWU304"/>
      <c r="NWV304"/>
      <c r="NWW304"/>
      <c r="NWX304"/>
      <c r="NWY304"/>
      <c r="NWZ304"/>
      <c r="NXA304"/>
      <c r="NXB304"/>
      <c r="NXC304"/>
      <c r="NXD304"/>
      <c r="NXE304"/>
      <c r="NXF304"/>
      <c r="NXG304"/>
      <c r="NXH304"/>
      <c r="NXI304"/>
      <c r="NXJ304"/>
      <c r="NXK304"/>
      <c r="NXL304"/>
      <c r="NXM304"/>
      <c r="NXN304"/>
      <c r="NXO304"/>
      <c r="NXP304"/>
      <c r="NXQ304"/>
      <c r="NXR304"/>
      <c r="NXS304"/>
      <c r="NXT304"/>
      <c r="NXU304"/>
      <c r="NXV304"/>
      <c r="NXW304"/>
      <c r="NXX304"/>
      <c r="NXY304"/>
      <c r="NXZ304"/>
      <c r="NYA304"/>
      <c r="NYB304"/>
      <c r="NYC304"/>
      <c r="NYD304"/>
      <c r="NYE304"/>
      <c r="NYF304"/>
      <c r="NYG304"/>
      <c r="NYH304"/>
      <c r="NYI304"/>
      <c r="NYJ304"/>
      <c r="NYK304"/>
      <c r="NYL304"/>
      <c r="NYM304"/>
      <c r="NYN304"/>
      <c r="NYO304"/>
      <c r="NYP304"/>
      <c r="NYQ304"/>
      <c r="NYR304"/>
      <c r="NYS304"/>
      <c r="NYT304"/>
      <c r="NYU304"/>
      <c r="NYV304"/>
      <c r="NYW304"/>
      <c r="NYX304"/>
      <c r="NYY304"/>
      <c r="NYZ304"/>
      <c r="NZA304"/>
      <c r="NZB304"/>
      <c r="NZC304"/>
      <c r="NZD304"/>
      <c r="NZE304"/>
      <c r="NZF304"/>
      <c r="NZG304"/>
      <c r="NZH304"/>
      <c r="NZI304"/>
      <c r="NZJ304"/>
      <c r="NZK304"/>
      <c r="NZL304"/>
      <c r="NZM304"/>
      <c r="NZN304"/>
      <c r="NZO304"/>
      <c r="NZP304"/>
      <c r="NZQ304"/>
      <c r="NZR304"/>
      <c r="NZS304"/>
      <c r="NZT304"/>
      <c r="NZU304"/>
      <c r="NZV304"/>
      <c r="NZW304"/>
      <c r="NZX304"/>
      <c r="NZY304"/>
      <c r="NZZ304"/>
      <c r="OAA304"/>
      <c r="OAB304"/>
      <c r="OAC304"/>
      <c r="OAD304"/>
      <c r="OAE304"/>
      <c r="OAF304"/>
      <c r="OAG304"/>
      <c r="OAH304"/>
      <c r="OAI304"/>
      <c r="OAJ304"/>
      <c r="OAK304"/>
      <c r="OAL304"/>
      <c r="OAM304"/>
      <c r="OAN304"/>
      <c r="OAO304"/>
      <c r="OAP304"/>
      <c r="OAQ304"/>
      <c r="OAR304"/>
      <c r="OAS304"/>
      <c r="OAT304"/>
      <c r="OAU304"/>
      <c r="OAV304"/>
      <c r="OAW304"/>
      <c r="OAX304"/>
      <c r="OAY304"/>
      <c r="OAZ304"/>
      <c r="OBA304"/>
      <c r="OBB304"/>
      <c r="OBC304"/>
      <c r="OBD304"/>
      <c r="OBE304"/>
      <c r="OBF304"/>
      <c r="OBG304"/>
      <c r="OBH304"/>
      <c r="OBI304"/>
      <c r="OBJ304"/>
      <c r="OBK304"/>
      <c r="OBL304"/>
      <c r="OBM304"/>
      <c r="OBN304"/>
      <c r="OBO304"/>
      <c r="OBP304"/>
      <c r="OBQ304"/>
      <c r="OBR304"/>
      <c r="OBS304"/>
      <c r="OBT304"/>
      <c r="OBU304"/>
      <c r="OBV304"/>
      <c r="OBW304"/>
      <c r="OBX304"/>
      <c r="OBY304"/>
      <c r="OBZ304"/>
      <c r="OCA304"/>
      <c r="OCB304"/>
      <c r="OCC304"/>
      <c r="OCD304"/>
      <c r="OCE304"/>
      <c r="OCF304"/>
      <c r="OCG304"/>
      <c r="OCH304"/>
      <c r="OCI304"/>
      <c r="OCJ304"/>
      <c r="OCK304"/>
      <c r="OCL304"/>
      <c r="OCM304"/>
      <c r="OCN304"/>
      <c r="OCO304"/>
      <c r="OCP304"/>
      <c r="OCQ304"/>
      <c r="OCR304"/>
      <c r="OCS304"/>
      <c r="OCT304"/>
      <c r="OCU304"/>
      <c r="OCV304"/>
      <c r="OCW304"/>
      <c r="OCX304"/>
      <c r="OCY304"/>
      <c r="OCZ304"/>
      <c r="ODA304"/>
      <c r="ODB304"/>
      <c r="ODC304"/>
      <c r="ODD304"/>
      <c r="ODE304"/>
      <c r="ODF304"/>
      <c r="ODG304"/>
      <c r="ODH304"/>
      <c r="ODI304"/>
      <c r="ODJ304"/>
      <c r="ODK304"/>
      <c r="ODL304"/>
      <c r="ODM304"/>
      <c r="ODN304"/>
      <c r="ODO304"/>
      <c r="ODP304"/>
      <c r="ODQ304"/>
      <c r="ODR304"/>
      <c r="ODS304"/>
      <c r="ODT304"/>
      <c r="ODU304"/>
      <c r="ODV304"/>
      <c r="ODW304"/>
      <c r="ODX304"/>
      <c r="ODY304"/>
      <c r="ODZ304"/>
      <c r="OEA304"/>
      <c r="OEB304"/>
      <c r="OEC304"/>
      <c r="OED304"/>
      <c r="OEE304"/>
      <c r="OEF304"/>
      <c r="OEG304"/>
      <c r="OEH304"/>
      <c r="OEI304"/>
      <c r="OEJ304"/>
      <c r="OEK304"/>
      <c r="OEL304"/>
      <c r="OEM304"/>
      <c r="OEN304"/>
      <c r="OEO304"/>
      <c r="OEP304"/>
      <c r="OEQ304"/>
      <c r="OER304"/>
      <c r="OES304"/>
      <c r="OET304"/>
      <c r="OEU304"/>
      <c r="OEV304"/>
      <c r="OEW304"/>
      <c r="OEX304"/>
      <c r="OEY304"/>
      <c r="OEZ304"/>
      <c r="OFA304"/>
      <c r="OFB304"/>
      <c r="OFC304"/>
      <c r="OFD304"/>
      <c r="OFE304"/>
      <c r="OFF304"/>
      <c r="OFG304"/>
      <c r="OFH304"/>
      <c r="OFI304"/>
      <c r="OFJ304"/>
      <c r="OFK304"/>
      <c r="OFL304"/>
      <c r="OFM304"/>
      <c r="OFN304"/>
      <c r="OFO304"/>
      <c r="OFP304"/>
      <c r="OFQ304"/>
      <c r="OFR304"/>
      <c r="OFS304"/>
      <c r="OFT304"/>
      <c r="OFU304"/>
      <c r="OFV304"/>
      <c r="OFW304"/>
      <c r="OFX304"/>
      <c r="OFY304"/>
      <c r="OFZ304"/>
      <c r="OGA304"/>
      <c r="OGB304"/>
      <c r="OGC304"/>
      <c r="OGD304"/>
      <c r="OGE304"/>
      <c r="OGF304"/>
      <c r="OGG304"/>
      <c r="OGH304"/>
      <c r="OGI304"/>
      <c r="OGJ304"/>
      <c r="OGK304"/>
      <c r="OGL304"/>
      <c r="OGM304"/>
      <c r="OGN304"/>
      <c r="OGO304"/>
      <c r="OGP304"/>
      <c r="OGQ304"/>
      <c r="OGR304"/>
      <c r="OGS304"/>
      <c r="OGT304"/>
      <c r="OGU304"/>
      <c r="OGV304"/>
      <c r="OGW304"/>
      <c r="OGX304"/>
      <c r="OGY304"/>
      <c r="OGZ304"/>
      <c r="OHA304"/>
      <c r="OHB304"/>
      <c r="OHC304"/>
      <c r="OHD304"/>
      <c r="OHE304"/>
      <c r="OHF304"/>
      <c r="OHG304"/>
      <c r="OHH304"/>
      <c r="OHI304"/>
      <c r="OHJ304"/>
      <c r="OHK304"/>
      <c r="OHL304"/>
      <c r="OHM304"/>
      <c r="OHN304"/>
      <c r="OHO304"/>
      <c r="OHP304"/>
      <c r="OHQ304"/>
      <c r="OHR304"/>
      <c r="OHS304"/>
      <c r="OHT304"/>
      <c r="OHU304"/>
      <c r="OHV304"/>
      <c r="OHW304"/>
      <c r="OHX304"/>
      <c r="OHY304"/>
      <c r="OHZ304"/>
      <c r="OIA304"/>
      <c r="OIB304"/>
      <c r="OIC304"/>
      <c r="OID304"/>
      <c r="OIE304"/>
      <c r="OIF304"/>
      <c r="OIG304"/>
      <c r="OIH304"/>
      <c r="OII304"/>
      <c r="OIJ304"/>
      <c r="OIK304"/>
      <c r="OIL304"/>
      <c r="OIM304"/>
      <c r="OIN304"/>
      <c r="OIO304"/>
      <c r="OIP304"/>
      <c r="OIQ304"/>
      <c r="OIR304"/>
      <c r="OIS304"/>
      <c r="OIT304"/>
      <c r="OIU304"/>
      <c r="OIV304"/>
      <c r="OIW304"/>
      <c r="OIX304"/>
      <c r="OIY304"/>
      <c r="OIZ304"/>
      <c r="OJA304"/>
      <c r="OJB304"/>
      <c r="OJC304"/>
      <c r="OJD304"/>
      <c r="OJE304"/>
      <c r="OJF304"/>
      <c r="OJG304"/>
      <c r="OJH304"/>
      <c r="OJI304"/>
      <c r="OJJ304"/>
      <c r="OJK304"/>
      <c r="OJL304"/>
      <c r="OJM304"/>
      <c r="OJN304"/>
      <c r="OJO304"/>
      <c r="OJP304"/>
      <c r="OJQ304"/>
      <c r="OJR304"/>
      <c r="OJS304"/>
      <c r="OJT304"/>
      <c r="OJU304"/>
      <c r="OJV304"/>
      <c r="OJW304"/>
      <c r="OJX304"/>
      <c r="OJY304"/>
      <c r="OJZ304"/>
      <c r="OKA304"/>
      <c r="OKB304"/>
      <c r="OKC304"/>
      <c r="OKD304"/>
      <c r="OKE304"/>
      <c r="OKF304"/>
      <c r="OKG304"/>
      <c r="OKH304"/>
      <c r="OKI304"/>
      <c r="OKJ304"/>
      <c r="OKK304"/>
      <c r="OKL304"/>
      <c r="OKM304"/>
      <c r="OKN304"/>
      <c r="OKO304"/>
      <c r="OKP304"/>
      <c r="OKQ304"/>
      <c r="OKR304"/>
      <c r="OKS304"/>
      <c r="OKT304"/>
      <c r="OKU304"/>
      <c r="OKV304"/>
      <c r="OKW304"/>
      <c r="OKX304"/>
      <c r="OKY304"/>
      <c r="OKZ304"/>
      <c r="OLA304"/>
      <c r="OLB304"/>
      <c r="OLC304"/>
      <c r="OLD304"/>
      <c r="OLE304"/>
      <c r="OLF304"/>
      <c r="OLG304"/>
      <c r="OLH304"/>
      <c r="OLI304"/>
      <c r="OLJ304"/>
      <c r="OLK304"/>
      <c r="OLL304"/>
      <c r="OLM304"/>
      <c r="OLN304"/>
      <c r="OLO304"/>
      <c r="OLP304"/>
      <c r="OLQ304"/>
      <c r="OLR304"/>
      <c r="OLS304"/>
      <c r="OLT304"/>
      <c r="OLU304"/>
      <c r="OLV304"/>
      <c r="OLW304"/>
      <c r="OLX304"/>
      <c r="OLY304"/>
      <c r="OLZ304"/>
      <c r="OMA304"/>
      <c r="OMB304"/>
      <c r="OMC304"/>
      <c r="OMD304"/>
      <c r="OME304"/>
      <c r="OMF304"/>
      <c r="OMG304"/>
      <c r="OMH304"/>
      <c r="OMI304"/>
      <c r="OMJ304"/>
      <c r="OMK304"/>
      <c r="OML304"/>
      <c r="OMM304"/>
      <c r="OMN304"/>
      <c r="OMO304"/>
      <c r="OMP304"/>
      <c r="OMQ304"/>
      <c r="OMR304"/>
      <c r="OMS304"/>
      <c r="OMT304"/>
      <c r="OMU304"/>
      <c r="OMV304"/>
      <c r="OMW304"/>
      <c r="OMX304"/>
      <c r="OMY304"/>
      <c r="OMZ304"/>
      <c r="ONA304"/>
      <c r="ONB304"/>
      <c r="ONC304"/>
      <c r="OND304"/>
      <c r="ONE304"/>
      <c r="ONF304"/>
      <c r="ONG304"/>
      <c r="ONH304"/>
      <c r="ONI304"/>
      <c r="ONJ304"/>
      <c r="ONK304"/>
      <c r="ONL304"/>
      <c r="ONM304"/>
      <c r="ONN304"/>
      <c r="ONO304"/>
      <c r="ONP304"/>
      <c r="ONQ304"/>
      <c r="ONR304"/>
      <c r="ONS304"/>
      <c r="ONT304"/>
      <c r="ONU304"/>
      <c r="ONV304"/>
      <c r="ONW304"/>
      <c r="ONX304"/>
      <c r="ONY304"/>
      <c r="ONZ304"/>
      <c r="OOA304"/>
      <c r="OOB304"/>
      <c r="OOC304"/>
      <c r="OOD304"/>
      <c r="OOE304"/>
      <c r="OOF304"/>
      <c r="OOG304"/>
      <c r="OOH304"/>
      <c r="OOI304"/>
      <c r="OOJ304"/>
      <c r="OOK304"/>
      <c r="OOL304"/>
      <c r="OOM304"/>
      <c r="OON304"/>
      <c r="OOO304"/>
      <c r="OOP304"/>
      <c r="OOQ304"/>
      <c r="OOR304"/>
      <c r="OOS304"/>
      <c r="OOT304"/>
      <c r="OOU304"/>
      <c r="OOV304"/>
      <c r="OOW304"/>
      <c r="OOX304"/>
      <c r="OOY304"/>
      <c r="OOZ304"/>
      <c r="OPA304"/>
      <c r="OPB304"/>
      <c r="OPC304"/>
      <c r="OPD304"/>
      <c r="OPE304"/>
      <c r="OPF304"/>
      <c r="OPG304"/>
      <c r="OPH304"/>
      <c r="OPI304"/>
      <c r="OPJ304"/>
      <c r="OPK304"/>
      <c r="OPL304"/>
      <c r="OPM304"/>
      <c r="OPN304"/>
      <c r="OPO304"/>
      <c r="OPP304"/>
      <c r="OPQ304"/>
      <c r="OPR304"/>
      <c r="OPS304"/>
      <c r="OPT304"/>
      <c r="OPU304"/>
      <c r="OPV304"/>
      <c r="OPW304"/>
      <c r="OPX304"/>
      <c r="OPY304"/>
      <c r="OPZ304"/>
      <c r="OQA304"/>
      <c r="OQB304"/>
      <c r="OQC304"/>
      <c r="OQD304"/>
      <c r="OQE304"/>
      <c r="OQF304"/>
      <c r="OQG304"/>
      <c r="OQH304"/>
      <c r="OQI304"/>
      <c r="OQJ304"/>
      <c r="OQK304"/>
      <c r="OQL304"/>
      <c r="OQM304"/>
      <c r="OQN304"/>
      <c r="OQO304"/>
      <c r="OQP304"/>
      <c r="OQQ304"/>
      <c r="OQR304"/>
      <c r="OQS304"/>
      <c r="OQT304"/>
      <c r="OQU304"/>
      <c r="OQV304"/>
      <c r="OQW304"/>
      <c r="OQX304"/>
      <c r="OQY304"/>
      <c r="OQZ304"/>
      <c r="ORA304"/>
      <c r="ORB304"/>
      <c r="ORC304"/>
      <c r="ORD304"/>
      <c r="ORE304"/>
      <c r="ORF304"/>
      <c r="ORG304"/>
      <c r="ORH304"/>
      <c r="ORI304"/>
      <c r="ORJ304"/>
      <c r="ORK304"/>
      <c r="ORL304"/>
      <c r="ORM304"/>
      <c r="ORN304"/>
      <c r="ORO304"/>
      <c r="ORP304"/>
      <c r="ORQ304"/>
      <c r="ORR304"/>
      <c r="ORS304"/>
      <c r="ORT304"/>
      <c r="ORU304"/>
      <c r="ORV304"/>
      <c r="ORW304"/>
      <c r="ORX304"/>
      <c r="ORY304"/>
      <c r="ORZ304"/>
      <c r="OSA304"/>
      <c r="OSB304"/>
      <c r="OSC304"/>
      <c r="OSD304"/>
      <c r="OSE304"/>
      <c r="OSF304"/>
      <c r="OSG304"/>
      <c r="OSH304"/>
      <c r="OSI304"/>
      <c r="OSJ304"/>
      <c r="OSK304"/>
      <c r="OSL304"/>
      <c r="OSM304"/>
      <c r="OSN304"/>
      <c r="OSO304"/>
      <c r="OSP304"/>
      <c r="OSQ304"/>
      <c r="OSR304"/>
      <c r="OSS304"/>
      <c r="OST304"/>
      <c r="OSU304"/>
      <c r="OSV304"/>
      <c r="OSW304"/>
      <c r="OSX304"/>
      <c r="OSY304"/>
      <c r="OSZ304"/>
      <c r="OTA304"/>
      <c r="OTB304"/>
      <c r="OTC304"/>
      <c r="OTD304"/>
      <c r="OTE304"/>
      <c r="OTF304"/>
      <c r="OTG304"/>
      <c r="OTH304"/>
      <c r="OTI304"/>
      <c r="OTJ304"/>
      <c r="OTK304"/>
      <c r="OTL304"/>
      <c r="OTM304"/>
      <c r="OTN304"/>
      <c r="OTO304"/>
      <c r="OTP304"/>
      <c r="OTQ304"/>
      <c r="OTR304"/>
      <c r="OTS304"/>
      <c r="OTT304"/>
      <c r="OTU304"/>
      <c r="OTV304"/>
      <c r="OTW304"/>
      <c r="OTX304"/>
      <c r="OTY304"/>
      <c r="OTZ304"/>
      <c r="OUA304"/>
      <c r="OUB304"/>
      <c r="OUC304"/>
      <c r="OUD304"/>
      <c r="OUE304"/>
      <c r="OUF304"/>
      <c r="OUG304"/>
      <c r="OUH304"/>
      <c r="OUI304"/>
      <c r="OUJ304"/>
      <c r="OUK304"/>
      <c r="OUL304"/>
      <c r="OUM304"/>
      <c r="OUN304"/>
      <c r="OUO304"/>
      <c r="OUP304"/>
      <c r="OUQ304"/>
      <c r="OUR304"/>
      <c r="OUS304"/>
      <c r="OUT304"/>
      <c r="OUU304"/>
      <c r="OUV304"/>
      <c r="OUW304"/>
      <c r="OUX304"/>
      <c r="OUY304"/>
      <c r="OUZ304"/>
      <c r="OVA304"/>
      <c r="OVB304"/>
      <c r="OVC304"/>
      <c r="OVD304"/>
      <c r="OVE304"/>
      <c r="OVF304"/>
      <c r="OVG304"/>
      <c r="OVH304"/>
      <c r="OVI304"/>
      <c r="OVJ304"/>
      <c r="OVK304"/>
      <c r="OVL304"/>
      <c r="OVM304"/>
      <c r="OVN304"/>
      <c r="OVO304"/>
      <c r="OVP304"/>
      <c r="OVQ304"/>
      <c r="OVR304"/>
      <c r="OVS304"/>
      <c r="OVT304"/>
      <c r="OVU304"/>
      <c r="OVV304"/>
      <c r="OVW304"/>
      <c r="OVX304"/>
      <c r="OVY304"/>
      <c r="OVZ304"/>
      <c r="OWA304"/>
      <c r="OWB304"/>
      <c r="OWC304"/>
      <c r="OWD304"/>
      <c r="OWE304"/>
      <c r="OWF304"/>
      <c r="OWG304"/>
      <c r="OWH304"/>
      <c r="OWI304"/>
      <c r="OWJ304"/>
      <c r="OWK304"/>
      <c r="OWL304"/>
      <c r="OWM304"/>
      <c r="OWN304"/>
      <c r="OWO304"/>
      <c r="OWP304"/>
      <c r="OWQ304"/>
      <c r="OWR304"/>
      <c r="OWS304"/>
      <c r="OWT304"/>
      <c r="OWU304"/>
      <c r="OWV304"/>
      <c r="OWW304"/>
      <c r="OWX304"/>
      <c r="OWY304"/>
      <c r="OWZ304"/>
      <c r="OXA304"/>
      <c r="OXB304"/>
      <c r="OXC304"/>
      <c r="OXD304"/>
      <c r="OXE304"/>
      <c r="OXF304"/>
      <c r="OXG304"/>
      <c r="OXH304"/>
      <c r="OXI304"/>
      <c r="OXJ304"/>
      <c r="OXK304"/>
      <c r="OXL304"/>
      <c r="OXM304"/>
      <c r="OXN304"/>
      <c r="OXO304"/>
      <c r="OXP304"/>
      <c r="OXQ304"/>
      <c r="OXR304"/>
      <c r="OXS304"/>
      <c r="OXT304"/>
      <c r="OXU304"/>
      <c r="OXV304"/>
      <c r="OXW304"/>
      <c r="OXX304"/>
      <c r="OXY304"/>
      <c r="OXZ304"/>
      <c r="OYA304"/>
      <c r="OYB304"/>
      <c r="OYC304"/>
      <c r="OYD304"/>
      <c r="OYE304"/>
      <c r="OYF304"/>
      <c r="OYG304"/>
      <c r="OYH304"/>
      <c r="OYI304"/>
      <c r="OYJ304"/>
      <c r="OYK304"/>
      <c r="OYL304"/>
      <c r="OYM304"/>
      <c r="OYN304"/>
      <c r="OYO304"/>
      <c r="OYP304"/>
      <c r="OYQ304"/>
      <c r="OYR304"/>
      <c r="OYS304"/>
      <c r="OYT304"/>
      <c r="OYU304"/>
      <c r="OYV304"/>
      <c r="OYW304"/>
      <c r="OYX304"/>
      <c r="OYY304"/>
      <c r="OYZ304"/>
      <c r="OZA304"/>
      <c r="OZB304"/>
      <c r="OZC304"/>
      <c r="OZD304"/>
      <c r="OZE304"/>
      <c r="OZF304"/>
      <c r="OZG304"/>
      <c r="OZH304"/>
      <c r="OZI304"/>
      <c r="OZJ304"/>
      <c r="OZK304"/>
      <c r="OZL304"/>
      <c r="OZM304"/>
      <c r="OZN304"/>
      <c r="OZO304"/>
      <c r="OZP304"/>
      <c r="OZQ304"/>
      <c r="OZR304"/>
      <c r="OZS304"/>
      <c r="OZT304"/>
      <c r="OZU304"/>
      <c r="OZV304"/>
      <c r="OZW304"/>
      <c r="OZX304"/>
      <c r="OZY304"/>
      <c r="OZZ304"/>
      <c r="PAA304"/>
      <c r="PAB304"/>
      <c r="PAC304"/>
      <c r="PAD304"/>
      <c r="PAE304"/>
      <c r="PAF304"/>
      <c r="PAG304"/>
      <c r="PAH304"/>
      <c r="PAI304"/>
      <c r="PAJ304"/>
      <c r="PAK304"/>
      <c r="PAL304"/>
      <c r="PAM304"/>
      <c r="PAN304"/>
      <c r="PAO304"/>
      <c r="PAP304"/>
      <c r="PAQ304"/>
      <c r="PAR304"/>
      <c r="PAS304"/>
      <c r="PAT304"/>
      <c r="PAU304"/>
      <c r="PAV304"/>
      <c r="PAW304"/>
      <c r="PAX304"/>
      <c r="PAY304"/>
      <c r="PAZ304"/>
      <c r="PBA304"/>
      <c r="PBB304"/>
      <c r="PBC304"/>
      <c r="PBD304"/>
      <c r="PBE304"/>
      <c r="PBF304"/>
      <c r="PBG304"/>
      <c r="PBH304"/>
      <c r="PBI304"/>
      <c r="PBJ304"/>
      <c r="PBK304"/>
      <c r="PBL304"/>
      <c r="PBM304"/>
      <c r="PBN304"/>
      <c r="PBO304"/>
      <c r="PBP304"/>
      <c r="PBQ304"/>
      <c r="PBR304"/>
      <c r="PBS304"/>
      <c r="PBT304"/>
      <c r="PBU304"/>
      <c r="PBV304"/>
      <c r="PBW304"/>
      <c r="PBX304"/>
      <c r="PBY304"/>
      <c r="PBZ304"/>
      <c r="PCA304"/>
      <c r="PCB304"/>
      <c r="PCC304"/>
      <c r="PCD304"/>
      <c r="PCE304"/>
      <c r="PCF304"/>
      <c r="PCG304"/>
      <c r="PCH304"/>
      <c r="PCI304"/>
      <c r="PCJ304"/>
      <c r="PCK304"/>
      <c r="PCL304"/>
      <c r="PCM304"/>
      <c r="PCN304"/>
      <c r="PCO304"/>
      <c r="PCP304"/>
      <c r="PCQ304"/>
      <c r="PCR304"/>
      <c r="PCS304"/>
      <c r="PCT304"/>
      <c r="PCU304"/>
      <c r="PCV304"/>
      <c r="PCW304"/>
      <c r="PCX304"/>
      <c r="PCY304"/>
      <c r="PCZ304"/>
      <c r="PDA304"/>
      <c r="PDB304"/>
      <c r="PDC304"/>
      <c r="PDD304"/>
      <c r="PDE304"/>
      <c r="PDF304"/>
      <c r="PDG304"/>
      <c r="PDH304"/>
      <c r="PDI304"/>
      <c r="PDJ304"/>
      <c r="PDK304"/>
      <c r="PDL304"/>
      <c r="PDM304"/>
      <c r="PDN304"/>
      <c r="PDO304"/>
      <c r="PDP304"/>
      <c r="PDQ304"/>
      <c r="PDR304"/>
      <c r="PDS304"/>
      <c r="PDT304"/>
      <c r="PDU304"/>
      <c r="PDV304"/>
      <c r="PDW304"/>
      <c r="PDX304"/>
      <c r="PDY304"/>
      <c r="PDZ304"/>
      <c r="PEA304"/>
      <c r="PEB304"/>
      <c r="PEC304"/>
      <c r="PED304"/>
      <c r="PEE304"/>
      <c r="PEF304"/>
      <c r="PEG304"/>
      <c r="PEH304"/>
      <c r="PEI304"/>
      <c r="PEJ304"/>
      <c r="PEK304"/>
      <c r="PEL304"/>
      <c r="PEM304"/>
      <c r="PEN304"/>
      <c r="PEO304"/>
      <c r="PEP304"/>
      <c r="PEQ304"/>
      <c r="PER304"/>
      <c r="PES304"/>
      <c r="PET304"/>
      <c r="PEU304"/>
      <c r="PEV304"/>
      <c r="PEW304"/>
      <c r="PEX304"/>
      <c r="PEY304"/>
      <c r="PEZ304"/>
      <c r="PFA304"/>
      <c r="PFB304"/>
      <c r="PFC304"/>
      <c r="PFD304"/>
      <c r="PFE304"/>
      <c r="PFF304"/>
      <c r="PFG304"/>
      <c r="PFH304"/>
      <c r="PFI304"/>
      <c r="PFJ304"/>
      <c r="PFK304"/>
      <c r="PFL304"/>
      <c r="PFM304"/>
      <c r="PFN304"/>
      <c r="PFO304"/>
      <c r="PFP304"/>
      <c r="PFQ304"/>
      <c r="PFR304"/>
      <c r="PFS304"/>
      <c r="PFT304"/>
      <c r="PFU304"/>
      <c r="PFV304"/>
      <c r="PFW304"/>
      <c r="PFX304"/>
      <c r="PFY304"/>
      <c r="PFZ304"/>
      <c r="PGA304"/>
      <c r="PGB304"/>
      <c r="PGC304"/>
      <c r="PGD304"/>
      <c r="PGE304"/>
      <c r="PGF304"/>
      <c r="PGG304"/>
      <c r="PGH304"/>
      <c r="PGI304"/>
      <c r="PGJ304"/>
      <c r="PGK304"/>
      <c r="PGL304"/>
      <c r="PGM304"/>
      <c r="PGN304"/>
      <c r="PGO304"/>
      <c r="PGP304"/>
      <c r="PGQ304"/>
      <c r="PGR304"/>
      <c r="PGS304"/>
      <c r="PGT304"/>
      <c r="PGU304"/>
      <c r="PGV304"/>
      <c r="PGW304"/>
      <c r="PGX304"/>
      <c r="PGY304"/>
      <c r="PGZ304"/>
      <c r="PHA304"/>
      <c r="PHB304"/>
      <c r="PHC304"/>
      <c r="PHD304"/>
      <c r="PHE304"/>
      <c r="PHF304"/>
      <c r="PHG304"/>
      <c r="PHH304"/>
      <c r="PHI304"/>
      <c r="PHJ304"/>
      <c r="PHK304"/>
      <c r="PHL304"/>
      <c r="PHM304"/>
      <c r="PHN304"/>
      <c r="PHO304"/>
      <c r="PHP304"/>
      <c r="PHQ304"/>
      <c r="PHR304"/>
      <c r="PHS304"/>
      <c r="PHT304"/>
      <c r="PHU304"/>
      <c r="PHV304"/>
      <c r="PHW304"/>
      <c r="PHX304"/>
      <c r="PHY304"/>
      <c r="PHZ304"/>
      <c r="PIA304"/>
      <c r="PIB304"/>
      <c r="PIC304"/>
      <c r="PID304"/>
      <c r="PIE304"/>
      <c r="PIF304"/>
      <c r="PIG304"/>
      <c r="PIH304"/>
      <c r="PII304"/>
      <c r="PIJ304"/>
      <c r="PIK304"/>
      <c r="PIL304"/>
      <c r="PIM304"/>
      <c r="PIN304"/>
      <c r="PIO304"/>
      <c r="PIP304"/>
      <c r="PIQ304"/>
      <c r="PIR304"/>
      <c r="PIS304"/>
      <c r="PIT304"/>
      <c r="PIU304"/>
      <c r="PIV304"/>
      <c r="PIW304"/>
      <c r="PIX304"/>
      <c r="PIY304"/>
      <c r="PIZ304"/>
      <c r="PJA304"/>
      <c r="PJB304"/>
      <c r="PJC304"/>
      <c r="PJD304"/>
      <c r="PJE304"/>
      <c r="PJF304"/>
      <c r="PJG304"/>
      <c r="PJH304"/>
      <c r="PJI304"/>
      <c r="PJJ304"/>
      <c r="PJK304"/>
      <c r="PJL304"/>
      <c r="PJM304"/>
      <c r="PJN304"/>
      <c r="PJO304"/>
      <c r="PJP304"/>
      <c r="PJQ304"/>
      <c r="PJR304"/>
      <c r="PJS304"/>
      <c r="PJT304"/>
      <c r="PJU304"/>
      <c r="PJV304"/>
      <c r="PJW304"/>
      <c r="PJX304"/>
      <c r="PJY304"/>
      <c r="PJZ304"/>
      <c r="PKA304"/>
      <c r="PKB304"/>
      <c r="PKC304"/>
      <c r="PKD304"/>
      <c r="PKE304"/>
      <c r="PKF304"/>
      <c r="PKG304"/>
      <c r="PKH304"/>
      <c r="PKI304"/>
      <c r="PKJ304"/>
      <c r="PKK304"/>
      <c r="PKL304"/>
      <c r="PKM304"/>
      <c r="PKN304"/>
      <c r="PKO304"/>
      <c r="PKP304"/>
      <c r="PKQ304"/>
      <c r="PKR304"/>
      <c r="PKS304"/>
      <c r="PKT304"/>
      <c r="PKU304"/>
      <c r="PKV304"/>
      <c r="PKW304"/>
      <c r="PKX304"/>
      <c r="PKY304"/>
      <c r="PKZ304"/>
      <c r="PLA304"/>
      <c r="PLB304"/>
      <c r="PLC304"/>
      <c r="PLD304"/>
      <c r="PLE304"/>
      <c r="PLF304"/>
      <c r="PLG304"/>
      <c r="PLH304"/>
      <c r="PLI304"/>
      <c r="PLJ304"/>
      <c r="PLK304"/>
      <c r="PLL304"/>
      <c r="PLM304"/>
      <c r="PLN304"/>
      <c r="PLO304"/>
      <c r="PLP304"/>
      <c r="PLQ304"/>
      <c r="PLR304"/>
      <c r="PLS304"/>
      <c r="PLT304"/>
      <c r="PLU304"/>
      <c r="PLV304"/>
      <c r="PLW304"/>
      <c r="PLX304"/>
      <c r="PLY304"/>
      <c r="PLZ304"/>
      <c r="PMA304"/>
      <c r="PMB304"/>
      <c r="PMC304"/>
      <c r="PMD304"/>
      <c r="PME304"/>
      <c r="PMF304"/>
      <c r="PMG304"/>
      <c r="PMH304"/>
      <c r="PMI304"/>
      <c r="PMJ304"/>
      <c r="PMK304"/>
      <c r="PML304"/>
      <c r="PMM304"/>
      <c r="PMN304"/>
      <c r="PMO304"/>
      <c r="PMP304"/>
      <c r="PMQ304"/>
      <c r="PMR304"/>
      <c r="PMS304"/>
      <c r="PMT304"/>
      <c r="PMU304"/>
      <c r="PMV304"/>
      <c r="PMW304"/>
      <c r="PMX304"/>
      <c r="PMY304"/>
      <c r="PMZ304"/>
      <c r="PNA304"/>
      <c r="PNB304"/>
      <c r="PNC304"/>
      <c r="PND304"/>
      <c r="PNE304"/>
      <c r="PNF304"/>
      <c r="PNG304"/>
      <c r="PNH304"/>
      <c r="PNI304"/>
      <c r="PNJ304"/>
      <c r="PNK304"/>
      <c r="PNL304"/>
      <c r="PNM304"/>
      <c r="PNN304"/>
      <c r="PNO304"/>
      <c r="PNP304"/>
      <c r="PNQ304"/>
      <c r="PNR304"/>
      <c r="PNS304"/>
      <c r="PNT304"/>
      <c r="PNU304"/>
      <c r="PNV304"/>
      <c r="PNW304"/>
      <c r="PNX304"/>
      <c r="PNY304"/>
      <c r="PNZ304"/>
      <c r="POA304"/>
      <c r="POB304"/>
      <c r="POC304"/>
      <c r="POD304"/>
      <c r="POE304"/>
      <c r="POF304"/>
      <c r="POG304"/>
      <c r="POH304"/>
      <c r="POI304"/>
      <c r="POJ304"/>
      <c r="POK304"/>
      <c r="POL304"/>
      <c r="POM304"/>
      <c r="PON304"/>
      <c r="POO304"/>
      <c r="POP304"/>
      <c r="POQ304"/>
      <c r="POR304"/>
      <c r="POS304"/>
      <c r="POT304"/>
      <c r="POU304"/>
      <c r="POV304"/>
      <c r="POW304"/>
      <c r="POX304"/>
      <c r="POY304"/>
      <c r="POZ304"/>
      <c r="PPA304"/>
      <c r="PPB304"/>
      <c r="PPC304"/>
      <c r="PPD304"/>
      <c r="PPE304"/>
      <c r="PPF304"/>
      <c r="PPG304"/>
      <c r="PPH304"/>
      <c r="PPI304"/>
      <c r="PPJ304"/>
      <c r="PPK304"/>
      <c r="PPL304"/>
      <c r="PPM304"/>
      <c r="PPN304"/>
      <c r="PPO304"/>
      <c r="PPP304"/>
      <c r="PPQ304"/>
      <c r="PPR304"/>
      <c r="PPS304"/>
      <c r="PPT304"/>
      <c r="PPU304"/>
      <c r="PPV304"/>
      <c r="PPW304"/>
      <c r="PPX304"/>
      <c r="PPY304"/>
      <c r="PPZ304"/>
      <c r="PQA304"/>
      <c r="PQB304"/>
      <c r="PQC304"/>
      <c r="PQD304"/>
      <c r="PQE304"/>
      <c r="PQF304"/>
      <c r="PQG304"/>
      <c r="PQH304"/>
      <c r="PQI304"/>
      <c r="PQJ304"/>
      <c r="PQK304"/>
      <c r="PQL304"/>
      <c r="PQM304"/>
      <c r="PQN304"/>
      <c r="PQO304"/>
      <c r="PQP304"/>
      <c r="PQQ304"/>
      <c r="PQR304"/>
      <c r="PQS304"/>
      <c r="PQT304"/>
      <c r="PQU304"/>
      <c r="PQV304"/>
      <c r="PQW304"/>
      <c r="PQX304"/>
      <c r="PQY304"/>
      <c r="PQZ304"/>
      <c r="PRA304"/>
      <c r="PRB304"/>
      <c r="PRC304"/>
      <c r="PRD304"/>
      <c r="PRE304"/>
      <c r="PRF304"/>
      <c r="PRG304"/>
      <c r="PRH304"/>
      <c r="PRI304"/>
      <c r="PRJ304"/>
      <c r="PRK304"/>
      <c r="PRL304"/>
      <c r="PRM304"/>
      <c r="PRN304"/>
      <c r="PRO304"/>
      <c r="PRP304"/>
      <c r="PRQ304"/>
      <c r="PRR304"/>
      <c r="PRS304"/>
      <c r="PRT304"/>
      <c r="PRU304"/>
      <c r="PRV304"/>
      <c r="PRW304"/>
      <c r="PRX304"/>
      <c r="PRY304"/>
      <c r="PRZ304"/>
      <c r="PSA304"/>
      <c r="PSB304"/>
      <c r="PSC304"/>
      <c r="PSD304"/>
      <c r="PSE304"/>
      <c r="PSF304"/>
      <c r="PSG304"/>
      <c r="PSH304"/>
      <c r="PSI304"/>
      <c r="PSJ304"/>
      <c r="PSK304"/>
      <c r="PSL304"/>
      <c r="PSM304"/>
      <c r="PSN304"/>
      <c r="PSO304"/>
      <c r="PSP304"/>
      <c r="PSQ304"/>
      <c r="PSR304"/>
      <c r="PSS304"/>
      <c r="PST304"/>
      <c r="PSU304"/>
      <c r="PSV304"/>
      <c r="PSW304"/>
      <c r="PSX304"/>
      <c r="PSY304"/>
      <c r="PSZ304"/>
      <c r="PTA304"/>
      <c r="PTB304"/>
      <c r="PTC304"/>
      <c r="PTD304"/>
      <c r="PTE304"/>
      <c r="PTF304"/>
      <c r="PTG304"/>
      <c r="PTH304"/>
      <c r="PTI304"/>
      <c r="PTJ304"/>
      <c r="PTK304"/>
      <c r="PTL304"/>
      <c r="PTM304"/>
      <c r="PTN304"/>
      <c r="PTO304"/>
      <c r="PTP304"/>
      <c r="PTQ304"/>
      <c r="PTR304"/>
      <c r="PTS304"/>
      <c r="PTT304"/>
      <c r="PTU304"/>
      <c r="PTV304"/>
      <c r="PTW304"/>
      <c r="PTX304"/>
      <c r="PTY304"/>
      <c r="PTZ304"/>
      <c r="PUA304"/>
      <c r="PUB304"/>
      <c r="PUC304"/>
      <c r="PUD304"/>
      <c r="PUE304"/>
      <c r="PUF304"/>
      <c r="PUG304"/>
      <c r="PUH304"/>
      <c r="PUI304"/>
      <c r="PUJ304"/>
      <c r="PUK304"/>
      <c r="PUL304"/>
      <c r="PUM304"/>
      <c r="PUN304"/>
      <c r="PUO304"/>
      <c r="PUP304"/>
      <c r="PUQ304"/>
      <c r="PUR304"/>
      <c r="PUS304"/>
      <c r="PUT304"/>
      <c r="PUU304"/>
      <c r="PUV304"/>
      <c r="PUW304"/>
      <c r="PUX304"/>
      <c r="PUY304"/>
      <c r="PUZ304"/>
      <c r="PVA304"/>
      <c r="PVB304"/>
      <c r="PVC304"/>
      <c r="PVD304"/>
      <c r="PVE304"/>
      <c r="PVF304"/>
      <c r="PVG304"/>
      <c r="PVH304"/>
      <c r="PVI304"/>
      <c r="PVJ304"/>
      <c r="PVK304"/>
      <c r="PVL304"/>
      <c r="PVM304"/>
      <c r="PVN304"/>
      <c r="PVO304"/>
      <c r="PVP304"/>
      <c r="PVQ304"/>
      <c r="PVR304"/>
      <c r="PVS304"/>
      <c r="PVT304"/>
      <c r="PVU304"/>
      <c r="PVV304"/>
      <c r="PVW304"/>
      <c r="PVX304"/>
      <c r="PVY304"/>
      <c r="PVZ304"/>
      <c r="PWA304"/>
      <c r="PWB304"/>
      <c r="PWC304"/>
      <c r="PWD304"/>
      <c r="PWE304"/>
      <c r="PWF304"/>
      <c r="PWG304"/>
      <c r="PWH304"/>
      <c r="PWI304"/>
      <c r="PWJ304"/>
      <c r="PWK304"/>
      <c r="PWL304"/>
      <c r="PWM304"/>
      <c r="PWN304"/>
      <c r="PWO304"/>
      <c r="PWP304"/>
      <c r="PWQ304"/>
      <c r="PWR304"/>
      <c r="PWS304"/>
      <c r="PWT304"/>
      <c r="PWU304"/>
      <c r="PWV304"/>
      <c r="PWW304"/>
      <c r="PWX304"/>
      <c r="PWY304"/>
      <c r="PWZ304"/>
      <c r="PXA304"/>
      <c r="PXB304"/>
      <c r="PXC304"/>
      <c r="PXD304"/>
      <c r="PXE304"/>
      <c r="PXF304"/>
      <c r="PXG304"/>
      <c r="PXH304"/>
      <c r="PXI304"/>
      <c r="PXJ304"/>
      <c r="PXK304"/>
      <c r="PXL304"/>
      <c r="PXM304"/>
      <c r="PXN304"/>
      <c r="PXO304"/>
      <c r="PXP304"/>
      <c r="PXQ304"/>
      <c r="PXR304"/>
      <c r="PXS304"/>
      <c r="PXT304"/>
      <c r="PXU304"/>
      <c r="PXV304"/>
      <c r="PXW304"/>
      <c r="PXX304"/>
      <c r="PXY304"/>
      <c r="PXZ304"/>
      <c r="PYA304"/>
      <c r="PYB304"/>
      <c r="PYC304"/>
      <c r="PYD304"/>
      <c r="PYE304"/>
      <c r="PYF304"/>
      <c r="PYG304"/>
      <c r="PYH304"/>
      <c r="PYI304"/>
      <c r="PYJ304"/>
      <c r="PYK304"/>
      <c r="PYL304"/>
      <c r="PYM304"/>
      <c r="PYN304"/>
      <c r="PYO304"/>
      <c r="PYP304"/>
      <c r="PYQ304"/>
      <c r="PYR304"/>
      <c r="PYS304"/>
      <c r="PYT304"/>
      <c r="PYU304"/>
      <c r="PYV304"/>
      <c r="PYW304"/>
      <c r="PYX304"/>
      <c r="PYY304"/>
      <c r="PYZ304"/>
      <c r="PZA304"/>
      <c r="PZB304"/>
      <c r="PZC304"/>
      <c r="PZD304"/>
      <c r="PZE304"/>
      <c r="PZF304"/>
      <c r="PZG304"/>
      <c r="PZH304"/>
      <c r="PZI304"/>
      <c r="PZJ304"/>
      <c r="PZK304"/>
      <c r="PZL304"/>
      <c r="PZM304"/>
      <c r="PZN304"/>
      <c r="PZO304"/>
      <c r="PZP304"/>
      <c r="PZQ304"/>
      <c r="PZR304"/>
      <c r="PZS304"/>
      <c r="PZT304"/>
      <c r="PZU304"/>
      <c r="PZV304"/>
      <c r="PZW304"/>
      <c r="PZX304"/>
      <c r="PZY304"/>
      <c r="PZZ304"/>
      <c r="QAA304"/>
      <c r="QAB304"/>
      <c r="QAC304"/>
      <c r="QAD304"/>
      <c r="QAE304"/>
      <c r="QAF304"/>
      <c r="QAG304"/>
      <c r="QAH304"/>
      <c r="QAI304"/>
      <c r="QAJ304"/>
      <c r="QAK304"/>
      <c r="QAL304"/>
      <c r="QAM304"/>
      <c r="QAN304"/>
      <c r="QAO304"/>
      <c r="QAP304"/>
      <c r="QAQ304"/>
      <c r="QAR304"/>
      <c r="QAS304"/>
      <c r="QAT304"/>
      <c r="QAU304"/>
      <c r="QAV304"/>
      <c r="QAW304"/>
      <c r="QAX304"/>
      <c r="QAY304"/>
      <c r="QAZ304"/>
      <c r="QBA304"/>
      <c r="QBB304"/>
      <c r="QBC304"/>
      <c r="QBD304"/>
      <c r="QBE304"/>
      <c r="QBF304"/>
      <c r="QBG304"/>
      <c r="QBH304"/>
      <c r="QBI304"/>
      <c r="QBJ304"/>
      <c r="QBK304"/>
      <c r="QBL304"/>
      <c r="QBM304"/>
      <c r="QBN304"/>
      <c r="QBO304"/>
      <c r="QBP304"/>
      <c r="QBQ304"/>
      <c r="QBR304"/>
      <c r="QBS304"/>
      <c r="QBT304"/>
      <c r="QBU304"/>
      <c r="QBV304"/>
      <c r="QBW304"/>
      <c r="QBX304"/>
      <c r="QBY304"/>
      <c r="QBZ304"/>
      <c r="QCA304"/>
      <c r="QCB304"/>
      <c r="QCC304"/>
      <c r="QCD304"/>
      <c r="QCE304"/>
      <c r="QCF304"/>
      <c r="QCG304"/>
      <c r="QCH304"/>
      <c r="QCI304"/>
      <c r="QCJ304"/>
      <c r="QCK304"/>
      <c r="QCL304"/>
      <c r="QCM304"/>
      <c r="QCN304"/>
      <c r="QCO304"/>
      <c r="QCP304"/>
      <c r="QCQ304"/>
      <c r="QCR304"/>
      <c r="QCS304"/>
      <c r="QCT304"/>
      <c r="QCU304"/>
      <c r="QCV304"/>
      <c r="QCW304"/>
      <c r="QCX304"/>
      <c r="QCY304"/>
      <c r="QCZ304"/>
      <c r="QDA304"/>
      <c r="QDB304"/>
      <c r="QDC304"/>
      <c r="QDD304"/>
      <c r="QDE304"/>
      <c r="QDF304"/>
      <c r="QDG304"/>
      <c r="QDH304"/>
      <c r="QDI304"/>
      <c r="QDJ304"/>
      <c r="QDK304"/>
      <c r="QDL304"/>
      <c r="QDM304"/>
      <c r="QDN304"/>
      <c r="QDO304"/>
      <c r="QDP304"/>
      <c r="QDQ304"/>
      <c r="QDR304"/>
      <c r="QDS304"/>
      <c r="QDT304"/>
      <c r="QDU304"/>
      <c r="QDV304"/>
      <c r="QDW304"/>
      <c r="QDX304"/>
      <c r="QDY304"/>
      <c r="QDZ304"/>
      <c r="QEA304"/>
      <c r="QEB304"/>
      <c r="QEC304"/>
      <c r="QED304"/>
      <c r="QEE304"/>
      <c r="QEF304"/>
      <c r="QEG304"/>
      <c r="QEH304"/>
      <c r="QEI304"/>
      <c r="QEJ304"/>
      <c r="QEK304"/>
      <c r="QEL304"/>
      <c r="QEM304"/>
      <c r="QEN304"/>
      <c r="QEO304"/>
      <c r="QEP304"/>
      <c r="QEQ304"/>
      <c r="QER304"/>
      <c r="QES304"/>
      <c r="QET304"/>
      <c r="QEU304"/>
      <c r="QEV304"/>
      <c r="QEW304"/>
      <c r="QEX304"/>
      <c r="QEY304"/>
      <c r="QEZ304"/>
      <c r="QFA304"/>
      <c r="QFB304"/>
      <c r="QFC304"/>
      <c r="QFD304"/>
      <c r="QFE304"/>
      <c r="QFF304"/>
      <c r="QFG304"/>
      <c r="QFH304"/>
      <c r="QFI304"/>
      <c r="QFJ304"/>
      <c r="QFK304"/>
      <c r="QFL304"/>
      <c r="QFM304"/>
      <c r="QFN304"/>
      <c r="QFO304"/>
      <c r="QFP304"/>
      <c r="QFQ304"/>
      <c r="QFR304"/>
      <c r="QFS304"/>
      <c r="QFT304"/>
      <c r="QFU304"/>
      <c r="QFV304"/>
      <c r="QFW304"/>
      <c r="QFX304"/>
      <c r="QFY304"/>
      <c r="QFZ304"/>
      <c r="QGA304"/>
      <c r="QGB304"/>
      <c r="QGC304"/>
      <c r="QGD304"/>
      <c r="QGE304"/>
      <c r="QGF304"/>
      <c r="QGG304"/>
      <c r="QGH304"/>
      <c r="QGI304"/>
      <c r="QGJ304"/>
      <c r="QGK304"/>
      <c r="QGL304"/>
      <c r="QGM304"/>
      <c r="QGN304"/>
      <c r="QGO304"/>
      <c r="QGP304"/>
      <c r="QGQ304"/>
      <c r="QGR304"/>
      <c r="QGS304"/>
      <c r="QGT304"/>
      <c r="QGU304"/>
      <c r="QGV304"/>
      <c r="QGW304"/>
      <c r="QGX304"/>
      <c r="QGY304"/>
      <c r="QGZ304"/>
      <c r="QHA304"/>
      <c r="QHB304"/>
      <c r="QHC304"/>
      <c r="QHD304"/>
      <c r="QHE304"/>
      <c r="QHF304"/>
      <c r="QHG304"/>
      <c r="QHH304"/>
      <c r="QHI304"/>
      <c r="QHJ304"/>
      <c r="QHK304"/>
      <c r="QHL304"/>
      <c r="QHM304"/>
      <c r="QHN304"/>
      <c r="QHO304"/>
      <c r="QHP304"/>
      <c r="QHQ304"/>
      <c r="QHR304"/>
      <c r="QHS304"/>
      <c r="QHT304"/>
      <c r="QHU304"/>
      <c r="QHV304"/>
      <c r="QHW304"/>
      <c r="QHX304"/>
      <c r="QHY304"/>
      <c r="QHZ304"/>
      <c r="QIA304"/>
      <c r="QIB304"/>
      <c r="QIC304"/>
      <c r="QID304"/>
      <c r="QIE304"/>
      <c r="QIF304"/>
      <c r="QIG304"/>
      <c r="QIH304"/>
      <c r="QII304"/>
      <c r="QIJ304"/>
      <c r="QIK304"/>
      <c r="QIL304"/>
      <c r="QIM304"/>
      <c r="QIN304"/>
      <c r="QIO304"/>
      <c r="QIP304"/>
      <c r="QIQ304"/>
      <c r="QIR304"/>
      <c r="QIS304"/>
      <c r="QIT304"/>
      <c r="QIU304"/>
      <c r="QIV304"/>
      <c r="QIW304"/>
      <c r="QIX304"/>
      <c r="QIY304"/>
      <c r="QIZ304"/>
      <c r="QJA304"/>
      <c r="QJB304"/>
      <c r="QJC304"/>
      <c r="QJD304"/>
      <c r="QJE304"/>
      <c r="QJF304"/>
      <c r="QJG304"/>
      <c r="QJH304"/>
      <c r="QJI304"/>
      <c r="QJJ304"/>
      <c r="QJK304"/>
      <c r="QJL304"/>
      <c r="QJM304"/>
      <c r="QJN304"/>
      <c r="QJO304"/>
      <c r="QJP304"/>
      <c r="QJQ304"/>
      <c r="QJR304"/>
      <c r="QJS304"/>
      <c r="QJT304"/>
      <c r="QJU304"/>
      <c r="QJV304"/>
      <c r="QJW304"/>
      <c r="QJX304"/>
      <c r="QJY304"/>
      <c r="QJZ304"/>
      <c r="QKA304"/>
      <c r="QKB304"/>
      <c r="QKC304"/>
      <c r="QKD304"/>
      <c r="QKE304"/>
      <c r="QKF304"/>
      <c r="QKG304"/>
      <c r="QKH304"/>
      <c r="QKI304"/>
      <c r="QKJ304"/>
      <c r="QKK304"/>
      <c r="QKL304"/>
      <c r="QKM304"/>
      <c r="QKN304"/>
      <c r="QKO304"/>
      <c r="QKP304"/>
      <c r="QKQ304"/>
      <c r="QKR304"/>
      <c r="QKS304"/>
      <c r="QKT304"/>
      <c r="QKU304"/>
      <c r="QKV304"/>
      <c r="QKW304"/>
      <c r="QKX304"/>
      <c r="QKY304"/>
      <c r="QKZ304"/>
      <c r="QLA304"/>
      <c r="QLB304"/>
      <c r="QLC304"/>
      <c r="QLD304"/>
      <c r="QLE304"/>
      <c r="QLF304"/>
      <c r="QLG304"/>
      <c r="QLH304"/>
      <c r="QLI304"/>
      <c r="QLJ304"/>
      <c r="QLK304"/>
      <c r="QLL304"/>
      <c r="QLM304"/>
      <c r="QLN304"/>
      <c r="QLO304"/>
      <c r="QLP304"/>
      <c r="QLQ304"/>
      <c r="QLR304"/>
      <c r="QLS304"/>
      <c r="QLT304"/>
      <c r="QLU304"/>
      <c r="QLV304"/>
      <c r="QLW304"/>
      <c r="QLX304"/>
      <c r="QLY304"/>
      <c r="QLZ304"/>
      <c r="QMA304"/>
      <c r="QMB304"/>
      <c r="QMC304"/>
      <c r="QMD304"/>
      <c r="QME304"/>
      <c r="QMF304"/>
      <c r="QMG304"/>
      <c r="QMH304"/>
      <c r="QMI304"/>
      <c r="QMJ304"/>
      <c r="QMK304"/>
      <c r="QML304"/>
      <c r="QMM304"/>
      <c r="QMN304"/>
      <c r="QMO304"/>
      <c r="QMP304"/>
      <c r="QMQ304"/>
      <c r="QMR304"/>
      <c r="QMS304"/>
      <c r="QMT304"/>
      <c r="QMU304"/>
      <c r="QMV304"/>
      <c r="QMW304"/>
      <c r="QMX304"/>
      <c r="QMY304"/>
      <c r="QMZ304"/>
      <c r="QNA304"/>
      <c r="QNB304"/>
      <c r="QNC304"/>
      <c r="QND304"/>
      <c r="QNE304"/>
      <c r="QNF304"/>
      <c r="QNG304"/>
      <c r="QNH304"/>
      <c r="QNI304"/>
      <c r="QNJ304"/>
      <c r="QNK304"/>
      <c r="QNL304"/>
      <c r="QNM304"/>
      <c r="QNN304"/>
      <c r="QNO304"/>
      <c r="QNP304"/>
      <c r="QNQ304"/>
      <c r="QNR304"/>
      <c r="QNS304"/>
      <c r="QNT304"/>
      <c r="QNU304"/>
      <c r="QNV304"/>
      <c r="QNW304"/>
      <c r="QNX304"/>
      <c r="QNY304"/>
      <c r="QNZ304"/>
      <c r="QOA304"/>
      <c r="QOB304"/>
      <c r="QOC304"/>
      <c r="QOD304"/>
      <c r="QOE304"/>
      <c r="QOF304"/>
      <c r="QOG304"/>
      <c r="QOH304"/>
      <c r="QOI304"/>
      <c r="QOJ304"/>
      <c r="QOK304"/>
      <c r="QOL304"/>
      <c r="QOM304"/>
      <c r="QON304"/>
      <c r="QOO304"/>
      <c r="QOP304"/>
      <c r="QOQ304"/>
      <c r="QOR304"/>
      <c r="QOS304"/>
      <c r="QOT304"/>
      <c r="QOU304"/>
      <c r="QOV304"/>
      <c r="QOW304"/>
      <c r="QOX304"/>
      <c r="QOY304"/>
      <c r="QOZ304"/>
      <c r="QPA304"/>
      <c r="QPB304"/>
      <c r="QPC304"/>
      <c r="QPD304"/>
      <c r="QPE304"/>
      <c r="QPF304"/>
      <c r="QPG304"/>
      <c r="QPH304"/>
      <c r="QPI304"/>
      <c r="QPJ304"/>
      <c r="QPK304"/>
      <c r="QPL304"/>
      <c r="QPM304"/>
      <c r="QPN304"/>
      <c r="QPO304"/>
      <c r="QPP304"/>
      <c r="QPQ304"/>
      <c r="QPR304"/>
      <c r="QPS304"/>
      <c r="QPT304"/>
      <c r="QPU304"/>
      <c r="QPV304"/>
      <c r="QPW304"/>
      <c r="QPX304"/>
      <c r="QPY304"/>
      <c r="QPZ304"/>
      <c r="QQA304"/>
      <c r="QQB304"/>
      <c r="QQC304"/>
      <c r="QQD304"/>
      <c r="QQE304"/>
      <c r="QQF304"/>
      <c r="QQG304"/>
      <c r="QQH304"/>
      <c r="QQI304"/>
      <c r="QQJ304"/>
      <c r="QQK304"/>
      <c r="QQL304"/>
      <c r="QQM304"/>
      <c r="QQN304"/>
      <c r="QQO304"/>
      <c r="QQP304"/>
      <c r="QQQ304"/>
      <c r="QQR304"/>
      <c r="QQS304"/>
      <c r="QQT304"/>
      <c r="QQU304"/>
      <c r="QQV304"/>
      <c r="QQW304"/>
      <c r="QQX304"/>
      <c r="QQY304"/>
      <c r="QQZ304"/>
      <c r="QRA304"/>
      <c r="QRB304"/>
      <c r="QRC304"/>
      <c r="QRD304"/>
      <c r="QRE304"/>
      <c r="QRF304"/>
      <c r="QRG304"/>
      <c r="QRH304"/>
      <c r="QRI304"/>
      <c r="QRJ304"/>
      <c r="QRK304"/>
      <c r="QRL304"/>
      <c r="QRM304"/>
      <c r="QRN304"/>
      <c r="QRO304"/>
      <c r="QRP304"/>
      <c r="QRQ304"/>
      <c r="QRR304"/>
      <c r="QRS304"/>
      <c r="QRT304"/>
      <c r="QRU304"/>
      <c r="QRV304"/>
      <c r="QRW304"/>
      <c r="QRX304"/>
      <c r="QRY304"/>
      <c r="QRZ304"/>
      <c r="QSA304"/>
      <c r="QSB304"/>
      <c r="QSC304"/>
      <c r="QSD304"/>
      <c r="QSE304"/>
      <c r="QSF304"/>
      <c r="QSG304"/>
      <c r="QSH304"/>
      <c r="QSI304"/>
      <c r="QSJ304"/>
      <c r="QSK304"/>
      <c r="QSL304"/>
      <c r="QSM304"/>
      <c r="QSN304"/>
      <c r="QSO304"/>
      <c r="QSP304"/>
      <c r="QSQ304"/>
      <c r="QSR304"/>
      <c r="QSS304"/>
      <c r="QST304"/>
      <c r="QSU304"/>
      <c r="QSV304"/>
      <c r="QSW304"/>
      <c r="QSX304"/>
      <c r="QSY304"/>
      <c r="QSZ304"/>
      <c r="QTA304"/>
      <c r="QTB304"/>
      <c r="QTC304"/>
      <c r="QTD304"/>
      <c r="QTE304"/>
      <c r="QTF304"/>
      <c r="QTG304"/>
      <c r="QTH304"/>
      <c r="QTI304"/>
      <c r="QTJ304"/>
      <c r="QTK304"/>
      <c r="QTL304"/>
      <c r="QTM304"/>
      <c r="QTN304"/>
      <c r="QTO304"/>
      <c r="QTP304"/>
      <c r="QTQ304"/>
      <c r="QTR304"/>
      <c r="QTS304"/>
      <c r="QTT304"/>
      <c r="QTU304"/>
      <c r="QTV304"/>
      <c r="QTW304"/>
      <c r="QTX304"/>
      <c r="QTY304"/>
      <c r="QTZ304"/>
      <c r="QUA304"/>
      <c r="QUB304"/>
      <c r="QUC304"/>
      <c r="QUD304"/>
      <c r="QUE304"/>
      <c r="QUF304"/>
      <c r="QUG304"/>
      <c r="QUH304"/>
      <c r="QUI304"/>
      <c r="QUJ304"/>
      <c r="QUK304"/>
      <c r="QUL304"/>
      <c r="QUM304"/>
      <c r="QUN304"/>
      <c r="QUO304"/>
      <c r="QUP304"/>
      <c r="QUQ304"/>
      <c r="QUR304"/>
      <c r="QUS304"/>
      <c r="QUT304"/>
      <c r="QUU304"/>
      <c r="QUV304"/>
      <c r="QUW304"/>
      <c r="QUX304"/>
      <c r="QUY304"/>
      <c r="QUZ304"/>
      <c r="QVA304"/>
      <c r="QVB304"/>
      <c r="QVC304"/>
      <c r="QVD304"/>
      <c r="QVE304"/>
      <c r="QVF304"/>
      <c r="QVG304"/>
      <c r="QVH304"/>
      <c r="QVI304"/>
      <c r="QVJ304"/>
      <c r="QVK304"/>
      <c r="QVL304"/>
      <c r="QVM304"/>
      <c r="QVN304"/>
      <c r="QVO304"/>
      <c r="QVP304"/>
      <c r="QVQ304"/>
      <c r="QVR304"/>
      <c r="QVS304"/>
      <c r="QVT304"/>
      <c r="QVU304"/>
      <c r="QVV304"/>
      <c r="QVW304"/>
      <c r="QVX304"/>
      <c r="QVY304"/>
      <c r="QVZ304"/>
      <c r="QWA304"/>
      <c r="QWB304"/>
      <c r="QWC304"/>
      <c r="QWD304"/>
      <c r="QWE304"/>
      <c r="QWF304"/>
      <c r="QWG304"/>
      <c r="QWH304"/>
      <c r="QWI304"/>
      <c r="QWJ304"/>
      <c r="QWK304"/>
      <c r="QWL304"/>
      <c r="QWM304"/>
      <c r="QWN304"/>
      <c r="QWO304"/>
      <c r="QWP304"/>
      <c r="QWQ304"/>
      <c r="QWR304"/>
      <c r="QWS304"/>
      <c r="QWT304"/>
      <c r="QWU304"/>
      <c r="QWV304"/>
      <c r="QWW304"/>
      <c r="QWX304"/>
      <c r="QWY304"/>
      <c r="QWZ304"/>
      <c r="QXA304"/>
      <c r="QXB304"/>
      <c r="QXC304"/>
      <c r="QXD304"/>
      <c r="QXE304"/>
      <c r="QXF304"/>
      <c r="QXG304"/>
      <c r="QXH304"/>
      <c r="QXI304"/>
      <c r="QXJ304"/>
      <c r="QXK304"/>
      <c r="QXL304"/>
      <c r="QXM304"/>
      <c r="QXN304"/>
      <c r="QXO304"/>
      <c r="QXP304"/>
      <c r="QXQ304"/>
      <c r="QXR304"/>
      <c r="QXS304"/>
      <c r="QXT304"/>
      <c r="QXU304"/>
      <c r="QXV304"/>
      <c r="QXW304"/>
      <c r="QXX304"/>
      <c r="QXY304"/>
      <c r="QXZ304"/>
      <c r="QYA304"/>
      <c r="QYB304"/>
      <c r="QYC304"/>
      <c r="QYD304"/>
      <c r="QYE304"/>
      <c r="QYF304"/>
      <c r="QYG304"/>
      <c r="QYH304"/>
      <c r="QYI304"/>
      <c r="QYJ304"/>
      <c r="QYK304"/>
      <c r="QYL304"/>
      <c r="QYM304"/>
      <c r="QYN304"/>
      <c r="QYO304"/>
      <c r="QYP304"/>
      <c r="QYQ304"/>
      <c r="QYR304"/>
      <c r="QYS304"/>
      <c r="QYT304"/>
      <c r="QYU304"/>
      <c r="QYV304"/>
      <c r="QYW304"/>
      <c r="QYX304"/>
      <c r="QYY304"/>
      <c r="QYZ304"/>
      <c r="QZA304"/>
      <c r="QZB304"/>
      <c r="QZC304"/>
      <c r="QZD304"/>
      <c r="QZE304"/>
      <c r="QZF304"/>
      <c r="QZG304"/>
      <c r="QZH304"/>
      <c r="QZI304"/>
      <c r="QZJ304"/>
      <c r="QZK304"/>
      <c r="QZL304"/>
      <c r="QZM304"/>
      <c r="QZN304"/>
      <c r="QZO304"/>
      <c r="QZP304"/>
      <c r="QZQ304"/>
      <c r="QZR304"/>
      <c r="QZS304"/>
      <c r="QZT304"/>
      <c r="QZU304"/>
      <c r="QZV304"/>
      <c r="QZW304"/>
      <c r="QZX304"/>
      <c r="QZY304"/>
      <c r="QZZ304"/>
      <c r="RAA304"/>
      <c r="RAB304"/>
      <c r="RAC304"/>
      <c r="RAD304"/>
      <c r="RAE304"/>
      <c r="RAF304"/>
      <c r="RAG304"/>
      <c r="RAH304"/>
      <c r="RAI304"/>
      <c r="RAJ304"/>
      <c r="RAK304"/>
      <c r="RAL304"/>
      <c r="RAM304"/>
      <c r="RAN304"/>
      <c r="RAO304"/>
      <c r="RAP304"/>
      <c r="RAQ304"/>
      <c r="RAR304"/>
      <c r="RAS304"/>
      <c r="RAT304"/>
      <c r="RAU304"/>
      <c r="RAV304"/>
      <c r="RAW304"/>
      <c r="RAX304"/>
      <c r="RAY304"/>
      <c r="RAZ304"/>
      <c r="RBA304"/>
      <c r="RBB304"/>
      <c r="RBC304"/>
      <c r="RBD304"/>
      <c r="RBE304"/>
      <c r="RBF304"/>
      <c r="RBG304"/>
      <c r="RBH304"/>
      <c r="RBI304"/>
      <c r="RBJ304"/>
      <c r="RBK304"/>
      <c r="RBL304"/>
      <c r="RBM304"/>
      <c r="RBN304"/>
      <c r="RBO304"/>
      <c r="RBP304"/>
      <c r="RBQ304"/>
      <c r="RBR304"/>
      <c r="RBS304"/>
      <c r="RBT304"/>
      <c r="RBU304"/>
      <c r="RBV304"/>
      <c r="RBW304"/>
      <c r="RBX304"/>
      <c r="RBY304"/>
      <c r="RBZ304"/>
      <c r="RCA304"/>
      <c r="RCB304"/>
      <c r="RCC304"/>
      <c r="RCD304"/>
      <c r="RCE304"/>
      <c r="RCF304"/>
      <c r="RCG304"/>
      <c r="RCH304"/>
      <c r="RCI304"/>
      <c r="RCJ304"/>
      <c r="RCK304"/>
      <c r="RCL304"/>
      <c r="RCM304"/>
      <c r="RCN304"/>
      <c r="RCO304"/>
      <c r="RCP304"/>
      <c r="RCQ304"/>
      <c r="RCR304"/>
      <c r="RCS304"/>
      <c r="RCT304"/>
      <c r="RCU304"/>
      <c r="RCV304"/>
      <c r="RCW304"/>
      <c r="RCX304"/>
      <c r="RCY304"/>
      <c r="RCZ304"/>
      <c r="RDA304"/>
      <c r="RDB304"/>
      <c r="RDC304"/>
      <c r="RDD304"/>
      <c r="RDE304"/>
      <c r="RDF304"/>
      <c r="RDG304"/>
      <c r="RDH304"/>
      <c r="RDI304"/>
      <c r="RDJ304"/>
      <c r="RDK304"/>
      <c r="RDL304"/>
      <c r="RDM304"/>
      <c r="RDN304"/>
      <c r="RDO304"/>
      <c r="RDP304"/>
      <c r="RDQ304"/>
      <c r="RDR304"/>
      <c r="RDS304"/>
      <c r="RDT304"/>
      <c r="RDU304"/>
      <c r="RDV304"/>
      <c r="RDW304"/>
      <c r="RDX304"/>
      <c r="RDY304"/>
      <c r="RDZ304"/>
      <c r="REA304"/>
      <c r="REB304"/>
      <c r="REC304"/>
      <c r="RED304"/>
      <c r="REE304"/>
      <c r="REF304"/>
      <c r="REG304"/>
      <c r="REH304"/>
      <c r="REI304"/>
      <c r="REJ304"/>
      <c r="REK304"/>
      <c r="REL304"/>
      <c r="REM304"/>
      <c r="REN304"/>
      <c r="REO304"/>
      <c r="REP304"/>
      <c r="REQ304"/>
      <c r="RER304"/>
      <c r="RES304"/>
      <c r="RET304"/>
      <c r="REU304"/>
      <c r="REV304"/>
      <c r="REW304"/>
      <c r="REX304"/>
      <c r="REY304"/>
      <c r="REZ304"/>
      <c r="RFA304"/>
      <c r="RFB304"/>
      <c r="RFC304"/>
      <c r="RFD304"/>
      <c r="RFE304"/>
      <c r="RFF304"/>
      <c r="RFG304"/>
      <c r="RFH304"/>
      <c r="RFI304"/>
      <c r="RFJ304"/>
      <c r="RFK304"/>
      <c r="RFL304"/>
      <c r="RFM304"/>
      <c r="RFN304"/>
      <c r="RFO304"/>
      <c r="RFP304"/>
      <c r="RFQ304"/>
      <c r="RFR304"/>
      <c r="RFS304"/>
      <c r="RFT304"/>
      <c r="RFU304"/>
      <c r="RFV304"/>
      <c r="RFW304"/>
      <c r="RFX304"/>
      <c r="RFY304"/>
      <c r="RFZ304"/>
      <c r="RGA304"/>
      <c r="RGB304"/>
      <c r="RGC304"/>
      <c r="RGD304"/>
      <c r="RGE304"/>
      <c r="RGF304"/>
      <c r="RGG304"/>
      <c r="RGH304"/>
      <c r="RGI304"/>
      <c r="RGJ304"/>
      <c r="RGK304"/>
      <c r="RGL304"/>
      <c r="RGM304"/>
      <c r="RGN304"/>
      <c r="RGO304"/>
      <c r="RGP304"/>
      <c r="RGQ304"/>
      <c r="RGR304"/>
      <c r="RGS304"/>
      <c r="RGT304"/>
      <c r="RGU304"/>
      <c r="RGV304"/>
      <c r="RGW304"/>
      <c r="RGX304"/>
      <c r="RGY304"/>
      <c r="RGZ304"/>
      <c r="RHA304"/>
      <c r="RHB304"/>
      <c r="RHC304"/>
      <c r="RHD304"/>
      <c r="RHE304"/>
      <c r="RHF304"/>
      <c r="RHG304"/>
      <c r="RHH304"/>
      <c r="RHI304"/>
      <c r="RHJ304"/>
      <c r="RHK304"/>
      <c r="RHL304"/>
      <c r="RHM304"/>
      <c r="RHN304"/>
      <c r="RHO304"/>
      <c r="RHP304"/>
      <c r="RHQ304"/>
      <c r="RHR304"/>
      <c r="RHS304"/>
      <c r="RHT304"/>
      <c r="RHU304"/>
      <c r="RHV304"/>
      <c r="RHW304"/>
      <c r="RHX304"/>
      <c r="RHY304"/>
      <c r="RHZ304"/>
      <c r="RIA304"/>
      <c r="RIB304"/>
      <c r="RIC304"/>
      <c r="RID304"/>
      <c r="RIE304"/>
      <c r="RIF304"/>
      <c r="RIG304"/>
      <c r="RIH304"/>
      <c r="RII304"/>
      <c r="RIJ304"/>
      <c r="RIK304"/>
      <c r="RIL304"/>
      <c r="RIM304"/>
      <c r="RIN304"/>
      <c r="RIO304"/>
      <c r="RIP304"/>
      <c r="RIQ304"/>
      <c r="RIR304"/>
      <c r="RIS304"/>
      <c r="RIT304"/>
      <c r="RIU304"/>
      <c r="RIV304"/>
      <c r="RIW304"/>
      <c r="RIX304"/>
      <c r="RIY304"/>
      <c r="RIZ304"/>
      <c r="RJA304"/>
      <c r="RJB304"/>
      <c r="RJC304"/>
      <c r="RJD304"/>
      <c r="RJE304"/>
      <c r="RJF304"/>
      <c r="RJG304"/>
      <c r="RJH304"/>
      <c r="RJI304"/>
      <c r="RJJ304"/>
      <c r="RJK304"/>
      <c r="RJL304"/>
      <c r="RJM304"/>
      <c r="RJN304"/>
      <c r="RJO304"/>
      <c r="RJP304"/>
      <c r="RJQ304"/>
      <c r="RJR304"/>
      <c r="RJS304"/>
      <c r="RJT304"/>
      <c r="RJU304"/>
      <c r="RJV304"/>
      <c r="RJW304"/>
      <c r="RJX304"/>
      <c r="RJY304"/>
      <c r="RJZ304"/>
      <c r="RKA304"/>
      <c r="RKB304"/>
      <c r="RKC304"/>
      <c r="RKD304"/>
      <c r="RKE304"/>
      <c r="RKF304"/>
      <c r="RKG304"/>
      <c r="RKH304"/>
      <c r="RKI304"/>
      <c r="RKJ304"/>
      <c r="RKK304"/>
      <c r="RKL304"/>
      <c r="RKM304"/>
      <c r="RKN304"/>
      <c r="RKO304"/>
      <c r="RKP304"/>
      <c r="RKQ304"/>
      <c r="RKR304"/>
      <c r="RKS304"/>
      <c r="RKT304"/>
      <c r="RKU304"/>
      <c r="RKV304"/>
      <c r="RKW304"/>
      <c r="RKX304"/>
      <c r="RKY304"/>
      <c r="RKZ304"/>
      <c r="RLA304"/>
      <c r="RLB304"/>
      <c r="RLC304"/>
      <c r="RLD304"/>
      <c r="RLE304"/>
      <c r="RLF304"/>
      <c r="RLG304"/>
      <c r="RLH304"/>
      <c r="RLI304"/>
      <c r="RLJ304"/>
      <c r="RLK304"/>
      <c r="RLL304"/>
      <c r="RLM304"/>
      <c r="RLN304"/>
      <c r="RLO304"/>
      <c r="RLP304"/>
      <c r="RLQ304"/>
      <c r="RLR304"/>
      <c r="RLS304"/>
      <c r="RLT304"/>
      <c r="RLU304"/>
      <c r="RLV304"/>
      <c r="RLW304"/>
      <c r="RLX304"/>
      <c r="RLY304"/>
      <c r="RLZ304"/>
      <c r="RMA304"/>
      <c r="RMB304"/>
      <c r="RMC304"/>
      <c r="RMD304"/>
      <c r="RME304"/>
      <c r="RMF304"/>
      <c r="RMG304"/>
      <c r="RMH304"/>
      <c r="RMI304"/>
      <c r="RMJ304"/>
      <c r="RMK304"/>
      <c r="RML304"/>
      <c r="RMM304"/>
      <c r="RMN304"/>
      <c r="RMO304"/>
      <c r="RMP304"/>
      <c r="RMQ304"/>
      <c r="RMR304"/>
      <c r="RMS304"/>
      <c r="RMT304"/>
      <c r="RMU304"/>
      <c r="RMV304"/>
      <c r="RMW304"/>
      <c r="RMX304"/>
      <c r="RMY304"/>
      <c r="RMZ304"/>
      <c r="RNA304"/>
      <c r="RNB304"/>
      <c r="RNC304"/>
      <c r="RND304"/>
      <c r="RNE304"/>
      <c r="RNF304"/>
      <c r="RNG304"/>
      <c r="RNH304"/>
      <c r="RNI304"/>
      <c r="RNJ304"/>
      <c r="RNK304"/>
      <c r="RNL304"/>
      <c r="RNM304"/>
      <c r="RNN304"/>
      <c r="RNO304"/>
      <c r="RNP304"/>
      <c r="RNQ304"/>
      <c r="RNR304"/>
      <c r="RNS304"/>
      <c r="RNT304"/>
      <c r="RNU304"/>
      <c r="RNV304"/>
      <c r="RNW304"/>
      <c r="RNX304"/>
      <c r="RNY304"/>
      <c r="RNZ304"/>
      <c r="ROA304"/>
      <c r="ROB304"/>
      <c r="ROC304"/>
      <c r="ROD304"/>
      <c r="ROE304"/>
      <c r="ROF304"/>
      <c r="ROG304"/>
      <c r="ROH304"/>
      <c r="ROI304"/>
      <c r="ROJ304"/>
      <c r="ROK304"/>
      <c r="ROL304"/>
      <c r="ROM304"/>
      <c r="RON304"/>
      <c r="ROO304"/>
      <c r="ROP304"/>
      <c r="ROQ304"/>
      <c r="ROR304"/>
      <c r="ROS304"/>
      <c r="ROT304"/>
      <c r="ROU304"/>
      <c r="ROV304"/>
      <c r="ROW304"/>
      <c r="ROX304"/>
      <c r="ROY304"/>
      <c r="ROZ304"/>
      <c r="RPA304"/>
      <c r="RPB304"/>
      <c r="RPC304"/>
      <c r="RPD304"/>
      <c r="RPE304"/>
      <c r="RPF304"/>
      <c r="RPG304"/>
      <c r="RPH304"/>
      <c r="RPI304"/>
      <c r="RPJ304"/>
      <c r="RPK304"/>
      <c r="RPL304"/>
      <c r="RPM304"/>
      <c r="RPN304"/>
      <c r="RPO304"/>
      <c r="RPP304"/>
      <c r="RPQ304"/>
      <c r="RPR304"/>
      <c r="RPS304"/>
      <c r="RPT304"/>
      <c r="RPU304"/>
      <c r="RPV304"/>
      <c r="RPW304"/>
      <c r="RPX304"/>
      <c r="RPY304"/>
      <c r="RPZ304"/>
      <c r="RQA304"/>
      <c r="RQB304"/>
      <c r="RQC304"/>
      <c r="RQD304"/>
      <c r="RQE304"/>
      <c r="RQF304"/>
      <c r="RQG304"/>
      <c r="RQH304"/>
      <c r="RQI304"/>
      <c r="RQJ304"/>
      <c r="RQK304"/>
      <c r="RQL304"/>
      <c r="RQM304"/>
      <c r="RQN304"/>
      <c r="RQO304"/>
      <c r="RQP304"/>
      <c r="RQQ304"/>
      <c r="RQR304"/>
      <c r="RQS304"/>
      <c r="RQT304"/>
      <c r="RQU304"/>
      <c r="RQV304"/>
      <c r="RQW304"/>
      <c r="RQX304"/>
      <c r="RQY304"/>
      <c r="RQZ304"/>
      <c r="RRA304"/>
      <c r="RRB304"/>
      <c r="RRC304"/>
      <c r="RRD304"/>
      <c r="RRE304"/>
      <c r="RRF304"/>
      <c r="RRG304"/>
      <c r="RRH304"/>
      <c r="RRI304"/>
      <c r="RRJ304"/>
      <c r="RRK304"/>
      <c r="RRL304"/>
      <c r="RRM304"/>
      <c r="RRN304"/>
      <c r="RRO304"/>
      <c r="RRP304"/>
      <c r="RRQ304"/>
      <c r="RRR304"/>
      <c r="RRS304"/>
      <c r="RRT304"/>
      <c r="RRU304"/>
      <c r="RRV304"/>
      <c r="RRW304"/>
      <c r="RRX304"/>
      <c r="RRY304"/>
      <c r="RRZ304"/>
      <c r="RSA304"/>
      <c r="RSB304"/>
      <c r="RSC304"/>
      <c r="RSD304"/>
      <c r="RSE304"/>
      <c r="RSF304"/>
      <c r="RSG304"/>
      <c r="RSH304"/>
      <c r="RSI304"/>
      <c r="RSJ304"/>
      <c r="RSK304"/>
      <c r="RSL304"/>
      <c r="RSM304"/>
      <c r="RSN304"/>
      <c r="RSO304"/>
      <c r="RSP304"/>
      <c r="RSQ304"/>
      <c r="RSR304"/>
      <c r="RSS304"/>
      <c r="RST304"/>
      <c r="RSU304"/>
      <c r="RSV304"/>
      <c r="RSW304"/>
      <c r="RSX304"/>
      <c r="RSY304"/>
      <c r="RSZ304"/>
      <c r="RTA304"/>
      <c r="RTB304"/>
      <c r="RTC304"/>
      <c r="RTD304"/>
      <c r="RTE304"/>
      <c r="RTF304"/>
      <c r="RTG304"/>
      <c r="RTH304"/>
      <c r="RTI304"/>
      <c r="RTJ304"/>
      <c r="RTK304"/>
      <c r="RTL304"/>
      <c r="RTM304"/>
      <c r="RTN304"/>
      <c r="RTO304"/>
      <c r="RTP304"/>
      <c r="RTQ304"/>
      <c r="RTR304"/>
      <c r="RTS304"/>
      <c r="RTT304"/>
      <c r="RTU304"/>
      <c r="RTV304"/>
      <c r="RTW304"/>
      <c r="RTX304"/>
      <c r="RTY304"/>
      <c r="RTZ304"/>
      <c r="RUA304"/>
      <c r="RUB304"/>
      <c r="RUC304"/>
      <c r="RUD304"/>
      <c r="RUE304"/>
      <c r="RUF304"/>
      <c r="RUG304"/>
      <c r="RUH304"/>
      <c r="RUI304"/>
      <c r="RUJ304"/>
      <c r="RUK304"/>
      <c r="RUL304"/>
      <c r="RUM304"/>
      <c r="RUN304"/>
      <c r="RUO304"/>
      <c r="RUP304"/>
      <c r="RUQ304"/>
      <c r="RUR304"/>
      <c r="RUS304"/>
      <c r="RUT304"/>
      <c r="RUU304"/>
      <c r="RUV304"/>
      <c r="RUW304"/>
      <c r="RUX304"/>
      <c r="RUY304"/>
      <c r="RUZ304"/>
      <c r="RVA304"/>
      <c r="RVB304"/>
      <c r="RVC304"/>
      <c r="RVD304"/>
      <c r="RVE304"/>
      <c r="RVF304"/>
      <c r="RVG304"/>
      <c r="RVH304"/>
      <c r="RVI304"/>
      <c r="RVJ304"/>
      <c r="RVK304"/>
      <c r="RVL304"/>
      <c r="RVM304"/>
      <c r="RVN304"/>
      <c r="RVO304"/>
      <c r="RVP304"/>
      <c r="RVQ304"/>
      <c r="RVR304"/>
      <c r="RVS304"/>
      <c r="RVT304"/>
      <c r="RVU304"/>
      <c r="RVV304"/>
      <c r="RVW304"/>
      <c r="RVX304"/>
      <c r="RVY304"/>
      <c r="RVZ304"/>
      <c r="RWA304"/>
      <c r="RWB304"/>
      <c r="RWC304"/>
      <c r="RWD304"/>
      <c r="RWE304"/>
      <c r="RWF304"/>
      <c r="RWG304"/>
      <c r="RWH304"/>
      <c r="RWI304"/>
      <c r="RWJ304"/>
      <c r="RWK304"/>
      <c r="RWL304"/>
      <c r="RWM304"/>
      <c r="RWN304"/>
      <c r="RWO304"/>
      <c r="RWP304"/>
      <c r="RWQ304"/>
      <c r="RWR304"/>
      <c r="RWS304"/>
      <c r="RWT304"/>
      <c r="RWU304"/>
      <c r="RWV304"/>
      <c r="RWW304"/>
      <c r="RWX304"/>
      <c r="RWY304"/>
      <c r="RWZ304"/>
      <c r="RXA304"/>
      <c r="RXB304"/>
      <c r="RXC304"/>
      <c r="RXD304"/>
      <c r="RXE304"/>
      <c r="RXF304"/>
      <c r="RXG304"/>
      <c r="RXH304"/>
      <c r="RXI304"/>
      <c r="RXJ304"/>
      <c r="RXK304"/>
      <c r="RXL304"/>
      <c r="RXM304"/>
      <c r="RXN304"/>
      <c r="RXO304"/>
      <c r="RXP304"/>
      <c r="RXQ304"/>
      <c r="RXR304"/>
      <c r="RXS304"/>
      <c r="RXT304"/>
      <c r="RXU304"/>
      <c r="RXV304"/>
      <c r="RXW304"/>
      <c r="RXX304"/>
      <c r="RXY304"/>
      <c r="RXZ304"/>
      <c r="RYA304"/>
      <c r="RYB304"/>
      <c r="RYC304"/>
      <c r="RYD304"/>
      <c r="RYE304"/>
      <c r="RYF304"/>
      <c r="RYG304"/>
      <c r="RYH304"/>
      <c r="RYI304"/>
      <c r="RYJ304"/>
      <c r="RYK304"/>
      <c r="RYL304"/>
      <c r="RYM304"/>
      <c r="RYN304"/>
      <c r="RYO304"/>
      <c r="RYP304"/>
      <c r="RYQ304"/>
      <c r="RYR304"/>
      <c r="RYS304"/>
      <c r="RYT304"/>
      <c r="RYU304"/>
      <c r="RYV304"/>
      <c r="RYW304"/>
      <c r="RYX304"/>
      <c r="RYY304"/>
      <c r="RYZ304"/>
      <c r="RZA304"/>
      <c r="RZB304"/>
      <c r="RZC304"/>
      <c r="RZD304"/>
      <c r="RZE304"/>
      <c r="RZF304"/>
      <c r="RZG304"/>
      <c r="RZH304"/>
      <c r="RZI304"/>
      <c r="RZJ304"/>
      <c r="RZK304"/>
      <c r="RZL304"/>
      <c r="RZM304"/>
      <c r="RZN304"/>
      <c r="RZO304"/>
      <c r="RZP304"/>
      <c r="RZQ304"/>
      <c r="RZR304"/>
      <c r="RZS304"/>
      <c r="RZT304"/>
      <c r="RZU304"/>
      <c r="RZV304"/>
      <c r="RZW304"/>
      <c r="RZX304"/>
      <c r="RZY304"/>
      <c r="RZZ304"/>
      <c r="SAA304"/>
      <c r="SAB304"/>
      <c r="SAC304"/>
      <c r="SAD304"/>
      <c r="SAE304"/>
      <c r="SAF304"/>
      <c r="SAG304"/>
      <c r="SAH304"/>
      <c r="SAI304"/>
      <c r="SAJ304"/>
      <c r="SAK304"/>
      <c r="SAL304"/>
      <c r="SAM304"/>
      <c r="SAN304"/>
      <c r="SAO304"/>
      <c r="SAP304"/>
      <c r="SAQ304"/>
      <c r="SAR304"/>
      <c r="SAS304"/>
      <c r="SAT304"/>
      <c r="SAU304"/>
      <c r="SAV304"/>
      <c r="SAW304"/>
      <c r="SAX304"/>
      <c r="SAY304"/>
      <c r="SAZ304"/>
      <c r="SBA304"/>
      <c r="SBB304"/>
      <c r="SBC304"/>
      <c r="SBD304"/>
      <c r="SBE304"/>
      <c r="SBF304"/>
      <c r="SBG304"/>
      <c r="SBH304"/>
      <c r="SBI304"/>
      <c r="SBJ304"/>
      <c r="SBK304"/>
      <c r="SBL304"/>
      <c r="SBM304"/>
      <c r="SBN304"/>
      <c r="SBO304"/>
      <c r="SBP304"/>
      <c r="SBQ304"/>
      <c r="SBR304"/>
      <c r="SBS304"/>
      <c r="SBT304"/>
      <c r="SBU304"/>
      <c r="SBV304"/>
      <c r="SBW304"/>
      <c r="SBX304"/>
      <c r="SBY304"/>
      <c r="SBZ304"/>
      <c r="SCA304"/>
      <c r="SCB304"/>
      <c r="SCC304"/>
      <c r="SCD304"/>
      <c r="SCE304"/>
      <c r="SCF304"/>
      <c r="SCG304"/>
      <c r="SCH304"/>
      <c r="SCI304"/>
      <c r="SCJ304"/>
      <c r="SCK304"/>
      <c r="SCL304"/>
      <c r="SCM304"/>
      <c r="SCN304"/>
      <c r="SCO304"/>
      <c r="SCP304"/>
      <c r="SCQ304"/>
      <c r="SCR304"/>
      <c r="SCS304"/>
      <c r="SCT304"/>
      <c r="SCU304"/>
      <c r="SCV304"/>
      <c r="SCW304"/>
      <c r="SCX304"/>
      <c r="SCY304"/>
      <c r="SCZ304"/>
      <c r="SDA304"/>
      <c r="SDB304"/>
      <c r="SDC304"/>
      <c r="SDD304"/>
      <c r="SDE304"/>
      <c r="SDF304"/>
      <c r="SDG304"/>
      <c r="SDH304"/>
      <c r="SDI304"/>
      <c r="SDJ304"/>
      <c r="SDK304"/>
      <c r="SDL304"/>
      <c r="SDM304"/>
      <c r="SDN304"/>
      <c r="SDO304"/>
      <c r="SDP304"/>
      <c r="SDQ304"/>
      <c r="SDR304"/>
      <c r="SDS304"/>
      <c r="SDT304"/>
      <c r="SDU304"/>
      <c r="SDV304"/>
      <c r="SDW304"/>
      <c r="SDX304"/>
      <c r="SDY304"/>
      <c r="SDZ304"/>
      <c r="SEA304"/>
      <c r="SEB304"/>
      <c r="SEC304"/>
      <c r="SED304"/>
      <c r="SEE304"/>
      <c r="SEF304"/>
      <c r="SEG304"/>
      <c r="SEH304"/>
      <c r="SEI304"/>
      <c r="SEJ304"/>
      <c r="SEK304"/>
      <c r="SEL304"/>
      <c r="SEM304"/>
      <c r="SEN304"/>
      <c r="SEO304"/>
      <c r="SEP304"/>
      <c r="SEQ304"/>
      <c r="SER304"/>
      <c r="SES304"/>
      <c r="SET304"/>
      <c r="SEU304"/>
      <c r="SEV304"/>
      <c r="SEW304"/>
      <c r="SEX304"/>
      <c r="SEY304"/>
      <c r="SEZ304"/>
      <c r="SFA304"/>
      <c r="SFB304"/>
      <c r="SFC304"/>
      <c r="SFD304"/>
      <c r="SFE304"/>
      <c r="SFF304"/>
      <c r="SFG304"/>
      <c r="SFH304"/>
      <c r="SFI304"/>
      <c r="SFJ304"/>
      <c r="SFK304"/>
      <c r="SFL304"/>
      <c r="SFM304"/>
      <c r="SFN304"/>
      <c r="SFO304"/>
      <c r="SFP304"/>
      <c r="SFQ304"/>
      <c r="SFR304"/>
      <c r="SFS304"/>
      <c r="SFT304"/>
      <c r="SFU304"/>
      <c r="SFV304"/>
      <c r="SFW304"/>
      <c r="SFX304"/>
      <c r="SFY304"/>
      <c r="SFZ304"/>
      <c r="SGA304"/>
      <c r="SGB304"/>
      <c r="SGC304"/>
      <c r="SGD304"/>
      <c r="SGE304"/>
      <c r="SGF304"/>
      <c r="SGG304"/>
      <c r="SGH304"/>
      <c r="SGI304"/>
      <c r="SGJ304"/>
      <c r="SGK304"/>
      <c r="SGL304"/>
      <c r="SGM304"/>
      <c r="SGN304"/>
      <c r="SGO304"/>
      <c r="SGP304"/>
      <c r="SGQ304"/>
      <c r="SGR304"/>
      <c r="SGS304"/>
      <c r="SGT304"/>
      <c r="SGU304"/>
      <c r="SGV304"/>
      <c r="SGW304"/>
      <c r="SGX304"/>
      <c r="SGY304"/>
      <c r="SGZ304"/>
      <c r="SHA304"/>
      <c r="SHB304"/>
      <c r="SHC304"/>
      <c r="SHD304"/>
      <c r="SHE304"/>
      <c r="SHF304"/>
      <c r="SHG304"/>
      <c r="SHH304"/>
      <c r="SHI304"/>
      <c r="SHJ304"/>
      <c r="SHK304"/>
      <c r="SHL304"/>
      <c r="SHM304"/>
      <c r="SHN304"/>
      <c r="SHO304"/>
      <c r="SHP304"/>
      <c r="SHQ304"/>
      <c r="SHR304"/>
      <c r="SHS304"/>
      <c r="SHT304"/>
      <c r="SHU304"/>
      <c r="SHV304"/>
      <c r="SHW304"/>
      <c r="SHX304"/>
      <c r="SHY304"/>
      <c r="SHZ304"/>
      <c r="SIA304"/>
      <c r="SIB304"/>
      <c r="SIC304"/>
      <c r="SID304"/>
      <c r="SIE304"/>
      <c r="SIF304"/>
      <c r="SIG304"/>
      <c r="SIH304"/>
      <c r="SII304"/>
      <c r="SIJ304"/>
      <c r="SIK304"/>
      <c r="SIL304"/>
      <c r="SIM304"/>
      <c r="SIN304"/>
      <c r="SIO304"/>
      <c r="SIP304"/>
      <c r="SIQ304"/>
      <c r="SIR304"/>
      <c r="SIS304"/>
      <c r="SIT304"/>
      <c r="SIU304"/>
      <c r="SIV304"/>
      <c r="SIW304"/>
      <c r="SIX304"/>
      <c r="SIY304"/>
      <c r="SIZ304"/>
      <c r="SJA304"/>
      <c r="SJB304"/>
      <c r="SJC304"/>
      <c r="SJD304"/>
      <c r="SJE304"/>
      <c r="SJF304"/>
      <c r="SJG304"/>
      <c r="SJH304"/>
      <c r="SJI304"/>
      <c r="SJJ304"/>
      <c r="SJK304"/>
      <c r="SJL304"/>
      <c r="SJM304"/>
      <c r="SJN304"/>
      <c r="SJO304"/>
      <c r="SJP304"/>
      <c r="SJQ304"/>
      <c r="SJR304"/>
      <c r="SJS304"/>
      <c r="SJT304"/>
      <c r="SJU304"/>
      <c r="SJV304"/>
      <c r="SJW304"/>
      <c r="SJX304"/>
      <c r="SJY304"/>
      <c r="SJZ304"/>
      <c r="SKA304"/>
      <c r="SKB304"/>
      <c r="SKC304"/>
      <c r="SKD304"/>
      <c r="SKE304"/>
      <c r="SKF304"/>
      <c r="SKG304"/>
      <c r="SKH304"/>
      <c r="SKI304"/>
      <c r="SKJ304"/>
      <c r="SKK304"/>
      <c r="SKL304"/>
      <c r="SKM304"/>
      <c r="SKN304"/>
      <c r="SKO304"/>
      <c r="SKP304"/>
      <c r="SKQ304"/>
      <c r="SKR304"/>
      <c r="SKS304"/>
      <c r="SKT304"/>
      <c r="SKU304"/>
      <c r="SKV304"/>
      <c r="SKW304"/>
      <c r="SKX304"/>
      <c r="SKY304"/>
      <c r="SKZ304"/>
      <c r="SLA304"/>
      <c r="SLB304"/>
      <c r="SLC304"/>
      <c r="SLD304"/>
      <c r="SLE304"/>
      <c r="SLF304"/>
      <c r="SLG304"/>
      <c r="SLH304"/>
      <c r="SLI304"/>
      <c r="SLJ304"/>
      <c r="SLK304"/>
      <c r="SLL304"/>
      <c r="SLM304"/>
      <c r="SLN304"/>
      <c r="SLO304"/>
      <c r="SLP304"/>
      <c r="SLQ304"/>
      <c r="SLR304"/>
      <c r="SLS304"/>
      <c r="SLT304"/>
      <c r="SLU304"/>
      <c r="SLV304"/>
      <c r="SLW304"/>
      <c r="SLX304"/>
      <c r="SLY304"/>
      <c r="SLZ304"/>
      <c r="SMA304"/>
      <c r="SMB304"/>
      <c r="SMC304"/>
      <c r="SMD304"/>
      <c r="SME304"/>
      <c r="SMF304"/>
      <c r="SMG304"/>
      <c r="SMH304"/>
      <c r="SMI304"/>
      <c r="SMJ304"/>
      <c r="SMK304"/>
      <c r="SML304"/>
      <c r="SMM304"/>
      <c r="SMN304"/>
      <c r="SMO304"/>
      <c r="SMP304"/>
      <c r="SMQ304"/>
      <c r="SMR304"/>
      <c r="SMS304"/>
      <c r="SMT304"/>
      <c r="SMU304"/>
      <c r="SMV304"/>
      <c r="SMW304"/>
      <c r="SMX304"/>
      <c r="SMY304"/>
      <c r="SMZ304"/>
      <c r="SNA304"/>
      <c r="SNB304"/>
      <c r="SNC304"/>
      <c r="SND304"/>
      <c r="SNE304"/>
      <c r="SNF304"/>
      <c r="SNG304"/>
      <c r="SNH304"/>
      <c r="SNI304"/>
      <c r="SNJ304"/>
      <c r="SNK304"/>
      <c r="SNL304"/>
      <c r="SNM304"/>
      <c r="SNN304"/>
      <c r="SNO304"/>
      <c r="SNP304"/>
      <c r="SNQ304"/>
      <c r="SNR304"/>
      <c r="SNS304"/>
      <c r="SNT304"/>
      <c r="SNU304"/>
      <c r="SNV304"/>
      <c r="SNW304"/>
      <c r="SNX304"/>
      <c r="SNY304"/>
      <c r="SNZ304"/>
      <c r="SOA304"/>
      <c r="SOB304"/>
      <c r="SOC304"/>
      <c r="SOD304"/>
      <c r="SOE304"/>
      <c r="SOF304"/>
      <c r="SOG304"/>
      <c r="SOH304"/>
      <c r="SOI304"/>
      <c r="SOJ304"/>
      <c r="SOK304"/>
      <c r="SOL304"/>
      <c r="SOM304"/>
      <c r="SON304"/>
      <c r="SOO304"/>
      <c r="SOP304"/>
      <c r="SOQ304"/>
      <c r="SOR304"/>
      <c r="SOS304"/>
      <c r="SOT304"/>
      <c r="SOU304"/>
      <c r="SOV304"/>
      <c r="SOW304"/>
      <c r="SOX304"/>
      <c r="SOY304"/>
      <c r="SOZ304"/>
      <c r="SPA304"/>
      <c r="SPB304"/>
      <c r="SPC304"/>
      <c r="SPD304"/>
      <c r="SPE304"/>
      <c r="SPF304"/>
      <c r="SPG304"/>
      <c r="SPH304"/>
      <c r="SPI304"/>
      <c r="SPJ304"/>
      <c r="SPK304"/>
      <c r="SPL304"/>
      <c r="SPM304"/>
      <c r="SPN304"/>
      <c r="SPO304"/>
      <c r="SPP304"/>
      <c r="SPQ304"/>
      <c r="SPR304"/>
      <c r="SPS304"/>
      <c r="SPT304"/>
      <c r="SPU304"/>
      <c r="SPV304"/>
      <c r="SPW304"/>
      <c r="SPX304"/>
      <c r="SPY304"/>
      <c r="SPZ304"/>
      <c r="SQA304"/>
      <c r="SQB304"/>
      <c r="SQC304"/>
      <c r="SQD304"/>
      <c r="SQE304"/>
      <c r="SQF304"/>
      <c r="SQG304"/>
      <c r="SQH304"/>
      <c r="SQI304"/>
      <c r="SQJ304"/>
      <c r="SQK304"/>
      <c r="SQL304"/>
      <c r="SQM304"/>
      <c r="SQN304"/>
      <c r="SQO304"/>
      <c r="SQP304"/>
      <c r="SQQ304"/>
      <c r="SQR304"/>
      <c r="SQS304"/>
      <c r="SQT304"/>
      <c r="SQU304"/>
      <c r="SQV304"/>
      <c r="SQW304"/>
      <c r="SQX304"/>
      <c r="SQY304"/>
      <c r="SQZ304"/>
      <c r="SRA304"/>
      <c r="SRB304"/>
      <c r="SRC304"/>
      <c r="SRD304"/>
      <c r="SRE304"/>
      <c r="SRF304"/>
      <c r="SRG304"/>
      <c r="SRH304"/>
      <c r="SRI304"/>
      <c r="SRJ304"/>
      <c r="SRK304"/>
      <c r="SRL304"/>
      <c r="SRM304"/>
      <c r="SRN304"/>
      <c r="SRO304"/>
      <c r="SRP304"/>
      <c r="SRQ304"/>
      <c r="SRR304"/>
      <c r="SRS304"/>
      <c r="SRT304"/>
      <c r="SRU304"/>
      <c r="SRV304"/>
      <c r="SRW304"/>
      <c r="SRX304"/>
      <c r="SRY304"/>
      <c r="SRZ304"/>
      <c r="SSA304"/>
      <c r="SSB304"/>
      <c r="SSC304"/>
      <c r="SSD304"/>
      <c r="SSE304"/>
      <c r="SSF304"/>
      <c r="SSG304"/>
      <c r="SSH304"/>
      <c r="SSI304"/>
      <c r="SSJ304"/>
      <c r="SSK304"/>
      <c r="SSL304"/>
      <c r="SSM304"/>
      <c r="SSN304"/>
      <c r="SSO304"/>
      <c r="SSP304"/>
      <c r="SSQ304"/>
      <c r="SSR304"/>
      <c r="SSS304"/>
      <c r="SST304"/>
      <c r="SSU304"/>
      <c r="SSV304"/>
      <c r="SSW304"/>
      <c r="SSX304"/>
      <c r="SSY304"/>
      <c r="SSZ304"/>
      <c r="STA304"/>
      <c r="STB304"/>
      <c r="STC304"/>
      <c r="STD304"/>
      <c r="STE304"/>
      <c r="STF304"/>
      <c r="STG304"/>
      <c r="STH304"/>
      <c r="STI304"/>
      <c r="STJ304"/>
      <c r="STK304"/>
      <c r="STL304"/>
      <c r="STM304"/>
      <c r="STN304"/>
      <c r="STO304"/>
      <c r="STP304"/>
      <c r="STQ304"/>
      <c r="STR304"/>
      <c r="STS304"/>
      <c r="STT304"/>
      <c r="STU304"/>
      <c r="STV304"/>
      <c r="STW304"/>
      <c r="STX304"/>
      <c r="STY304"/>
      <c r="STZ304"/>
      <c r="SUA304"/>
      <c r="SUB304"/>
      <c r="SUC304"/>
      <c r="SUD304"/>
      <c r="SUE304"/>
      <c r="SUF304"/>
      <c r="SUG304"/>
      <c r="SUH304"/>
      <c r="SUI304"/>
      <c r="SUJ304"/>
      <c r="SUK304"/>
      <c r="SUL304"/>
      <c r="SUM304"/>
      <c r="SUN304"/>
      <c r="SUO304"/>
      <c r="SUP304"/>
      <c r="SUQ304"/>
      <c r="SUR304"/>
      <c r="SUS304"/>
      <c r="SUT304"/>
      <c r="SUU304"/>
      <c r="SUV304"/>
      <c r="SUW304"/>
      <c r="SUX304"/>
      <c r="SUY304"/>
      <c r="SUZ304"/>
      <c r="SVA304"/>
      <c r="SVB304"/>
      <c r="SVC304"/>
      <c r="SVD304"/>
      <c r="SVE304"/>
      <c r="SVF304"/>
      <c r="SVG304"/>
      <c r="SVH304"/>
      <c r="SVI304"/>
      <c r="SVJ304"/>
      <c r="SVK304"/>
      <c r="SVL304"/>
      <c r="SVM304"/>
      <c r="SVN304"/>
      <c r="SVO304"/>
      <c r="SVP304"/>
      <c r="SVQ304"/>
      <c r="SVR304"/>
      <c r="SVS304"/>
      <c r="SVT304"/>
      <c r="SVU304"/>
      <c r="SVV304"/>
      <c r="SVW304"/>
      <c r="SVX304"/>
      <c r="SVY304"/>
      <c r="SVZ304"/>
      <c r="SWA304"/>
      <c r="SWB304"/>
      <c r="SWC304"/>
      <c r="SWD304"/>
      <c r="SWE304"/>
      <c r="SWF304"/>
      <c r="SWG304"/>
      <c r="SWH304"/>
      <c r="SWI304"/>
      <c r="SWJ304"/>
      <c r="SWK304"/>
      <c r="SWL304"/>
      <c r="SWM304"/>
      <c r="SWN304"/>
      <c r="SWO304"/>
      <c r="SWP304"/>
      <c r="SWQ304"/>
      <c r="SWR304"/>
      <c r="SWS304"/>
      <c r="SWT304"/>
      <c r="SWU304"/>
      <c r="SWV304"/>
      <c r="SWW304"/>
      <c r="SWX304"/>
      <c r="SWY304"/>
      <c r="SWZ304"/>
      <c r="SXA304"/>
      <c r="SXB304"/>
      <c r="SXC304"/>
      <c r="SXD304"/>
      <c r="SXE304"/>
      <c r="SXF304"/>
      <c r="SXG304"/>
      <c r="SXH304"/>
      <c r="SXI304"/>
      <c r="SXJ304"/>
      <c r="SXK304"/>
      <c r="SXL304"/>
      <c r="SXM304"/>
      <c r="SXN304"/>
      <c r="SXO304"/>
      <c r="SXP304"/>
      <c r="SXQ304"/>
      <c r="SXR304"/>
      <c r="SXS304"/>
      <c r="SXT304"/>
      <c r="SXU304"/>
      <c r="SXV304"/>
      <c r="SXW304"/>
      <c r="SXX304"/>
      <c r="SXY304"/>
      <c r="SXZ304"/>
      <c r="SYA304"/>
      <c r="SYB304"/>
      <c r="SYC304"/>
      <c r="SYD304"/>
      <c r="SYE304"/>
      <c r="SYF304"/>
      <c r="SYG304"/>
      <c r="SYH304"/>
      <c r="SYI304"/>
      <c r="SYJ304"/>
      <c r="SYK304"/>
      <c r="SYL304"/>
      <c r="SYM304"/>
      <c r="SYN304"/>
      <c r="SYO304"/>
      <c r="SYP304"/>
      <c r="SYQ304"/>
      <c r="SYR304"/>
      <c r="SYS304"/>
      <c r="SYT304"/>
      <c r="SYU304"/>
      <c r="SYV304"/>
      <c r="SYW304"/>
      <c r="SYX304"/>
      <c r="SYY304"/>
      <c r="SYZ304"/>
      <c r="SZA304"/>
      <c r="SZB304"/>
      <c r="SZC304"/>
      <c r="SZD304"/>
      <c r="SZE304"/>
      <c r="SZF304"/>
      <c r="SZG304"/>
      <c r="SZH304"/>
      <c r="SZI304"/>
      <c r="SZJ304"/>
      <c r="SZK304"/>
      <c r="SZL304"/>
      <c r="SZM304"/>
      <c r="SZN304"/>
      <c r="SZO304"/>
      <c r="SZP304"/>
      <c r="SZQ304"/>
      <c r="SZR304"/>
      <c r="SZS304"/>
      <c r="SZT304"/>
      <c r="SZU304"/>
      <c r="SZV304"/>
      <c r="SZW304"/>
      <c r="SZX304"/>
      <c r="SZY304"/>
      <c r="SZZ304"/>
      <c r="TAA304"/>
      <c r="TAB304"/>
      <c r="TAC304"/>
      <c r="TAD304"/>
      <c r="TAE304"/>
      <c r="TAF304"/>
      <c r="TAG304"/>
      <c r="TAH304"/>
      <c r="TAI304"/>
      <c r="TAJ304"/>
      <c r="TAK304"/>
      <c r="TAL304"/>
      <c r="TAM304"/>
      <c r="TAN304"/>
      <c r="TAO304"/>
      <c r="TAP304"/>
      <c r="TAQ304"/>
      <c r="TAR304"/>
      <c r="TAS304"/>
      <c r="TAT304"/>
      <c r="TAU304"/>
      <c r="TAV304"/>
      <c r="TAW304"/>
      <c r="TAX304"/>
      <c r="TAY304"/>
      <c r="TAZ304"/>
      <c r="TBA304"/>
      <c r="TBB304"/>
      <c r="TBC304"/>
      <c r="TBD304"/>
      <c r="TBE304"/>
      <c r="TBF304"/>
      <c r="TBG304"/>
      <c r="TBH304"/>
      <c r="TBI304"/>
      <c r="TBJ304"/>
      <c r="TBK304"/>
      <c r="TBL304"/>
      <c r="TBM304"/>
      <c r="TBN304"/>
      <c r="TBO304"/>
      <c r="TBP304"/>
      <c r="TBQ304"/>
      <c r="TBR304"/>
      <c r="TBS304"/>
      <c r="TBT304"/>
      <c r="TBU304"/>
      <c r="TBV304"/>
      <c r="TBW304"/>
      <c r="TBX304"/>
      <c r="TBY304"/>
      <c r="TBZ304"/>
      <c r="TCA304"/>
      <c r="TCB304"/>
      <c r="TCC304"/>
      <c r="TCD304"/>
      <c r="TCE304"/>
      <c r="TCF304"/>
      <c r="TCG304"/>
      <c r="TCH304"/>
      <c r="TCI304"/>
      <c r="TCJ304"/>
      <c r="TCK304"/>
      <c r="TCL304"/>
      <c r="TCM304"/>
      <c r="TCN304"/>
      <c r="TCO304"/>
      <c r="TCP304"/>
      <c r="TCQ304"/>
      <c r="TCR304"/>
      <c r="TCS304"/>
      <c r="TCT304"/>
      <c r="TCU304"/>
      <c r="TCV304"/>
      <c r="TCW304"/>
      <c r="TCX304"/>
      <c r="TCY304"/>
      <c r="TCZ304"/>
      <c r="TDA304"/>
      <c r="TDB304"/>
      <c r="TDC304"/>
      <c r="TDD304"/>
      <c r="TDE304"/>
      <c r="TDF304"/>
      <c r="TDG304"/>
      <c r="TDH304"/>
      <c r="TDI304"/>
      <c r="TDJ304"/>
      <c r="TDK304"/>
      <c r="TDL304"/>
      <c r="TDM304"/>
      <c r="TDN304"/>
      <c r="TDO304"/>
      <c r="TDP304"/>
      <c r="TDQ304"/>
      <c r="TDR304"/>
      <c r="TDS304"/>
      <c r="TDT304"/>
      <c r="TDU304"/>
      <c r="TDV304"/>
      <c r="TDW304"/>
      <c r="TDX304"/>
      <c r="TDY304"/>
      <c r="TDZ304"/>
      <c r="TEA304"/>
      <c r="TEB304"/>
      <c r="TEC304"/>
      <c r="TED304"/>
      <c r="TEE304"/>
      <c r="TEF304"/>
      <c r="TEG304"/>
      <c r="TEH304"/>
      <c r="TEI304"/>
      <c r="TEJ304"/>
      <c r="TEK304"/>
      <c r="TEL304"/>
      <c r="TEM304"/>
      <c r="TEN304"/>
      <c r="TEO304"/>
      <c r="TEP304"/>
      <c r="TEQ304"/>
      <c r="TER304"/>
      <c r="TES304"/>
      <c r="TET304"/>
      <c r="TEU304"/>
      <c r="TEV304"/>
      <c r="TEW304"/>
      <c r="TEX304"/>
      <c r="TEY304"/>
      <c r="TEZ304"/>
      <c r="TFA304"/>
      <c r="TFB304"/>
      <c r="TFC304"/>
      <c r="TFD304"/>
      <c r="TFE304"/>
      <c r="TFF304"/>
      <c r="TFG304"/>
      <c r="TFH304"/>
      <c r="TFI304"/>
      <c r="TFJ304"/>
      <c r="TFK304"/>
      <c r="TFL304"/>
      <c r="TFM304"/>
      <c r="TFN304"/>
      <c r="TFO304"/>
      <c r="TFP304"/>
      <c r="TFQ304"/>
      <c r="TFR304"/>
      <c r="TFS304"/>
      <c r="TFT304"/>
      <c r="TFU304"/>
      <c r="TFV304"/>
      <c r="TFW304"/>
      <c r="TFX304"/>
      <c r="TFY304"/>
      <c r="TFZ304"/>
      <c r="TGA304"/>
      <c r="TGB304"/>
      <c r="TGC304"/>
      <c r="TGD304"/>
      <c r="TGE304"/>
      <c r="TGF304"/>
      <c r="TGG304"/>
      <c r="TGH304"/>
      <c r="TGI304"/>
      <c r="TGJ304"/>
      <c r="TGK304"/>
      <c r="TGL304"/>
      <c r="TGM304"/>
      <c r="TGN304"/>
      <c r="TGO304"/>
      <c r="TGP304"/>
      <c r="TGQ304"/>
      <c r="TGR304"/>
      <c r="TGS304"/>
      <c r="TGT304"/>
      <c r="TGU304"/>
      <c r="TGV304"/>
      <c r="TGW304"/>
      <c r="TGX304"/>
      <c r="TGY304"/>
      <c r="TGZ304"/>
      <c r="THA304"/>
      <c r="THB304"/>
      <c r="THC304"/>
      <c r="THD304"/>
      <c r="THE304"/>
      <c r="THF304"/>
      <c r="THG304"/>
      <c r="THH304"/>
      <c r="THI304"/>
      <c r="THJ304"/>
      <c r="THK304"/>
      <c r="THL304"/>
      <c r="THM304"/>
      <c r="THN304"/>
      <c r="THO304"/>
      <c r="THP304"/>
      <c r="THQ304"/>
      <c r="THR304"/>
      <c r="THS304"/>
      <c r="THT304"/>
      <c r="THU304"/>
      <c r="THV304"/>
      <c r="THW304"/>
      <c r="THX304"/>
      <c r="THY304"/>
      <c r="THZ304"/>
      <c r="TIA304"/>
      <c r="TIB304"/>
      <c r="TIC304"/>
      <c r="TID304"/>
      <c r="TIE304"/>
      <c r="TIF304"/>
      <c r="TIG304"/>
      <c r="TIH304"/>
      <c r="TII304"/>
      <c r="TIJ304"/>
      <c r="TIK304"/>
      <c r="TIL304"/>
      <c r="TIM304"/>
      <c r="TIN304"/>
      <c r="TIO304"/>
      <c r="TIP304"/>
      <c r="TIQ304"/>
      <c r="TIR304"/>
      <c r="TIS304"/>
      <c r="TIT304"/>
      <c r="TIU304"/>
      <c r="TIV304"/>
      <c r="TIW304"/>
      <c r="TIX304"/>
      <c r="TIY304"/>
      <c r="TIZ304"/>
      <c r="TJA304"/>
      <c r="TJB304"/>
      <c r="TJC304"/>
      <c r="TJD304"/>
      <c r="TJE304"/>
      <c r="TJF304"/>
      <c r="TJG304"/>
      <c r="TJH304"/>
      <c r="TJI304"/>
      <c r="TJJ304"/>
      <c r="TJK304"/>
      <c r="TJL304"/>
      <c r="TJM304"/>
      <c r="TJN304"/>
      <c r="TJO304"/>
      <c r="TJP304"/>
      <c r="TJQ304"/>
      <c r="TJR304"/>
      <c r="TJS304"/>
      <c r="TJT304"/>
      <c r="TJU304"/>
      <c r="TJV304"/>
      <c r="TJW304"/>
      <c r="TJX304"/>
      <c r="TJY304"/>
      <c r="TJZ304"/>
      <c r="TKA304"/>
      <c r="TKB304"/>
      <c r="TKC304"/>
      <c r="TKD304"/>
      <c r="TKE304"/>
      <c r="TKF304"/>
      <c r="TKG304"/>
      <c r="TKH304"/>
      <c r="TKI304"/>
      <c r="TKJ304"/>
      <c r="TKK304"/>
      <c r="TKL304"/>
      <c r="TKM304"/>
      <c r="TKN304"/>
      <c r="TKO304"/>
      <c r="TKP304"/>
      <c r="TKQ304"/>
      <c r="TKR304"/>
      <c r="TKS304"/>
      <c r="TKT304"/>
      <c r="TKU304"/>
      <c r="TKV304"/>
      <c r="TKW304"/>
      <c r="TKX304"/>
      <c r="TKY304"/>
      <c r="TKZ304"/>
      <c r="TLA304"/>
      <c r="TLB304"/>
      <c r="TLC304"/>
      <c r="TLD304"/>
      <c r="TLE304"/>
      <c r="TLF304"/>
      <c r="TLG304"/>
      <c r="TLH304"/>
      <c r="TLI304"/>
      <c r="TLJ304"/>
      <c r="TLK304"/>
      <c r="TLL304"/>
      <c r="TLM304"/>
      <c r="TLN304"/>
      <c r="TLO304"/>
      <c r="TLP304"/>
      <c r="TLQ304"/>
      <c r="TLR304"/>
      <c r="TLS304"/>
      <c r="TLT304"/>
      <c r="TLU304"/>
      <c r="TLV304"/>
      <c r="TLW304"/>
      <c r="TLX304"/>
      <c r="TLY304"/>
      <c r="TLZ304"/>
      <c r="TMA304"/>
      <c r="TMB304"/>
      <c r="TMC304"/>
      <c r="TMD304"/>
      <c r="TME304"/>
      <c r="TMF304"/>
      <c r="TMG304"/>
      <c r="TMH304"/>
      <c r="TMI304"/>
      <c r="TMJ304"/>
      <c r="TMK304"/>
      <c r="TML304"/>
      <c r="TMM304"/>
      <c r="TMN304"/>
      <c r="TMO304"/>
      <c r="TMP304"/>
      <c r="TMQ304"/>
      <c r="TMR304"/>
      <c r="TMS304"/>
      <c r="TMT304"/>
      <c r="TMU304"/>
      <c r="TMV304"/>
      <c r="TMW304"/>
      <c r="TMX304"/>
      <c r="TMY304"/>
      <c r="TMZ304"/>
      <c r="TNA304"/>
      <c r="TNB304"/>
      <c r="TNC304"/>
      <c r="TND304"/>
      <c r="TNE304"/>
      <c r="TNF304"/>
      <c r="TNG304"/>
      <c r="TNH304"/>
      <c r="TNI304"/>
      <c r="TNJ304"/>
      <c r="TNK304"/>
      <c r="TNL304"/>
      <c r="TNM304"/>
      <c r="TNN304"/>
      <c r="TNO304"/>
      <c r="TNP304"/>
      <c r="TNQ304"/>
      <c r="TNR304"/>
      <c r="TNS304"/>
      <c r="TNT304"/>
      <c r="TNU304"/>
      <c r="TNV304"/>
      <c r="TNW304"/>
      <c r="TNX304"/>
      <c r="TNY304"/>
      <c r="TNZ304"/>
      <c r="TOA304"/>
      <c r="TOB304"/>
      <c r="TOC304"/>
      <c r="TOD304"/>
      <c r="TOE304"/>
      <c r="TOF304"/>
      <c r="TOG304"/>
      <c r="TOH304"/>
      <c r="TOI304"/>
      <c r="TOJ304"/>
      <c r="TOK304"/>
      <c r="TOL304"/>
      <c r="TOM304"/>
      <c r="TON304"/>
      <c r="TOO304"/>
      <c r="TOP304"/>
      <c r="TOQ304"/>
      <c r="TOR304"/>
      <c r="TOS304"/>
      <c r="TOT304"/>
      <c r="TOU304"/>
      <c r="TOV304"/>
      <c r="TOW304"/>
      <c r="TOX304"/>
      <c r="TOY304"/>
      <c r="TOZ304"/>
      <c r="TPA304"/>
      <c r="TPB304"/>
      <c r="TPC304"/>
      <c r="TPD304"/>
      <c r="TPE304"/>
      <c r="TPF304"/>
      <c r="TPG304"/>
      <c r="TPH304"/>
      <c r="TPI304"/>
      <c r="TPJ304"/>
      <c r="TPK304"/>
      <c r="TPL304"/>
      <c r="TPM304"/>
      <c r="TPN304"/>
      <c r="TPO304"/>
      <c r="TPP304"/>
      <c r="TPQ304"/>
      <c r="TPR304"/>
      <c r="TPS304"/>
      <c r="TPT304"/>
      <c r="TPU304"/>
      <c r="TPV304"/>
      <c r="TPW304"/>
      <c r="TPX304"/>
      <c r="TPY304"/>
      <c r="TPZ304"/>
      <c r="TQA304"/>
      <c r="TQB304"/>
      <c r="TQC304"/>
      <c r="TQD304"/>
      <c r="TQE304"/>
      <c r="TQF304"/>
      <c r="TQG304"/>
      <c r="TQH304"/>
      <c r="TQI304"/>
      <c r="TQJ304"/>
      <c r="TQK304"/>
      <c r="TQL304"/>
      <c r="TQM304"/>
      <c r="TQN304"/>
      <c r="TQO304"/>
      <c r="TQP304"/>
      <c r="TQQ304"/>
      <c r="TQR304"/>
      <c r="TQS304"/>
      <c r="TQT304"/>
      <c r="TQU304"/>
      <c r="TQV304"/>
      <c r="TQW304"/>
      <c r="TQX304"/>
      <c r="TQY304"/>
      <c r="TQZ304"/>
      <c r="TRA304"/>
      <c r="TRB304"/>
      <c r="TRC304"/>
      <c r="TRD304"/>
      <c r="TRE304"/>
      <c r="TRF304"/>
      <c r="TRG304"/>
      <c r="TRH304"/>
      <c r="TRI304"/>
      <c r="TRJ304"/>
      <c r="TRK304"/>
      <c r="TRL304"/>
      <c r="TRM304"/>
      <c r="TRN304"/>
      <c r="TRO304"/>
      <c r="TRP304"/>
      <c r="TRQ304"/>
      <c r="TRR304"/>
      <c r="TRS304"/>
      <c r="TRT304"/>
      <c r="TRU304"/>
      <c r="TRV304"/>
      <c r="TRW304"/>
      <c r="TRX304"/>
      <c r="TRY304"/>
      <c r="TRZ304"/>
      <c r="TSA304"/>
      <c r="TSB304"/>
      <c r="TSC304"/>
      <c r="TSD304"/>
      <c r="TSE304"/>
      <c r="TSF304"/>
      <c r="TSG304"/>
      <c r="TSH304"/>
      <c r="TSI304"/>
      <c r="TSJ304"/>
      <c r="TSK304"/>
      <c r="TSL304"/>
      <c r="TSM304"/>
      <c r="TSN304"/>
      <c r="TSO304"/>
      <c r="TSP304"/>
      <c r="TSQ304"/>
      <c r="TSR304"/>
      <c r="TSS304"/>
      <c r="TST304"/>
      <c r="TSU304"/>
      <c r="TSV304"/>
      <c r="TSW304"/>
      <c r="TSX304"/>
      <c r="TSY304"/>
      <c r="TSZ304"/>
      <c r="TTA304"/>
      <c r="TTB304"/>
      <c r="TTC304"/>
      <c r="TTD304"/>
      <c r="TTE304"/>
      <c r="TTF304"/>
      <c r="TTG304"/>
      <c r="TTH304"/>
      <c r="TTI304"/>
      <c r="TTJ304"/>
      <c r="TTK304"/>
      <c r="TTL304"/>
      <c r="TTM304"/>
      <c r="TTN304"/>
      <c r="TTO304"/>
      <c r="TTP304"/>
      <c r="TTQ304"/>
      <c r="TTR304"/>
      <c r="TTS304"/>
      <c r="TTT304"/>
      <c r="TTU304"/>
      <c r="TTV304"/>
      <c r="TTW304"/>
      <c r="TTX304"/>
      <c r="TTY304"/>
      <c r="TTZ304"/>
      <c r="TUA304"/>
      <c r="TUB304"/>
      <c r="TUC304"/>
      <c r="TUD304"/>
      <c r="TUE304"/>
      <c r="TUF304"/>
      <c r="TUG304"/>
      <c r="TUH304"/>
      <c r="TUI304"/>
      <c r="TUJ304"/>
      <c r="TUK304"/>
      <c r="TUL304"/>
      <c r="TUM304"/>
      <c r="TUN304"/>
      <c r="TUO304"/>
      <c r="TUP304"/>
      <c r="TUQ304"/>
      <c r="TUR304"/>
      <c r="TUS304"/>
      <c r="TUT304"/>
      <c r="TUU304"/>
      <c r="TUV304"/>
      <c r="TUW304"/>
      <c r="TUX304"/>
      <c r="TUY304"/>
      <c r="TUZ304"/>
      <c r="TVA304"/>
      <c r="TVB304"/>
      <c r="TVC304"/>
      <c r="TVD304"/>
      <c r="TVE304"/>
      <c r="TVF304"/>
      <c r="TVG304"/>
      <c r="TVH304"/>
      <c r="TVI304"/>
      <c r="TVJ304"/>
      <c r="TVK304"/>
      <c r="TVL304"/>
      <c r="TVM304"/>
      <c r="TVN304"/>
      <c r="TVO304"/>
      <c r="TVP304"/>
      <c r="TVQ304"/>
      <c r="TVR304"/>
      <c r="TVS304"/>
      <c r="TVT304"/>
      <c r="TVU304"/>
      <c r="TVV304"/>
      <c r="TVW304"/>
      <c r="TVX304"/>
      <c r="TVY304"/>
      <c r="TVZ304"/>
      <c r="TWA304"/>
      <c r="TWB304"/>
      <c r="TWC304"/>
      <c r="TWD304"/>
      <c r="TWE304"/>
      <c r="TWF304"/>
      <c r="TWG304"/>
      <c r="TWH304"/>
      <c r="TWI304"/>
      <c r="TWJ304"/>
      <c r="TWK304"/>
      <c r="TWL304"/>
      <c r="TWM304"/>
      <c r="TWN304"/>
      <c r="TWO304"/>
      <c r="TWP304"/>
      <c r="TWQ304"/>
      <c r="TWR304"/>
      <c r="TWS304"/>
      <c r="TWT304"/>
      <c r="TWU304"/>
      <c r="TWV304"/>
      <c r="TWW304"/>
      <c r="TWX304"/>
      <c r="TWY304"/>
      <c r="TWZ304"/>
      <c r="TXA304"/>
      <c r="TXB304"/>
      <c r="TXC304"/>
      <c r="TXD304"/>
      <c r="TXE304"/>
      <c r="TXF304"/>
      <c r="TXG304"/>
      <c r="TXH304"/>
      <c r="TXI304"/>
      <c r="TXJ304"/>
      <c r="TXK304"/>
      <c r="TXL304"/>
      <c r="TXM304"/>
      <c r="TXN304"/>
      <c r="TXO304"/>
      <c r="TXP304"/>
      <c r="TXQ304"/>
      <c r="TXR304"/>
      <c r="TXS304"/>
      <c r="TXT304"/>
      <c r="TXU304"/>
      <c r="TXV304"/>
      <c r="TXW304"/>
      <c r="TXX304"/>
      <c r="TXY304"/>
      <c r="TXZ304"/>
      <c r="TYA304"/>
      <c r="TYB304"/>
      <c r="TYC304"/>
      <c r="TYD304"/>
      <c r="TYE304"/>
      <c r="TYF304"/>
      <c r="TYG304"/>
      <c r="TYH304"/>
      <c r="TYI304"/>
      <c r="TYJ304"/>
      <c r="TYK304"/>
      <c r="TYL304"/>
      <c r="TYM304"/>
      <c r="TYN304"/>
      <c r="TYO304"/>
      <c r="TYP304"/>
      <c r="TYQ304"/>
      <c r="TYR304"/>
      <c r="TYS304"/>
      <c r="TYT304"/>
      <c r="TYU304"/>
      <c r="TYV304"/>
      <c r="TYW304"/>
      <c r="TYX304"/>
      <c r="TYY304"/>
      <c r="TYZ304"/>
      <c r="TZA304"/>
      <c r="TZB304"/>
      <c r="TZC304"/>
      <c r="TZD304"/>
      <c r="TZE304"/>
      <c r="TZF304"/>
      <c r="TZG304"/>
      <c r="TZH304"/>
      <c r="TZI304"/>
      <c r="TZJ304"/>
      <c r="TZK304"/>
      <c r="TZL304"/>
      <c r="TZM304"/>
      <c r="TZN304"/>
      <c r="TZO304"/>
      <c r="TZP304"/>
      <c r="TZQ304"/>
      <c r="TZR304"/>
      <c r="TZS304"/>
      <c r="TZT304"/>
      <c r="TZU304"/>
      <c r="TZV304"/>
      <c r="TZW304"/>
      <c r="TZX304"/>
      <c r="TZY304"/>
      <c r="TZZ304"/>
      <c r="UAA304"/>
      <c r="UAB304"/>
      <c r="UAC304"/>
      <c r="UAD304"/>
      <c r="UAE304"/>
      <c r="UAF304"/>
      <c r="UAG304"/>
      <c r="UAH304"/>
      <c r="UAI304"/>
      <c r="UAJ304"/>
      <c r="UAK304"/>
      <c r="UAL304"/>
      <c r="UAM304"/>
      <c r="UAN304"/>
      <c r="UAO304"/>
      <c r="UAP304"/>
      <c r="UAQ304"/>
      <c r="UAR304"/>
      <c r="UAS304"/>
      <c r="UAT304"/>
      <c r="UAU304"/>
      <c r="UAV304"/>
      <c r="UAW304"/>
      <c r="UAX304"/>
      <c r="UAY304"/>
      <c r="UAZ304"/>
      <c r="UBA304"/>
      <c r="UBB304"/>
      <c r="UBC304"/>
      <c r="UBD304"/>
      <c r="UBE304"/>
      <c r="UBF304"/>
      <c r="UBG304"/>
      <c r="UBH304"/>
      <c r="UBI304"/>
      <c r="UBJ304"/>
      <c r="UBK304"/>
      <c r="UBL304"/>
      <c r="UBM304"/>
      <c r="UBN304"/>
      <c r="UBO304"/>
      <c r="UBP304"/>
      <c r="UBQ304"/>
      <c r="UBR304"/>
      <c r="UBS304"/>
      <c r="UBT304"/>
      <c r="UBU304"/>
      <c r="UBV304"/>
      <c r="UBW304"/>
      <c r="UBX304"/>
      <c r="UBY304"/>
      <c r="UBZ304"/>
      <c r="UCA304"/>
      <c r="UCB304"/>
      <c r="UCC304"/>
      <c r="UCD304"/>
      <c r="UCE304"/>
      <c r="UCF304"/>
      <c r="UCG304"/>
      <c r="UCH304"/>
      <c r="UCI304"/>
      <c r="UCJ304"/>
      <c r="UCK304"/>
      <c r="UCL304"/>
      <c r="UCM304"/>
      <c r="UCN304"/>
      <c r="UCO304"/>
      <c r="UCP304"/>
      <c r="UCQ304"/>
      <c r="UCR304"/>
      <c r="UCS304"/>
      <c r="UCT304"/>
      <c r="UCU304"/>
      <c r="UCV304"/>
      <c r="UCW304"/>
      <c r="UCX304"/>
      <c r="UCY304"/>
      <c r="UCZ304"/>
      <c r="UDA304"/>
      <c r="UDB304"/>
      <c r="UDC304"/>
      <c r="UDD304"/>
      <c r="UDE304"/>
      <c r="UDF304"/>
      <c r="UDG304"/>
      <c r="UDH304"/>
      <c r="UDI304"/>
      <c r="UDJ304"/>
      <c r="UDK304"/>
      <c r="UDL304"/>
      <c r="UDM304"/>
      <c r="UDN304"/>
      <c r="UDO304"/>
      <c r="UDP304"/>
      <c r="UDQ304"/>
      <c r="UDR304"/>
      <c r="UDS304"/>
      <c r="UDT304"/>
      <c r="UDU304"/>
      <c r="UDV304"/>
      <c r="UDW304"/>
      <c r="UDX304"/>
      <c r="UDY304"/>
      <c r="UDZ304"/>
      <c r="UEA304"/>
      <c r="UEB304"/>
      <c r="UEC304"/>
      <c r="UED304"/>
      <c r="UEE304"/>
      <c r="UEF304"/>
      <c r="UEG304"/>
      <c r="UEH304"/>
      <c r="UEI304"/>
      <c r="UEJ304"/>
      <c r="UEK304"/>
      <c r="UEL304"/>
      <c r="UEM304"/>
      <c r="UEN304"/>
      <c r="UEO304"/>
      <c r="UEP304"/>
      <c r="UEQ304"/>
      <c r="UER304"/>
      <c r="UES304"/>
      <c r="UET304"/>
      <c r="UEU304"/>
      <c r="UEV304"/>
      <c r="UEW304"/>
      <c r="UEX304"/>
      <c r="UEY304"/>
      <c r="UEZ304"/>
      <c r="UFA304"/>
      <c r="UFB304"/>
      <c r="UFC304"/>
      <c r="UFD304"/>
      <c r="UFE304"/>
      <c r="UFF304"/>
      <c r="UFG304"/>
      <c r="UFH304"/>
      <c r="UFI304"/>
      <c r="UFJ304"/>
      <c r="UFK304"/>
      <c r="UFL304"/>
      <c r="UFM304"/>
      <c r="UFN304"/>
      <c r="UFO304"/>
      <c r="UFP304"/>
      <c r="UFQ304"/>
      <c r="UFR304"/>
      <c r="UFS304"/>
      <c r="UFT304"/>
      <c r="UFU304"/>
      <c r="UFV304"/>
      <c r="UFW304"/>
      <c r="UFX304"/>
      <c r="UFY304"/>
      <c r="UFZ304"/>
      <c r="UGA304"/>
      <c r="UGB304"/>
      <c r="UGC304"/>
      <c r="UGD304"/>
      <c r="UGE304"/>
      <c r="UGF304"/>
      <c r="UGG304"/>
      <c r="UGH304"/>
      <c r="UGI304"/>
      <c r="UGJ304"/>
      <c r="UGK304"/>
      <c r="UGL304"/>
      <c r="UGM304"/>
      <c r="UGN304"/>
      <c r="UGO304"/>
      <c r="UGP304"/>
      <c r="UGQ304"/>
      <c r="UGR304"/>
      <c r="UGS304"/>
      <c r="UGT304"/>
      <c r="UGU304"/>
      <c r="UGV304"/>
      <c r="UGW304"/>
      <c r="UGX304"/>
      <c r="UGY304"/>
      <c r="UGZ304"/>
      <c r="UHA304"/>
      <c r="UHB304"/>
      <c r="UHC304"/>
      <c r="UHD304"/>
      <c r="UHE304"/>
      <c r="UHF304"/>
      <c r="UHG304"/>
      <c r="UHH304"/>
      <c r="UHI304"/>
      <c r="UHJ304"/>
      <c r="UHK304"/>
      <c r="UHL304"/>
      <c r="UHM304"/>
      <c r="UHN304"/>
      <c r="UHO304"/>
      <c r="UHP304"/>
      <c r="UHQ304"/>
      <c r="UHR304"/>
      <c r="UHS304"/>
      <c r="UHT304"/>
      <c r="UHU304"/>
      <c r="UHV304"/>
      <c r="UHW304"/>
      <c r="UHX304"/>
      <c r="UHY304"/>
      <c r="UHZ304"/>
      <c r="UIA304"/>
      <c r="UIB304"/>
      <c r="UIC304"/>
      <c r="UID304"/>
      <c r="UIE304"/>
      <c r="UIF304"/>
      <c r="UIG304"/>
      <c r="UIH304"/>
      <c r="UII304"/>
      <c r="UIJ304"/>
      <c r="UIK304"/>
      <c r="UIL304"/>
      <c r="UIM304"/>
      <c r="UIN304"/>
      <c r="UIO304"/>
      <c r="UIP304"/>
      <c r="UIQ304"/>
      <c r="UIR304"/>
      <c r="UIS304"/>
      <c r="UIT304"/>
      <c r="UIU304"/>
      <c r="UIV304"/>
      <c r="UIW304"/>
      <c r="UIX304"/>
      <c r="UIY304"/>
      <c r="UIZ304"/>
      <c r="UJA304"/>
      <c r="UJB304"/>
      <c r="UJC304"/>
      <c r="UJD304"/>
      <c r="UJE304"/>
      <c r="UJF304"/>
      <c r="UJG304"/>
      <c r="UJH304"/>
      <c r="UJI304"/>
      <c r="UJJ304"/>
      <c r="UJK304"/>
      <c r="UJL304"/>
      <c r="UJM304"/>
      <c r="UJN304"/>
      <c r="UJO304"/>
      <c r="UJP304"/>
      <c r="UJQ304"/>
      <c r="UJR304"/>
      <c r="UJS304"/>
      <c r="UJT304"/>
      <c r="UJU304"/>
      <c r="UJV304"/>
      <c r="UJW304"/>
      <c r="UJX304"/>
      <c r="UJY304"/>
      <c r="UJZ304"/>
      <c r="UKA304"/>
      <c r="UKB304"/>
      <c r="UKC304"/>
      <c r="UKD304"/>
      <c r="UKE304"/>
      <c r="UKF304"/>
      <c r="UKG304"/>
      <c r="UKH304"/>
      <c r="UKI304"/>
      <c r="UKJ304"/>
      <c r="UKK304"/>
      <c r="UKL304"/>
      <c r="UKM304"/>
      <c r="UKN304"/>
      <c r="UKO304"/>
      <c r="UKP304"/>
      <c r="UKQ304"/>
      <c r="UKR304"/>
      <c r="UKS304"/>
      <c r="UKT304"/>
      <c r="UKU304"/>
      <c r="UKV304"/>
      <c r="UKW304"/>
      <c r="UKX304"/>
      <c r="UKY304"/>
      <c r="UKZ304"/>
      <c r="ULA304"/>
      <c r="ULB304"/>
      <c r="ULC304"/>
      <c r="ULD304"/>
      <c r="ULE304"/>
      <c r="ULF304"/>
      <c r="ULG304"/>
      <c r="ULH304"/>
      <c r="ULI304"/>
      <c r="ULJ304"/>
      <c r="ULK304"/>
      <c r="ULL304"/>
      <c r="ULM304"/>
      <c r="ULN304"/>
      <c r="ULO304"/>
      <c r="ULP304"/>
      <c r="ULQ304"/>
      <c r="ULR304"/>
      <c r="ULS304"/>
      <c r="ULT304"/>
      <c r="ULU304"/>
      <c r="ULV304"/>
      <c r="ULW304"/>
      <c r="ULX304"/>
      <c r="ULY304"/>
      <c r="ULZ304"/>
      <c r="UMA304"/>
      <c r="UMB304"/>
      <c r="UMC304"/>
      <c r="UMD304"/>
      <c r="UME304"/>
      <c r="UMF304"/>
      <c r="UMG304"/>
      <c r="UMH304"/>
      <c r="UMI304"/>
      <c r="UMJ304"/>
      <c r="UMK304"/>
      <c r="UML304"/>
      <c r="UMM304"/>
      <c r="UMN304"/>
      <c r="UMO304"/>
      <c r="UMP304"/>
      <c r="UMQ304"/>
      <c r="UMR304"/>
      <c r="UMS304"/>
      <c r="UMT304"/>
      <c r="UMU304"/>
      <c r="UMV304"/>
      <c r="UMW304"/>
      <c r="UMX304"/>
      <c r="UMY304"/>
      <c r="UMZ304"/>
      <c r="UNA304"/>
      <c r="UNB304"/>
      <c r="UNC304"/>
      <c r="UND304"/>
      <c r="UNE304"/>
      <c r="UNF304"/>
      <c r="UNG304"/>
      <c r="UNH304"/>
      <c r="UNI304"/>
      <c r="UNJ304"/>
      <c r="UNK304"/>
      <c r="UNL304"/>
      <c r="UNM304"/>
      <c r="UNN304"/>
      <c r="UNO304"/>
      <c r="UNP304"/>
      <c r="UNQ304"/>
      <c r="UNR304"/>
      <c r="UNS304"/>
      <c r="UNT304"/>
      <c r="UNU304"/>
      <c r="UNV304"/>
      <c r="UNW304"/>
      <c r="UNX304"/>
      <c r="UNY304"/>
      <c r="UNZ304"/>
      <c r="UOA304"/>
      <c r="UOB304"/>
      <c r="UOC304"/>
      <c r="UOD304"/>
      <c r="UOE304"/>
      <c r="UOF304"/>
      <c r="UOG304"/>
      <c r="UOH304"/>
      <c r="UOI304"/>
      <c r="UOJ304"/>
      <c r="UOK304"/>
      <c r="UOL304"/>
      <c r="UOM304"/>
      <c r="UON304"/>
      <c r="UOO304"/>
      <c r="UOP304"/>
      <c r="UOQ304"/>
      <c r="UOR304"/>
      <c r="UOS304"/>
      <c r="UOT304"/>
      <c r="UOU304"/>
      <c r="UOV304"/>
      <c r="UOW304"/>
      <c r="UOX304"/>
      <c r="UOY304"/>
      <c r="UOZ304"/>
      <c r="UPA304"/>
      <c r="UPB304"/>
      <c r="UPC304"/>
      <c r="UPD304"/>
      <c r="UPE304"/>
      <c r="UPF304"/>
      <c r="UPG304"/>
      <c r="UPH304"/>
      <c r="UPI304"/>
      <c r="UPJ304"/>
      <c r="UPK304"/>
      <c r="UPL304"/>
      <c r="UPM304"/>
      <c r="UPN304"/>
      <c r="UPO304"/>
      <c r="UPP304"/>
      <c r="UPQ304"/>
      <c r="UPR304"/>
      <c r="UPS304"/>
      <c r="UPT304"/>
      <c r="UPU304"/>
      <c r="UPV304"/>
      <c r="UPW304"/>
      <c r="UPX304"/>
      <c r="UPY304"/>
      <c r="UPZ304"/>
      <c r="UQA304"/>
      <c r="UQB304"/>
      <c r="UQC304"/>
      <c r="UQD304"/>
      <c r="UQE304"/>
      <c r="UQF304"/>
      <c r="UQG304"/>
      <c r="UQH304"/>
      <c r="UQI304"/>
      <c r="UQJ304"/>
      <c r="UQK304"/>
      <c r="UQL304"/>
      <c r="UQM304"/>
      <c r="UQN304"/>
      <c r="UQO304"/>
      <c r="UQP304"/>
      <c r="UQQ304"/>
      <c r="UQR304"/>
      <c r="UQS304"/>
      <c r="UQT304"/>
      <c r="UQU304"/>
      <c r="UQV304"/>
      <c r="UQW304"/>
      <c r="UQX304"/>
      <c r="UQY304"/>
      <c r="UQZ304"/>
      <c r="URA304"/>
      <c r="URB304"/>
      <c r="URC304"/>
      <c r="URD304"/>
      <c r="URE304"/>
      <c r="URF304"/>
      <c r="URG304"/>
      <c r="URH304"/>
      <c r="URI304"/>
      <c r="URJ304"/>
      <c r="URK304"/>
      <c r="URL304"/>
      <c r="URM304"/>
      <c r="URN304"/>
      <c r="URO304"/>
      <c r="URP304"/>
      <c r="URQ304"/>
      <c r="URR304"/>
      <c r="URS304"/>
      <c r="URT304"/>
      <c r="URU304"/>
      <c r="URV304"/>
      <c r="URW304"/>
      <c r="URX304"/>
      <c r="URY304"/>
      <c r="URZ304"/>
      <c r="USA304"/>
      <c r="USB304"/>
      <c r="USC304"/>
      <c r="USD304"/>
      <c r="USE304"/>
      <c r="USF304"/>
      <c r="USG304"/>
      <c r="USH304"/>
      <c r="USI304"/>
      <c r="USJ304"/>
      <c r="USK304"/>
      <c r="USL304"/>
      <c r="USM304"/>
      <c r="USN304"/>
      <c r="USO304"/>
      <c r="USP304"/>
      <c r="USQ304"/>
      <c r="USR304"/>
      <c r="USS304"/>
      <c r="UST304"/>
      <c r="USU304"/>
      <c r="USV304"/>
      <c r="USW304"/>
      <c r="USX304"/>
      <c r="USY304"/>
      <c r="USZ304"/>
      <c r="UTA304"/>
      <c r="UTB304"/>
      <c r="UTC304"/>
      <c r="UTD304"/>
      <c r="UTE304"/>
      <c r="UTF304"/>
      <c r="UTG304"/>
      <c r="UTH304"/>
      <c r="UTI304"/>
      <c r="UTJ304"/>
      <c r="UTK304"/>
      <c r="UTL304"/>
      <c r="UTM304"/>
      <c r="UTN304"/>
      <c r="UTO304"/>
      <c r="UTP304"/>
      <c r="UTQ304"/>
      <c r="UTR304"/>
      <c r="UTS304"/>
      <c r="UTT304"/>
      <c r="UTU304"/>
      <c r="UTV304"/>
      <c r="UTW304"/>
      <c r="UTX304"/>
      <c r="UTY304"/>
      <c r="UTZ304"/>
      <c r="UUA304"/>
      <c r="UUB304"/>
      <c r="UUC304"/>
      <c r="UUD304"/>
      <c r="UUE304"/>
      <c r="UUF304"/>
      <c r="UUG304"/>
      <c r="UUH304"/>
      <c r="UUI304"/>
      <c r="UUJ304"/>
      <c r="UUK304"/>
      <c r="UUL304"/>
      <c r="UUM304"/>
      <c r="UUN304"/>
      <c r="UUO304"/>
      <c r="UUP304"/>
      <c r="UUQ304"/>
      <c r="UUR304"/>
      <c r="UUS304"/>
      <c r="UUT304"/>
      <c r="UUU304"/>
      <c r="UUV304"/>
      <c r="UUW304"/>
      <c r="UUX304"/>
      <c r="UUY304"/>
      <c r="UUZ304"/>
      <c r="UVA304"/>
      <c r="UVB304"/>
      <c r="UVC304"/>
      <c r="UVD304"/>
      <c r="UVE304"/>
      <c r="UVF304"/>
      <c r="UVG304"/>
      <c r="UVH304"/>
      <c r="UVI304"/>
      <c r="UVJ304"/>
      <c r="UVK304"/>
      <c r="UVL304"/>
      <c r="UVM304"/>
      <c r="UVN304"/>
      <c r="UVO304"/>
      <c r="UVP304"/>
      <c r="UVQ304"/>
      <c r="UVR304"/>
      <c r="UVS304"/>
      <c r="UVT304"/>
      <c r="UVU304"/>
      <c r="UVV304"/>
      <c r="UVW304"/>
      <c r="UVX304"/>
      <c r="UVY304"/>
      <c r="UVZ304"/>
      <c r="UWA304"/>
      <c r="UWB304"/>
      <c r="UWC304"/>
      <c r="UWD304"/>
      <c r="UWE304"/>
      <c r="UWF304"/>
      <c r="UWG304"/>
      <c r="UWH304"/>
      <c r="UWI304"/>
      <c r="UWJ304"/>
      <c r="UWK304"/>
      <c r="UWL304"/>
      <c r="UWM304"/>
      <c r="UWN304"/>
      <c r="UWO304"/>
      <c r="UWP304"/>
      <c r="UWQ304"/>
      <c r="UWR304"/>
      <c r="UWS304"/>
      <c r="UWT304"/>
      <c r="UWU304"/>
      <c r="UWV304"/>
      <c r="UWW304"/>
      <c r="UWX304"/>
      <c r="UWY304"/>
      <c r="UWZ304"/>
      <c r="UXA304"/>
      <c r="UXB304"/>
      <c r="UXC304"/>
      <c r="UXD304"/>
      <c r="UXE304"/>
      <c r="UXF304"/>
      <c r="UXG304"/>
      <c r="UXH304"/>
      <c r="UXI304"/>
      <c r="UXJ304"/>
      <c r="UXK304"/>
      <c r="UXL304"/>
      <c r="UXM304"/>
      <c r="UXN304"/>
      <c r="UXO304"/>
      <c r="UXP304"/>
      <c r="UXQ304"/>
      <c r="UXR304"/>
      <c r="UXS304"/>
      <c r="UXT304"/>
      <c r="UXU304"/>
      <c r="UXV304"/>
      <c r="UXW304"/>
      <c r="UXX304"/>
      <c r="UXY304"/>
      <c r="UXZ304"/>
      <c r="UYA304"/>
      <c r="UYB304"/>
      <c r="UYC304"/>
      <c r="UYD304"/>
      <c r="UYE304"/>
      <c r="UYF304"/>
      <c r="UYG304"/>
      <c r="UYH304"/>
      <c r="UYI304"/>
      <c r="UYJ304"/>
      <c r="UYK304"/>
      <c r="UYL304"/>
      <c r="UYM304"/>
      <c r="UYN304"/>
      <c r="UYO304"/>
      <c r="UYP304"/>
      <c r="UYQ304"/>
      <c r="UYR304"/>
      <c r="UYS304"/>
      <c r="UYT304"/>
      <c r="UYU304"/>
      <c r="UYV304"/>
      <c r="UYW304"/>
      <c r="UYX304"/>
      <c r="UYY304"/>
      <c r="UYZ304"/>
      <c r="UZA304"/>
      <c r="UZB304"/>
      <c r="UZC304"/>
      <c r="UZD304"/>
      <c r="UZE304"/>
      <c r="UZF304"/>
      <c r="UZG304"/>
      <c r="UZH304"/>
      <c r="UZI304"/>
      <c r="UZJ304"/>
      <c r="UZK304"/>
      <c r="UZL304"/>
      <c r="UZM304"/>
      <c r="UZN304"/>
      <c r="UZO304"/>
      <c r="UZP304"/>
      <c r="UZQ304"/>
      <c r="UZR304"/>
      <c r="UZS304"/>
      <c r="UZT304"/>
      <c r="UZU304"/>
      <c r="UZV304"/>
      <c r="UZW304"/>
      <c r="UZX304"/>
      <c r="UZY304"/>
      <c r="UZZ304"/>
      <c r="VAA304"/>
      <c r="VAB304"/>
      <c r="VAC304"/>
      <c r="VAD304"/>
      <c r="VAE304"/>
      <c r="VAF304"/>
      <c r="VAG304"/>
      <c r="VAH304"/>
      <c r="VAI304"/>
      <c r="VAJ304"/>
      <c r="VAK304"/>
      <c r="VAL304"/>
      <c r="VAM304"/>
      <c r="VAN304"/>
      <c r="VAO304"/>
      <c r="VAP304"/>
      <c r="VAQ304"/>
      <c r="VAR304"/>
      <c r="VAS304"/>
      <c r="VAT304"/>
      <c r="VAU304"/>
      <c r="VAV304"/>
      <c r="VAW304"/>
      <c r="VAX304"/>
      <c r="VAY304"/>
      <c r="VAZ304"/>
      <c r="VBA304"/>
      <c r="VBB304"/>
      <c r="VBC304"/>
      <c r="VBD304"/>
      <c r="VBE304"/>
      <c r="VBF304"/>
      <c r="VBG304"/>
      <c r="VBH304"/>
      <c r="VBI304"/>
      <c r="VBJ304"/>
      <c r="VBK304"/>
      <c r="VBL304"/>
      <c r="VBM304"/>
      <c r="VBN304"/>
      <c r="VBO304"/>
      <c r="VBP304"/>
      <c r="VBQ304"/>
      <c r="VBR304"/>
      <c r="VBS304"/>
      <c r="VBT304"/>
      <c r="VBU304"/>
      <c r="VBV304"/>
      <c r="VBW304"/>
      <c r="VBX304"/>
      <c r="VBY304"/>
      <c r="VBZ304"/>
      <c r="VCA304"/>
      <c r="VCB304"/>
      <c r="VCC304"/>
      <c r="VCD304"/>
      <c r="VCE304"/>
      <c r="VCF304"/>
      <c r="VCG304"/>
      <c r="VCH304"/>
      <c r="VCI304"/>
      <c r="VCJ304"/>
      <c r="VCK304"/>
      <c r="VCL304"/>
      <c r="VCM304"/>
      <c r="VCN304"/>
      <c r="VCO304"/>
      <c r="VCP304"/>
      <c r="VCQ304"/>
      <c r="VCR304"/>
      <c r="VCS304"/>
      <c r="VCT304"/>
      <c r="VCU304"/>
      <c r="VCV304"/>
      <c r="VCW304"/>
      <c r="VCX304"/>
      <c r="VCY304"/>
      <c r="VCZ304"/>
      <c r="VDA304"/>
      <c r="VDB304"/>
      <c r="VDC304"/>
      <c r="VDD304"/>
      <c r="VDE304"/>
      <c r="VDF304"/>
      <c r="VDG304"/>
      <c r="VDH304"/>
      <c r="VDI304"/>
      <c r="VDJ304"/>
      <c r="VDK304"/>
      <c r="VDL304"/>
      <c r="VDM304"/>
      <c r="VDN304"/>
      <c r="VDO304"/>
      <c r="VDP304"/>
      <c r="VDQ304"/>
      <c r="VDR304"/>
      <c r="VDS304"/>
      <c r="VDT304"/>
      <c r="VDU304"/>
      <c r="VDV304"/>
      <c r="VDW304"/>
      <c r="VDX304"/>
      <c r="VDY304"/>
      <c r="VDZ304"/>
      <c r="VEA304"/>
      <c r="VEB304"/>
      <c r="VEC304"/>
      <c r="VED304"/>
      <c r="VEE304"/>
      <c r="VEF304"/>
      <c r="VEG304"/>
      <c r="VEH304"/>
      <c r="VEI304"/>
      <c r="VEJ304"/>
      <c r="VEK304"/>
      <c r="VEL304"/>
      <c r="VEM304"/>
      <c r="VEN304"/>
      <c r="VEO304"/>
      <c r="VEP304"/>
      <c r="VEQ304"/>
      <c r="VER304"/>
      <c r="VES304"/>
      <c r="VET304"/>
      <c r="VEU304"/>
      <c r="VEV304"/>
      <c r="VEW304"/>
      <c r="VEX304"/>
      <c r="VEY304"/>
      <c r="VEZ304"/>
      <c r="VFA304"/>
      <c r="VFB304"/>
      <c r="VFC304"/>
      <c r="VFD304"/>
      <c r="VFE304"/>
      <c r="VFF304"/>
      <c r="VFG304"/>
      <c r="VFH304"/>
      <c r="VFI304"/>
      <c r="VFJ304"/>
      <c r="VFK304"/>
      <c r="VFL304"/>
      <c r="VFM304"/>
      <c r="VFN304"/>
      <c r="VFO304"/>
      <c r="VFP304"/>
      <c r="VFQ304"/>
      <c r="VFR304"/>
      <c r="VFS304"/>
      <c r="VFT304"/>
      <c r="VFU304"/>
      <c r="VFV304"/>
      <c r="VFW304"/>
      <c r="VFX304"/>
      <c r="VFY304"/>
      <c r="VFZ304"/>
      <c r="VGA304"/>
      <c r="VGB304"/>
      <c r="VGC304"/>
      <c r="VGD304"/>
      <c r="VGE304"/>
      <c r="VGF304"/>
      <c r="VGG304"/>
      <c r="VGH304"/>
      <c r="VGI304"/>
      <c r="VGJ304"/>
      <c r="VGK304"/>
      <c r="VGL304"/>
      <c r="VGM304"/>
      <c r="VGN304"/>
      <c r="VGO304"/>
      <c r="VGP304"/>
      <c r="VGQ304"/>
      <c r="VGR304"/>
      <c r="VGS304"/>
      <c r="VGT304"/>
      <c r="VGU304"/>
      <c r="VGV304"/>
      <c r="VGW304"/>
      <c r="VGX304"/>
      <c r="VGY304"/>
      <c r="VGZ304"/>
      <c r="VHA304"/>
      <c r="VHB304"/>
      <c r="VHC304"/>
      <c r="VHD304"/>
      <c r="VHE304"/>
      <c r="VHF304"/>
      <c r="VHG304"/>
      <c r="VHH304"/>
      <c r="VHI304"/>
      <c r="VHJ304"/>
      <c r="VHK304"/>
      <c r="VHL304"/>
      <c r="VHM304"/>
      <c r="VHN304"/>
      <c r="VHO304"/>
      <c r="VHP304"/>
      <c r="VHQ304"/>
      <c r="VHR304"/>
      <c r="VHS304"/>
      <c r="VHT304"/>
      <c r="VHU304"/>
      <c r="VHV304"/>
      <c r="VHW304"/>
      <c r="VHX304"/>
      <c r="VHY304"/>
      <c r="VHZ304"/>
      <c r="VIA304"/>
      <c r="VIB304"/>
      <c r="VIC304"/>
      <c r="VID304"/>
      <c r="VIE304"/>
      <c r="VIF304"/>
      <c r="VIG304"/>
      <c r="VIH304"/>
      <c r="VII304"/>
      <c r="VIJ304"/>
      <c r="VIK304"/>
      <c r="VIL304"/>
      <c r="VIM304"/>
      <c r="VIN304"/>
      <c r="VIO304"/>
      <c r="VIP304"/>
      <c r="VIQ304"/>
      <c r="VIR304"/>
      <c r="VIS304"/>
      <c r="VIT304"/>
      <c r="VIU304"/>
      <c r="VIV304"/>
      <c r="VIW304"/>
      <c r="VIX304"/>
      <c r="VIY304"/>
      <c r="VIZ304"/>
      <c r="VJA304"/>
      <c r="VJB304"/>
      <c r="VJC304"/>
      <c r="VJD304"/>
      <c r="VJE304"/>
      <c r="VJF304"/>
      <c r="VJG304"/>
      <c r="VJH304"/>
      <c r="VJI304"/>
      <c r="VJJ304"/>
      <c r="VJK304"/>
      <c r="VJL304"/>
      <c r="VJM304"/>
      <c r="VJN304"/>
      <c r="VJO304"/>
      <c r="VJP304"/>
      <c r="VJQ304"/>
      <c r="VJR304"/>
      <c r="VJS304"/>
      <c r="VJT304"/>
      <c r="VJU304"/>
      <c r="VJV304"/>
      <c r="VJW304"/>
      <c r="VJX304"/>
      <c r="VJY304"/>
      <c r="VJZ304"/>
      <c r="VKA304"/>
      <c r="VKB304"/>
      <c r="VKC304"/>
      <c r="VKD304"/>
      <c r="VKE304"/>
      <c r="VKF304"/>
      <c r="VKG304"/>
      <c r="VKH304"/>
      <c r="VKI304"/>
      <c r="VKJ304"/>
      <c r="VKK304"/>
      <c r="VKL304"/>
      <c r="VKM304"/>
      <c r="VKN304"/>
      <c r="VKO304"/>
      <c r="VKP304"/>
      <c r="VKQ304"/>
      <c r="VKR304"/>
      <c r="VKS304"/>
      <c r="VKT304"/>
      <c r="VKU304"/>
      <c r="VKV304"/>
      <c r="VKW304"/>
      <c r="VKX304"/>
      <c r="VKY304"/>
      <c r="VKZ304"/>
      <c r="VLA304"/>
      <c r="VLB304"/>
      <c r="VLC304"/>
      <c r="VLD304"/>
      <c r="VLE304"/>
      <c r="VLF304"/>
      <c r="VLG304"/>
      <c r="VLH304"/>
      <c r="VLI304"/>
      <c r="VLJ304"/>
      <c r="VLK304"/>
      <c r="VLL304"/>
      <c r="VLM304"/>
      <c r="VLN304"/>
      <c r="VLO304"/>
      <c r="VLP304"/>
      <c r="VLQ304"/>
      <c r="VLR304"/>
      <c r="VLS304"/>
      <c r="VLT304"/>
      <c r="VLU304"/>
      <c r="VLV304"/>
      <c r="VLW304"/>
      <c r="VLX304"/>
      <c r="VLY304"/>
      <c r="VLZ304"/>
      <c r="VMA304"/>
      <c r="VMB304"/>
      <c r="VMC304"/>
      <c r="VMD304"/>
      <c r="VME304"/>
      <c r="VMF304"/>
      <c r="VMG304"/>
      <c r="VMH304"/>
      <c r="VMI304"/>
      <c r="VMJ304"/>
      <c r="VMK304"/>
      <c r="VML304"/>
      <c r="VMM304"/>
      <c r="VMN304"/>
      <c r="VMO304"/>
      <c r="VMP304"/>
      <c r="VMQ304"/>
      <c r="VMR304"/>
      <c r="VMS304"/>
      <c r="VMT304"/>
      <c r="VMU304"/>
      <c r="VMV304"/>
      <c r="VMW304"/>
      <c r="VMX304"/>
      <c r="VMY304"/>
      <c r="VMZ304"/>
      <c r="VNA304"/>
      <c r="VNB304"/>
      <c r="VNC304"/>
      <c r="VND304"/>
      <c r="VNE304"/>
      <c r="VNF304"/>
      <c r="VNG304"/>
      <c r="VNH304"/>
      <c r="VNI304"/>
      <c r="VNJ304"/>
      <c r="VNK304"/>
      <c r="VNL304"/>
      <c r="VNM304"/>
      <c r="VNN304"/>
      <c r="VNO304"/>
      <c r="VNP304"/>
      <c r="VNQ304"/>
      <c r="VNR304"/>
      <c r="VNS304"/>
      <c r="VNT304"/>
      <c r="VNU304"/>
      <c r="VNV304"/>
      <c r="VNW304"/>
      <c r="VNX304"/>
      <c r="VNY304"/>
      <c r="VNZ304"/>
      <c r="VOA304"/>
      <c r="VOB304"/>
      <c r="VOC304"/>
      <c r="VOD304"/>
      <c r="VOE304"/>
      <c r="VOF304"/>
      <c r="VOG304"/>
      <c r="VOH304"/>
      <c r="VOI304"/>
      <c r="VOJ304"/>
      <c r="VOK304"/>
      <c r="VOL304"/>
      <c r="VOM304"/>
      <c r="VON304"/>
      <c r="VOO304"/>
      <c r="VOP304"/>
      <c r="VOQ304"/>
      <c r="VOR304"/>
      <c r="VOS304"/>
      <c r="VOT304"/>
      <c r="VOU304"/>
      <c r="VOV304"/>
      <c r="VOW304"/>
      <c r="VOX304"/>
      <c r="VOY304"/>
      <c r="VOZ304"/>
      <c r="VPA304"/>
      <c r="VPB304"/>
      <c r="VPC304"/>
      <c r="VPD304"/>
      <c r="VPE304"/>
      <c r="VPF304"/>
      <c r="VPG304"/>
      <c r="VPH304"/>
      <c r="VPI304"/>
      <c r="VPJ304"/>
      <c r="VPK304"/>
      <c r="VPL304"/>
      <c r="VPM304"/>
      <c r="VPN304"/>
      <c r="VPO304"/>
      <c r="VPP304"/>
      <c r="VPQ304"/>
      <c r="VPR304"/>
      <c r="VPS304"/>
      <c r="VPT304"/>
      <c r="VPU304"/>
      <c r="VPV304"/>
      <c r="VPW304"/>
      <c r="VPX304"/>
      <c r="VPY304"/>
      <c r="VPZ304"/>
      <c r="VQA304"/>
      <c r="VQB304"/>
      <c r="VQC304"/>
      <c r="VQD304"/>
      <c r="VQE304"/>
      <c r="VQF304"/>
      <c r="VQG304"/>
      <c r="VQH304"/>
      <c r="VQI304"/>
      <c r="VQJ304"/>
      <c r="VQK304"/>
      <c r="VQL304"/>
      <c r="VQM304"/>
      <c r="VQN304"/>
      <c r="VQO304"/>
      <c r="VQP304"/>
      <c r="VQQ304"/>
      <c r="VQR304"/>
      <c r="VQS304"/>
      <c r="VQT304"/>
      <c r="VQU304"/>
      <c r="VQV304"/>
      <c r="VQW304"/>
      <c r="VQX304"/>
      <c r="VQY304"/>
      <c r="VQZ304"/>
      <c r="VRA304"/>
      <c r="VRB304"/>
      <c r="VRC304"/>
      <c r="VRD304"/>
      <c r="VRE304"/>
      <c r="VRF304"/>
      <c r="VRG304"/>
      <c r="VRH304"/>
      <c r="VRI304"/>
      <c r="VRJ304"/>
      <c r="VRK304"/>
      <c r="VRL304"/>
      <c r="VRM304"/>
      <c r="VRN304"/>
      <c r="VRO304"/>
      <c r="VRP304"/>
      <c r="VRQ304"/>
      <c r="VRR304"/>
      <c r="VRS304"/>
      <c r="VRT304"/>
      <c r="VRU304"/>
      <c r="VRV304"/>
      <c r="VRW304"/>
      <c r="VRX304"/>
      <c r="VRY304"/>
      <c r="VRZ304"/>
      <c r="VSA304"/>
      <c r="VSB304"/>
      <c r="VSC304"/>
      <c r="VSD304"/>
      <c r="VSE304"/>
      <c r="VSF304"/>
      <c r="VSG304"/>
      <c r="VSH304"/>
      <c r="VSI304"/>
      <c r="VSJ304"/>
      <c r="VSK304"/>
      <c r="VSL304"/>
      <c r="VSM304"/>
      <c r="VSN304"/>
      <c r="VSO304"/>
      <c r="VSP304"/>
      <c r="VSQ304"/>
      <c r="VSR304"/>
      <c r="VSS304"/>
      <c r="VST304"/>
      <c r="VSU304"/>
      <c r="VSV304"/>
      <c r="VSW304"/>
      <c r="VSX304"/>
      <c r="VSY304"/>
      <c r="VSZ304"/>
      <c r="VTA304"/>
      <c r="VTB304"/>
      <c r="VTC304"/>
      <c r="VTD304"/>
      <c r="VTE304"/>
      <c r="VTF304"/>
      <c r="VTG304"/>
      <c r="VTH304"/>
      <c r="VTI304"/>
      <c r="VTJ304"/>
      <c r="VTK304"/>
      <c r="VTL304"/>
      <c r="VTM304"/>
      <c r="VTN304"/>
      <c r="VTO304"/>
      <c r="VTP304"/>
      <c r="VTQ304"/>
      <c r="VTR304"/>
      <c r="VTS304"/>
      <c r="VTT304"/>
      <c r="VTU304"/>
      <c r="VTV304"/>
      <c r="VTW304"/>
      <c r="VTX304"/>
      <c r="VTY304"/>
      <c r="VTZ304"/>
      <c r="VUA304"/>
      <c r="VUB304"/>
      <c r="VUC304"/>
      <c r="VUD304"/>
      <c r="VUE304"/>
      <c r="VUF304"/>
      <c r="VUG304"/>
      <c r="VUH304"/>
      <c r="VUI304"/>
      <c r="VUJ304"/>
      <c r="VUK304"/>
      <c r="VUL304"/>
      <c r="VUM304"/>
      <c r="VUN304"/>
      <c r="VUO304"/>
      <c r="VUP304"/>
      <c r="VUQ304"/>
      <c r="VUR304"/>
      <c r="VUS304"/>
      <c r="VUT304"/>
      <c r="VUU304"/>
      <c r="VUV304"/>
      <c r="VUW304"/>
      <c r="VUX304"/>
      <c r="VUY304"/>
      <c r="VUZ304"/>
      <c r="VVA304"/>
      <c r="VVB304"/>
      <c r="VVC304"/>
      <c r="VVD304"/>
      <c r="VVE304"/>
      <c r="VVF304"/>
      <c r="VVG304"/>
      <c r="VVH304"/>
      <c r="VVI304"/>
      <c r="VVJ304"/>
      <c r="VVK304"/>
      <c r="VVL304"/>
      <c r="VVM304"/>
      <c r="VVN304"/>
      <c r="VVO304"/>
      <c r="VVP304"/>
      <c r="VVQ304"/>
      <c r="VVR304"/>
      <c r="VVS304"/>
      <c r="VVT304"/>
      <c r="VVU304"/>
      <c r="VVV304"/>
      <c r="VVW304"/>
      <c r="VVX304"/>
      <c r="VVY304"/>
      <c r="VVZ304"/>
      <c r="VWA304"/>
      <c r="VWB304"/>
      <c r="VWC304"/>
      <c r="VWD304"/>
      <c r="VWE304"/>
      <c r="VWF304"/>
      <c r="VWG304"/>
      <c r="VWH304"/>
      <c r="VWI304"/>
      <c r="VWJ304"/>
      <c r="VWK304"/>
      <c r="VWL304"/>
      <c r="VWM304"/>
      <c r="VWN304"/>
      <c r="VWO304"/>
      <c r="VWP304"/>
      <c r="VWQ304"/>
      <c r="VWR304"/>
      <c r="VWS304"/>
      <c r="VWT304"/>
      <c r="VWU304"/>
      <c r="VWV304"/>
      <c r="VWW304"/>
      <c r="VWX304"/>
      <c r="VWY304"/>
      <c r="VWZ304"/>
      <c r="VXA304"/>
      <c r="VXB304"/>
      <c r="VXC304"/>
      <c r="VXD304"/>
      <c r="VXE304"/>
      <c r="VXF304"/>
      <c r="VXG304"/>
      <c r="VXH304"/>
      <c r="VXI304"/>
      <c r="VXJ304"/>
      <c r="VXK304"/>
      <c r="VXL304"/>
      <c r="VXM304"/>
      <c r="VXN304"/>
      <c r="VXO304"/>
      <c r="VXP304"/>
      <c r="VXQ304"/>
      <c r="VXR304"/>
      <c r="VXS304"/>
      <c r="VXT304"/>
      <c r="VXU304"/>
      <c r="VXV304"/>
      <c r="VXW304"/>
      <c r="VXX304"/>
      <c r="VXY304"/>
      <c r="VXZ304"/>
      <c r="VYA304"/>
      <c r="VYB304"/>
      <c r="VYC304"/>
      <c r="VYD304"/>
      <c r="VYE304"/>
      <c r="VYF304"/>
      <c r="VYG304"/>
      <c r="VYH304"/>
      <c r="VYI304"/>
      <c r="VYJ304"/>
      <c r="VYK304"/>
      <c r="VYL304"/>
      <c r="VYM304"/>
      <c r="VYN304"/>
      <c r="VYO304"/>
      <c r="VYP304"/>
      <c r="VYQ304"/>
      <c r="VYR304"/>
      <c r="VYS304"/>
      <c r="VYT304"/>
      <c r="VYU304"/>
      <c r="VYV304"/>
      <c r="VYW304"/>
      <c r="VYX304"/>
      <c r="VYY304"/>
      <c r="VYZ304"/>
      <c r="VZA304"/>
      <c r="VZB304"/>
      <c r="VZC304"/>
      <c r="VZD304"/>
      <c r="VZE304"/>
      <c r="VZF304"/>
      <c r="VZG304"/>
      <c r="VZH304"/>
      <c r="VZI304"/>
      <c r="VZJ304"/>
      <c r="VZK304"/>
      <c r="VZL304"/>
      <c r="VZM304"/>
      <c r="VZN304"/>
      <c r="VZO304"/>
      <c r="VZP304"/>
      <c r="VZQ304"/>
      <c r="VZR304"/>
      <c r="VZS304"/>
      <c r="VZT304"/>
      <c r="VZU304"/>
      <c r="VZV304"/>
      <c r="VZW304"/>
      <c r="VZX304"/>
      <c r="VZY304"/>
      <c r="VZZ304"/>
      <c r="WAA304"/>
      <c r="WAB304"/>
      <c r="WAC304"/>
      <c r="WAD304"/>
      <c r="WAE304"/>
      <c r="WAF304"/>
      <c r="WAG304"/>
      <c r="WAH304"/>
      <c r="WAI304"/>
      <c r="WAJ304"/>
      <c r="WAK304"/>
      <c r="WAL304"/>
      <c r="WAM304"/>
      <c r="WAN304"/>
      <c r="WAO304"/>
      <c r="WAP304"/>
      <c r="WAQ304"/>
      <c r="WAR304"/>
      <c r="WAS304"/>
      <c r="WAT304"/>
      <c r="WAU304"/>
      <c r="WAV304"/>
      <c r="WAW304"/>
      <c r="WAX304"/>
      <c r="WAY304"/>
      <c r="WAZ304"/>
      <c r="WBA304"/>
      <c r="WBB304"/>
      <c r="WBC304"/>
      <c r="WBD304"/>
      <c r="WBE304"/>
      <c r="WBF304"/>
      <c r="WBG304"/>
      <c r="WBH304"/>
      <c r="WBI304"/>
      <c r="WBJ304"/>
      <c r="WBK304"/>
      <c r="WBL304"/>
      <c r="WBM304"/>
      <c r="WBN304"/>
      <c r="WBO304"/>
      <c r="WBP304"/>
      <c r="WBQ304"/>
      <c r="WBR304"/>
      <c r="WBS304"/>
      <c r="WBT304"/>
      <c r="WBU304"/>
      <c r="WBV304"/>
      <c r="WBW304"/>
      <c r="WBX304"/>
      <c r="WBY304"/>
      <c r="WBZ304"/>
      <c r="WCA304"/>
      <c r="WCB304"/>
      <c r="WCC304"/>
      <c r="WCD304"/>
      <c r="WCE304"/>
      <c r="WCF304"/>
      <c r="WCG304"/>
      <c r="WCH304"/>
      <c r="WCI304"/>
      <c r="WCJ304"/>
      <c r="WCK304"/>
      <c r="WCL304"/>
      <c r="WCM304"/>
      <c r="WCN304"/>
      <c r="WCO304"/>
      <c r="WCP304"/>
      <c r="WCQ304"/>
      <c r="WCR304"/>
      <c r="WCS304"/>
      <c r="WCT304"/>
      <c r="WCU304"/>
      <c r="WCV304"/>
      <c r="WCW304"/>
      <c r="WCX304"/>
      <c r="WCY304"/>
      <c r="WCZ304"/>
      <c r="WDA304"/>
      <c r="WDB304"/>
      <c r="WDC304"/>
      <c r="WDD304"/>
      <c r="WDE304"/>
      <c r="WDF304"/>
      <c r="WDG304"/>
      <c r="WDH304"/>
      <c r="WDI304"/>
      <c r="WDJ304"/>
      <c r="WDK304"/>
      <c r="WDL304"/>
      <c r="WDM304"/>
      <c r="WDN304"/>
      <c r="WDO304"/>
      <c r="WDP304"/>
      <c r="WDQ304"/>
      <c r="WDR304"/>
      <c r="WDS304"/>
      <c r="WDT304"/>
      <c r="WDU304"/>
      <c r="WDV304"/>
      <c r="WDW304"/>
      <c r="WDX304"/>
      <c r="WDY304"/>
      <c r="WDZ304"/>
      <c r="WEA304"/>
      <c r="WEB304"/>
      <c r="WEC304"/>
      <c r="WED304"/>
      <c r="WEE304"/>
      <c r="WEF304"/>
      <c r="WEG304"/>
      <c r="WEH304"/>
      <c r="WEI304"/>
      <c r="WEJ304"/>
      <c r="WEK304"/>
      <c r="WEL304"/>
      <c r="WEM304"/>
      <c r="WEN304"/>
      <c r="WEO304"/>
      <c r="WEP304"/>
      <c r="WEQ304"/>
      <c r="WER304"/>
      <c r="WES304"/>
      <c r="WET304"/>
      <c r="WEU304"/>
      <c r="WEV304"/>
      <c r="WEW304"/>
      <c r="WEX304"/>
      <c r="WEY304"/>
      <c r="WEZ304"/>
      <c r="WFA304"/>
      <c r="WFB304"/>
      <c r="WFC304"/>
      <c r="WFD304"/>
      <c r="WFE304"/>
      <c r="WFF304"/>
      <c r="WFG304"/>
      <c r="WFH304"/>
      <c r="WFI304"/>
      <c r="WFJ304"/>
      <c r="WFK304"/>
      <c r="WFL304"/>
      <c r="WFM304"/>
      <c r="WFN304"/>
      <c r="WFO304"/>
      <c r="WFP304"/>
      <c r="WFQ304"/>
      <c r="WFR304"/>
      <c r="WFS304"/>
      <c r="WFT304"/>
      <c r="WFU304"/>
      <c r="WFV304"/>
      <c r="WFW304"/>
      <c r="WFX304"/>
      <c r="WFY304"/>
      <c r="WFZ304"/>
      <c r="WGA304"/>
      <c r="WGB304"/>
      <c r="WGC304"/>
      <c r="WGD304"/>
      <c r="WGE304"/>
      <c r="WGF304"/>
      <c r="WGG304"/>
      <c r="WGH304"/>
      <c r="WGI304"/>
      <c r="WGJ304"/>
      <c r="WGK304"/>
      <c r="WGL304"/>
      <c r="WGM304"/>
      <c r="WGN304"/>
      <c r="WGO304"/>
      <c r="WGP304"/>
      <c r="WGQ304"/>
      <c r="WGR304"/>
      <c r="WGS304"/>
      <c r="WGT304"/>
      <c r="WGU304"/>
      <c r="WGV304"/>
      <c r="WGW304"/>
      <c r="WGX304"/>
      <c r="WGY304"/>
      <c r="WGZ304"/>
      <c r="WHA304"/>
      <c r="WHB304"/>
      <c r="WHC304"/>
      <c r="WHD304"/>
      <c r="WHE304"/>
      <c r="WHF304"/>
      <c r="WHG304"/>
      <c r="WHH304"/>
      <c r="WHI304"/>
      <c r="WHJ304"/>
      <c r="WHK304"/>
      <c r="WHL304"/>
      <c r="WHM304"/>
      <c r="WHN304"/>
      <c r="WHO304"/>
      <c r="WHP304"/>
      <c r="WHQ304"/>
      <c r="WHR304"/>
      <c r="WHS304"/>
      <c r="WHT304"/>
      <c r="WHU304"/>
      <c r="WHV304"/>
      <c r="WHW304"/>
      <c r="WHX304"/>
      <c r="WHY304"/>
      <c r="WHZ304"/>
      <c r="WIA304"/>
      <c r="WIB304"/>
      <c r="WIC304"/>
      <c r="WID304"/>
      <c r="WIE304"/>
      <c r="WIF304"/>
      <c r="WIG304"/>
      <c r="WIH304"/>
      <c r="WII304"/>
      <c r="WIJ304"/>
      <c r="WIK304"/>
      <c r="WIL304"/>
      <c r="WIM304"/>
      <c r="WIN304"/>
      <c r="WIO304"/>
      <c r="WIP304"/>
      <c r="WIQ304"/>
      <c r="WIR304"/>
      <c r="WIS304"/>
      <c r="WIT304"/>
      <c r="WIU304"/>
      <c r="WIV304"/>
      <c r="WIW304"/>
      <c r="WIX304"/>
      <c r="WIY304"/>
      <c r="WIZ304"/>
      <c r="WJA304"/>
      <c r="WJB304"/>
      <c r="WJC304"/>
      <c r="WJD304"/>
      <c r="WJE304"/>
      <c r="WJF304"/>
      <c r="WJG304"/>
      <c r="WJH304"/>
      <c r="WJI304"/>
      <c r="WJJ304"/>
      <c r="WJK304"/>
      <c r="WJL304"/>
      <c r="WJM304"/>
      <c r="WJN304"/>
      <c r="WJO304"/>
      <c r="WJP304"/>
      <c r="WJQ304"/>
      <c r="WJR304"/>
      <c r="WJS304"/>
      <c r="WJT304"/>
      <c r="WJU304"/>
      <c r="WJV304"/>
      <c r="WJW304"/>
      <c r="WJX304"/>
      <c r="WJY304"/>
      <c r="WJZ304"/>
      <c r="WKA304"/>
      <c r="WKB304"/>
      <c r="WKC304"/>
      <c r="WKD304"/>
      <c r="WKE304"/>
      <c r="WKF304"/>
      <c r="WKG304"/>
      <c r="WKH304"/>
      <c r="WKI304"/>
      <c r="WKJ304"/>
      <c r="WKK304"/>
      <c r="WKL304"/>
      <c r="WKM304"/>
      <c r="WKN304"/>
      <c r="WKO304"/>
      <c r="WKP304"/>
      <c r="WKQ304"/>
      <c r="WKR304"/>
      <c r="WKS304"/>
      <c r="WKT304"/>
      <c r="WKU304"/>
      <c r="WKV304"/>
      <c r="WKW304"/>
      <c r="WKX304"/>
      <c r="WKY304"/>
      <c r="WKZ304"/>
      <c r="WLA304"/>
      <c r="WLB304"/>
      <c r="WLC304"/>
      <c r="WLD304"/>
      <c r="WLE304"/>
      <c r="WLF304"/>
      <c r="WLG304"/>
      <c r="WLH304"/>
      <c r="WLI304"/>
      <c r="WLJ304"/>
      <c r="WLK304"/>
      <c r="WLL304"/>
      <c r="WLM304"/>
      <c r="WLN304"/>
      <c r="WLO304"/>
      <c r="WLP304"/>
      <c r="WLQ304"/>
      <c r="WLR304"/>
      <c r="WLS304"/>
      <c r="WLT304"/>
      <c r="WLU304"/>
      <c r="WLV304"/>
      <c r="WLW304"/>
      <c r="WLX304"/>
      <c r="WLY304"/>
      <c r="WLZ304"/>
      <c r="WMA304"/>
      <c r="WMB304"/>
      <c r="WMC304"/>
      <c r="WMD304"/>
      <c r="WME304"/>
      <c r="WMF304"/>
      <c r="WMG304"/>
      <c r="WMH304"/>
      <c r="WMI304"/>
      <c r="WMJ304"/>
      <c r="WMK304"/>
      <c r="WML304"/>
      <c r="WMM304"/>
      <c r="WMN304"/>
      <c r="WMO304"/>
      <c r="WMP304"/>
      <c r="WMQ304"/>
      <c r="WMR304"/>
      <c r="WMS304"/>
      <c r="WMT304"/>
      <c r="WMU304"/>
      <c r="WMV304"/>
      <c r="WMW304"/>
      <c r="WMX304"/>
      <c r="WMY304"/>
      <c r="WMZ304"/>
      <c r="WNA304"/>
      <c r="WNB304"/>
      <c r="WNC304"/>
      <c r="WND304"/>
      <c r="WNE304"/>
      <c r="WNF304"/>
      <c r="WNG304"/>
      <c r="WNH304"/>
      <c r="WNI304"/>
      <c r="WNJ304"/>
      <c r="WNK304"/>
      <c r="WNL304"/>
      <c r="WNM304"/>
      <c r="WNN304"/>
      <c r="WNO304"/>
      <c r="WNP304"/>
      <c r="WNQ304"/>
      <c r="WNR304"/>
      <c r="WNS304"/>
      <c r="WNT304"/>
      <c r="WNU304"/>
      <c r="WNV304"/>
      <c r="WNW304"/>
      <c r="WNX304"/>
      <c r="WNY304"/>
      <c r="WNZ304"/>
      <c r="WOA304"/>
      <c r="WOB304"/>
      <c r="WOC304"/>
      <c r="WOD304"/>
      <c r="WOE304"/>
      <c r="WOF304"/>
      <c r="WOG304"/>
      <c r="WOH304"/>
      <c r="WOI304"/>
      <c r="WOJ304"/>
      <c r="WOK304"/>
      <c r="WOL304"/>
      <c r="WOM304"/>
      <c r="WON304"/>
      <c r="WOO304"/>
      <c r="WOP304"/>
      <c r="WOQ304"/>
      <c r="WOR304"/>
      <c r="WOS304"/>
      <c r="WOT304"/>
      <c r="WOU304"/>
      <c r="WOV304"/>
      <c r="WOW304"/>
      <c r="WOX304"/>
      <c r="WOY304"/>
      <c r="WOZ304"/>
      <c r="WPA304"/>
      <c r="WPB304"/>
      <c r="WPC304"/>
      <c r="WPD304"/>
      <c r="WPE304"/>
      <c r="WPF304"/>
      <c r="WPG304"/>
      <c r="WPH304"/>
      <c r="WPI304"/>
      <c r="WPJ304"/>
      <c r="WPK304"/>
      <c r="WPL304"/>
      <c r="WPM304"/>
      <c r="WPN304"/>
      <c r="WPO304"/>
      <c r="WPP304"/>
      <c r="WPQ304"/>
      <c r="WPR304"/>
      <c r="WPS304"/>
      <c r="WPT304"/>
      <c r="WPU304"/>
      <c r="WPV304"/>
      <c r="WPW304"/>
      <c r="WPX304"/>
      <c r="WPY304"/>
      <c r="WPZ304"/>
      <c r="WQA304"/>
      <c r="WQB304"/>
      <c r="WQC304"/>
      <c r="WQD304"/>
      <c r="WQE304"/>
      <c r="WQF304"/>
      <c r="WQG304"/>
      <c r="WQH304"/>
      <c r="WQI304"/>
      <c r="WQJ304"/>
      <c r="WQK304"/>
      <c r="WQL304"/>
      <c r="WQM304"/>
      <c r="WQN304"/>
      <c r="WQO304"/>
      <c r="WQP304"/>
      <c r="WQQ304"/>
      <c r="WQR304"/>
      <c r="WQS304"/>
      <c r="WQT304"/>
      <c r="WQU304"/>
      <c r="WQV304"/>
      <c r="WQW304"/>
      <c r="WQX304"/>
      <c r="WQY304"/>
      <c r="WQZ304"/>
      <c r="WRA304"/>
      <c r="WRB304"/>
      <c r="WRC304"/>
      <c r="WRD304"/>
      <c r="WRE304"/>
      <c r="WRF304"/>
      <c r="WRG304"/>
      <c r="WRH304"/>
      <c r="WRI304"/>
      <c r="WRJ304"/>
      <c r="WRK304"/>
      <c r="WRL304"/>
      <c r="WRM304"/>
      <c r="WRN304"/>
      <c r="WRO304"/>
      <c r="WRP304"/>
      <c r="WRQ304"/>
      <c r="WRR304"/>
      <c r="WRS304"/>
      <c r="WRT304"/>
      <c r="WRU304"/>
      <c r="WRV304"/>
      <c r="WRW304"/>
      <c r="WRX304"/>
      <c r="WRY304"/>
      <c r="WRZ304"/>
      <c r="WSA304"/>
      <c r="WSB304"/>
      <c r="WSC304"/>
      <c r="WSD304"/>
      <c r="WSE304"/>
      <c r="WSF304"/>
      <c r="WSG304"/>
      <c r="WSH304"/>
      <c r="WSI304"/>
      <c r="WSJ304"/>
      <c r="WSK304"/>
      <c r="WSL304"/>
      <c r="WSM304"/>
      <c r="WSN304"/>
      <c r="WSO304"/>
      <c r="WSP304"/>
      <c r="WSQ304"/>
      <c r="WSR304"/>
      <c r="WSS304"/>
      <c r="WST304"/>
      <c r="WSU304"/>
      <c r="WSV304"/>
      <c r="WSW304"/>
      <c r="WSX304"/>
      <c r="WSY304"/>
      <c r="WSZ304"/>
      <c r="WTA304"/>
      <c r="WTB304"/>
      <c r="WTC304"/>
      <c r="WTD304"/>
      <c r="WTE304"/>
      <c r="WTF304"/>
      <c r="WTG304"/>
      <c r="WTH304"/>
      <c r="WTI304"/>
      <c r="WTJ304"/>
      <c r="WTK304"/>
      <c r="WTL304"/>
      <c r="WTM304"/>
      <c r="WTN304"/>
      <c r="WTO304"/>
      <c r="WTP304"/>
      <c r="WTQ304"/>
      <c r="WTR304"/>
      <c r="WTS304"/>
      <c r="WTT304"/>
      <c r="WTU304"/>
      <c r="WTV304"/>
      <c r="WTW304"/>
      <c r="WTX304"/>
      <c r="WTY304"/>
      <c r="WTZ304"/>
      <c r="WUA304"/>
      <c r="WUB304"/>
      <c r="WUC304"/>
      <c r="WUD304"/>
      <c r="WUE304"/>
      <c r="WUF304"/>
      <c r="WUG304"/>
      <c r="WUH304"/>
      <c r="WUI304"/>
      <c r="WUJ304"/>
      <c r="WUK304"/>
      <c r="WUL304"/>
      <c r="WUM304"/>
      <c r="WUN304"/>
      <c r="WUO304"/>
      <c r="WUP304"/>
      <c r="WUQ304"/>
      <c r="WUR304"/>
      <c r="WUS304"/>
      <c r="WUT304"/>
      <c r="WUU304"/>
      <c r="WUV304"/>
      <c r="WUW304"/>
      <c r="WUX304"/>
      <c r="WUY304"/>
      <c r="WUZ304"/>
      <c r="WVA304"/>
      <c r="WVB304"/>
      <c r="WVC304"/>
      <c r="WVD304"/>
      <c r="WVE304"/>
      <c r="WVF304"/>
      <c r="WVG304"/>
      <c r="WVH304"/>
      <c r="WVI304"/>
      <c r="WVJ304"/>
      <c r="WVK304"/>
      <c r="WVL304"/>
      <c r="WVM304"/>
      <c r="WVN304"/>
      <c r="WVO304"/>
      <c r="WVP304"/>
      <c r="WVQ304"/>
      <c r="WVR304"/>
      <c r="WVS304"/>
      <c r="WVT304"/>
      <c r="WVU304"/>
      <c r="WVV304"/>
      <c r="WVW304"/>
      <c r="WVX304"/>
      <c r="WVY304"/>
      <c r="WVZ304"/>
      <c r="WWA304"/>
      <c r="WWB304"/>
      <c r="WWC304"/>
      <c r="WWD304"/>
      <c r="WWE304"/>
      <c r="WWF304"/>
      <c r="WWG304"/>
      <c r="WWH304"/>
      <c r="WWI304"/>
      <c r="WWJ304"/>
      <c r="WWK304"/>
      <c r="WWL304"/>
      <c r="WWM304"/>
      <c r="WWN304"/>
      <c r="WWO304"/>
      <c r="WWP304"/>
      <c r="WWQ304"/>
      <c r="WWR304"/>
      <c r="WWS304"/>
      <c r="WWT304"/>
      <c r="WWU304"/>
      <c r="WWV304"/>
      <c r="WWW304"/>
      <c r="WWX304"/>
      <c r="WWY304"/>
      <c r="WWZ304"/>
      <c r="WXA304"/>
      <c r="WXB304"/>
      <c r="WXC304"/>
      <c r="WXD304"/>
      <c r="WXE304"/>
      <c r="WXF304"/>
      <c r="WXG304"/>
      <c r="WXH304"/>
      <c r="WXI304"/>
      <c r="WXJ304"/>
      <c r="WXK304"/>
      <c r="WXL304"/>
      <c r="WXM304"/>
      <c r="WXN304"/>
      <c r="WXO304"/>
      <c r="WXP304"/>
      <c r="WXQ304"/>
      <c r="WXR304"/>
      <c r="WXS304"/>
      <c r="WXT304"/>
      <c r="WXU304"/>
      <c r="WXV304"/>
      <c r="WXW304"/>
      <c r="WXX304"/>
      <c r="WXY304"/>
      <c r="WXZ304"/>
      <c r="WYA304"/>
      <c r="WYB304"/>
      <c r="WYC304"/>
      <c r="WYD304"/>
      <c r="WYE304"/>
      <c r="WYF304"/>
      <c r="WYG304"/>
      <c r="WYH304"/>
      <c r="WYI304"/>
      <c r="WYJ304"/>
      <c r="WYK304"/>
      <c r="WYL304"/>
      <c r="WYM304"/>
      <c r="WYN304"/>
      <c r="WYO304"/>
      <c r="WYP304"/>
      <c r="WYQ304"/>
      <c r="WYR304"/>
      <c r="WYS304"/>
      <c r="WYT304"/>
      <c r="WYU304"/>
      <c r="WYV304"/>
      <c r="WYW304"/>
      <c r="WYX304"/>
      <c r="WYY304"/>
      <c r="WYZ304"/>
      <c r="WZA304"/>
      <c r="WZB304"/>
      <c r="WZC304"/>
      <c r="WZD304"/>
      <c r="WZE304"/>
      <c r="WZF304"/>
      <c r="WZG304"/>
      <c r="WZH304"/>
      <c r="WZI304"/>
      <c r="WZJ304"/>
      <c r="WZK304"/>
      <c r="WZL304"/>
      <c r="WZM304"/>
      <c r="WZN304"/>
      <c r="WZO304"/>
      <c r="WZP304"/>
      <c r="WZQ304"/>
      <c r="WZR304"/>
      <c r="WZS304"/>
      <c r="WZT304"/>
      <c r="WZU304"/>
      <c r="WZV304"/>
      <c r="WZW304"/>
      <c r="WZX304"/>
      <c r="WZY304"/>
      <c r="WZZ304"/>
      <c r="XAA304"/>
      <c r="XAB304"/>
      <c r="XAC304"/>
      <c r="XAD304"/>
      <c r="XAE304"/>
      <c r="XAF304"/>
      <c r="XAG304"/>
      <c r="XAH304"/>
      <c r="XAI304"/>
      <c r="XAJ304"/>
      <c r="XAK304"/>
      <c r="XAL304"/>
      <c r="XAM304"/>
      <c r="XAN304"/>
      <c r="XAO304"/>
      <c r="XAP304"/>
      <c r="XAQ304"/>
      <c r="XAR304"/>
      <c r="XAS304"/>
      <c r="XAT304"/>
      <c r="XAU304"/>
      <c r="XAV304"/>
      <c r="XAW304"/>
      <c r="XAX304"/>
      <c r="XAY304"/>
      <c r="XAZ304"/>
      <c r="XBA304"/>
      <c r="XBB304"/>
      <c r="XBC304"/>
      <c r="XBD304"/>
      <c r="XBE304"/>
      <c r="XBF304"/>
      <c r="XBG304"/>
      <c r="XBH304"/>
      <c r="XBI304"/>
      <c r="XBJ304"/>
      <c r="XBK304"/>
      <c r="XBL304"/>
      <c r="XBM304"/>
      <c r="XBN304"/>
      <c r="XBO304"/>
      <c r="XBP304"/>
      <c r="XBQ304"/>
      <c r="XBR304"/>
      <c r="XBS304"/>
      <c r="XBT304"/>
      <c r="XBU304"/>
      <c r="XBV304"/>
      <c r="XBW304"/>
      <c r="XBX304"/>
      <c r="XBY304"/>
      <c r="XBZ304"/>
      <c r="XCA304"/>
      <c r="XCB304"/>
      <c r="XCC304"/>
      <c r="XCD304"/>
      <c r="XCE304"/>
      <c r="XCF304"/>
      <c r="XCG304"/>
      <c r="XCH304"/>
      <c r="XCI304"/>
      <c r="XCJ304"/>
      <c r="XCK304"/>
      <c r="XCL304"/>
      <c r="XCM304"/>
      <c r="XCN304"/>
      <c r="XCO304"/>
      <c r="XCP304"/>
      <c r="XCQ304"/>
      <c r="XCR304"/>
      <c r="XCS304"/>
      <c r="XCT304"/>
      <c r="XCU304"/>
      <c r="XCV304"/>
      <c r="XCW304"/>
      <c r="XCX304"/>
      <c r="XCY304"/>
      <c r="XCZ304"/>
      <c r="XDA304"/>
      <c r="XDB304"/>
      <c r="XDC304"/>
      <c r="XDD304"/>
      <c r="XDE304"/>
      <c r="XDF304"/>
      <c r="XDG304"/>
      <c r="XDH304"/>
      <c r="XDI304"/>
      <c r="XDJ304"/>
      <c r="XDK304"/>
      <c r="XDL304"/>
      <c r="XDM304"/>
      <c r="XDN304"/>
      <c r="XDO304"/>
      <c r="XDP304"/>
      <c r="XDQ304"/>
      <c r="XDR304"/>
      <c r="XDS304"/>
      <c r="XDT304"/>
      <c r="XDU304"/>
      <c r="XDV304"/>
      <c r="XDW304"/>
      <c r="XDX304"/>
      <c r="XDY304"/>
      <c r="XDZ304"/>
      <c r="XEA304"/>
      <c r="XEB304"/>
      <c r="XEC304"/>
      <c r="XED304"/>
      <c r="XEE304"/>
      <c r="XEF304"/>
      <c r="XEG304"/>
      <c r="XEH304"/>
      <c r="XEI304"/>
      <c r="XEJ304"/>
      <c r="XEK304"/>
      <c r="XEL304"/>
      <c r="XEM304"/>
      <c r="XEN304"/>
      <c r="XEO304"/>
      <c r="XEP304"/>
      <c r="XEQ304"/>
      <c r="XER304"/>
      <c r="XES304"/>
      <c r="XET304"/>
      <c r="XEU304"/>
      <c r="XEV304"/>
      <c r="XEW304"/>
      <c r="XEX304"/>
      <c r="XEY304"/>
      <c r="XEZ304"/>
      <c r="XFA304"/>
      <c r="XFB304"/>
    </row>
    <row r="305" s="3" customFormat="1" spans="1:20">
      <c r="A305" s="37"/>
      <c r="B305" s="37"/>
      <c r="C305" s="37"/>
      <c r="D305" s="37"/>
      <c r="E305" s="37"/>
      <c r="F305" s="119"/>
      <c r="K305" s="122"/>
      <c r="L305" s="3"/>
      <c r="M305" s="123"/>
      <c r="N305" s="3"/>
      <c r="O305" s="3"/>
      <c r="P305" s="3"/>
      <c r="R305" s="81"/>
      <c r="T305" s="82"/>
    </row>
    <row r="306" s="3" customFormat="1" spans="1:20">
      <c r="A306" s="37"/>
      <c r="B306" s="37"/>
      <c r="C306" s="37"/>
      <c r="D306" s="37"/>
      <c r="E306" s="37"/>
      <c r="F306" s="119"/>
      <c r="R306" s="81"/>
      <c r="T306" s="82"/>
    </row>
    <row r="307" s="3" customFormat="1" spans="1:20">
      <c r="A307" s="37"/>
      <c r="B307" s="37"/>
      <c r="C307" s="37"/>
      <c r="D307" s="37"/>
      <c r="E307" s="37"/>
      <c r="F307" s="119"/>
      <c r="K307" s="122"/>
      <c r="M307" s="123"/>
      <c r="P307" s="122"/>
      <c r="R307" s="81"/>
      <c r="T307" s="82"/>
    </row>
    <row r="308" s="3" customFormat="1" spans="1:20">
      <c r="A308" s="37"/>
      <c r="B308" s="37"/>
      <c r="C308" s="37"/>
      <c r="D308" s="37"/>
      <c r="E308" s="37"/>
      <c r="F308" s="119"/>
      <c r="K308" s="122"/>
      <c r="M308" s="123"/>
      <c r="P308" s="122"/>
      <c r="R308" s="81"/>
      <c r="T308" s="82"/>
    </row>
    <row r="309" s="3" customFormat="1" spans="1:20">
      <c r="A309" s="37"/>
      <c r="B309" s="37"/>
      <c r="C309" s="37"/>
      <c r="D309" s="37"/>
      <c r="E309" s="37"/>
      <c r="F309" s="119"/>
      <c r="K309" s="122"/>
      <c r="M309" s="123"/>
      <c r="P309" s="122"/>
      <c r="R309" s="81"/>
      <c r="T309" s="82"/>
    </row>
    <row r="310" s="3" customFormat="1" spans="1:20">
      <c r="A310" s="37"/>
      <c r="B310" s="37"/>
      <c r="C310" s="37"/>
      <c r="D310" s="37"/>
      <c r="E310" s="37"/>
      <c r="F310" s="119"/>
      <c r="K310" s="122"/>
      <c r="M310" s="123"/>
      <c r="P310" s="122"/>
      <c r="R310" s="81"/>
      <c r="T310" s="82"/>
    </row>
    <row r="311" s="3" customFormat="1" spans="1:20">
      <c r="A311" s="37"/>
      <c r="B311" s="37"/>
      <c r="C311" s="37"/>
      <c r="D311" s="37"/>
      <c r="E311" s="37"/>
      <c r="F311" s="119"/>
      <c r="K311" s="122"/>
      <c r="M311" s="123"/>
      <c r="P311" s="122"/>
      <c r="R311" s="81"/>
      <c r="T311" s="82"/>
    </row>
    <row r="312" s="3" customFormat="1" spans="1:20">
      <c r="A312" s="37"/>
      <c r="B312" s="37"/>
      <c r="C312" s="37"/>
      <c r="D312" s="37"/>
      <c r="E312" s="37"/>
      <c r="F312" s="119"/>
      <c r="K312" s="122"/>
      <c r="M312" s="123"/>
      <c r="P312" s="122"/>
      <c r="R312" s="81"/>
      <c r="T312" s="82"/>
    </row>
    <row r="313" s="3" customFormat="1" spans="1:20">
      <c r="A313" s="37"/>
      <c r="B313" s="37"/>
      <c r="C313" s="37"/>
      <c r="D313" s="37"/>
      <c r="E313" s="37"/>
      <c r="F313" s="119"/>
      <c r="K313" s="122"/>
      <c r="M313" s="123"/>
      <c r="P313" s="122"/>
      <c r="R313" s="81"/>
      <c r="T313" s="82"/>
    </row>
    <row r="314" s="3" customFormat="1" spans="1:20">
      <c r="A314" s="37"/>
      <c r="B314" s="37"/>
      <c r="C314" s="37"/>
      <c r="D314" s="37"/>
      <c r="E314" s="37"/>
      <c r="F314" s="119"/>
      <c r="K314" s="122"/>
      <c r="M314" s="123"/>
      <c r="P314" s="122"/>
      <c r="R314" s="81"/>
      <c r="T314" s="82"/>
    </row>
    <row r="315" s="3" customFormat="1" spans="1:20">
      <c r="A315" s="37"/>
      <c r="B315" s="37"/>
      <c r="C315" s="37"/>
      <c r="D315" s="37"/>
      <c r="E315" s="37"/>
      <c r="F315" s="119"/>
      <c r="K315" s="122"/>
      <c r="M315" s="123"/>
      <c r="P315" s="122"/>
      <c r="R315" s="81"/>
      <c r="T315" s="82"/>
    </row>
    <row r="316" s="3" customFormat="1" spans="1:20">
      <c r="A316" s="37"/>
      <c r="B316" s="37"/>
      <c r="C316" s="37"/>
      <c r="D316" s="37"/>
      <c r="E316" s="37"/>
      <c r="F316" s="119"/>
      <c r="K316" s="122"/>
      <c r="M316" s="123"/>
      <c r="P316" s="122"/>
      <c r="R316" s="81"/>
      <c r="T316" s="82"/>
    </row>
    <row r="317" s="3" customFormat="1" spans="1:20">
      <c r="A317" s="37"/>
      <c r="B317" s="37"/>
      <c r="C317" s="37"/>
      <c r="D317" s="37"/>
      <c r="E317" s="37"/>
      <c r="F317" s="119"/>
      <c r="K317" s="122"/>
      <c r="M317" s="123"/>
      <c r="P317" s="122"/>
      <c r="R317" s="81"/>
      <c r="T317" s="82"/>
    </row>
    <row r="318" s="3" customFormat="1" spans="1:20">
      <c r="A318" s="37"/>
      <c r="B318" s="37"/>
      <c r="C318" s="37"/>
      <c r="D318" s="37"/>
      <c r="E318" s="37"/>
      <c r="F318" s="119"/>
      <c r="K318" s="122"/>
      <c r="M318" s="123"/>
      <c r="P318" s="122"/>
      <c r="R318" s="81"/>
      <c r="T318" s="82"/>
    </row>
    <row r="319" s="3" customFormat="1" spans="1:20">
      <c r="A319" s="37"/>
      <c r="B319" s="37"/>
      <c r="C319" s="37"/>
      <c r="D319" s="37"/>
      <c r="E319" s="37"/>
      <c r="F319" s="119"/>
      <c r="K319" s="122"/>
      <c r="M319" s="123"/>
      <c r="P319" s="122"/>
      <c r="R319" s="81"/>
      <c r="T319" s="82"/>
    </row>
    <row r="320" s="3" customFormat="1" spans="1:20">
      <c r="A320" s="37"/>
      <c r="B320" s="37"/>
      <c r="C320" s="37"/>
      <c r="D320" s="37"/>
      <c r="E320" s="37"/>
      <c r="F320" s="119"/>
      <c r="K320" s="122"/>
      <c r="M320" s="123"/>
      <c r="P320" s="122"/>
      <c r="R320" s="81"/>
      <c r="T320" s="82"/>
    </row>
    <row r="321" s="3" customFormat="1" spans="1:20">
      <c r="A321" s="37"/>
      <c r="B321" s="37"/>
      <c r="C321" s="37"/>
      <c r="D321" s="37"/>
      <c r="E321" s="37"/>
      <c r="F321" s="119"/>
      <c r="K321" s="122"/>
      <c r="M321" s="123"/>
      <c r="P321" s="122"/>
      <c r="R321" s="81"/>
      <c r="T321" s="82"/>
    </row>
    <row r="322" s="3" customFormat="1" spans="1:20">
      <c r="A322" s="37"/>
      <c r="B322" s="37"/>
      <c r="C322" s="37"/>
      <c r="D322" s="37"/>
      <c r="E322" s="37"/>
      <c r="F322" s="119"/>
      <c r="K322" s="122"/>
      <c r="M322" s="123"/>
      <c r="P322" s="122"/>
      <c r="R322" s="81"/>
      <c r="T322" s="82"/>
    </row>
    <row r="323" s="3" customFormat="1" spans="1:20">
      <c r="A323" s="37"/>
      <c r="B323" s="37"/>
      <c r="C323" s="37"/>
      <c r="D323" s="37"/>
      <c r="E323" s="37"/>
      <c r="F323" s="119"/>
      <c r="K323" s="122"/>
      <c r="M323" s="123"/>
      <c r="P323" s="122"/>
      <c r="R323" s="81"/>
      <c r="T323" s="82"/>
    </row>
    <row r="324" s="3" customFormat="1" spans="1:20">
      <c r="A324" s="37"/>
      <c r="B324" s="37"/>
      <c r="C324" s="37"/>
      <c r="D324" s="37"/>
      <c r="E324" s="37"/>
      <c r="F324" s="119"/>
      <c r="K324" s="122"/>
      <c r="M324" s="123"/>
      <c r="P324" s="122"/>
      <c r="R324" s="81"/>
      <c r="T324" s="82"/>
    </row>
    <row r="325" s="3" customFormat="1" spans="1:20">
      <c r="A325" s="37"/>
      <c r="B325" s="37"/>
      <c r="C325" s="37"/>
      <c r="D325" s="37"/>
      <c r="E325" s="37"/>
      <c r="F325" s="119"/>
      <c r="K325" s="122"/>
      <c r="M325" s="123"/>
      <c r="P325" s="122"/>
      <c r="R325" s="81"/>
      <c r="T325" s="82"/>
    </row>
    <row r="326" s="3" customFormat="1" spans="1:20">
      <c r="A326" s="37"/>
      <c r="B326" s="37"/>
      <c r="C326" s="37"/>
      <c r="D326" s="37"/>
      <c r="E326" s="37"/>
      <c r="F326" s="119"/>
      <c r="K326" s="122"/>
      <c r="M326" s="123"/>
      <c r="P326" s="122"/>
      <c r="R326" s="81"/>
      <c r="T326" s="82"/>
    </row>
    <row r="327" s="3" customFormat="1" spans="1:20">
      <c r="A327" s="37"/>
      <c r="B327" s="37"/>
      <c r="C327" s="37"/>
      <c r="D327" s="37"/>
      <c r="E327" s="37"/>
      <c r="F327" s="119"/>
      <c r="K327" s="122"/>
      <c r="M327" s="123"/>
      <c r="P327" s="122"/>
      <c r="R327" s="81"/>
      <c r="T327" s="82"/>
    </row>
    <row r="328" s="3" customFormat="1" spans="1:20">
      <c r="A328" s="37"/>
      <c r="B328" s="37"/>
      <c r="C328" s="37"/>
      <c r="D328" s="37"/>
      <c r="E328" s="37"/>
      <c r="F328" s="119"/>
      <c r="K328" s="122"/>
      <c r="M328" s="123"/>
      <c r="P328" s="122"/>
      <c r="R328" s="81"/>
      <c r="T328" s="82"/>
    </row>
    <row r="329" s="3" customFormat="1" spans="1:20">
      <c r="A329" s="37"/>
      <c r="B329" s="37"/>
      <c r="C329" s="37"/>
      <c r="D329" s="37"/>
      <c r="E329" s="37"/>
      <c r="F329" s="119"/>
      <c r="K329" s="122"/>
      <c r="M329" s="123"/>
      <c r="P329" s="122"/>
      <c r="R329" s="81"/>
      <c r="T329" s="82"/>
    </row>
    <row r="330" s="3" customFormat="1" spans="1:20">
      <c r="A330" s="37"/>
      <c r="B330" s="37"/>
      <c r="C330" s="37"/>
      <c r="D330" s="37"/>
      <c r="E330" s="37"/>
      <c r="F330" s="119"/>
      <c r="K330" s="122"/>
      <c r="M330" s="123"/>
      <c r="P330" s="122"/>
      <c r="R330" s="81"/>
      <c r="T330" s="82"/>
    </row>
    <row r="331" s="3" customFormat="1" spans="1:20">
      <c r="A331" s="37"/>
      <c r="B331" s="37"/>
      <c r="C331" s="37"/>
      <c r="D331" s="37"/>
      <c r="E331" s="37"/>
      <c r="F331" s="119"/>
      <c r="K331" s="122"/>
      <c r="M331" s="123"/>
      <c r="P331" s="122"/>
      <c r="R331" s="81"/>
      <c r="T331" s="82"/>
    </row>
    <row r="332" s="3" customFormat="1" spans="1:20">
      <c r="A332" s="37"/>
      <c r="B332" s="37"/>
      <c r="C332" s="37"/>
      <c r="D332" s="37"/>
      <c r="E332" s="37"/>
      <c r="F332" s="119"/>
      <c r="K332" s="122"/>
      <c r="M332" s="123"/>
      <c r="P332" s="122"/>
      <c r="R332" s="81"/>
      <c r="T332" s="82"/>
    </row>
    <row r="333" s="3" customFormat="1" spans="1:20">
      <c r="A333" s="37"/>
      <c r="B333" s="37"/>
      <c r="C333" s="37"/>
      <c r="D333" s="37"/>
      <c r="E333" s="37"/>
      <c r="F333" s="119"/>
      <c r="K333" s="122"/>
      <c r="M333" s="123"/>
      <c r="P333" s="122"/>
      <c r="R333" s="81"/>
      <c r="T333" s="82"/>
    </row>
    <row r="334" s="3" customFormat="1" spans="1:20">
      <c r="A334" s="37"/>
      <c r="B334" s="37"/>
      <c r="C334" s="37"/>
      <c r="D334" s="37"/>
      <c r="E334" s="37"/>
      <c r="F334" s="119"/>
      <c r="K334" s="122"/>
      <c r="M334" s="123"/>
      <c r="P334" s="122"/>
      <c r="R334" s="81"/>
      <c r="T334" s="82"/>
    </row>
    <row r="335" s="3" customFormat="1" spans="1:20">
      <c r="A335" s="37"/>
      <c r="B335" s="37"/>
      <c r="C335" s="37"/>
      <c r="D335" s="37"/>
      <c r="E335" s="37"/>
      <c r="F335" s="119"/>
      <c r="K335" s="122"/>
      <c r="M335" s="123"/>
      <c r="P335" s="122"/>
      <c r="R335" s="81"/>
      <c r="T335" s="82"/>
    </row>
    <row r="336" s="3" customFormat="1" spans="1:20">
      <c r="A336" s="37"/>
      <c r="B336" s="37"/>
      <c r="C336" s="37"/>
      <c r="D336" s="37"/>
      <c r="E336" s="37"/>
      <c r="F336" s="119"/>
      <c r="K336" s="122"/>
      <c r="M336" s="123"/>
      <c r="P336" s="122"/>
      <c r="R336" s="81"/>
      <c r="T336" s="82"/>
    </row>
    <row r="337" s="3" customFormat="1" spans="1:20">
      <c r="A337" s="37"/>
      <c r="B337" s="37"/>
      <c r="C337" s="37"/>
      <c r="D337" s="37"/>
      <c r="E337" s="37"/>
      <c r="F337" s="119"/>
      <c r="K337" s="122"/>
      <c r="M337" s="123"/>
      <c r="P337" s="122"/>
      <c r="R337" s="81"/>
      <c r="T337" s="82"/>
    </row>
    <row r="338" s="3" customFormat="1" spans="1:20">
      <c r="A338" s="37"/>
      <c r="B338" s="37"/>
      <c r="C338" s="37"/>
      <c r="D338" s="37"/>
      <c r="E338" s="37"/>
      <c r="F338" s="119"/>
      <c r="K338" s="122"/>
      <c r="M338" s="123"/>
      <c r="P338" s="122"/>
      <c r="R338" s="81"/>
      <c r="T338" s="82"/>
    </row>
    <row r="339" s="3" customFormat="1" spans="1:20">
      <c r="A339" s="37"/>
      <c r="B339" s="37"/>
      <c r="C339" s="37"/>
      <c r="D339" s="37"/>
      <c r="E339" s="37"/>
      <c r="F339" s="119"/>
      <c r="K339" s="122"/>
      <c r="M339" s="123"/>
      <c r="P339" s="122"/>
      <c r="R339" s="81"/>
      <c r="T339" s="82"/>
    </row>
    <row r="340" s="3" customFormat="1" spans="1:20">
      <c r="A340" s="37"/>
      <c r="B340" s="37"/>
      <c r="C340" s="37"/>
      <c r="D340" s="37"/>
      <c r="E340" s="37"/>
      <c r="F340" s="119"/>
      <c r="K340" s="122"/>
      <c r="M340" s="123"/>
      <c r="P340" s="122"/>
      <c r="R340" s="81"/>
      <c r="T340" s="82"/>
    </row>
    <row r="341" s="3" customFormat="1" spans="1:20">
      <c r="A341" s="37"/>
      <c r="B341" s="37"/>
      <c r="C341" s="37"/>
      <c r="D341" s="37"/>
      <c r="E341" s="37"/>
      <c r="F341" s="119"/>
      <c r="K341" s="122"/>
      <c r="M341" s="123"/>
      <c r="P341" s="122"/>
      <c r="R341" s="81"/>
      <c r="T341" s="82"/>
    </row>
    <row r="342" s="3" customFormat="1" spans="1:20">
      <c r="A342" s="37"/>
      <c r="B342" s="37"/>
      <c r="C342" s="37"/>
      <c r="D342" s="37"/>
      <c r="E342" s="37"/>
      <c r="F342" s="119"/>
      <c r="K342" s="122"/>
      <c r="M342" s="123"/>
      <c r="P342" s="122"/>
      <c r="R342" s="81"/>
      <c r="T342" s="82"/>
    </row>
    <row r="343" s="3" customFormat="1" spans="1:20">
      <c r="A343" s="37"/>
      <c r="B343" s="37"/>
      <c r="C343" s="37"/>
      <c r="D343" s="37"/>
      <c r="E343" s="37"/>
      <c r="F343" s="119"/>
      <c r="K343" s="122"/>
      <c r="M343" s="123"/>
      <c r="P343" s="122"/>
      <c r="R343" s="81"/>
      <c r="T343" s="82"/>
    </row>
    <row r="344" s="3" customFormat="1" spans="1:20">
      <c r="A344" s="37"/>
      <c r="B344" s="37"/>
      <c r="C344" s="37"/>
      <c r="D344" s="37"/>
      <c r="E344" s="37"/>
      <c r="F344" s="119"/>
      <c r="K344" s="122"/>
      <c r="M344" s="123"/>
      <c r="P344" s="122"/>
      <c r="R344" s="81"/>
      <c r="T344" s="82"/>
    </row>
    <row r="345" s="3" customFormat="1" spans="1:20">
      <c r="A345" s="37"/>
      <c r="B345" s="37"/>
      <c r="C345" s="37"/>
      <c r="D345" s="37"/>
      <c r="E345" s="37"/>
      <c r="F345" s="119"/>
      <c r="K345" s="122"/>
      <c r="M345" s="123"/>
      <c r="P345" s="122"/>
      <c r="R345" s="81"/>
      <c r="T345" s="82"/>
    </row>
    <row r="346" s="3" customFormat="1" spans="1:20">
      <c r="A346" s="37"/>
      <c r="B346" s="37"/>
      <c r="C346" s="37"/>
      <c r="D346" s="37"/>
      <c r="E346" s="37"/>
      <c r="F346" s="119"/>
      <c r="K346" s="122"/>
      <c r="M346" s="123"/>
      <c r="P346" s="122"/>
      <c r="R346" s="81"/>
      <c r="T346" s="82"/>
    </row>
    <row r="347" s="3" customFormat="1" spans="1:20">
      <c r="A347" s="37"/>
      <c r="B347" s="37"/>
      <c r="C347" s="37"/>
      <c r="D347" s="37"/>
      <c r="E347" s="37"/>
      <c r="F347" s="119"/>
      <c r="K347" s="122"/>
      <c r="M347" s="123"/>
      <c r="P347" s="122"/>
      <c r="R347" s="81"/>
      <c r="T347" s="82"/>
    </row>
    <row r="348" s="3" customFormat="1" spans="1:20">
      <c r="A348" s="37"/>
      <c r="B348" s="37"/>
      <c r="C348" s="37"/>
      <c r="D348" s="37"/>
      <c r="E348" s="37"/>
      <c r="F348" s="119"/>
      <c r="K348" s="122"/>
      <c r="M348" s="123"/>
      <c r="P348" s="122"/>
      <c r="R348" s="81"/>
      <c r="T348" s="82"/>
    </row>
    <row r="349" s="3" customFormat="1" spans="1:20">
      <c r="A349" s="37"/>
      <c r="B349" s="37"/>
      <c r="C349" s="37"/>
      <c r="D349" s="37"/>
      <c r="E349" s="37"/>
      <c r="F349" s="119"/>
      <c r="K349" s="122"/>
      <c r="M349" s="123"/>
      <c r="P349" s="122"/>
      <c r="R349" s="81"/>
      <c r="T349" s="82"/>
    </row>
    <row r="350" s="3" customFormat="1" spans="1:20">
      <c r="A350" s="37"/>
      <c r="B350" s="37"/>
      <c r="C350" s="37"/>
      <c r="D350" s="37"/>
      <c r="E350" s="37"/>
      <c r="F350" s="119"/>
      <c r="K350" s="122"/>
      <c r="M350" s="123"/>
      <c r="P350" s="122"/>
      <c r="R350" s="81"/>
      <c r="T350" s="82"/>
    </row>
    <row r="351" s="3" customFormat="1" spans="1:20">
      <c r="A351" s="37"/>
      <c r="B351" s="37"/>
      <c r="C351" s="37"/>
      <c r="D351" s="37"/>
      <c r="E351" s="37"/>
      <c r="F351" s="119"/>
      <c r="K351" s="122"/>
      <c r="M351" s="123"/>
      <c r="P351" s="122"/>
      <c r="R351" s="81"/>
      <c r="T351" s="82"/>
    </row>
    <row r="352" s="3" customFormat="1" spans="1:20">
      <c r="A352" s="37"/>
      <c r="B352" s="37"/>
      <c r="C352" s="37"/>
      <c r="D352" s="37"/>
      <c r="E352" s="37"/>
      <c r="F352" s="119"/>
      <c r="K352" s="122"/>
      <c r="M352" s="123"/>
      <c r="P352" s="122"/>
      <c r="R352" s="81"/>
      <c r="T352" s="82"/>
    </row>
    <row r="353" s="3" customFormat="1" spans="1:20">
      <c r="A353" s="37"/>
      <c r="B353" s="37"/>
      <c r="C353" s="37"/>
      <c r="D353" s="37"/>
      <c r="E353" s="37"/>
      <c r="F353" s="119"/>
      <c r="K353" s="122"/>
      <c r="M353" s="123"/>
      <c r="P353" s="122"/>
      <c r="R353" s="81"/>
      <c r="T353" s="82"/>
    </row>
    <row r="354" s="3" customFormat="1" spans="1:20">
      <c r="A354" s="37"/>
      <c r="B354" s="37"/>
      <c r="C354" s="37"/>
      <c r="D354" s="37"/>
      <c r="E354" s="37"/>
      <c r="F354" s="119"/>
      <c r="K354" s="122"/>
      <c r="M354" s="123"/>
      <c r="P354" s="122"/>
      <c r="R354" s="81"/>
      <c r="T354" s="82"/>
    </row>
    <row r="355" s="3" customFormat="1" spans="1:20">
      <c r="A355" s="37"/>
      <c r="B355" s="37"/>
      <c r="C355" s="37"/>
      <c r="D355" s="37"/>
      <c r="E355" s="37"/>
      <c r="F355" s="119"/>
      <c r="K355" s="122"/>
      <c r="M355" s="123"/>
      <c r="P355" s="122"/>
      <c r="R355" s="81"/>
      <c r="T355" s="82"/>
    </row>
    <row r="356" s="3" customFormat="1" spans="1:20">
      <c r="A356" s="37"/>
      <c r="B356" s="37"/>
      <c r="C356" s="37"/>
      <c r="D356" s="37"/>
      <c r="E356" s="37"/>
      <c r="F356" s="119"/>
      <c r="K356" s="122"/>
      <c r="M356" s="123"/>
      <c r="P356" s="122"/>
      <c r="R356" s="81"/>
      <c r="T356" s="82"/>
    </row>
    <row r="357" s="3" customFormat="1" spans="1:20">
      <c r="A357" s="37"/>
      <c r="B357" s="37"/>
      <c r="C357" s="37"/>
      <c r="D357" s="37"/>
      <c r="E357" s="37"/>
      <c r="F357" s="119"/>
      <c r="K357" s="122"/>
      <c r="M357" s="123"/>
      <c r="P357" s="122"/>
      <c r="R357" s="81"/>
      <c r="T357" s="82"/>
    </row>
    <row r="358" s="3" customFormat="1" spans="1:20">
      <c r="A358" s="37"/>
      <c r="B358" s="37"/>
      <c r="C358" s="37"/>
      <c r="D358" s="37"/>
      <c r="E358" s="37"/>
      <c r="F358" s="119"/>
      <c r="K358" s="122"/>
      <c r="M358" s="123"/>
      <c r="P358" s="122"/>
      <c r="R358" s="81"/>
      <c r="T358" s="82"/>
    </row>
    <row r="359" s="3" customFormat="1" spans="1:20">
      <c r="A359" s="37"/>
      <c r="B359" s="37"/>
      <c r="C359" s="37"/>
      <c r="D359" s="37"/>
      <c r="E359" s="37"/>
      <c r="F359" s="119"/>
      <c r="K359" s="122"/>
      <c r="M359" s="123"/>
      <c r="P359" s="122"/>
      <c r="R359" s="81"/>
      <c r="T359" s="82"/>
    </row>
    <row r="360" s="3" customFormat="1" spans="1:20">
      <c r="A360" s="37"/>
      <c r="B360" s="37"/>
      <c r="C360" s="37"/>
      <c r="D360" s="37"/>
      <c r="E360" s="37"/>
      <c r="F360" s="119"/>
      <c r="K360" s="122"/>
      <c r="M360" s="123"/>
      <c r="P360" s="122"/>
      <c r="R360" s="81"/>
      <c r="T360" s="82"/>
    </row>
    <row r="361" s="3" customFormat="1" spans="1:20">
      <c r="A361" s="37"/>
      <c r="B361" s="37"/>
      <c r="C361" s="37"/>
      <c r="D361" s="37"/>
      <c r="E361" s="37"/>
      <c r="F361" s="119"/>
      <c r="K361" s="122"/>
      <c r="M361" s="123"/>
      <c r="P361" s="122"/>
      <c r="R361" s="81"/>
      <c r="T361" s="82"/>
    </row>
    <row r="362" s="3" customFormat="1" spans="1:20">
      <c r="A362" s="37"/>
      <c r="B362" s="37"/>
      <c r="C362" s="37"/>
      <c r="D362" s="37"/>
      <c r="E362" s="37"/>
      <c r="F362" s="119"/>
      <c r="K362" s="122"/>
      <c r="M362" s="123"/>
      <c r="P362" s="122"/>
      <c r="R362" s="81"/>
      <c r="T362" s="82"/>
    </row>
    <row r="363" s="3" customFormat="1" spans="1:20">
      <c r="A363" s="37"/>
      <c r="B363" s="37"/>
      <c r="C363" s="37"/>
      <c r="D363" s="37"/>
      <c r="E363" s="37"/>
      <c r="F363" s="119"/>
      <c r="K363" s="122"/>
      <c r="M363" s="123"/>
      <c r="P363" s="122"/>
      <c r="R363" s="81"/>
      <c r="T363" s="82"/>
    </row>
    <row r="364" s="3" customFormat="1" spans="1:20">
      <c r="A364" s="37"/>
      <c r="B364" s="37"/>
      <c r="C364" s="37"/>
      <c r="D364" s="37"/>
      <c r="E364" s="37"/>
      <c r="F364" s="119"/>
      <c r="K364" s="122"/>
      <c r="M364" s="123"/>
      <c r="P364" s="122"/>
      <c r="R364" s="81"/>
      <c r="T364" s="82"/>
    </row>
    <row r="365" s="3" customFormat="1" spans="1:20">
      <c r="A365" s="37"/>
      <c r="B365" s="37"/>
      <c r="C365" s="37"/>
      <c r="D365" s="37"/>
      <c r="E365" s="37"/>
      <c r="F365" s="119"/>
      <c r="K365" s="122"/>
      <c r="M365" s="123"/>
      <c r="P365" s="122"/>
      <c r="R365" s="81"/>
      <c r="T365" s="82"/>
    </row>
    <row r="366" s="3" customFormat="1" spans="1:20">
      <c r="A366" s="37"/>
      <c r="B366" s="37"/>
      <c r="C366" s="37"/>
      <c r="D366" s="37"/>
      <c r="E366" s="37"/>
      <c r="F366" s="119"/>
      <c r="K366" s="122"/>
      <c r="M366" s="123"/>
      <c r="P366" s="122"/>
      <c r="R366" s="81"/>
      <c r="T366" s="82"/>
    </row>
    <row r="367" s="3" customFormat="1" spans="1:20">
      <c r="A367" s="37"/>
      <c r="B367" s="37"/>
      <c r="C367" s="37"/>
      <c r="D367" s="37"/>
      <c r="E367" s="37"/>
      <c r="F367" s="119"/>
      <c r="K367" s="122"/>
      <c r="M367" s="123"/>
      <c r="P367" s="122"/>
      <c r="R367" s="81"/>
      <c r="T367" s="82"/>
    </row>
    <row r="368" s="3" customFormat="1" spans="1:20">
      <c r="A368" s="37"/>
      <c r="B368" s="37"/>
      <c r="C368" s="37"/>
      <c r="D368" s="37"/>
      <c r="E368" s="37"/>
      <c r="F368" s="119"/>
      <c r="K368" s="122"/>
      <c r="M368" s="123"/>
      <c r="P368" s="122"/>
      <c r="R368" s="81"/>
      <c r="T368" s="82"/>
    </row>
    <row r="369" s="3" customFormat="1" spans="1:20">
      <c r="A369" s="37"/>
      <c r="B369" s="37"/>
      <c r="C369" s="37"/>
      <c r="D369" s="37"/>
      <c r="E369" s="37"/>
      <c r="F369" s="119"/>
      <c r="K369" s="122"/>
      <c r="M369" s="123"/>
      <c r="P369" s="122"/>
      <c r="R369" s="81"/>
      <c r="T369" s="82"/>
    </row>
    <row r="370" s="3" customFormat="1" spans="1:20">
      <c r="A370" s="37"/>
      <c r="B370" s="37"/>
      <c r="C370" s="37"/>
      <c r="D370" s="37"/>
      <c r="E370" s="37"/>
      <c r="F370" s="119"/>
      <c r="K370" s="122"/>
      <c r="M370" s="123"/>
      <c r="P370" s="122"/>
      <c r="R370" s="81"/>
      <c r="T370" s="82"/>
    </row>
    <row r="371" s="3" customFormat="1" spans="1:20">
      <c r="A371" s="37"/>
      <c r="B371" s="37"/>
      <c r="C371" s="37"/>
      <c r="D371" s="37"/>
      <c r="E371" s="37"/>
      <c r="F371" s="119"/>
      <c r="K371" s="122"/>
      <c r="M371" s="123"/>
      <c r="P371" s="122"/>
      <c r="R371" s="81"/>
      <c r="T371" s="82"/>
    </row>
    <row r="372" s="3" customFormat="1" spans="1:20">
      <c r="A372" s="37"/>
      <c r="B372" s="37"/>
      <c r="C372" s="37"/>
      <c r="D372" s="37"/>
      <c r="E372" s="37"/>
      <c r="F372" s="119"/>
      <c r="K372" s="122"/>
      <c r="M372" s="123"/>
      <c r="P372" s="122"/>
      <c r="R372" s="81"/>
      <c r="T372" s="82"/>
    </row>
    <row r="373" s="3" customFormat="1" spans="1:20">
      <c r="A373" s="37"/>
      <c r="B373" s="37"/>
      <c r="C373" s="37"/>
      <c r="D373" s="37"/>
      <c r="E373" s="37"/>
      <c r="F373" s="119"/>
      <c r="K373" s="122"/>
      <c r="M373" s="123"/>
      <c r="P373" s="122"/>
      <c r="R373" s="81"/>
      <c r="T373" s="82"/>
    </row>
    <row r="374" s="3" customFormat="1" spans="1:20">
      <c r="A374" s="37"/>
      <c r="B374" s="37"/>
      <c r="C374" s="37"/>
      <c r="D374" s="37"/>
      <c r="E374" s="37"/>
      <c r="F374" s="119"/>
      <c r="K374" s="122"/>
      <c r="M374" s="123"/>
      <c r="P374" s="122"/>
      <c r="R374" s="81"/>
      <c r="T374" s="82"/>
    </row>
    <row r="375" s="3" customFormat="1" spans="1:20">
      <c r="A375" s="37"/>
      <c r="B375" s="37"/>
      <c r="C375" s="37"/>
      <c r="D375" s="37"/>
      <c r="E375" s="37"/>
      <c r="F375" s="119"/>
      <c r="K375" s="122"/>
      <c r="M375" s="123"/>
      <c r="P375" s="122"/>
      <c r="R375" s="81"/>
      <c r="T375" s="82"/>
    </row>
    <row r="376" s="3" customFormat="1" spans="1:20">
      <c r="A376" s="37"/>
      <c r="B376" s="37"/>
      <c r="C376" s="37"/>
      <c r="D376" s="37"/>
      <c r="E376" s="37"/>
      <c r="F376" s="119"/>
      <c r="K376" s="122"/>
      <c r="M376" s="123"/>
      <c r="P376" s="122"/>
      <c r="R376" s="81"/>
      <c r="T376" s="82"/>
    </row>
    <row r="377" s="3" customFormat="1" spans="1:20">
      <c r="A377" s="37"/>
      <c r="B377" s="37"/>
      <c r="C377" s="37"/>
      <c r="D377" s="37"/>
      <c r="E377" s="37"/>
      <c r="F377" s="119"/>
      <c r="K377" s="122"/>
      <c r="M377" s="123"/>
      <c r="P377" s="122"/>
      <c r="R377" s="81"/>
      <c r="T377" s="82"/>
    </row>
    <row r="378" s="3" customFormat="1" spans="1:20">
      <c r="A378" s="37"/>
      <c r="B378" s="37"/>
      <c r="C378" s="37"/>
      <c r="D378" s="37"/>
      <c r="E378" s="37"/>
      <c r="F378" s="119"/>
      <c r="K378" s="122"/>
      <c r="M378" s="123"/>
      <c r="P378" s="122"/>
      <c r="R378" s="81"/>
      <c r="T378" s="82"/>
    </row>
    <row r="379" s="3" customFormat="1" spans="1:20">
      <c r="A379" s="37"/>
      <c r="B379" s="37"/>
      <c r="C379" s="37"/>
      <c r="D379" s="37"/>
      <c r="E379" s="37"/>
      <c r="F379" s="119"/>
      <c r="K379" s="122"/>
      <c r="M379" s="123"/>
      <c r="P379" s="122"/>
      <c r="R379" s="81"/>
      <c r="T379" s="82"/>
    </row>
    <row r="380" s="3" customFormat="1" spans="1:20">
      <c r="A380" s="37"/>
      <c r="B380" s="37"/>
      <c r="C380" s="37"/>
      <c r="D380" s="37"/>
      <c r="E380" s="37"/>
      <c r="F380" s="119"/>
      <c r="K380" s="122"/>
      <c r="M380" s="123"/>
      <c r="P380" s="122"/>
      <c r="R380" s="81"/>
      <c r="T380" s="82"/>
    </row>
    <row r="381" s="3" customFormat="1" spans="1:20">
      <c r="A381" s="37"/>
      <c r="B381" s="37"/>
      <c r="C381" s="37"/>
      <c r="D381" s="37"/>
      <c r="E381" s="37"/>
      <c r="F381" s="119"/>
      <c r="K381" s="122"/>
      <c r="M381" s="123"/>
      <c r="P381" s="122"/>
      <c r="R381" s="81"/>
      <c r="T381" s="82"/>
    </row>
    <row r="382" s="3" customFormat="1" spans="1:20">
      <c r="A382" s="37"/>
      <c r="B382" s="37"/>
      <c r="C382" s="37"/>
      <c r="D382" s="37"/>
      <c r="E382" s="37"/>
      <c r="F382" s="119"/>
      <c r="K382" s="122"/>
      <c r="M382" s="123"/>
      <c r="P382" s="122"/>
      <c r="R382" s="81"/>
      <c r="T382" s="82"/>
    </row>
    <row r="383" s="3" customFormat="1" spans="1:20">
      <c r="A383" s="37"/>
      <c r="B383" s="37"/>
      <c r="C383" s="37"/>
      <c r="D383" s="37"/>
      <c r="E383" s="37"/>
      <c r="F383" s="119"/>
      <c r="K383" s="122"/>
      <c r="M383" s="123"/>
      <c r="P383" s="122"/>
      <c r="R383" s="81"/>
      <c r="T383" s="82"/>
    </row>
    <row r="384" s="3" customFormat="1" spans="1:20">
      <c r="A384" s="37"/>
      <c r="B384" s="37"/>
      <c r="C384" s="37"/>
      <c r="D384" s="37"/>
      <c r="E384" s="37"/>
      <c r="F384" s="119"/>
      <c r="K384" s="122"/>
      <c r="M384" s="123"/>
      <c r="P384" s="122"/>
      <c r="R384" s="81"/>
      <c r="T384" s="82"/>
    </row>
    <row r="385" s="3" customFormat="1" spans="1:20">
      <c r="A385" s="37"/>
      <c r="B385" s="37"/>
      <c r="C385" s="37"/>
      <c r="D385" s="37"/>
      <c r="E385" s="37"/>
      <c r="F385" s="119"/>
      <c r="K385" s="122"/>
      <c r="M385" s="123"/>
      <c r="P385" s="122"/>
      <c r="R385" s="81"/>
      <c r="T385" s="82"/>
    </row>
    <row r="386" s="3" customFormat="1" spans="1:20">
      <c r="A386" s="37"/>
      <c r="B386" s="37"/>
      <c r="C386" s="37"/>
      <c r="D386" s="37"/>
      <c r="E386" s="37"/>
      <c r="F386" s="119"/>
      <c r="K386" s="122"/>
      <c r="M386" s="123"/>
      <c r="P386" s="122"/>
      <c r="R386" s="81"/>
      <c r="T386" s="82"/>
    </row>
    <row r="387" s="3" customFormat="1" spans="1:20">
      <c r="A387" s="37"/>
      <c r="B387" s="37"/>
      <c r="C387" s="37"/>
      <c r="D387" s="37"/>
      <c r="E387" s="37"/>
      <c r="F387" s="119"/>
      <c r="K387" s="122"/>
      <c r="M387" s="123"/>
      <c r="P387" s="122"/>
      <c r="R387" s="81"/>
      <c r="T387" s="82"/>
    </row>
    <row r="388" s="3" customFormat="1" spans="1:20">
      <c r="A388" s="37"/>
      <c r="B388" s="37"/>
      <c r="C388" s="37"/>
      <c r="D388" s="37"/>
      <c r="E388" s="37"/>
      <c r="F388" s="119"/>
      <c r="K388" s="122"/>
      <c r="M388" s="123"/>
      <c r="P388" s="122"/>
      <c r="R388" s="81"/>
      <c r="T388" s="82"/>
    </row>
    <row r="389" s="3" customFormat="1" spans="1:20">
      <c r="A389" s="37"/>
      <c r="B389" s="37"/>
      <c r="C389" s="37"/>
      <c r="D389" s="37"/>
      <c r="E389" s="37"/>
      <c r="F389" s="119"/>
      <c r="K389" s="122"/>
      <c r="M389" s="123"/>
      <c r="P389" s="122"/>
      <c r="R389" s="81"/>
      <c r="T389" s="82"/>
    </row>
    <row r="390" s="3" customFormat="1" spans="1:20">
      <c r="A390" s="37"/>
      <c r="B390" s="37"/>
      <c r="C390" s="37"/>
      <c r="D390" s="37"/>
      <c r="E390" s="37"/>
      <c r="F390" s="119"/>
      <c r="K390" s="122"/>
      <c r="M390" s="123"/>
      <c r="P390" s="122"/>
      <c r="R390" s="81"/>
      <c r="T390" s="82"/>
    </row>
    <row r="391" s="3" customFormat="1" spans="1:20">
      <c r="A391" s="37"/>
      <c r="B391" s="37"/>
      <c r="C391" s="37"/>
      <c r="D391" s="37"/>
      <c r="E391" s="37"/>
      <c r="F391" s="119"/>
      <c r="K391" s="122"/>
      <c r="M391" s="123"/>
      <c r="P391" s="122"/>
      <c r="R391" s="81"/>
      <c r="T391" s="82"/>
    </row>
    <row r="392" s="3" customFormat="1" spans="1:20">
      <c r="A392" s="37"/>
      <c r="B392" s="37"/>
      <c r="C392" s="37"/>
      <c r="D392" s="37"/>
      <c r="E392" s="37"/>
      <c r="F392" s="119"/>
      <c r="K392" s="122"/>
      <c r="M392" s="123"/>
      <c r="P392" s="122"/>
      <c r="R392" s="81"/>
      <c r="T392" s="82"/>
    </row>
    <row r="393" s="3" customFormat="1" spans="1:20">
      <c r="A393" s="37"/>
      <c r="B393" s="37"/>
      <c r="C393" s="37"/>
      <c r="D393" s="37"/>
      <c r="E393" s="37"/>
      <c r="F393" s="119"/>
      <c r="K393" s="122"/>
      <c r="M393" s="123"/>
      <c r="P393" s="122"/>
      <c r="R393" s="81"/>
      <c r="T393" s="82"/>
    </row>
    <row r="394" s="3" customFormat="1" spans="1:20">
      <c r="A394" s="37"/>
      <c r="B394" s="37"/>
      <c r="C394" s="37"/>
      <c r="D394" s="37"/>
      <c r="E394" s="37"/>
      <c r="F394" s="119"/>
      <c r="K394" s="122"/>
      <c r="M394" s="123"/>
      <c r="P394" s="122"/>
      <c r="R394" s="81"/>
      <c r="T394" s="82"/>
    </row>
    <row r="395" s="3" customFormat="1" spans="1:20">
      <c r="A395" s="37"/>
      <c r="B395" s="37"/>
      <c r="C395" s="37"/>
      <c r="D395" s="37"/>
      <c r="E395" s="37"/>
      <c r="F395" s="119"/>
      <c r="K395" s="122"/>
      <c r="M395" s="123"/>
      <c r="P395" s="122"/>
      <c r="R395" s="81"/>
      <c r="T395" s="82"/>
    </row>
    <row r="396" s="3" customFormat="1" spans="1:20">
      <c r="A396" s="37"/>
      <c r="B396" s="37"/>
      <c r="C396" s="37"/>
      <c r="D396" s="37"/>
      <c r="E396" s="37"/>
      <c r="F396" s="119"/>
      <c r="K396" s="122"/>
      <c r="M396" s="123"/>
      <c r="P396" s="122"/>
      <c r="R396" s="81"/>
      <c r="T396" s="82"/>
    </row>
    <row r="397" s="3" customFormat="1" spans="1:20">
      <c r="A397" s="37"/>
      <c r="B397" s="37"/>
      <c r="C397" s="37"/>
      <c r="D397" s="37"/>
      <c r="E397" s="37"/>
      <c r="F397" s="119"/>
      <c r="K397" s="122"/>
      <c r="M397" s="123"/>
      <c r="P397" s="122"/>
      <c r="R397" s="81"/>
      <c r="T397" s="82"/>
    </row>
    <row r="398" s="3" customFormat="1" spans="1:20">
      <c r="A398" s="37"/>
      <c r="B398" s="37"/>
      <c r="C398" s="37"/>
      <c r="D398" s="37"/>
      <c r="E398" s="37"/>
      <c r="F398" s="119"/>
      <c r="K398" s="122"/>
      <c r="M398" s="123"/>
      <c r="P398" s="122"/>
      <c r="R398" s="81"/>
      <c r="T398" s="82"/>
    </row>
    <row r="399" s="3" customFormat="1" spans="1:20">
      <c r="A399" s="37"/>
      <c r="B399" s="37"/>
      <c r="C399" s="37"/>
      <c r="D399" s="37"/>
      <c r="E399" s="37"/>
      <c r="F399" s="119"/>
      <c r="K399" s="122"/>
      <c r="M399" s="123"/>
      <c r="P399" s="122"/>
      <c r="R399" s="81"/>
      <c r="T399" s="82"/>
    </row>
    <row r="400" s="3" customFormat="1" spans="1:20">
      <c r="A400" s="37"/>
      <c r="B400" s="37"/>
      <c r="C400" s="37"/>
      <c r="D400" s="37"/>
      <c r="E400" s="37"/>
      <c r="F400" s="119"/>
      <c r="K400" s="122"/>
      <c r="M400" s="123"/>
      <c r="P400" s="122"/>
      <c r="R400" s="81"/>
      <c r="T400" s="82"/>
    </row>
    <row r="401" s="3" customFormat="1" spans="1:20">
      <c r="A401" s="37"/>
      <c r="B401" s="37"/>
      <c r="C401" s="37"/>
      <c r="D401" s="37"/>
      <c r="E401" s="37"/>
      <c r="F401" s="119"/>
      <c r="K401" s="122"/>
      <c r="M401" s="123"/>
      <c r="P401" s="122"/>
      <c r="R401" s="81"/>
      <c r="T401" s="82"/>
    </row>
    <row r="402" s="3" customFormat="1" spans="1:20">
      <c r="A402" s="37"/>
      <c r="B402" s="37"/>
      <c r="C402" s="37"/>
      <c r="D402" s="37"/>
      <c r="E402" s="37"/>
      <c r="F402" s="119"/>
      <c r="K402" s="122"/>
      <c r="M402" s="123"/>
      <c r="P402" s="122"/>
      <c r="R402" s="81"/>
      <c r="T402" s="82"/>
    </row>
    <row r="403" s="3" customFormat="1" spans="1:20">
      <c r="A403" s="37"/>
      <c r="B403" s="37"/>
      <c r="C403" s="37"/>
      <c r="D403" s="37"/>
      <c r="E403" s="37"/>
      <c r="F403" s="119"/>
      <c r="K403" s="122"/>
      <c r="M403" s="123"/>
      <c r="P403" s="122"/>
      <c r="R403" s="81"/>
      <c r="T403" s="82"/>
    </row>
    <row r="404" s="3" customFormat="1" spans="1:20">
      <c r="A404" s="37"/>
      <c r="B404" s="37"/>
      <c r="C404" s="37"/>
      <c r="D404" s="37"/>
      <c r="E404" s="37"/>
      <c r="F404" s="119"/>
      <c r="K404" s="122"/>
      <c r="M404" s="123"/>
      <c r="P404" s="122"/>
      <c r="R404" s="81"/>
      <c r="T404" s="82"/>
    </row>
    <row r="405" s="3" customFormat="1" spans="1:20">
      <c r="A405" s="37"/>
      <c r="B405" s="37"/>
      <c r="C405" s="37"/>
      <c r="D405" s="37"/>
      <c r="E405" s="37"/>
      <c r="F405" s="119"/>
      <c r="K405" s="122"/>
      <c r="M405" s="123"/>
      <c r="P405" s="122"/>
      <c r="R405" s="81"/>
      <c r="T405" s="82"/>
    </row>
    <row r="406" s="3" customFormat="1" spans="1:20">
      <c r="A406" s="37"/>
      <c r="B406" s="37"/>
      <c r="C406" s="37"/>
      <c r="D406" s="37"/>
      <c r="E406" s="37"/>
      <c r="F406" s="119"/>
      <c r="K406" s="122"/>
      <c r="M406" s="123"/>
      <c r="P406" s="122"/>
      <c r="R406" s="81"/>
      <c r="T406" s="82"/>
    </row>
    <row r="407" s="3" customFormat="1" spans="1:20">
      <c r="A407" s="37"/>
      <c r="B407" s="37"/>
      <c r="C407" s="37"/>
      <c r="D407" s="37"/>
      <c r="E407" s="37"/>
      <c r="F407" s="119"/>
      <c r="K407" s="122"/>
      <c r="M407" s="123"/>
      <c r="P407" s="122"/>
      <c r="R407" s="81"/>
      <c r="T407" s="82"/>
    </row>
    <row r="408" s="3" customFormat="1" spans="1:20">
      <c r="A408" s="37"/>
      <c r="B408" s="37"/>
      <c r="C408" s="37"/>
      <c r="D408" s="37"/>
      <c r="E408" s="37"/>
      <c r="F408" s="119"/>
      <c r="K408" s="122"/>
      <c r="M408" s="123"/>
      <c r="P408" s="122"/>
      <c r="R408" s="81"/>
      <c r="T408" s="82"/>
    </row>
    <row r="409" s="3" customFormat="1" spans="1:20">
      <c r="A409" s="37"/>
      <c r="B409" s="37"/>
      <c r="C409" s="37"/>
      <c r="D409" s="37"/>
      <c r="E409" s="37"/>
      <c r="F409" s="119"/>
      <c r="K409" s="122"/>
      <c r="M409" s="123"/>
      <c r="P409" s="122"/>
      <c r="R409" s="81"/>
      <c r="T409" s="82"/>
    </row>
    <row r="410" s="3" customFormat="1" spans="1:20">
      <c r="A410" s="37"/>
      <c r="B410" s="37"/>
      <c r="C410" s="37"/>
      <c r="D410" s="37"/>
      <c r="E410" s="37"/>
      <c r="F410" s="119"/>
      <c r="K410" s="122"/>
      <c r="M410" s="123"/>
      <c r="P410" s="122"/>
      <c r="R410" s="81"/>
      <c r="T410" s="82"/>
    </row>
    <row r="411" s="3" customFormat="1" spans="1:20">
      <c r="A411" s="37"/>
      <c r="B411" s="37"/>
      <c r="C411" s="37"/>
      <c r="D411" s="37"/>
      <c r="E411" s="37"/>
      <c r="F411" s="119"/>
      <c r="K411" s="122"/>
      <c r="M411" s="123"/>
      <c r="P411" s="122"/>
      <c r="R411" s="81"/>
      <c r="T411" s="82"/>
    </row>
    <row r="412" s="3" customFormat="1" spans="1:20">
      <c r="A412" s="37"/>
      <c r="B412" s="37"/>
      <c r="C412" s="37"/>
      <c r="D412" s="37"/>
      <c r="E412" s="37"/>
      <c r="F412" s="119"/>
      <c r="K412" s="122"/>
      <c r="M412" s="123"/>
      <c r="P412" s="122"/>
      <c r="R412" s="81"/>
      <c r="T412" s="82"/>
    </row>
    <row r="413" s="3" customFormat="1" spans="1:20">
      <c r="A413" s="37"/>
      <c r="B413" s="37"/>
      <c r="C413" s="37"/>
      <c r="D413" s="37"/>
      <c r="E413" s="37"/>
      <c r="F413" s="119"/>
      <c r="K413" s="122"/>
      <c r="M413" s="123"/>
      <c r="P413" s="122"/>
      <c r="R413" s="81"/>
      <c r="T413" s="82"/>
    </row>
    <row r="414" s="3" customFormat="1" spans="1:20">
      <c r="A414" s="37"/>
      <c r="B414" s="37"/>
      <c r="C414" s="37"/>
      <c r="D414" s="37"/>
      <c r="E414" s="37"/>
      <c r="F414" s="119"/>
      <c r="K414" s="122"/>
      <c r="M414" s="123"/>
      <c r="P414" s="122"/>
      <c r="R414" s="81"/>
      <c r="T414" s="82"/>
    </row>
    <row r="415" s="3" customFormat="1" spans="1:20">
      <c r="A415" s="37"/>
      <c r="B415" s="37"/>
      <c r="C415" s="37"/>
      <c r="D415" s="37"/>
      <c r="E415" s="37"/>
      <c r="F415" s="119"/>
      <c r="K415" s="122"/>
      <c r="M415" s="123"/>
      <c r="P415" s="122"/>
      <c r="R415" s="81"/>
      <c r="T415" s="82"/>
    </row>
    <row r="416" s="3" customFormat="1" spans="1:20">
      <c r="A416" s="37"/>
      <c r="B416" s="37"/>
      <c r="C416" s="37"/>
      <c r="D416" s="37"/>
      <c r="E416" s="37"/>
      <c r="F416" s="119"/>
      <c r="K416" s="122"/>
      <c r="M416" s="123"/>
      <c r="P416" s="122"/>
      <c r="R416" s="81"/>
      <c r="T416" s="82"/>
    </row>
    <row r="417" s="3" customFormat="1" spans="1:20">
      <c r="A417" s="37"/>
      <c r="B417" s="37"/>
      <c r="C417" s="37"/>
      <c r="D417" s="37"/>
      <c r="E417" s="37"/>
      <c r="F417" s="119"/>
      <c r="K417" s="122"/>
      <c r="M417" s="123"/>
      <c r="P417" s="122"/>
      <c r="R417" s="81"/>
      <c r="T417" s="82"/>
    </row>
    <row r="418" s="3" customFormat="1" spans="1:20">
      <c r="A418" s="37"/>
      <c r="B418" s="37"/>
      <c r="C418" s="37"/>
      <c r="D418" s="37"/>
      <c r="E418" s="37"/>
      <c r="F418" s="119"/>
      <c r="K418" s="122"/>
      <c r="M418" s="123"/>
      <c r="P418" s="122"/>
      <c r="R418" s="81"/>
      <c r="T418" s="82"/>
    </row>
    <row r="419" s="3" customFormat="1" spans="1:20">
      <c r="A419" s="37"/>
      <c r="B419" s="37"/>
      <c r="C419" s="37"/>
      <c r="D419" s="37"/>
      <c r="E419" s="37"/>
      <c r="F419" s="119"/>
      <c r="K419" s="122"/>
      <c r="M419" s="123"/>
      <c r="P419" s="122"/>
      <c r="R419" s="81"/>
      <c r="T419" s="82"/>
    </row>
    <row r="420" s="3" customFormat="1" spans="1:20">
      <c r="A420" s="37"/>
      <c r="B420" s="37"/>
      <c r="C420" s="37"/>
      <c r="D420" s="37"/>
      <c r="E420" s="37"/>
      <c r="F420" s="119"/>
      <c r="K420" s="122"/>
      <c r="M420" s="123"/>
      <c r="P420" s="122"/>
      <c r="R420" s="81"/>
      <c r="T420" s="82"/>
    </row>
    <row r="421" s="3" customFormat="1" spans="1:20">
      <c r="A421" s="37"/>
      <c r="B421" s="37"/>
      <c r="C421" s="37"/>
      <c r="D421" s="37"/>
      <c r="E421" s="37"/>
      <c r="F421" s="119"/>
      <c r="K421" s="122"/>
      <c r="M421" s="123"/>
      <c r="P421" s="122"/>
      <c r="R421" s="81"/>
      <c r="T421" s="82"/>
    </row>
    <row r="422" s="3" customFormat="1" spans="1:20">
      <c r="A422" s="37"/>
      <c r="B422" s="37"/>
      <c r="C422" s="37"/>
      <c r="D422" s="37"/>
      <c r="E422" s="37"/>
      <c r="F422" s="119"/>
      <c r="K422" s="122"/>
      <c r="M422" s="123"/>
      <c r="P422" s="122"/>
      <c r="R422" s="81"/>
      <c r="T422" s="82"/>
    </row>
    <row r="423" s="3" customFormat="1" spans="1:20">
      <c r="A423" s="37"/>
      <c r="B423" s="37"/>
      <c r="C423" s="37"/>
      <c r="D423" s="37"/>
      <c r="E423" s="37"/>
      <c r="F423" s="119"/>
      <c r="K423" s="122"/>
      <c r="M423" s="123"/>
      <c r="P423" s="122"/>
      <c r="R423" s="81"/>
      <c r="T423" s="82"/>
    </row>
    <row r="424" s="3" customFormat="1" spans="1:20">
      <c r="A424" s="37"/>
      <c r="B424" s="37"/>
      <c r="C424" s="37"/>
      <c r="D424" s="37"/>
      <c r="E424" s="37"/>
      <c r="F424" s="119"/>
      <c r="K424" s="122"/>
      <c r="M424" s="123"/>
      <c r="P424" s="122"/>
      <c r="R424" s="81"/>
      <c r="T424" s="82"/>
    </row>
    <row r="425" s="3" customFormat="1" spans="1:20">
      <c r="A425" s="37"/>
      <c r="B425" s="37"/>
      <c r="C425" s="37"/>
      <c r="D425" s="37"/>
      <c r="E425" s="37"/>
      <c r="F425" s="119"/>
      <c r="K425" s="122"/>
      <c r="M425" s="123"/>
      <c r="P425" s="122"/>
      <c r="R425" s="81"/>
      <c r="T425" s="82"/>
    </row>
    <row r="426" s="3" customFormat="1" spans="1:20">
      <c r="A426" s="37"/>
      <c r="B426" s="37"/>
      <c r="C426" s="37"/>
      <c r="D426" s="37"/>
      <c r="E426" s="37"/>
      <c r="F426" s="119"/>
      <c r="K426" s="122"/>
      <c r="M426" s="123"/>
      <c r="P426" s="122"/>
      <c r="R426" s="81"/>
      <c r="T426" s="82"/>
    </row>
    <row r="427" s="3" customFormat="1" spans="1:20">
      <c r="A427" s="37"/>
      <c r="B427" s="37"/>
      <c r="C427" s="37"/>
      <c r="D427" s="37"/>
      <c r="E427" s="37"/>
      <c r="F427" s="119"/>
      <c r="K427" s="122"/>
      <c r="M427" s="123"/>
      <c r="P427" s="122"/>
      <c r="R427" s="81"/>
      <c r="T427" s="82"/>
    </row>
    <row r="428" s="3" customFormat="1" spans="1:20">
      <c r="A428" s="37"/>
      <c r="B428" s="37"/>
      <c r="C428" s="37"/>
      <c r="D428" s="37"/>
      <c r="E428" s="37"/>
      <c r="F428" s="119"/>
      <c r="K428" s="122"/>
      <c r="M428" s="123"/>
      <c r="P428" s="122"/>
      <c r="R428" s="81"/>
      <c r="T428" s="82"/>
    </row>
    <row r="429" s="3" customFormat="1" spans="1:20">
      <c r="A429" s="37"/>
      <c r="B429" s="37"/>
      <c r="C429" s="37"/>
      <c r="D429" s="37"/>
      <c r="E429" s="37"/>
      <c r="F429" s="119"/>
      <c r="K429" s="122"/>
      <c r="M429" s="123"/>
      <c r="P429" s="122"/>
      <c r="R429" s="81"/>
      <c r="T429" s="82"/>
    </row>
    <row r="430" s="3" customFormat="1" spans="1:20">
      <c r="A430" s="37"/>
      <c r="B430" s="37"/>
      <c r="C430" s="37"/>
      <c r="D430" s="37"/>
      <c r="E430" s="37"/>
      <c r="F430" s="119"/>
      <c r="K430" s="122"/>
      <c r="M430" s="123"/>
      <c r="P430" s="122"/>
      <c r="R430" s="81"/>
      <c r="T430" s="82"/>
    </row>
    <row r="431" s="3" customFormat="1" spans="1:20">
      <c r="A431" s="37"/>
      <c r="B431" s="37"/>
      <c r="C431" s="37"/>
      <c r="D431" s="37"/>
      <c r="E431" s="37"/>
      <c r="F431" s="119"/>
      <c r="K431" s="122"/>
      <c r="M431" s="123"/>
      <c r="P431" s="122"/>
      <c r="R431" s="81"/>
      <c r="T431" s="82"/>
    </row>
    <row r="432" s="3" customFormat="1" spans="1:20">
      <c r="A432" s="37"/>
      <c r="B432" s="37"/>
      <c r="C432" s="37"/>
      <c r="D432" s="37"/>
      <c r="E432" s="37"/>
      <c r="F432" s="119"/>
      <c r="K432" s="122"/>
      <c r="M432" s="123"/>
      <c r="P432" s="122"/>
      <c r="R432" s="81"/>
      <c r="T432" s="82"/>
    </row>
    <row r="433" s="3" customFormat="1" spans="1:20">
      <c r="A433" s="37"/>
      <c r="B433" s="37"/>
      <c r="C433" s="37"/>
      <c r="D433" s="37"/>
      <c r="E433" s="37"/>
      <c r="F433" s="119"/>
      <c r="K433" s="122"/>
      <c r="M433" s="123"/>
      <c r="P433" s="122"/>
      <c r="R433" s="81"/>
      <c r="T433" s="82"/>
    </row>
    <row r="434" s="3" customFormat="1" spans="1:20">
      <c r="A434" s="37"/>
      <c r="B434" s="37"/>
      <c r="C434" s="37"/>
      <c r="D434" s="37"/>
      <c r="E434" s="37"/>
      <c r="F434" s="119"/>
      <c r="K434" s="122"/>
      <c r="M434" s="123"/>
      <c r="P434" s="122"/>
      <c r="R434" s="81"/>
      <c r="T434" s="82"/>
    </row>
    <row r="435" s="3" customFormat="1" spans="1:20">
      <c r="A435" s="37"/>
      <c r="B435" s="37"/>
      <c r="C435" s="37"/>
      <c r="D435" s="37"/>
      <c r="E435" s="37"/>
      <c r="F435" s="119"/>
      <c r="K435" s="122"/>
      <c r="M435" s="123"/>
      <c r="P435" s="122"/>
      <c r="R435" s="81"/>
      <c r="T435" s="82"/>
    </row>
    <row r="436" s="3" customFormat="1" spans="1:20">
      <c r="A436" s="37"/>
      <c r="B436" s="37"/>
      <c r="C436" s="37"/>
      <c r="D436" s="37"/>
      <c r="E436" s="37"/>
      <c r="F436" s="119"/>
      <c r="K436" s="122"/>
      <c r="M436" s="123"/>
      <c r="P436" s="122"/>
      <c r="R436" s="81"/>
      <c r="T436" s="82"/>
    </row>
    <row r="437" s="3" customFormat="1" spans="1:20">
      <c r="A437" s="37"/>
      <c r="B437" s="37"/>
      <c r="C437" s="37"/>
      <c r="D437" s="37"/>
      <c r="E437" s="37"/>
      <c r="F437" s="119"/>
      <c r="K437" s="122"/>
      <c r="M437" s="123"/>
      <c r="P437" s="122"/>
      <c r="R437" s="81"/>
      <c r="T437" s="82"/>
    </row>
    <row r="438" s="3" customFormat="1" spans="1:20">
      <c r="A438" s="37"/>
      <c r="B438" s="37"/>
      <c r="C438" s="37"/>
      <c r="D438" s="37"/>
      <c r="E438" s="37"/>
      <c r="F438" s="119"/>
      <c r="K438" s="122"/>
      <c r="M438" s="123"/>
      <c r="P438" s="122"/>
      <c r="R438" s="81"/>
      <c r="T438" s="82"/>
    </row>
    <row r="439" s="3" customFormat="1" spans="1:20">
      <c r="A439" s="37"/>
      <c r="B439" s="37"/>
      <c r="C439" s="37"/>
      <c r="D439" s="37"/>
      <c r="E439" s="37"/>
      <c r="F439" s="119"/>
      <c r="K439" s="122"/>
      <c r="M439" s="123"/>
      <c r="P439" s="122"/>
      <c r="R439" s="81"/>
      <c r="T439" s="82"/>
    </row>
    <row r="440" s="3" customFormat="1" spans="1:20">
      <c r="A440" s="37"/>
      <c r="B440" s="37"/>
      <c r="C440" s="37"/>
      <c r="D440" s="37"/>
      <c r="E440" s="37"/>
      <c r="F440" s="119"/>
      <c r="K440" s="122"/>
      <c r="M440" s="123"/>
      <c r="P440" s="122"/>
      <c r="R440" s="81"/>
      <c r="T440" s="82"/>
    </row>
    <row r="441" s="3" customFormat="1" spans="1:20">
      <c r="A441" s="37"/>
      <c r="B441" s="37"/>
      <c r="C441" s="37"/>
      <c r="D441" s="37"/>
      <c r="E441" s="37"/>
      <c r="F441" s="119"/>
      <c r="K441" s="122"/>
      <c r="M441" s="123"/>
      <c r="P441" s="122"/>
      <c r="R441" s="81"/>
      <c r="T441" s="82"/>
    </row>
    <row r="442" s="3" customFormat="1" spans="1:20">
      <c r="A442" s="37"/>
      <c r="B442" s="37"/>
      <c r="C442" s="37"/>
      <c r="D442" s="37"/>
      <c r="E442" s="37"/>
      <c r="F442" s="119"/>
      <c r="K442" s="122"/>
      <c r="M442" s="123"/>
      <c r="P442" s="122"/>
      <c r="R442" s="81"/>
      <c r="T442" s="82"/>
    </row>
    <row r="443" s="3" customFormat="1" spans="1:20">
      <c r="A443" s="37"/>
      <c r="B443" s="37"/>
      <c r="C443" s="37"/>
      <c r="D443" s="37"/>
      <c r="E443" s="37"/>
      <c r="F443" s="119"/>
      <c r="K443" s="122"/>
      <c r="M443" s="123"/>
      <c r="P443" s="122"/>
      <c r="R443" s="81"/>
      <c r="T443" s="82"/>
    </row>
    <row r="444" s="3" customFormat="1" spans="1:20">
      <c r="A444" s="37"/>
      <c r="B444" s="37"/>
      <c r="C444" s="37"/>
      <c r="D444" s="37"/>
      <c r="E444" s="37"/>
      <c r="F444" s="119"/>
      <c r="K444" s="122"/>
      <c r="M444" s="123"/>
      <c r="P444" s="122"/>
      <c r="R444" s="81"/>
      <c r="T444" s="82"/>
    </row>
    <row r="445" s="3" customFormat="1" spans="1:20">
      <c r="A445" s="37"/>
      <c r="B445" s="37"/>
      <c r="C445" s="37"/>
      <c r="D445" s="37"/>
      <c r="E445" s="37"/>
      <c r="F445" s="119"/>
      <c r="K445" s="122"/>
      <c r="M445" s="123"/>
      <c r="P445" s="122"/>
      <c r="R445" s="81"/>
      <c r="T445" s="82"/>
    </row>
    <row r="446" s="3" customFormat="1" spans="1:20">
      <c r="A446" s="37"/>
      <c r="B446" s="37"/>
      <c r="C446" s="37"/>
      <c r="D446" s="37"/>
      <c r="E446" s="37"/>
      <c r="F446" s="119"/>
      <c r="K446" s="122"/>
      <c r="M446" s="123"/>
      <c r="P446" s="122"/>
      <c r="R446" s="81"/>
      <c r="T446" s="82"/>
    </row>
    <row r="447" s="3" customFormat="1" spans="1:20">
      <c r="A447" s="37"/>
      <c r="B447" s="37"/>
      <c r="C447" s="37"/>
      <c r="D447" s="37"/>
      <c r="E447" s="37"/>
      <c r="F447" s="119"/>
      <c r="K447" s="122"/>
      <c r="M447" s="123"/>
      <c r="P447" s="122"/>
      <c r="R447" s="81"/>
      <c r="T447" s="82"/>
    </row>
    <row r="448" s="3" customFormat="1" spans="1:20">
      <c r="A448" s="37"/>
      <c r="B448" s="37"/>
      <c r="C448" s="37"/>
      <c r="D448" s="37"/>
      <c r="E448" s="37"/>
      <c r="F448" s="119"/>
      <c r="K448" s="122"/>
      <c r="M448" s="123"/>
      <c r="P448" s="122"/>
      <c r="R448" s="81"/>
      <c r="T448" s="82"/>
    </row>
    <row r="449" s="3" customFormat="1" spans="1:20">
      <c r="A449" s="37"/>
      <c r="B449" s="37"/>
      <c r="C449" s="37"/>
      <c r="D449" s="37"/>
      <c r="E449" s="37"/>
      <c r="F449" s="119"/>
      <c r="K449" s="122"/>
      <c r="M449" s="123"/>
      <c r="P449" s="122"/>
      <c r="R449" s="81"/>
      <c r="T449" s="82"/>
    </row>
    <row r="450" s="3" customFormat="1" spans="1:20">
      <c r="A450" s="37"/>
      <c r="B450" s="37"/>
      <c r="C450" s="37"/>
      <c r="D450" s="37"/>
      <c r="E450" s="37"/>
      <c r="F450" s="119"/>
      <c r="K450" s="122"/>
      <c r="M450" s="123"/>
      <c r="P450" s="122"/>
      <c r="R450" s="81"/>
      <c r="T450" s="82"/>
    </row>
    <row r="451" s="3" customFormat="1" spans="1:20">
      <c r="A451" s="37"/>
      <c r="B451" s="37"/>
      <c r="C451" s="37"/>
      <c r="D451" s="37"/>
      <c r="E451" s="37"/>
      <c r="F451" s="119"/>
      <c r="K451" s="122"/>
      <c r="M451" s="123"/>
      <c r="P451" s="122"/>
      <c r="R451" s="81"/>
      <c r="T451" s="82"/>
    </row>
    <row r="452" s="3" customFormat="1" spans="1:20">
      <c r="A452" s="37"/>
      <c r="B452" s="37"/>
      <c r="C452" s="37"/>
      <c r="D452" s="37"/>
      <c r="E452" s="37"/>
      <c r="F452" s="119"/>
      <c r="K452" s="122"/>
      <c r="M452" s="123"/>
      <c r="P452" s="122"/>
      <c r="R452" s="81"/>
      <c r="T452" s="82"/>
    </row>
    <row r="453" s="3" customFormat="1" spans="1:20">
      <c r="A453" s="37"/>
      <c r="B453" s="37"/>
      <c r="C453" s="37"/>
      <c r="D453" s="37"/>
      <c r="E453" s="37"/>
      <c r="F453" s="119"/>
      <c r="K453" s="122"/>
      <c r="M453" s="123"/>
      <c r="P453" s="122"/>
      <c r="R453" s="81"/>
      <c r="T453" s="82"/>
    </row>
    <row r="454" s="3" customFormat="1" spans="1:20">
      <c r="A454" s="37"/>
      <c r="B454" s="37"/>
      <c r="C454" s="37"/>
      <c r="D454" s="37"/>
      <c r="E454" s="37"/>
      <c r="F454" s="119"/>
      <c r="K454" s="122"/>
      <c r="M454" s="123"/>
      <c r="P454" s="122"/>
      <c r="R454" s="81"/>
      <c r="T454" s="82"/>
    </row>
    <row r="455" s="3" customFormat="1" spans="1:20">
      <c r="A455" s="37"/>
      <c r="B455" s="37"/>
      <c r="C455" s="37"/>
      <c r="D455" s="37"/>
      <c r="E455" s="37"/>
      <c r="F455" s="119"/>
      <c r="K455" s="122"/>
      <c r="M455" s="123"/>
      <c r="P455" s="122"/>
      <c r="R455" s="81"/>
      <c r="T455" s="82"/>
    </row>
    <row r="456" s="3" customFormat="1" spans="1:20">
      <c r="A456" s="37"/>
      <c r="B456" s="37"/>
      <c r="C456" s="37"/>
      <c r="D456" s="37"/>
      <c r="E456" s="37"/>
      <c r="F456" s="119"/>
      <c r="K456" s="122"/>
      <c r="M456" s="123"/>
      <c r="P456" s="122"/>
      <c r="R456" s="81"/>
      <c r="T456" s="82"/>
    </row>
    <row r="457" s="3" customFormat="1" spans="1:20">
      <c r="A457" s="37"/>
      <c r="B457" s="37"/>
      <c r="C457" s="37"/>
      <c r="D457" s="37"/>
      <c r="E457" s="37"/>
      <c r="F457" s="119"/>
      <c r="K457" s="122"/>
      <c r="M457" s="123"/>
      <c r="P457" s="122"/>
      <c r="R457" s="81"/>
      <c r="T457" s="82"/>
    </row>
    <row r="458" s="3" customFormat="1" spans="1:20">
      <c r="A458" s="37"/>
      <c r="B458" s="37"/>
      <c r="C458" s="37"/>
      <c r="D458" s="37"/>
      <c r="E458" s="37"/>
      <c r="F458" s="119"/>
      <c r="K458" s="122"/>
      <c r="M458" s="123"/>
      <c r="P458" s="122"/>
      <c r="R458" s="81"/>
      <c r="T458" s="82"/>
    </row>
    <row r="459" s="3" customFormat="1" spans="1:20">
      <c r="A459" s="37"/>
      <c r="B459" s="37"/>
      <c r="C459" s="37"/>
      <c r="D459" s="37"/>
      <c r="E459" s="37"/>
      <c r="F459" s="119"/>
      <c r="K459" s="122"/>
      <c r="M459" s="123"/>
      <c r="P459" s="122"/>
      <c r="R459" s="81"/>
      <c r="T459" s="82"/>
    </row>
    <row r="460" s="3" customFormat="1" spans="1:20">
      <c r="A460" s="37"/>
      <c r="B460" s="37"/>
      <c r="C460" s="37"/>
      <c r="D460" s="37"/>
      <c r="E460" s="37"/>
      <c r="F460" s="119"/>
      <c r="K460" s="122"/>
      <c r="M460" s="123"/>
      <c r="P460" s="122"/>
      <c r="R460" s="81"/>
      <c r="T460" s="82"/>
    </row>
    <row r="461" s="3" customFormat="1" spans="1:20">
      <c r="A461" s="37"/>
      <c r="B461" s="37"/>
      <c r="C461" s="37"/>
      <c r="D461" s="37"/>
      <c r="E461" s="37"/>
      <c r="F461" s="119"/>
      <c r="K461" s="122"/>
      <c r="M461" s="123"/>
      <c r="P461" s="122"/>
      <c r="R461" s="81"/>
      <c r="T461" s="82"/>
    </row>
    <row r="462" s="3" customFormat="1" spans="1:20">
      <c r="A462" s="37"/>
      <c r="B462" s="37"/>
      <c r="C462" s="37"/>
      <c r="D462" s="37"/>
      <c r="E462" s="37"/>
      <c r="F462" s="119"/>
      <c r="K462" s="122"/>
      <c r="M462" s="123"/>
      <c r="P462" s="122"/>
      <c r="R462" s="81"/>
      <c r="T462" s="82"/>
    </row>
    <row r="463" s="3" customFormat="1" spans="1:20">
      <c r="A463" s="37"/>
      <c r="B463" s="37"/>
      <c r="C463" s="37"/>
      <c r="D463" s="37"/>
      <c r="E463" s="37"/>
      <c r="F463" s="119"/>
      <c r="K463" s="122"/>
      <c r="M463" s="123"/>
      <c r="P463" s="122"/>
      <c r="R463" s="81"/>
      <c r="T463" s="82"/>
    </row>
    <row r="464" s="3" customFormat="1" spans="1:20">
      <c r="A464" s="37"/>
      <c r="B464" s="37"/>
      <c r="C464" s="37"/>
      <c r="D464" s="37"/>
      <c r="E464" s="37"/>
      <c r="F464" s="119"/>
      <c r="K464" s="122"/>
      <c r="M464" s="123"/>
      <c r="P464" s="122"/>
      <c r="R464" s="81"/>
      <c r="T464" s="82"/>
    </row>
    <row r="465" s="3" customFormat="1" spans="1:20">
      <c r="A465" s="37"/>
      <c r="B465" s="37"/>
      <c r="C465" s="37"/>
      <c r="D465" s="37"/>
      <c r="E465" s="37"/>
      <c r="F465" s="119"/>
      <c r="K465" s="122"/>
      <c r="M465" s="123"/>
      <c r="P465" s="122"/>
      <c r="R465" s="81"/>
      <c r="T465" s="82"/>
    </row>
    <row r="466" s="3" customFormat="1" spans="1:20">
      <c r="A466" s="37"/>
      <c r="B466" s="37"/>
      <c r="C466" s="37"/>
      <c r="D466" s="37"/>
      <c r="E466" s="37"/>
      <c r="F466" s="119"/>
      <c r="K466" s="122"/>
      <c r="M466" s="123"/>
      <c r="P466" s="122"/>
      <c r="R466" s="81"/>
      <c r="T466" s="82"/>
    </row>
    <row r="467" s="3" customFormat="1" spans="1:20">
      <c r="A467" s="37"/>
      <c r="B467" s="37"/>
      <c r="C467" s="37"/>
      <c r="D467" s="37"/>
      <c r="E467" s="37"/>
      <c r="F467" s="119"/>
      <c r="K467" s="122"/>
      <c r="M467" s="123"/>
      <c r="P467" s="122"/>
      <c r="R467" s="81"/>
      <c r="T467" s="82"/>
    </row>
    <row r="468" s="3" customFormat="1" spans="1:20">
      <c r="A468" s="37"/>
      <c r="B468" s="37"/>
      <c r="C468" s="37"/>
      <c r="D468" s="37"/>
      <c r="E468" s="37"/>
      <c r="F468" s="119"/>
      <c r="K468" s="122"/>
      <c r="M468" s="123"/>
      <c r="P468" s="122"/>
      <c r="R468" s="81"/>
      <c r="T468" s="82"/>
    </row>
    <row r="469" s="3" customFormat="1" spans="1:20">
      <c r="A469" s="37"/>
      <c r="B469" s="37"/>
      <c r="C469" s="37"/>
      <c r="D469" s="37"/>
      <c r="E469" s="37"/>
      <c r="F469" s="119"/>
      <c r="K469" s="122"/>
      <c r="M469" s="123"/>
      <c r="P469" s="122"/>
      <c r="R469" s="81"/>
      <c r="T469" s="82"/>
    </row>
    <row r="470" s="3" customFormat="1" spans="1:20">
      <c r="A470" s="37"/>
      <c r="B470" s="37"/>
      <c r="C470" s="37"/>
      <c r="D470" s="37"/>
      <c r="E470" s="37"/>
      <c r="F470" s="119"/>
      <c r="K470" s="122"/>
      <c r="M470" s="123"/>
      <c r="P470" s="122"/>
      <c r="R470" s="81"/>
      <c r="T470" s="82"/>
    </row>
    <row r="471" s="3" customFormat="1" spans="1:20">
      <c r="A471" s="37"/>
      <c r="B471" s="37"/>
      <c r="C471" s="37"/>
      <c r="D471" s="37"/>
      <c r="E471" s="37"/>
      <c r="F471" s="119"/>
      <c r="K471" s="122"/>
      <c r="M471" s="123"/>
      <c r="P471" s="122"/>
      <c r="R471" s="81"/>
      <c r="T471" s="82"/>
    </row>
    <row r="472" s="3" customFormat="1" spans="1:20">
      <c r="A472" s="37"/>
      <c r="B472" s="37"/>
      <c r="C472" s="37"/>
      <c r="D472" s="37"/>
      <c r="E472" s="37"/>
      <c r="F472" s="119"/>
      <c r="K472" s="122"/>
      <c r="M472" s="123"/>
      <c r="P472" s="122"/>
      <c r="R472" s="81"/>
      <c r="T472" s="82"/>
    </row>
    <row r="473" s="3" customFormat="1" spans="1:20">
      <c r="A473" s="37"/>
      <c r="B473" s="37"/>
      <c r="C473" s="37"/>
      <c r="D473" s="37"/>
      <c r="E473" s="37"/>
      <c r="F473" s="119"/>
      <c r="K473" s="122"/>
      <c r="M473" s="123"/>
      <c r="P473" s="122"/>
      <c r="R473" s="81"/>
      <c r="T473" s="82"/>
    </row>
    <row r="474" s="3" customFormat="1" spans="1:20">
      <c r="A474" s="37"/>
      <c r="B474" s="37"/>
      <c r="C474" s="37"/>
      <c r="D474" s="37"/>
      <c r="E474" s="37"/>
      <c r="F474" s="119"/>
      <c r="K474" s="122"/>
      <c r="M474" s="123"/>
      <c r="P474" s="122"/>
      <c r="R474" s="81"/>
      <c r="T474" s="82"/>
    </row>
    <row r="475" s="3" customFormat="1" spans="1:20">
      <c r="A475" s="37"/>
      <c r="B475" s="37"/>
      <c r="C475" s="37"/>
      <c r="D475" s="37"/>
      <c r="E475" s="37"/>
      <c r="F475" s="119"/>
      <c r="K475" s="122"/>
      <c r="M475" s="123"/>
      <c r="P475" s="122"/>
      <c r="R475" s="81"/>
      <c r="T475" s="82"/>
    </row>
    <row r="476" s="3" customFormat="1" spans="1:20">
      <c r="A476" s="37"/>
      <c r="B476" s="37"/>
      <c r="C476" s="37"/>
      <c r="D476" s="37"/>
      <c r="E476" s="37"/>
      <c r="F476" s="119"/>
      <c r="K476" s="122"/>
      <c r="M476" s="123"/>
      <c r="P476" s="122"/>
      <c r="R476" s="81"/>
      <c r="T476" s="82"/>
    </row>
    <row r="477" s="3" customFormat="1" spans="1:20">
      <c r="A477" s="37"/>
      <c r="B477" s="37"/>
      <c r="C477" s="37"/>
      <c r="D477" s="37"/>
      <c r="E477" s="37"/>
      <c r="F477" s="119"/>
      <c r="K477" s="122"/>
      <c r="M477" s="123"/>
      <c r="P477" s="122"/>
      <c r="R477" s="81"/>
      <c r="T477" s="82"/>
    </row>
    <row r="478" s="3" customFormat="1" spans="1:20">
      <c r="A478" s="37"/>
      <c r="B478" s="37"/>
      <c r="C478" s="37"/>
      <c r="D478" s="37"/>
      <c r="E478" s="37"/>
      <c r="F478" s="119"/>
      <c r="K478" s="122"/>
      <c r="M478" s="123"/>
      <c r="P478" s="122"/>
      <c r="R478" s="81"/>
      <c r="T478" s="82"/>
    </row>
    <row r="479" s="3" customFormat="1" spans="1:20">
      <c r="A479" s="37"/>
      <c r="B479" s="37"/>
      <c r="C479" s="37"/>
      <c r="D479" s="37"/>
      <c r="E479" s="37"/>
      <c r="F479" s="119"/>
      <c r="K479" s="122"/>
      <c r="M479" s="123"/>
      <c r="P479" s="122"/>
      <c r="R479" s="81"/>
      <c r="T479" s="82"/>
    </row>
    <row r="480" s="3" customFormat="1" spans="1:20">
      <c r="A480" s="37"/>
      <c r="B480" s="37"/>
      <c r="C480" s="37"/>
      <c r="D480" s="37"/>
      <c r="E480" s="37"/>
      <c r="F480" s="119"/>
      <c r="K480" s="122"/>
      <c r="M480" s="123"/>
      <c r="P480" s="122"/>
      <c r="R480" s="81"/>
      <c r="T480" s="82"/>
    </row>
    <row r="481" s="3" customFormat="1" spans="1:20">
      <c r="A481" s="37"/>
      <c r="B481" s="37"/>
      <c r="C481" s="37"/>
      <c r="D481" s="37"/>
      <c r="E481" s="37"/>
      <c r="F481" s="119"/>
      <c r="K481" s="122"/>
      <c r="M481" s="123"/>
      <c r="P481" s="122"/>
      <c r="R481" s="81"/>
      <c r="T481" s="82"/>
    </row>
    <row r="482" s="3" customFormat="1" spans="1:20">
      <c r="A482" s="37"/>
      <c r="B482" s="37"/>
      <c r="C482" s="37"/>
      <c r="D482" s="37"/>
      <c r="E482" s="37"/>
      <c r="F482" s="119"/>
      <c r="K482" s="122"/>
      <c r="M482" s="123"/>
      <c r="P482" s="122"/>
      <c r="R482" s="81"/>
      <c r="T482" s="82"/>
    </row>
    <row r="483" s="3" customFormat="1" spans="1:20">
      <c r="A483" s="37"/>
      <c r="B483" s="37"/>
      <c r="C483" s="37"/>
      <c r="D483" s="37"/>
      <c r="E483" s="37"/>
      <c r="F483" s="119"/>
      <c r="K483" s="122"/>
      <c r="M483" s="123"/>
      <c r="P483" s="122"/>
      <c r="R483" s="81"/>
      <c r="T483" s="82"/>
    </row>
    <row r="484" s="3" customFormat="1" spans="1:20">
      <c r="A484" s="37"/>
      <c r="B484" s="37"/>
      <c r="C484" s="37"/>
      <c r="D484" s="37"/>
      <c r="E484" s="37"/>
      <c r="F484" s="119"/>
      <c r="K484" s="122"/>
      <c r="M484" s="123"/>
      <c r="P484" s="122"/>
      <c r="R484" s="81"/>
      <c r="T484" s="82"/>
    </row>
    <row r="485" s="3" customFormat="1" spans="1:20">
      <c r="A485" s="37"/>
      <c r="B485" s="37"/>
      <c r="C485" s="37"/>
      <c r="D485" s="37"/>
      <c r="E485" s="37"/>
      <c r="F485" s="119"/>
      <c r="K485" s="122"/>
      <c r="M485" s="123"/>
      <c r="P485" s="122"/>
      <c r="R485" s="81"/>
      <c r="T485" s="82"/>
    </row>
    <row r="486" s="3" customFormat="1" spans="1:20">
      <c r="A486" s="37"/>
      <c r="B486" s="37"/>
      <c r="C486" s="37"/>
      <c r="D486" s="37"/>
      <c r="E486" s="37"/>
      <c r="F486" s="119"/>
      <c r="K486" s="122"/>
      <c r="M486" s="123"/>
      <c r="P486" s="122"/>
      <c r="R486" s="81"/>
      <c r="T486" s="82"/>
    </row>
    <row r="487" s="3" customFormat="1" spans="1:20">
      <c r="A487" s="37"/>
      <c r="B487" s="37"/>
      <c r="C487" s="37"/>
      <c r="D487" s="37"/>
      <c r="E487" s="37"/>
      <c r="F487" s="119"/>
      <c r="K487" s="122"/>
      <c r="M487" s="123"/>
      <c r="P487" s="122"/>
      <c r="R487" s="81"/>
      <c r="T487" s="82"/>
    </row>
    <row r="488" s="3" customFormat="1" spans="1:20">
      <c r="A488" s="37"/>
      <c r="B488" s="37"/>
      <c r="C488" s="37"/>
      <c r="D488" s="37"/>
      <c r="E488" s="37"/>
      <c r="F488" s="119"/>
      <c r="K488" s="122"/>
      <c r="M488" s="123"/>
      <c r="P488" s="122"/>
      <c r="R488" s="81"/>
      <c r="T488" s="82"/>
    </row>
    <row r="489" s="3" customFormat="1" spans="1:20">
      <c r="A489" s="37"/>
      <c r="B489" s="37"/>
      <c r="C489" s="37"/>
      <c r="D489" s="37"/>
      <c r="E489" s="37"/>
      <c r="F489" s="119"/>
      <c r="K489" s="122"/>
      <c r="M489" s="123"/>
      <c r="P489" s="122"/>
      <c r="R489" s="81"/>
      <c r="T489" s="82"/>
    </row>
    <row r="490" s="3" customFormat="1" spans="1:20">
      <c r="A490" s="37"/>
      <c r="B490" s="37"/>
      <c r="C490" s="37"/>
      <c r="D490" s="37"/>
      <c r="E490" s="37"/>
      <c r="F490" s="119"/>
      <c r="K490" s="122"/>
      <c r="M490" s="123"/>
      <c r="P490" s="122"/>
      <c r="R490" s="81"/>
      <c r="T490" s="82"/>
    </row>
    <row r="491" s="3" customFormat="1" spans="1:20">
      <c r="A491" s="37"/>
      <c r="B491" s="37"/>
      <c r="C491" s="37"/>
      <c r="D491" s="37"/>
      <c r="E491" s="37"/>
      <c r="F491" s="119"/>
      <c r="K491" s="122"/>
      <c r="M491" s="123"/>
      <c r="P491" s="122"/>
      <c r="R491" s="81"/>
      <c r="T491" s="82"/>
    </row>
    <row r="492" s="3" customFormat="1" spans="1:20">
      <c r="A492" s="37"/>
      <c r="B492" s="37"/>
      <c r="C492" s="37"/>
      <c r="D492" s="37"/>
      <c r="E492" s="37"/>
      <c r="F492" s="119"/>
      <c r="K492" s="122"/>
      <c r="M492" s="123"/>
      <c r="P492" s="122"/>
      <c r="R492" s="81"/>
      <c r="T492" s="82"/>
    </row>
    <row r="493" s="3" customFormat="1" spans="1:20">
      <c r="A493" s="37"/>
      <c r="B493" s="37"/>
      <c r="C493" s="37"/>
      <c r="D493" s="37"/>
      <c r="E493" s="37"/>
      <c r="F493" s="119"/>
      <c r="K493" s="122"/>
      <c r="M493" s="123"/>
      <c r="P493" s="122"/>
      <c r="R493" s="81"/>
      <c r="T493" s="82"/>
    </row>
    <row r="494" s="3" customFormat="1" spans="1:20">
      <c r="A494" s="37"/>
      <c r="B494" s="37"/>
      <c r="C494" s="37"/>
      <c r="D494" s="37"/>
      <c r="E494" s="37"/>
      <c r="F494" s="119"/>
      <c r="K494" s="122"/>
      <c r="M494" s="123"/>
      <c r="P494" s="122"/>
      <c r="R494" s="81"/>
      <c r="T494" s="82"/>
    </row>
    <row r="495" s="3" customFormat="1" spans="1:20">
      <c r="A495" s="37"/>
      <c r="B495" s="37"/>
      <c r="C495" s="37"/>
      <c r="D495" s="37"/>
      <c r="E495" s="37"/>
      <c r="F495" s="119"/>
      <c r="K495" s="122"/>
      <c r="M495" s="123"/>
      <c r="P495" s="122"/>
      <c r="R495" s="81"/>
      <c r="T495" s="82"/>
    </row>
    <row r="496" s="3" customFormat="1" spans="1:20">
      <c r="A496" s="37"/>
      <c r="B496" s="37"/>
      <c r="C496" s="37"/>
      <c r="D496" s="37"/>
      <c r="E496" s="37"/>
      <c r="F496" s="119"/>
      <c r="K496" s="122"/>
      <c r="M496" s="123"/>
      <c r="P496" s="122"/>
      <c r="R496" s="81"/>
      <c r="T496" s="82"/>
    </row>
    <row r="497" s="3" customFormat="1" spans="1:20">
      <c r="A497" s="37"/>
      <c r="B497" s="37"/>
      <c r="C497" s="37"/>
      <c r="D497" s="37"/>
      <c r="E497" s="37"/>
      <c r="F497" s="119"/>
      <c r="K497" s="122"/>
      <c r="M497" s="123"/>
      <c r="P497" s="122"/>
      <c r="R497" s="81"/>
      <c r="T497" s="82"/>
    </row>
    <row r="498" s="3" customFormat="1" spans="1:20">
      <c r="A498" s="37"/>
      <c r="B498" s="37"/>
      <c r="C498" s="37"/>
      <c r="D498" s="37"/>
      <c r="E498" s="37"/>
      <c r="F498" s="119"/>
      <c r="K498" s="122"/>
      <c r="M498" s="123"/>
      <c r="P498" s="122"/>
      <c r="R498" s="81"/>
      <c r="T498" s="82"/>
    </row>
    <row r="499" s="3" customFormat="1" spans="1:20">
      <c r="A499" s="37"/>
      <c r="B499" s="37"/>
      <c r="C499" s="37"/>
      <c r="D499" s="37"/>
      <c r="E499" s="37"/>
      <c r="F499" s="119"/>
      <c r="K499" s="122"/>
      <c r="M499" s="123"/>
      <c r="P499" s="122"/>
      <c r="R499" s="81"/>
      <c r="T499" s="82"/>
    </row>
    <row r="500" s="3" customFormat="1" spans="1:20">
      <c r="A500" s="37"/>
      <c r="B500" s="37"/>
      <c r="C500" s="37"/>
      <c r="D500" s="37"/>
      <c r="E500" s="37"/>
      <c r="F500" s="119"/>
      <c r="K500" s="122"/>
      <c r="M500" s="123"/>
      <c r="P500" s="122"/>
      <c r="R500" s="81"/>
      <c r="T500" s="82"/>
    </row>
    <row r="501" s="3" customFormat="1" spans="1:20">
      <c r="A501" s="37"/>
      <c r="B501" s="37"/>
      <c r="C501" s="37"/>
      <c r="D501" s="37"/>
      <c r="E501" s="37"/>
      <c r="F501" s="119"/>
      <c r="K501" s="122"/>
      <c r="M501" s="123"/>
      <c r="P501" s="122"/>
      <c r="R501" s="81"/>
      <c r="T501" s="82"/>
    </row>
    <row r="502" s="3" customFormat="1" spans="1:20">
      <c r="A502" s="37"/>
      <c r="B502" s="37"/>
      <c r="C502" s="37"/>
      <c r="D502" s="37"/>
      <c r="E502" s="37"/>
      <c r="F502" s="119"/>
      <c r="K502" s="122"/>
      <c r="M502" s="123"/>
      <c r="P502" s="122"/>
      <c r="R502" s="81"/>
      <c r="T502" s="82"/>
    </row>
    <row r="503" s="3" customFormat="1" spans="1:20">
      <c r="A503" s="37"/>
      <c r="B503" s="37"/>
      <c r="C503" s="37"/>
      <c r="D503" s="37"/>
      <c r="E503" s="37"/>
      <c r="F503" s="119"/>
      <c r="K503" s="122"/>
      <c r="M503" s="123"/>
      <c r="P503" s="122"/>
      <c r="R503" s="81"/>
      <c r="T503" s="82"/>
    </row>
    <row r="504" s="3" customFormat="1" spans="1:20">
      <c r="A504" s="37"/>
      <c r="B504" s="37"/>
      <c r="C504" s="37"/>
      <c r="D504" s="37"/>
      <c r="E504" s="37"/>
      <c r="F504" s="119"/>
      <c r="K504" s="122"/>
      <c r="M504" s="123"/>
      <c r="P504" s="122"/>
      <c r="R504" s="81"/>
      <c r="T504" s="82"/>
    </row>
    <row r="505" s="3" customFormat="1" spans="1:20">
      <c r="A505" s="37"/>
      <c r="B505" s="37"/>
      <c r="C505" s="37"/>
      <c r="D505" s="37"/>
      <c r="E505" s="37"/>
      <c r="F505" s="119"/>
      <c r="K505" s="122"/>
      <c r="M505" s="123"/>
      <c r="P505" s="122"/>
      <c r="R505" s="81"/>
      <c r="T505" s="82"/>
    </row>
    <row r="506" s="3" customFormat="1" spans="1:20">
      <c r="A506" s="37"/>
      <c r="B506" s="37"/>
      <c r="C506" s="37"/>
      <c r="D506" s="37"/>
      <c r="E506" s="37"/>
      <c r="F506" s="119"/>
      <c r="K506" s="122"/>
      <c r="M506" s="123"/>
      <c r="P506" s="122"/>
      <c r="R506" s="81"/>
      <c r="T506" s="82"/>
    </row>
    <row r="507" s="3" customFormat="1" spans="1:20">
      <c r="A507" s="37"/>
      <c r="B507" s="37"/>
      <c r="C507" s="37"/>
      <c r="D507" s="37"/>
      <c r="E507" s="37"/>
      <c r="F507" s="119"/>
      <c r="K507" s="122"/>
      <c r="M507" s="123"/>
      <c r="P507" s="122"/>
      <c r="R507" s="81"/>
      <c r="T507" s="82"/>
    </row>
    <row r="508" s="3" customFormat="1" spans="1:20">
      <c r="A508" s="37"/>
      <c r="B508" s="37"/>
      <c r="C508" s="37"/>
      <c r="D508" s="37"/>
      <c r="E508" s="37"/>
      <c r="F508" s="119"/>
      <c r="K508" s="122"/>
      <c r="M508" s="123"/>
      <c r="P508" s="122"/>
      <c r="R508" s="81"/>
      <c r="T508" s="82"/>
    </row>
    <row r="509" s="3" customFormat="1" spans="1:20">
      <c r="A509" s="37"/>
      <c r="B509" s="37"/>
      <c r="C509" s="37"/>
      <c r="D509" s="37"/>
      <c r="E509" s="37"/>
      <c r="F509" s="119"/>
      <c r="K509" s="122"/>
      <c r="M509" s="123"/>
      <c r="P509" s="122"/>
      <c r="R509" s="81"/>
      <c r="T509" s="82"/>
    </row>
    <row r="510" s="3" customFormat="1" spans="1:20">
      <c r="A510" s="37"/>
      <c r="B510" s="37"/>
      <c r="C510" s="37"/>
      <c r="D510" s="37"/>
      <c r="E510" s="37"/>
      <c r="F510" s="119"/>
      <c r="K510" s="122"/>
      <c r="M510" s="123"/>
      <c r="P510" s="122"/>
      <c r="R510" s="81"/>
      <c r="T510" s="82"/>
    </row>
    <row r="511" s="3" customFormat="1" spans="1:20">
      <c r="A511" s="37"/>
      <c r="B511" s="37"/>
      <c r="C511" s="37"/>
      <c r="D511" s="37"/>
      <c r="E511" s="37"/>
      <c r="F511" s="119"/>
      <c r="K511" s="122"/>
      <c r="M511" s="123"/>
      <c r="P511" s="122"/>
      <c r="R511" s="81"/>
      <c r="T511" s="82"/>
    </row>
    <row r="512" s="3" customFormat="1" spans="1:20">
      <c r="A512" s="37"/>
      <c r="B512" s="37"/>
      <c r="C512" s="37"/>
      <c r="D512" s="37"/>
      <c r="E512" s="37"/>
      <c r="F512" s="119"/>
      <c r="K512" s="122"/>
      <c r="M512" s="123"/>
      <c r="P512" s="122"/>
      <c r="R512" s="81"/>
      <c r="T512" s="82"/>
    </row>
    <row r="513" s="3" customFormat="1" spans="1:20">
      <c r="A513" s="37"/>
      <c r="B513" s="37"/>
      <c r="C513" s="37"/>
      <c r="D513" s="37"/>
      <c r="E513" s="37"/>
      <c r="F513" s="119"/>
      <c r="K513" s="122"/>
      <c r="M513" s="123"/>
      <c r="P513" s="122"/>
      <c r="R513" s="81"/>
      <c r="T513" s="82"/>
    </row>
    <row r="514" s="3" customFormat="1" spans="1:20">
      <c r="A514" s="37"/>
      <c r="B514" s="37"/>
      <c r="C514" s="37"/>
      <c r="D514" s="37"/>
      <c r="E514" s="37"/>
      <c r="F514" s="119"/>
      <c r="K514" s="122"/>
      <c r="M514" s="123"/>
      <c r="P514" s="122"/>
      <c r="R514" s="81"/>
      <c r="T514" s="82"/>
    </row>
    <row r="515" s="3" customFormat="1" spans="1:20">
      <c r="A515" s="37"/>
      <c r="B515" s="37"/>
      <c r="C515" s="37"/>
      <c r="D515" s="37"/>
      <c r="E515" s="37"/>
      <c r="F515" s="119"/>
      <c r="K515" s="122"/>
      <c r="M515" s="123"/>
      <c r="P515" s="122"/>
      <c r="R515" s="81"/>
      <c r="T515" s="82"/>
    </row>
    <row r="516" s="3" customFormat="1" spans="1:20">
      <c r="A516" s="37"/>
      <c r="B516" s="37"/>
      <c r="C516" s="37"/>
      <c r="D516" s="37"/>
      <c r="E516" s="37"/>
      <c r="F516" s="119"/>
      <c r="K516" s="122"/>
      <c r="M516" s="123"/>
      <c r="P516" s="122"/>
      <c r="R516" s="81"/>
      <c r="T516" s="82"/>
    </row>
    <row r="517" s="3" customFormat="1" spans="1:20">
      <c r="A517" s="37"/>
      <c r="B517" s="37"/>
      <c r="C517" s="37"/>
      <c r="D517" s="37"/>
      <c r="E517" s="37"/>
      <c r="F517" s="119"/>
      <c r="K517" s="122"/>
      <c r="M517" s="123"/>
      <c r="P517" s="122"/>
      <c r="R517" s="81"/>
      <c r="T517" s="82"/>
    </row>
    <row r="518" s="3" customFormat="1" spans="1:20">
      <c r="A518" s="37"/>
      <c r="B518" s="37"/>
      <c r="C518" s="37"/>
      <c r="D518" s="37"/>
      <c r="E518" s="37"/>
      <c r="F518" s="119"/>
      <c r="K518" s="122"/>
      <c r="M518" s="123"/>
      <c r="P518" s="122"/>
      <c r="R518" s="81"/>
      <c r="T518" s="82"/>
    </row>
    <row r="519" s="3" customFormat="1" spans="1:20">
      <c r="A519" s="37"/>
      <c r="B519" s="37"/>
      <c r="C519" s="37"/>
      <c r="D519" s="37"/>
      <c r="E519" s="37"/>
      <c r="F519" s="119"/>
      <c r="K519" s="122"/>
      <c r="M519" s="123"/>
      <c r="P519" s="122"/>
      <c r="R519" s="81"/>
      <c r="T519" s="82"/>
    </row>
    <row r="520" s="3" customFormat="1" spans="1:20">
      <c r="A520" s="37"/>
      <c r="B520" s="37"/>
      <c r="C520" s="37"/>
      <c r="D520" s="37"/>
      <c r="E520" s="37"/>
      <c r="F520" s="119"/>
      <c r="K520" s="122"/>
      <c r="M520" s="123"/>
      <c r="P520" s="122"/>
      <c r="R520" s="81"/>
      <c r="T520" s="82"/>
    </row>
    <row r="521" s="3" customFormat="1" spans="1:20">
      <c r="A521" s="37"/>
      <c r="B521" s="37"/>
      <c r="C521" s="37"/>
      <c r="D521" s="37"/>
      <c r="E521" s="37"/>
      <c r="F521" s="119"/>
      <c r="K521" s="122"/>
      <c r="M521" s="123"/>
      <c r="P521" s="122"/>
      <c r="R521" s="81"/>
      <c r="T521" s="82"/>
    </row>
    <row r="522" s="3" customFormat="1" spans="1:20">
      <c r="A522" s="37"/>
      <c r="B522" s="37"/>
      <c r="C522" s="37"/>
      <c r="D522" s="37"/>
      <c r="E522" s="37"/>
      <c r="F522" s="119"/>
      <c r="K522" s="122"/>
      <c r="M522" s="123"/>
      <c r="P522" s="122"/>
      <c r="R522" s="81"/>
      <c r="T522" s="82"/>
    </row>
    <row r="523" s="3" customFormat="1" spans="1:20">
      <c r="A523" s="37"/>
      <c r="B523" s="37"/>
      <c r="C523" s="37"/>
      <c r="D523" s="37"/>
      <c r="E523" s="37"/>
      <c r="F523" s="119"/>
      <c r="K523" s="122"/>
      <c r="M523" s="123"/>
      <c r="P523" s="122"/>
      <c r="R523" s="81"/>
      <c r="T523" s="82"/>
    </row>
    <row r="524" s="3" customFormat="1" spans="1:20">
      <c r="A524" s="37"/>
      <c r="B524" s="37"/>
      <c r="C524" s="37"/>
      <c r="D524" s="37"/>
      <c r="E524" s="37"/>
      <c r="F524" s="119"/>
      <c r="K524" s="122"/>
      <c r="M524" s="123"/>
      <c r="P524" s="122"/>
      <c r="R524" s="81"/>
      <c r="T524" s="82"/>
    </row>
    <row r="525" s="3" customFormat="1" spans="1:20">
      <c r="A525" s="37"/>
      <c r="B525" s="37"/>
      <c r="C525" s="37"/>
      <c r="D525" s="37"/>
      <c r="E525" s="37"/>
      <c r="F525" s="119"/>
      <c r="K525" s="122"/>
      <c r="M525" s="123"/>
      <c r="P525" s="122"/>
      <c r="R525" s="81"/>
      <c r="T525" s="82"/>
    </row>
    <row r="526" s="3" customFormat="1" spans="1:20">
      <c r="A526" s="37"/>
      <c r="B526" s="37"/>
      <c r="C526" s="37"/>
      <c r="D526" s="37"/>
      <c r="E526" s="37"/>
      <c r="F526" s="119"/>
      <c r="K526" s="122"/>
      <c r="M526" s="123"/>
      <c r="P526" s="122"/>
      <c r="R526" s="81"/>
      <c r="T526" s="82"/>
    </row>
    <row r="527" s="3" customFormat="1" spans="1:20">
      <c r="A527" s="37"/>
      <c r="B527" s="37"/>
      <c r="C527" s="37"/>
      <c r="D527" s="37"/>
      <c r="E527" s="37"/>
      <c r="F527" s="119"/>
      <c r="K527" s="122"/>
      <c r="M527" s="123"/>
      <c r="P527" s="122"/>
      <c r="R527" s="81"/>
      <c r="T527" s="82"/>
    </row>
    <row r="528" s="3" customFormat="1" spans="1:20">
      <c r="A528" s="37"/>
      <c r="B528" s="37"/>
      <c r="C528" s="37"/>
      <c r="D528" s="37"/>
      <c r="E528" s="37"/>
      <c r="F528" s="119"/>
      <c r="K528" s="122"/>
      <c r="M528" s="123"/>
      <c r="P528" s="122"/>
      <c r="R528" s="81"/>
      <c r="T528" s="82"/>
    </row>
    <row r="529" s="3" customFormat="1" spans="1:20">
      <c r="A529" s="37"/>
      <c r="B529" s="37"/>
      <c r="C529" s="37"/>
      <c r="D529" s="37"/>
      <c r="E529" s="37"/>
      <c r="F529" s="119"/>
      <c r="K529" s="122"/>
      <c r="M529" s="123"/>
      <c r="P529" s="122"/>
      <c r="R529" s="81"/>
      <c r="T529" s="82"/>
    </row>
    <row r="530" s="3" customFormat="1" spans="1:20">
      <c r="A530" s="37"/>
      <c r="B530" s="37"/>
      <c r="C530" s="37"/>
      <c r="D530" s="37"/>
      <c r="E530" s="37"/>
      <c r="F530" s="119"/>
      <c r="K530" s="122"/>
      <c r="M530" s="123"/>
      <c r="P530" s="122"/>
      <c r="R530" s="81"/>
      <c r="T530" s="82"/>
    </row>
    <row r="531" s="3" customFormat="1" spans="1:20">
      <c r="A531" s="37"/>
      <c r="B531" s="37"/>
      <c r="C531" s="37"/>
      <c r="D531" s="37"/>
      <c r="E531" s="37"/>
      <c r="F531" s="119"/>
      <c r="K531" s="122"/>
      <c r="M531" s="123"/>
      <c r="P531" s="122"/>
      <c r="R531" s="81"/>
      <c r="T531" s="82"/>
    </row>
    <row r="532" s="3" customFormat="1" spans="1:20">
      <c r="A532" s="37"/>
      <c r="B532" s="37"/>
      <c r="C532" s="37"/>
      <c r="D532" s="37"/>
      <c r="E532" s="37"/>
      <c r="F532" s="119"/>
      <c r="K532" s="122"/>
      <c r="M532" s="123"/>
      <c r="P532" s="122"/>
      <c r="R532" s="81"/>
      <c r="T532" s="82"/>
    </row>
    <row r="533" s="3" customFormat="1" spans="1:20">
      <c r="A533" s="37"/>
      <c r="B533" s="37"/>
      <c r="C533" s="37"/>
      <c r="D533" s="37"/>
      <c r="E533" s="37"/>
      <c r="F533" s="119"/>
      <c r="K533" s="122"/>
      <c r="M533" s="123"/>
      <c r="P533" s="122"/>
      <c r="R533" s="81"/>
      <c r="T533" s="82"/>
    </row>
    <row r="534" s="3" customFormat="1" spans="1:20">
      <c r="A534" s="37"/>
      <c r="B534" s="37"/>
      <c r="C534" s="37"/>
      <c r="D534" s="37"/>
      <c r="E534" s="37"/>
      <c r="F534" s="119"/>
      <c r="K534" s="122"/>
      <c r="M534" s="123"/>
      <c r="P534" s="122"/>
      <c r="R534" s="81"/>
      <c r="T534" s="82"/>
    </row>
    <row r="535" s="3" customFormat="1" spans="1:20">
      <c r="A535" s="37"/>
      <c r="B535" s="37"/>
      <c r="C535" s="37"/>
      <c r="D535" s="37"/>
      <c r="E535" s="37"/>
      <c r="F535" s="119"/>
      <c r="K535" s="122"/>
      <c r="M535" s="123"/>
      <c r="P535" s="122"/>
      <c r="R535" s="81"/>
      <c r="T535" s="82"/>
    </row>
    <row r="536" s="3" customFormat="1" spans="1:20">
      <c r="A536" s="37"/>
      <c r="B536" s="37"/>
      <c r="C536" s="37"/>
      <c r="D536" s="37"/>
      <c r="E536" s="37"/>
      <c r="F536" s="119"/>
      <c r="K536" s="122"/>
      <c r="M536" s="123"/>
      <c r="P536" s="122"/>
      <c r="R536" s="81"/>
      <c r="T536" s="82"/>
    </row>
    <row r="537" s="3" customFormat="1" spans="1:20">
      <c r="A537" s="37"/>
      <c r="B537" s="37"/>
      <c r="C537" s="37"/>
      <c r="D537" s="37"/>
      <c r="E537" s="37"/>
      <c r="F537" s="119"/>
      <c r="K537" s="122"/>
      <c r="M537" s="123"/>
      <c r="P537" s="122"/>
      <c r="R537" s="81"/>
      <c r="T537" s="82"/>
    </row>
    <row r="538" s="3" customFormat="1" spans="1:20">
      <c r="A538" s="37"/>
      <c r="B538" s="37"/>
      <c r="C538" s="37"/>
      <c r="D538" s="37"/>
      <c r="E538" s="37"/>
      <c r="F538" s="119"/>
      <c r="K538" s="122"/>
      <c r="M538" s="123"/>
      <c r="P538" s="122"/>
      <c r="R538" s="81"/>
      <c r="T538" s="82"/>
    </row>
    <row r="539" s="3" customFormat="1" spans="1:20">
      <c r="A539" s="37"/>
      <c r="B539" s="37"/>
      <c r="C539" s="37"/>
      <c r="D539" s="37"/>
      <c r="E539" s="37"/>
      <c r="F539" s="119"/>
      <c r="K539" s="122"/>
      <c r="M539" s="123"/>
      <c r="P539" s="122"/>
      <c r="R539" s="81"/>
      <c r="T539" s="82"/>
    </row>
    <row r="540" s="3" customFormat="1" spans="1:20">
      <c r="A540" s="37"/>
      <c r="B540" s="37"/>
      <c r="C540" s="37"/>
      <c r="D540" s="37"/>
      <c r="E540" s="37"/>
      <c r="F540" s="119"/>
      <c r="K540" s="122"/>
      <c r="M540" s="123"/>
      <c r="P540" s="122"/>
      <c r="R540" s="81"/>
      <c r="T540" s="82"/>
    </row>
    <row r="541" s="3" customFormat="1" spans="1:20">
      <c r="A541" s="37"/>
      <c r="B541" s="37"/>
      <c r="C541" s="37"/>
      <c r="D541" s="37"/>
      <c r="E541" s="37"/>
      <c r="F541" s="119"/>
      <c r="K541" s="122"/>
      <c r="M541" s="123"/>
      <c r="P541" s="122"/>
      <c r="R541" s="81"/>
      <c r="T541" s="82"/>
    </row>
    <row r="542" s="3" customFormat="1" spans="1:20">
      <c r="A542" s="37"/>
      <c r="B542" s="37"/>
      <c r="C542" s="37"/>
      <c r="D542" s="37"/>
      <c r="E542" s="37"/>
      <c r="F542" s="119"/>
      <c r="K542" s="122"/>
      <c r="M542" s="123"/>
      <c r="P542" s="122"/>
      <c r="R542" s="81"/>
      <c r="T542" s="82"/>
    </row>
    <row r="543" s="3" customFormat="1" spans="1:20">
      <c r="A543" s="37"/>
      <c r="B543" s="37"/>
      <c r="C543" s="37"/>
      <c r="D543" s="37"/>
      <c r="E543" s="37"/>
      <c r="F543" s="119"/>
      <c r="K543" s="122"/>
      <c r="M543" s="123"/>
      <c r="P543" s="122"/>
      <c r="R543" s="81"/>
      <c r="T543" s="82"/>
    </row>
    <row r="544" s="3" customFormat="1" spans="1:20">
      <c r="A544" s="37"/>
      <c r="B544" s="37"/>
      <c r="C544" s="37"/>
      <c r="D544" s="37"/>
      <c r="E544" s="37"/>
      <c r="F544" s="119"/>
      <c r="K544" s="122"/>
      <c r="M544" s="123"/>
      <c r="P544" s="122"/>
      <c r="R544" s="81"/>
      <c r="T544" s="82"/>
    </row>
    <row r="545" s="3" customFormat="1" spans="1:20">
      <c r="A545" s="37"/>
      <c r="B545" s="37"/>
      <c r="C545" s="37"/>
      <c r="D545" s="37"/>
      <c r="E545" s="37"/>
      <c r="F545" s="119"/>
      <c r="K545" s="122"/>
      <c r="M545" s="123"/>
      <c r="P545" s="122"/>
      <c r="R545" s="81"/>
      <c r="T545" s="82"/>
    </row>
    <row r="546" s="3" customFormat="1" spans="1:20">
      <c r="A546" s="37"/>
      <c r="B546" s="37"/>
      <c r="C546" s="37"/>
      <c r="D546" s="37"/>
      <c r="E546" s="37"/>
      <c r="F546" s="119"/>
      <c r="K546" s="122"/>
      <c r="M546" s="123"/>
      <c r="P546" s="122"/>
      <c r="R546" s="81"/>
      <c r="T546" s="82"/>
    </row>
    <row r="547" s="3" customFormat="1" spans="1:20">
      <c r="A547" s="37"/>
      <c r="B547" s="37"/>
      <c r="C547" s="37"/>
      <c r="D547" s="37"/>
      <c r="E547" s="37"/>
      <c r="F547" s="119"/>
      <c r="K547" s="122"/>
      <c r="M547" s="123"/>
      <c r="P547" s="122"/>
      <c r="R547" s="81"/>
      <c r="T547" s="82"/>
    </row>
    <row r="548" s="3" customFormat="1" spans="1:20">
      <c r="A548" s="37"/>
      <c r="B548" s="37"/>
      <c r="C548" s="37"/>
      <c r="D548" s="37"/>
      <c r="E548" s="37"/>
      <c r="F548" s="119"/>
      <c r="K548" s="122"/>
      <c r="M548" s="123"/>
      <c r="P548" s="122"/>
      <c r="R548" s="81"/>
      <c r="T548" s="82"/>
    </row>
    <row r="549" s="3" customFormat="1" spans="1:20">
      <c r="A549" s="37"/>
      <c r="B549" s="37"/>
      <c r="C549" s="37"/>
      <c r="D549" s="37"/>
      <c r="E549" s="37"/>
      <c r="F549" s="119"/>
      <c r="K549" s="122"/>
      <c r="M549" s="123"/>
      <c r="P549" s="122"/>
      <c r="R549" s="81"/>
      <c r="T549" s="82"/>
    </row>
    <row r="550" s="3" customFormat="1" spans="1:20">
      <c r="A550" s="37"/>
      <c r="B550" s="37"/>
      <c r="C550" s="37"/>
      <c r="D550" s="37"/>
      <c r="E550" s="37"/>
      <c r="F550" s="119"/>
      <c r="K550" s="122"/>
      <c r="M550" s="123"/>
      <c r="P550" s="122"/>
      <c r="R550" s="81"/>
      <c r="T550" s="82"/>
    </row>
    <row r="551" s="3" customFormat="1" spans="1:20">
      <c r="A551" s="37"/>
      <c r="B551" s="37"/>
      <c r="C551" s="37"/>
      <c r="D551" s="37"/>
      <c r="E551" s="37"/>
      <c r="F551" s="119"/>
      <c r="K551" s="122"/>
      <c r="M551" s="123"/>
      <c r="P551" s="122"/>
      <c r="R551" s="81"/>
      <c r="T551" s="82"/>
    </row>
    <row r="552" s="3" customFormat="1" spans="1:20">
      <c r="A552" s="37"/>
      <c r="B552" s="37"/>
      <c r="C552" s="37"/>
      <c r="D552" s="37"/>
      <c r="E552" s="37"/>
      <c r="F552" s="119"/>
      <c r="K552" s="122"/>
      <c r="M552" s="123"/>
      <c r="P552" s="122"/>
      <c r="R552" s="81"/>
      <c r="T552" s="82"/>
    </row>
    <row r="553" s="3" customFormat="1" spans="1:20">
      <c r="A553" s="37"/>
      <c r="B553" s="37"/>
      <c r="C553" s="37"/>
      <c r="D553" s="37"/>
      <c r="E553" s="37"/>
      <c r="F553" s="119"/>
      <c r="K553" s="122"/>
      <c r="M553" s="123"/>
      <c r="P553" s="122"/>
      <c r="R553" s="81"/>
      <c r="T553" s="82"/>
    </row>
    <row r="554" s="3" customFormat="1" spans="1:20">
      <c r="A554" s="37"/>
      <c r="B554" s="37"/>
      <c r="C554" s="37"/>
      <c r="D554" s="37"/>
      <c r="E554" s="37"/>
      <c r="F554" s="119"/>
      <c r="K554" s="122"/>
      <c r="M554" s="123"/>
      <c r="P554" s="122"/>
      <c r="R554" s="81"/>
      <c r="T554" s="82"/>
    </row>
    <row r="555" s="3" customFormat="1" spans="1:20">
      <c r="A555" s="37"/>
      <c r="B555" s="37"/>
      <c r="C555" s="37"/>
      <c r="D555" s="37"/>
      <c r="E555" s="37"/>
      <c r="F555" s="119"/>
      <c r="K555" s="122"/>
      <c r="M555" s="123"/>
      <c r="P555" s="122"/>
      <c r="R555" s="81"/>
      <c r="T555" s="82"/>
    </row>
    <row r="556" s="3" customFormat="1" spans="1:20">
      <c r="A556" s="37"/>
      <c r="B556" s="37"/>
      <c r="C556" s="37"/>
      <c r="D556" s="37"/>
      <c r="E556" s="37"/>
      <c r="F556" s="119"/>
      <c r="K556" s="122"/>
      <c r="M556" s="123"/>
      <c r="P556" s="122"/>
      <c r="R556" s="81"/>
      <c r="T556" s="82"/>
    </row>
    <row r="557" s="3" customFormat="1" spans="1:20">
      <c r="A557" s="37"/>
      <c r="B557" s="37"/>
      <c r="C557" s="37"/>
      <c r="D557" s="37"/>
      <c r="E557" s="37"/>
      <c r="F557" s="119"/>
      <c r="K557" s="122"/>
      <c r="M557" s="123"/>
      <c r="P557" s="122"/>
      <c r="R557" s="81"/>
      <c r="T557" s="82"/>
    </row>
    <row r="558" s="3" customFormat="1" spans="1:20">
      <c r="A558" s="37"/>
      <c r="B558" s="37"/>
      <c r="C558" s="37"/>
      <c r="D558" s="37"/>
      <c r="E558" s="37"/>
      <c r="F558" s="119"/>
      <c r="K558" s="122"/>
      <c r="M558" s="123"/>
      <c r="P558" s="122"/>
      <c r="R558" s="81"/>
      <c r="T558" s="82"/>
    </row>
    <row r="559" s="3" customFormat="1" spans="1:20">
      <c r="A559" s="37"/>
      <c r="B559" s="37"/>
      <c r="C559" s="37"/>
      <c r="D559" s="37"/>
      <c r="E559" s="37"/>
      <c r="F559" s="119"/>
      <c r="K559" s="122"/>
      <c r="M559" s="123"/>
      <c r="P559" s="122"/>
      <c r="R559" s="81"/>
      <c r="T559" s="82"/>
    </row>
    <row r="560" s="3" customFormat="1" spans="1:20">
      <c r="A560" s="37"/>
      <c r="B560" s="37"/>
      <c r="C560" s="37"/>
      <c r="D560" s="37"/>
      <c r="E560" s="37"/>
      <c r="F560" s="119"/>
      <c r="K560" s="122"/>
      <c r="M560" s="123"/>
      <c r="P560" s="122"/>
      <c r="R560" s="81"/>
      <c r="T560" s="82"/>
    </row>
    <row r="561" s="3" customFormat="1" spans="1:20">
      <c r="A561" s="37"/>
      <c r="B561" s="37"/>
      <c r="C561" s="37"/>
      <c r="D561" s="37"/>
      <c r="E561" s="37"/>
      <c r="F561" s="119"/>
      <c r="K561" s="122"/>
      <c r="M561" s="123"/>
      <c r="P561" s="122"/>
      <c r="R561" s="81"/>
      <c r="T561" s="82"/>
    </row>
    <row r="562" s="3" customFormat="1" spans="1:20">
      <c r="A562" s="37"/>
      <c r="B562" s="37"/>
      <c r="C562" s="37"/>
      <c r="D562" s="37"/>
      <c r="E562" s="37"/>
      <c r="F562" s="119"/>
      <c r="K562" s="122"/>
      <c r="M562" s="123"/>
      <c r="P562" s="122"/>
      <c r="R562" s="81"/>
      <c r="T562" s="82"/>
    </row>
    <row r="563" s="3" customFormat="1" spans="1:20">
      <c r="A563" s="37"/>
      <c r="B563" s="37"/>
      <c r="C563" s="37"/>
      <c r="D563" s="37"/>
      <c r="E563" s="37"/>
      <c r="F563" s="119"/>
      <c r="K563" s="122"/>
      <c r="M563" s="123"/>
      <c r="P563" s="122"/>
      <c r="R563" s="81"/>
      <c r="T563" s="82"/>
    </row>
    <row r="564" s="3" customFormat="1" spans="1:20">
      <c r="A564" s="37"/>
      <c r="B564" s="37"/>
      <c r="C564" s="37"/>
      <c r="D564" s="37"/>
      <c r="E564" s="37"/>
      <c r="F564" s="119"/>
      <c r="K564" s="122"/>
      <c r="M564" s="123"/>
      <c r="P564" s="122"/>
      <c r="R564" s="81"/>
      <c r="T564" s="82"/>
    </row>
    <row r="565" s="3" customFormat="1" spans="1:20">
      <c r="A565" s="37"/>
      <c r="B565" s="37"/>
      <c r="C565" s="37"/>
      <c r="D565" s="37"/>
      <c r="E565" s="37"/>
      <c r="F565" s="119"/>
      <c r="K565" s="122"/>
      <c r="M565" s="123"/>
      <c r="P565" s="122"/>
      <c r="R565" s="81"/>
      <c r="T565" s="82"/>
    </row>
    <row r="566" s="3" customFormat="1" spans="1:20">
      <c r="A566" s="37"/>
      <c r="B566" s="37"/>
      <c r="C566" s="37"/>
      <c r="D566" s="37"/>
      <c r="E566" s="37"/>
      <c r="F566" s="119"/>
      <c r="K566" s="122"/>
      <c r="M566" s="123"/>
      <c r="P566" s="122"/>
      <c r="R566" s="81"/>
      <c r="T566" s="82"/>
    </row>
    <row r="567" s="3" customFormat="1" spans="1:20">
      <c r="A567" s="37"/>
      <c r="B567" s="37"/>
      <c r="C567" s="37"/>
      <c r="D567" s="37"/>
      <c r="E567" s="37"/>
      <c r="F567" s="119"/>
      <c r="K567" s="122"/>
      <c r="M567" s="123"/>
      <c r="P567" s="122"/>
      <c r="R567" s="81"/>
      <c r="T567" s="82"/>
    </row>
    <row r="568" s="3" customFormat="1" spans="1:20">
      <c r="A568" s="37"/>
      <c r="B568" s="37"/>
      <c r="C568" s="37"/>
      <c r="D568" s="37"/>
      <c r="E568" s="37"/>
      <c r="F568" s="119"/>
      <c r="K568" s="122"/>
      <c r="M568" s="123"/>
      <c r="P568" s="122"/>
      <c r="R568" s="81"/>
      <c r="T568" s="82"/>
    </row>
    <row r="569" s="3" customFormat="1" spans="1:20">
      <c r="A569" s="37"/>
      <c r="B569" s="37"/>
      <c r="C569" s="37"/>
      <c r="D569" s="37"/>
      <c r="E569" s="37"/>
      <c r="F569" s="119"/>
      <c r="K569" s="122"/>
      <c r="M569" s="123"/>
      <c r="P569" s="122"/>
      <c r="R569" s="81"/>
      <c r="T569" s="82"/>
    </row>
    <row r="570" s="3" customFormat="1" spans="1:20">
      <c r="A570" s="37"/>
      <c r="B570" s="37"/>
      <c r="C570" s="37"/>
      <c r="D570" s="37"/>
      <c r="E570" s="37"/>
      <c r="F570" s="119"/>
      <c r="K570" s="122"/>
      <c r="M570" s="123"/>
      <c r="P570" s="122"/>
      <c r="R570" s="81"/>
      <c r="T570" s="82"/>
    </row>
    <row r="571" s="3" customFormat="1" spans="1:20">
      <c r="A571" s="37"/>
      <c r="B571" s="37"/>
      <c r="C571" s="37"/>
      <c r="D571" s="37"/>
      <c r="E571" s="37"/>
      <c r="F571" s="119"/>
      <c r="K571" s="122"/>
      <c r="M571" s="123"/>
      <c r="P571" s="122"/>
      <c r="R571" s="81"/>
      <c r="T571" s="82"/>
    </row>
    <row r="572" s="3" customFormat="1" spans="1:20">
      <c r="A572" s="37"/>
      <c r="B572" s="37"/>
      <c r="C572" s="37"/>
      <c r="D572" s="37"/>
      <c r="E572" s="37"/>
      <c r="F572" s="119"/>
      <c r="K572" s="122"/>
      <c r="M572" s="123"/>
      <c r="P572" s="122"/>
      <c r="R572" s="81"/>
      <c r="T572" s="82"/>
    </row>
    <row r="573" s="3" customFormat="1" spans="1:20">
      <c r="A573" s="37"/>
      <c r="B573" s="37"/>
      <c r="C573" s="37"/>
      <c r="D573" s="37"/>
      <c r="E573" s="37"/>
      <c r="F573" s="119"/>
      <c r="K573" s="122"/>
      <c r="M573" s="123"/>
      <c r="P573" s="122"/>
      <c r="R573" s="81"/>
      <c r="T573" s="82"/>
    </row>
    <row r="574" s="3" customFormat="1" spans="1:20">
      <c r="A574" s="37"/>
      <c r="B574" s="37"/>
      <c r="C574" s="37"/>
      <c r="D574" s="37"/>
      <c r="E574" s="37"/>
      <c r="F574" s="119"/>
      <c r="K574" s="122"/>
      <c r="M574" s="123"/>
      <c r="P574" s="122"/>
      <c r="R574" s="81"/>
      <c r="T574" s="82"/>
    </row>
    <row r="575" s="3" customFormat="1" spans="1:20">
      <c r="A575" s="37"/>
      <c r="B575" s="37"/>
      <c r="C575" s="37"/>
      <c r="D575" s="37"/>
      <c r="E575" s="37"/>
      <c r="F575" s="119"/>
      <c r="K575" s="122"/>
      <c r="M575" s="123"/>
      <c r="P575" s="122"/>
      <c r="R575" s="81"/>
      <c r="T575" s="82"/>
    </row>
    <row r="576" s="3" customFormat="1" spans="1:20">
      <c r="A576" s="37"/>
      <c r="B576" s="37"/>
      <c r="C576" s="37"/>
      <c r="D576" s="37"/>
      <c r="E576" s="37"/>
      <c r="F576" s="119"/>
      <c r="K576" s="122"/>
      <c r="M576" s="123"/>
      <c r="P576" s="122"/>
      <c r="R576" s="81"/>
      <c r="T576" s="82"/>
    </row>
    <row r="577" s="3" customFormat="1" spans="1:20">
      <c r="A577" s="37"/>
      <c r="B577" s="37"/>
      <c r="C577" s="37"/>
      <c r="D577" s="37"/>
      <c r="E577" s="37"/>
      <c r="F577" s="119"/>
      <c r="K577" s="122"/>
      <c r="M577" s="123"/>
      <c r="P577" s="122"/>
      <c r="R577" s="81"/>
      <c r="T577" s="82"/>
    </row>
    <row r="578" s="3" customFormat="1" spans="1:20">
      <c r="A578" s="37"/>
      <c r="B578" s="37"/>
      <c r="C578" s="37"/>
      <c r="D578" s="37"/>
      <c r="E578" s="37"/>
      <c r="F578" s="119"/>
      <c r="K578" s="122"/>
      <c r="M578" s="123"/>
      <c r="P578" s="122"/>
      <c r="R578" s="81"/>
      <c r="T578" s="82"/>
    </row>
    <row r="579" s="3" customFormat="1" spans="1:20">
      <c r="A579" s="37"/>
      <c r="B579" s="37"/>
      <c r="C579" s="37"/>
      <c r="D579" s="37"/>
      <c r="E579" s="37"/>
      <c r="F579" s="119"/>
      <c r="K579" s="122"/>
      <c r="M579" s="123"/>
      <c r="P579" s="122"/>
      <c r="R579" s="81"/>
      <c r="T579" s="82"/>
    </row>
    <row r="580" s="3" customFormat="1" spans="1:20">
      <c r="A580" s="37"/>
      <c r="B580" s="37"/>
      <c r="C580" s="37"/>
      <c r="D580" s="37"/>
      <c r="E580" s="37"/>
      <c r="F580" s="119"/>
      <c r="K580" s="122"/>
      <c r="M580" s="123"/>
      <c r="P580" s="122"/>
      <c r="R580" s="81"/>
      <c r="T580" s="82"/>
    </row>
    <row r="581" s="3" customFormat="1" spans="1:20">
      <c r="A581" s="37"/>
      <c r="B581" s="37"/>
      <c r="C581" s="37"/>
      <c r="D581" s="37"/>
      <c r="E581" s="37"/>
      <c r="F581" s="119"/>
      <c r="K581" s="122"/>
      <c r="M581" s="123"/>
      <c r="P581" s="122"/>
      <c r="R581" s="81"/>
      <c r="T581" s="82"/>
    </row>
    <row r="582" s="3" customFormat="1" spans="1:20">
      <c r="A582" s="37"/>
      <c r="B582" s="37"/>
      <c r="C582" s="37"/>
      <c r="D582" s="37"/>
      <c r="E582" s="37"/>
      <c r="F582" s="119"/>
      <c r="K582" s="122"/>
      <c r="M582" s="123"/>
      <c r="P582" s="122"/>
      <c r="R582" s="81"/>
      <c r="T582" s="82"/>
    </row>
    <row r="583" s="3" customFormat="1" spans="1:20">
      <c r="A583" s="37"/>
      <c r="B583" s="37"/>
      <c r="C583" s="37"/>
      <c r="D583" s="37"/>
      <c r="E583" s="37"/>
      <c r="F583" s="119"/>
      <c r="K583" s="122"/>
      <c r="M583" s="123"/>
      <c r="P583" s="122"/>
      <c r="R583" s="81"/>
      <c r="T583" s="82"/>
    </row>
    <row r="584" s="3" customFormat="1" spans="1:20">
      <c r="A584" s="37"/>
      <c r="B584" s="37"/>
      <c r="C584" s="37"/>
      <c r="D584" s="37"/>
      <c r="E584" s="37"/>
      <c r="F584" s="119"/>
      <c r="K584" s="122"/>
      <c r="M584" s="123"/>
      <c r="P584" s="122"/>
      <c r="R584" s="81"/>
      <c r="T584" s="82"/>
    </row>
    <row r="585" s="3" customFormat="1" spans="1:20">
      <c r="A585" s="37"/>
      <c r="B585" s="37"/>
      <c r="C585" s="37"/>
      <c r="D585" s="37"/>
      <c r="E585" s="37"/>
      <c r="F585" s="119"/>
      <c r="K585" s="122"/>
      <c r="M585" s="123"/>
      <c r="P585" s="122"/>
      <c r="R585" s="81"/>
      <c r="T585" s="82"/>
    </row>
    <row r="586" s="3" customFormat="1" spans="1:20">
      <c r="A586" s="37"/>
      <c r="B586" s="37"/>
      <c r="C586" s="37"/>
      <c r="D586" s="37"/>
      <c r="E586" s="37"/>
      <c r="F586" s="119"/>
      <c r="K586" s="122"/>
      <c r="M586" s="123"/>
      <c r="P586" s="122"/>
      <c r="R586" s="81"/>
      <c r="T586" s="82"/>
    </row>
    <row r="587" s="3" customFormat="1" spans="1:20">
      <c r="A587" s="37"/>
      <c r="B587" s="37"/>
      <c r="C587" s="37"/>
      <c r="D587" s="37"/>
      <c r="E587" s="37"/>
      <c r="F587" s="119"/>
      <c r="K587" s="122"/>
      <c r="M587" s="123"/>
      <c r="P587" s="122"/>
      <c r="R587" s="81"/>
      <c r="T587" s="82"/>
    </row>
    <row r="588" s="3" customFormat="1" spans="1:20">
      <c r="A588" s="37"/>
      <c r="B588" s="37"/>
      <c r="C588" s="37"/>
      <c r="D588" s="37"/>
      <c r="E588" s="37"/>
      <c r="F588" s="119"/>
      <c r="K588" s="122"/>
      <c r="M588" s="123"/>
      <c r="P588" s="122"/>
      <c r="R588" s="81"/>
      <c r="T588" s="82"/>
    </row>
    <row r="589" s="3" customFormat="1" spans="1:20">
      <c r="A589" s="37"/>
      <c r="B589" s="37"/>
      <c r="C589" s="37"/>
      <c r="D589" s="37"/>
      <c r="E589" s="37"/>
      <c r="F589" s="119"/>
      <c r="K589" s="122"/>
      <c r="M589" s="123"/>
      <c r="P589" s="122"/>
      <c r="R589" s="81"/>
      <c r="T589" s="82"/>
    </row>
    <row r="590" s="3" customFormat="1" spans="1:20">
      <c r="A590" s="37"/>
      <c r="B590" s="37"/>
      <c r="C590" s="37"/>
      <c r="D590" s="37"/>
      <c r="E590" s="37"/>
      <c r="F590" s="119"/>
      <c r="K590" s="122"/>
      <c r="M590" s="123"/>
      <c r="P590" s="122"/>
      <c r="R590" s="81"/>
      <c r="T590" s="82"/>
    </row>
    <row r="591" s="3" customFormat="1" spans="1:20">
      <c r="A591" s="37"/>
      <c r="B591" s="37"/>
      <c r="C591" s="37"/>
      <c r="D591" s="37"/>
      <c r="E591" s="37"/>
      <c r="F591" s="119"/>
      <c r="K591" s="122"/>
      <c r="M591" s="123"/>
      <c r="P591" s="122"/>
      <c r="R591" s="81"/>
      <c r="T591" s="82"/>
    </row>
    <row r="592" s="3" customFormat="1" spans="1:20">
      <c r="A592" s="37"/>
      <c r="B592" s="37"/>
      <c r="C592" s="37"/>
      <c r="D592" s="37"/>
      <c r="E592" s="37"/>
      <c r="F592" s="119"/>
      <c r="K592" s="122"/>
      <c r="M592" s="123"/>
      <c r="P592" s="122"/>
      <c r="R592" s="81"/>
      <c r="T592" s="82"/>
    </row>
    <row r="593" s="3" customFormat="1" spans="1:20">
      <c r="A593" s="37"/>
      <c r="B593" s="37"/>
      <c r="C593" s="37"/>
      <c r="D593" s="37"/>
      <c r="E593" s="37"/>
      <c r="F593" s="119"/>
      <c r="K593" s="122"/>
      <c r="M593" s="123"/>
      <c r="P593" s="122"/>
      <c r="R593" s="81"/>
      <c r="T593" s="82"/>
    </row>
    <row r="594" s="3" customFormat="1" spans="1:20">
      <c r="A594" s="37"/>
      <c r="B594" s="37"/>
      <c r="C594" s="37"/>
      <c r="D594" s="37"/>
      <c r="E594" s="37"/>
      <c r="F594" s="119"/>
      <c r="K594" s="122"/>
      <c r="M594" s="123"/>
      <c r="P594" s="122"/>
      <c r="R594" s="81"/>
      <c r="T594" s="82"/>
    </row>
    <row r="595" s="3" customFormat="1" spans="1:20">
      <c r="A595" s="37"/>
      <c r="B595" s="37"/>
      <c r="C595" s="37"/>
      <c r="D595" s="37"/>
      <c r="E595" s="37"/>
      <c r="F595" s="119"/>
      <c r="K595" s="122"/>
      <c r="M595" s="123"/>
      <c r="P595" s="122"/>
      <c r="R595" s="81"/>
      <c r="T595" s="82"/>
    </row>
    <row r="596" s="3" customFormat="1" spans="1:20">
      <c r="A596" s="37"/>
      <c r="B596" s="37"/>
      <c r="C596" s="37"/>
      <c r="D596" s="37"/>
      <c r="E596" s="37"/>
      <c r="F596" s="119"/>
      <c r="K596" s="122"/>
      <c r="M596" s="123"/>
      <c r="P596" s="122"/>
      <c r="R596" s="81"/>
      <c r="T596" s="82"/>
    </row>
    <row r="597" s="3" customFormat="1" spans="1:20">
      <c r="A597" s="37"/>
      <c r="B597" s="37"/>
      <c r="C597" s="37"/>
      <c r="D597" s="37"/>
      <c r="E597" s="37"/>
      <c r="F597" s="119"/>
      <c r="K597" s="122"/>
      <c r="M597" s="123"/>
      <c r="P597" s="122"/>
      <c r="R597" s="81"/>
      <c r="T597" s="82"/>
    </row>
    <row r="598" s="3" customFormat="1" spans="1:20">
      <c r="A598" s="37"/>
      <c r="B598" s="37"/>
      <c r="C598" s="37"/>
      <c r="D598" s="37"/>
      <c r="E598" s="37"/>
      <c r="F598" s="119"/>
      <c r="K598" s="122"/>
      <c r="M598" s="123"/>
      <c r="P598" s="122"/>
      <c r="R598" s="81"/>
      <c r="T598" s="82"/>
    </row>
    <row r="599" s="3" customFormat="1" spans="1:20">
      <c r="A599" s="37"/>
      <c r="B599" s="37"/>
      <c r="C599" s="37"/>
      <c r="D599" s="37"/>
      <c r="E599" s="37"/>
      <c r="F599" s="119"/>
      <c r="K599" s="122"/>
      <c r="M599" s="123"/>
      <c r="P599" s="122"/>
      <c r="R599" s="81"/>
      <c r="T599" s="82"/>
    </row>
    <row r="600" s="3" customFormat="1" spans="1:20">
      <c r="A600" s="37"/>
      <c r="B600" s="37"/>
      <c r="C600" s="37"/>
      <c r="D600" s="37"/>
      <c r="E600" s="37"/>
      <c r="F600" s="119"/>
      <c r="K600" s="122"/>
      <c r="M600" s="123"/>
      <c r="P600" s="122"/>
      <c r="R600" s="81"/>
      <c r="T600" s="82"/>
    </row>
    <row r="601" s="3" customFormat="1" spans="1:20">
      <c r="A601" s="37"/>
      <c r="B601" s="37"/>
      <c r="C601" s="37"/>
      <c r="D601" s="37"/>
      <c r="E601" s="37"/>
      <c r="F601" s="119"/>
      <c r="K601" s="122"/>
      <c r="M601" s="123"/>
      <c r="P601" s="122"/>
      <c r="R601" s="81"/>
      <c r="T601" s="82"/>
    </row>
    <row r="602" s="3" customFormat="1" spans="1:20">
      <c r="A602" s="37"/>
      <c r="B602" s="37"/>
      <c r="C602" s="37"/>
      <c r="D602" s="37"/>
      <c r="E602" s="37"/>
      <c r="F602" s="119"/>
      <c r="K602" s="122"/>
      <c r="M602" s="123"/>
      <c r="P602" s="122"/>
      <c r="R602" s="81"/>
      <c r="T602" s="82"/>
    </row>
    <row r="603" s="3" customFormat="1" spans="1:20">
      <c r="A603" s="37"/>
      <c r="B603" s="37"/>
      <c r="C603" s="37"/>
      <c r="D603" s="37"/>
      <c r="E603" s="37"/>
      <c r="F603" s="119"/>
      <c r="K603" s="122"/>
      <c r="M603" s="123"/>
      <c r="P603" s="122"/>
      <c r="R603" s="81"/>
      <c r="T603" s="82"/>
    </row>
    <row r="604" s="3" customFormat="1" spans="1:20">
      <c r="A604" s="37"/>
      <c r="B604" s="37"/>
      <c r="C604" s="37"/>
      <c r="D604" s="37"/>
      <c r="E604" s="37"/>
      <c r="F604" s="119"/>
      <c r="K604" s="122"/>
      <c r="M604" s="123"/>
      <c r="P604" s="122"/>
      <c r="R604" s="81"/>
      <c r="T604" s="82"/>
    </row>
    <row r="605" s="3" customFormat="1" spans="1:20">
      <c r="A605" s="37"/>
      <c r="B605" s="37"/>
      <c r="C605" s="37"/>
      <c r="D605" s="37"/>
      <c r="E605" s="37"/>
      <c r="F605" s="119"/>
      <c r="K605" s="122"/>
      <c r="M605" s="123"/>
      <c r="P605" s="122"/>
      <c r="R605" s="81"/>
      <c r="T605" s="82"/>
    </row>
    <row r="606" s="3" customFormat="1" spans="1:20">
      <c r="A606" s="37"/>
      <c r="B606" s="37"/>
      <c r="C606" s="37"/>
      <c r="D606" s="37"/>
      <c r="E606" s="37"/>
      <c r="F606" s="119"/>
      <c r="K606" s="122"/>
      <c r="M606" s="123"/>
      <c r="P606" s="122"/>
      <c r="R606" s="81"/>
      <c r="T606" s="82"/>
    </row>
    <row r="607" s="3" customFormat="1" spans="1:20">
      <c r="A607" s="37"/>
      <c r="B607" s="37"/>
      <c r="C607" s="37"/>
      <c r="D607" s="37"/>
      <c r="E607" s="37"/>
      <c r="F607" s="119"/>
      <c r="K607" s="122"/>
      <c r="M607" s="123"/>
      <c r="P607" s="122"/>
      <c r="R607" s="81"/>
      <c r="T607" s="82"/>
    </row>
    <row r="608" s="3" customFormat="1" spans="1:20">
      <c r="A608" s="37"/>
      <c r="B608" s="37"/>
      <c r="C608" s="37"/>
      <c r="D608" s="37"/>
      <c r="E608" s="37"/>
      <c r="F608" s="119"/>
      <c r="K608" s="122"/>
      <c r="M608" s="123"/>
      <c r="P608" s="122"/>
      <c r="R608" s="81"/>
      <c r="T608" s="82"/>
    </row>
    <row r="609" s="3" customFormat="1" spans="1:20">
      <c r="A609" s="37"/>
      <c r="B609" s="37"/>
      <c r="C609" s="37"/>
      <c r="D609" s="37"/>
      <c r="E609" s="37"/>
      <c r="F609" s="119"/>
      <c r="K609" s="122"/>
      <c r="M609" s="123"/>
      <c r="P609" s="122"/>
      <c r="R609" s="81"/>
      <c r="T609" s="82"/>
    </row>
    <row r="610" s="3" customFormat="1" spans="1:20">
      <c r="A610" s="37"/>
      <c r="B610" s="37"/>
      <c r="C610" s="37"/>
      <c r="D610" s="37"/>
      <c r="E610" s="37"/>
      <c r="F610" s="119"/>
      <c r="K610" s="122"/>
      <c r="M610" s="123"/>
      <c r="P610" s="122"/>
      <c r="R610" s="81"/>
      <c r="T610" s="82"/>
    </row>
    <row r="611" s="3" customFormat="1" spans="1:20">
      <c r="A611" s="37"/>
      <c r="B611" s="37"/>
      <c r="C611" s="37"/>
      <c r="D611" s="37"/>
      <c r="E611" s="37"/>
      <c r="F611" s="119"/>
      <c r="K611" s="122"/>
      <c r="M611" s="123"/>
      <c r="P611" s="122"/>
      <c r="R611" s="81"/>
      <c r="T611" s="82"/>
    </row>
    <row r="612" s="3" customFormat="1" spans="1:20">
      <c r="A612" s="37"/>
      <c r="B612" s="37"/>
      <c r="C612" s="37"/>
      <c r="D612" s="37"/>
      <c r="E612" s="37"/>
      <c r="F612" s="119"/>
      <c r="K612" s="122"/>
      <c r="M612" s="123"/>
      <c r="P612" s="122"/>
      <c r="R612" s="81"/>
      <c r="T612" s="82"/>
    </row>
    <row r="613" s="3" customFormat="1" spans="1:20">
      <c r="A613" s="37"/>
      <c r="B613" s="37"/>
      <c r="C613" s="37"/>
      <c r="D613" s="37"/>
      <c r="E613" s="37"/>
      <c r="F613" s="119"/>
      <c r="K613" s="122"/>
      <c r="M613" s="123"/>
      <c r="P613" s="122"/>
      <c r="R613" s="81"/>
      <c r="T613" s="82"/>
    </row>
    <row r="614" s="3" customFormat="1" spans="1:20">
      <c r="A614" s="37"/>
      <c r="B614" s="37"/>
      <c r="C614" s="37"/>
      <c r="D614" s="37"/>
      <c r="E614" s="37"/>
      <c r="F614" s="119"/>
      <c r="K614" s="122"/>
      <c r="M614" s="123"/>
      <c r="P614" s="122"/>
      <c r="R614" s="81"/>
      <c r="T614" s="82"/>
    </row>
    <row r="615" s="3" customFormat="1" spans="1:20">
      <c r="A615" s="37"/>
      <c r="B615" s="37"/>
      <c r="C615" s="37"/>
      <c r="D615" s="37"/>
      <c r="E615" s="37"/>
      <c r="F615" s="119"/>
      <c r="K615" s="122"/>
      <c r="M615" s="123"/>
      <c r="P615" s="122"/>
      <c r="R615" s="81"/>
      <c r="T615" s="82"/>
    </row>
    <row r="616" s="3" customFormat="1" spans="1:20">
      <c r="A616" s="37"/>
      <c r="B616" s="37"/>
      <c r="C616" s="37"/>
      <c r="D616" s="37"/>
      <c r="E616" s="37"/>
      <c r="F616" s="119"/>
      <c r="K616" s="122"/>
      <c r="M616" s="123"/>
      <c r="P616" s="122"/>
      <c r="R616" s="81"/>
      <c r="T616" s="82"/>
    </row>
    <row r="617" s="3" customFormat="1" spans="1:20">
      <c r="A617" s="37"/>
      <c r="B617" s="37"/>
      <c r="C617" s="37"/>
      <c r="D617" s="37"/>
      <c r="E617" s="37"/>
      <c r="F617" s="119"/>
      <c r="K617" s="122"/>
      <c r="M617" s="123"/>
      <c r="P617" s="122"/>
      <c r="R617" s="81"/>
      <c r="T617" s="82"/>
    </row>
    <row r="618" s="3" customFormat="1" spans="1:20">
      <c r="A618" s="37"/>
      <c r="B618" s="37"/>
      <c r="C618" s="37"/>
      <c r="D618" s="37"/>
      <c r="E618" s="37"/>
      <c r="F618" s="119"/>
      <c r="K618" s="122"/>
      <c r="M618" s="123"/>
      <c r="P618" s="122"/>
      <c r="R618" s="81"/>
      <c r="T618" s="82"/>
    </row>
    <row r="619" s="3" customFormat="1" spans="1:20">
      <c r="A619" s="37"/>
      <c r="B619" s="37"/>
      <c r="C619" s="37"/>
      <c r="D619" s="37"/>
      <c r="E619" s="37"/>
      <c r="F619" s="119"/>
      <c r="K619" s="122"/>
      <c r="M619" s="123"/>
      <c r="P619" s="122"/>
      <c r="R619" s="81"/>
      <c r="T619" s="82"/>
    </row>
    <row r="620" s="3" customFormat="1" spans="1:20">
      <c r="A620" s="37"/>
      <c r="B620" s="37"/>
      <c r="C620" s="37"/>
      <c r="D620" s="37"/>
      <c r="E620" s="37"/>
      <c r="F620" s="119"/>
      <c r="K620" s="122"/>
      <c r="M620" s="123"/>
      <c r="P620" s="122"/>
      <c r="R620" s="81"/>
      <c r="T620" s="82"/>
    </row>
    <row r="621" s="3" customFormat="1" spans="1:20">
      <c r="A621" s="37"/>
      <c r="B621" s="37"/>
      <c r="C621" s="37"/>
      <c r="D621" s="37"/>
      <c r="E621" s="37"/>
      <c r="F621" s="119"/>
      <c r="K621" s="122"/>
      <c r="M621" s="123"/>
      <c r="P621" s="122"/>
      <c r="R621" s="81"/>
      <c r="T621" s="82"/>
    </row>
    <row r="622" s="3" customFormat="1" spans="1:20">
      <c r="A622" s="37"/>
      <c r="B622" s="37"/>
      <c r="C622" s="37"/>
      <c r="D622" s="37"/>
      <c r="E622" s="37"/>
      <c r="F622" s="119"/>
      <c r="K622" s="122"/>
      <c r="M622" s="123"/>
      <c r="P622" s="122"/>
      <c r="R622" s="81"/>
      <c r="T622" s="82"/>
    </row>
    <row r="623" s="3" customFormat="1" spans="1:20">
      <c r="A623" s="37"/>
      <c r="B623" s="37"/>
      <c r="C623" s="37"/>
      <c r="D623" s="37"/>
      <c r="E623" s="37"/>
      <c r="F623" s="119"/>
      <c r="K623" s="122"/>
      <c r="M623" s="123"/>
      <c r="P623" s="122"/>
      <c r="R623" s="81"/>
      <c r="T623" s="82"/>
    </row>
    <row r="624" s="3" customFormat="1" spans="1:20">
      <c r="A624" s="37"/>
      <c r="B624" s="37"/>
      <c r="C624" s="37"/>
      <c r="D624" s="37"/>
      <c r="E624" s="37"/>
      <c r="F624" s="119"/>
      <c r="K624" s="122"/>
      <c r="M624" s="123"/>
      <c r="P624" s="122"/>
      <c r="R624" s="81"/>
      <c r="T624" s="82"/>
    </row>
    <row r="625" s="3" customFormat="1" spans="1:20">
      <c r="A625" s="37"/>
      <c r="B625" s="37"/>
      <c r="C625" s="37"/>
      <c r="D625" s="37"/>
      <c r="E625" s="37"/>
      <c r="F625" s="119"/>
      <c r="K625" s="122"/>
      <c r="M625" s="123"/>
      <c r="P625" s="122"/>
      <c r="R625" s="81"/>
      <c r="T625" s="82"/>
    </row>
    <row r="626" s="3" customFormat="1" spans="1:20">
      <c r="A626" s="37"/>
      <c r="B626" s="37"/>
      <c r="C626" s="37"/>
      <c r="D626" s="37"/>
      <c r="E626" s="37"/>
      <c r="F626" s="119"/>
      <c r="K626" s="122"/>
      <c r="M626" s="123"/>
      <c r="P626" s="122"/>
      <c r="R626" s="81"/>
      <c r="T626" s="82"/>
    </row>
    <row r="627" s="3" customFormat="1" spans="1:20">
      <c r="A627" s="37"/>
      <c r="B627" s="37"/>
      <c r="C627" s="37"/>
      <c r="D627" s="37"/>
      <c r="E627" s="37"/>
      <c r="F627" s="119"/>
      <c r="K627" s="122"/>
      <c r="M627" s="123"/>
      <c r="P627" s="122"/>
      <c r="R627" s="81"/>
      <c r="T627" s="82"/>
    </row>
    <row r="628" s="3" customFormat="1" spans="1:20">
      <c r="A628" s="37"/>
      <c r="B628" s="37"/>
      <c r="C628" s="37"/>
      <c r="D628" s="37"/>
      <c r="E628" s="37"/>
      <c r="F628" s="119"/>
      <c r="K628" s="122"/>
      <c r="M628" s="123"/>
      <c r="P628" s="122"/>
      <c r="R628" s="81"/>
      <c r="T628" s="82"/>
    </row>
    <row r="629" s="3" customFormat="1" spans="1:20">
      <c r="A629" s="37"/>
      <c r="B629" s="37"/>
      <c r="C629" s="37"/>
      <c r="D629" s="37"/>
      <c r="E629" s="37"/>
      <c r="F629" s="119"/>
      <c r="K629" s="122"/>
      <c r="M629" s="123"/>
      <c r="P629" s="122"/>
      <c r="R629" s="81"/>
      <c r="T629" s="82"/>
    </row>
    <row r="630" s="3" customFormat="1" spans="1:20">
      <c r="A630" s="37"/>
      <c r="B630" s="37"/>
      <c r="C630" s="37"/>
      <c r="D630" s="37"/>
      <c r="E630" s="37"/>
      <c r="F630" s="119"/>
      <c r="K630" s="122"/>
      <c r="M630" s="123"/>
      <c r="P630" s="122"/>
      <c r="R630" s="81"/>
      <c r="T630" s="82"/>
    </row>
  </sheetData>
  <autoFilter ref="A3:XFB304">
    <extLst/>
  </autoFilter>
  <mergeCells count="14">
    <mergeCell ref="A1:P1"/>
    <mergeCell ref="I2:L2"/>
    <mergeCell ref="M2:O2"/>
    <mergeCell ref="A2:A3"/>
    <mergeCell ref="B2:B3"/>
    <mergeCell ref="C2:C3"/>
    <mergeCell ref="D2:D3"/>
    <mergeCell ref="E2:E3"/>
    <mergeCell ref="F2:F3"/>
    <mergeCell ref="G2:G3"/>
    <mergeCell ref="H2:H3"/>
    <mergeCell ref="P2:P3"/>
    <mergeCell ref="R2:R3"/>
    <mergeCell ref="S2:S3"/>
  </mergeCells>
  <pageMargins left="0.15748031496063" right="0.196850393700787" top="0" bottom="0" header="0.196850393700787" footer="0.196850393700787"/>
  <pageSetup paperSize="9" scale="65" fitToHeight="0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30"/>
  <sheetViews>
    <sheetView showZeros="0" tabSelected="1" zoomScale="99" zoomScaleNormal="99" workbookViewId="0">
      <selection activeCell="E8" sqref="E8"/>
    </sheetView>
  </sheetViews>
  <sheetFormatPr defaultColWidth="9" defaultRowHeight="14.25"/>
  <cols>
    <col min="1" max="2" width="7.875" customWidth="1"/>
    <col min="3" max="3" width="10.625" customWidth="1"/>
    <col min="4" max="4" width="18.125" customWidth="1"/>
    <col min="5" max="5" width="13.875" customWidth="1"/>
    <col min="6" max="6" width="17.125" customWidth="1"/>
    <col min="7" max="7" width="17" customWidth="1"/>
    <col min="10" max="10" width="17.4166666666667" customWidth="1"/>
  </cols>
  <sheetData>
    <row r="1" ht="30.75" customHeight="1" spans="1:7">
      <c r="A1" s="39" t="s">
        <v>1572</v>
      </c>
      <c r="B1" s="39"/>
      <c r="C1" s="39"/>
      <c r="D1" s="39"/>
      <c r="E1" s="39"/>
      <c r="F1" s="39"/>
      <c r="G1" s="39"/>
    </row>
    <row r="2" ht="22.5" customHeight="1" spans="1:7">
      <c r="A2" s="40" t="s">
        <v>1573</v>
      </c>
      <c r="B2" s="41"/>
      <c r="C2" s="42">
        <v>45383</v>
      </c>
      <c r="D2" s="41"/>
      <c r="E2" s="41" t="s">
        <v>1574</v>
      </c>
      <c r="F2" s="41"/>
      <c r="G2" s="43"/>
    </row>
    <row r="3" ht="22.5" customHeight="1" spans="1:7">
      <c r="A3" s="44" t="s">
        <v>1575</v>
      </c>
      <c r="B3" s="44"/>
      <c r="C3" s="45" t="s">
        <v>1576</v>
      </c>
      <c r="D3" s="45"/>
      <c r="E3" s="45"/>
      <c r="F3" s="45"/>
      <c r="G3" s="45"/>
    </row>
    <row r="4" ht="22.5" customHeight="1" spans="1:7">
      <c r="A4" s="46" t="s">
        <v>1577</v>
      </c>
      <c r="B4" s="46"/>
      <c r="C4" s="160" t="s">
        <v>1578</v>
      </c>
      <c r="D4" s="47"/>
      <c r="E4" s="47"/>
      <c r="F4" s="47"/>
      <c r="G4" s="47"/>
    </row>
    <row r="5" ht="24" customHeight="1" spans="1:7">
      <c r="A5" s="47" t="s">
        <v>1579</v>
      </c>
      <c r="B5" s="47"/>
      <c r="C5" s="47"/>
      <c r="D5" s="47"/>
      <c r="E5" s="47" t="s">
        <v>1</v>
      </c>
      <c r="F5" s="47" t="s">
        <v>1580</v>
      </c>
      <c r="G5" s="47" t="s">
        <v>1581</v>
      </c>
    </row>
    <row r="6" ht="24" customHeight="1" spans="1:7">
      <c r="A6" s="47" t="s">
        <v>1582</v>
      </c>
      <c r="B6" s="47"/>
      <c r="C6" s="47"/>
      <c r="D6" s="47"/>
      <c r="E6" s="47">
        <v>1</v>
      </c>
      <c r="F6" s="48">
        <v>80600630.6</v>
      </c>
      <c r="G6" s="49">
        <v>241138005.81</v>
      </c>
    </row>
    <row r="7" ht="24" customHeight="1" spans="1:7">
      <c r="A7" s="47" t="s">
        <v>1583</v>
      </c>
      <c r="B7" s="47"/>
      <c r="C7" s="47"/>
      <c r="D7" s="47"/>
      <c r="E7" s="47">
        <v>2</v>
      </c>
      <c r="F7" s="48">
        <v>87172060.21</v>
      </c>
      <c r="G7" s="49">
        <v>240588211.32</v>
      </c>
    </row>
    <row r="8" ht="24" customHeight="1" spans="1:7">
      <c r="A8" s="50" t="s">
        <v>1584</v>
      </c>
      <c r="B8" s="51" t="s">
        <v>1585</v>
      </c>
      <c r="C8" s="51"/>
      <c r="D8" s="51"/>
      <c r="E8" s="51">
        <v>3</v>
      </c>
      <c r="F8" s="48"/>
      <c r="G8" s="49">
        <v>0</v>
      </c>
    </row>
    <row r="9" ht="24" customHeight="1" spans="1:7">
      <c r="A9" s="52"/>
      <c r="B9" s="53" t="s">
        <v>1586</v>
      </c>
      <c r="C9" s="54"/>
      <c r="D9" s="55" t="s">
        <v>1587</v>
      </c>
      <c r="E9" s="51">
        <v>4</v>
      </c>
      <c r="F9" s="48">
        <f>成本分配表!J304</f>
        <v>21247712.41</v>
      </c>
      <c r="G9" s="49">
        <v>67058176.6</v>
      </c>
    </row>
    <row r="10" ht="24" customHeight="1" spans="1:7">
      <c r="A10" s="52"/>
      <c r="B10" s="56"/>
      <c r="C10" s="57"/>
      <c r="D10" s="55" t="s">
        <v>1588</v>
      </c>
      <c r="E10" s="51">
        <v>5</v>
      </c>
      <c r="F10" s="48">
        <f>成本分配表!P304</f>
        <v>16452439.04</v>
      </c>
      <c r="G10" s="49">
        <v>50335136.75</v>
      </c>
    </row>
    <row r="11" ht="24" customHeight="1" spans="1:7">
      <c r="A11" s="52"/>
      <c r="B11" s="56"/>
      <c r="C11" s="57"/>
      <c r="D11" s="55" t="s">
        <v>1589</v>
      </c>
      <c r="E11" s="51">
        <v>6</v>
      </c>
      <c r="F11" s="48">
        <f>F10*1.1</f>
        <v>18097682.944</v>
      </c>
      <c r="G11" s="49">
        <v>55368650.424</v>
      </c>
    </row>
    <row r="12" ht="24" customHeight="1" spans="1:7">
      <c r="A12" s="52"/>
      <c r="B12" s="56"/>
      <c r="C12" s="57"/>
      <c r="D12" s="55" t="s">
        <v>1590</v>
      </c>
      <c r="E12" s="51" t="s">
        <v>1591</v>
      </c>
      <c r="F12" s="48">
        <v>0.1</v>
      </c>
      <c r="G12" s="49">
        <v>0.1</v>
      </c>
    </row>
    <row r="13" ht="24" customHeight="1" spans="1:7">
      <c r="A13" s="58"/>
      <c r="B13" s="59"/>
      <c r="C13" s="60"/>
      <c r="D13" s="55" t="s">
        <v>1592</v>
      </c>
      <c r="E13" s="51" t="s">
        <v>1593</v>
      </c>
      <c r="F13" s="48">
        <f>F9-F11</f>
        <v>3150029.46600003</v>
      </c>
      <c r="G13" s="49">
        <v>11689526.176</v>
      </c>
    </row>
    <row r="14" ht="24" customHeight="1" spans="1:7">
      <c r="A14" s="47" t="s">
        <v>1594</v>
      </c>
      <c r="B14" s="47"/>
      <c r="C14" s="47"/>
      <c r="D14" s="47"/>
      <c r="E14" s="47" t="s">
        <v>1595</v>
      </c>
      <c r="F14" s="48">
        <f>F13</f>
        <v>3150029.46600003</v>
      </c>
      <c r="G14" s="49">
        <v>11689526.176</v>
      </c>
    </row>
    <row r="15" ht="24" customHeight="1" spans="1:7">
      <c r="A15" s="47" t="s">
        <v>1596</v>
      </c>
      <c r="B15" s="47"/>
      <c r="C15" s="47"/>
      <c r="D15" s="47"/>
      <c r="E15" s="47">
        <v>10</v>
      </c>
      <c r="F15" s="48">
        <f>F14</f>
        <v>3150029.46600003</v>
      </c>
      <c r="G15" s="49">
        <v>11689526.176</v>
      </c>
    </row>
    <row r="16" ht="24" customHeight="1" spans="1:7">
      <c r="A16" s="47" t="s">
        <v>1597</v>
      </c>
      <c r="B16" s="47"/>
      <c r="C16" s="47"/>
      <c r="D16" s="47"/>
      <c r="E16" s="47" t="s">
        <v>1598</v>
      </c>
      <c r="F16" s="48">
        <f>F14*0.13</f>
        <v>409503.830580004</v>
      </c>
      <c r="G16" s="49">
        <v>1519638.40058</v>
      </c>
    </row>
    <row r="17" ht="24" customHeight="1" spans="1:7">
      <c r="A17" s="47" t="s">
        <v>1599</v>
      </c>
      <c r="B17" s="47"/>
      <c r="C17" s="47"/>
      <c r="D17" s="47"/>
      <c r="E17" s="47" t="s">
        <v>1600</v>
      </c>
      <c r="F17" s="48">
        <f>F15*0.13</f>
        <v>409503.830580004</v>
      </c>
      <c r="G17" s="49">
        <v>1519638.40058</v>
      </c>
    </row>
    <row r="18" ht="24" customHeight="1" spans="1:7">
      <c r="A18" s="47" t="s">
        <v>1601</v>
      </c>
      <c r="B18" s="47"/>
      <c r="C18" s="47"/>
      <c r="D18" s="47"/>
      <c r="E18" s="47">
        <v>13</v>
      </c>
      <c r="F18" s="48">
        <f>软件进项分摊表!D109</f>
        <v>704.75</v>
      </c>
      <c r="G18" s="49">
        <v>3865.31</v>
      </c>
    </row>
    <row r="19" ht="24" customHeight="1" spans="1:7">
      <c r="A19" s="61" t="s">
        <v>1602</v>
      </c>
      <c r="B19" s="62"/>
      <c r="C19" s="62"/>
      <c r="D19" s="63"/>
      <c r="E19" s="47">
        <v>14</v>
      </c>
      <c r="F19" s="48">
        <v>33.5</v>
      </c>
      <c r="G19" s="49">
        <v>180.26</v>
      </c>
    </row>
    <row r="20" ht="24" customHeight="1" spans="1:7">
      <c r="A20" s="47" t="s">
        <v>1603</v>
      </c>
      <c r="B20" s="47"/>
      <c r="C20" s="47"/>
      <c r="D20" s="47"/>
      <c r="E20" s="47" t="s">
        <v>1604</v>
      </c>
      <c r="F20" s="48">
        <f>F16-F18-F19</f>
        <v>408765.580580004</v>
      </c>
      <c r="G20" s="49">
        <v>1515592.83058</v>
      </c>
    </row>
    <row r="21" ht="24" customHeight="1" spans="1:7">
      <c r="A21" s="47" t="s">
        <v>1605</v>
      </c>
      <c r="B21" s="47"/>
      <c r="C21" s="47"/>
      <c r="D21" s="47"/>
      <c r="E21" s="47" t="s">
        <v>1606</v>
      </c>
      <c r="F21" s="48">
        <f>F17-F18-F19</f>
        <v>408765.580580004</v>
      </c>
      <c r="G21" s="49">
        <v>1515592.83058</v>
      </c>
    </row>
    <row r="22" ht="24" customHeight="1" spans="1:7">
      <c r="A22" s="47" t="s">
        <v>1607</v>
      </c>
      <c r="B22" s="47"/>
      <c r="C22" s="47"/>
      <c r="D22" s="47"/>
      <c r="E22" s="47">
        <v>17</v>
      </c>
      <c r="F22" s="48">
        <f>F21</f>
        <v>408765.580580004</v>
      </c>
      <c r="G22" s="49">
        <v>1515592.83058</v>
      </c>
    </row>
    <row r="23" ht="24" customHeight="1" spans="1:7">
      <c r="A23" s="47" t="s">
        <v>1608</v>
      </c>
      <c r="B23" s="47"/>
      <c r="C23" s="47"/>
      <c r="D23" s="47"/>
      <c r="E23" s="47" t="s">
        <v>1609</v>
      </c>
      <c r="F23" s="48">
        <f>F22-F15*0.03</f>
        <v>314264.696600003</v>
      </c>
      <c r="G23" s="49">
        <v>1164907.0466</v>
      </c>
    </row>
    <row r="24" ht="24" customHeight="1" spans="1:10">
      <c r="A24" s="47" t="s">
        <v>1610</v>
      </c>
      <c r="B24" s="47"/>
      <c r="C24" s="47"/>
      <c r="D24" s="47"/>
      <c r="E24" s="47">
        <v>19</v>
      </c>
      <c r="F24" s="64" t="s">
        <v>1611</v>
      </c>
      <c r="G24" s="65"/>
      <c r="J24" s="75"/>
    </row>
    <row r="25" ht="18.75" customHeight="1" spans="1:7">
      <c r="A25" s="66" t="s">
        <v>1612</v>
      </c>
      <c r="B25" s="66"/>
      <c r="C25" s="66"/>
      <c r="D25" s="66"/>
      <c r="E25" s="67" t="s">
        <v>1613</v>
      </c>
      <c r="F25" s="67"/>
      <c r="G25" s="67"/>
    </row>
    <row r="26" ht="18.75" customHeight="1" spans="1:7">
      <c r="A26" s="68"/>
      <c r="B26" s="68"/>
      <c r="C26" s="68"/>
      <c r="D26" s="68"/>
      <c r="E26" s="69"/>
      <c r="F26" s="69"/>
      <c r="G26" s="69"/>
    </row>
    <row r="27" ht="18.75" customHeight="1" spans="1:7">
      <c r="A27" s="68"/>
      <c r="B27" s="68"/>
      <c r="C27" s="68"/>
      <c r="D27" s="68"/>
      <c r="E27" s="69"/>
      <c r="F27" s="69"/>
      <c r="G27" s="69"/>
    </row>
    <row r="28" ht="18.75" customHeight="1" spans="1:7">
      <c r="A28" s="68" t="s">
        <v>1614</v>
      </c>
      <c r="B28" s="68"/>
      <c r="C28" s="68"/>
      <c r="D28" s="68"/>
      <c r="E28" s="69" t="s">
        <v>1615</v>
      </c>
      <c r="F28" s="69"/>
      <c r="G28" s="69"/>
    </row>
    <row r="29" ht="18.75" customHeight="1" spans="1:7">
      <c r="A29" s="70" t="s">
        <v>1616</v>
      </c>
      <c r="B29" s="70"/>
      <c r="C29" s="70"/>
      <c r="D29" s="70"/>
      <c r="E29" s="71" t="s">
        <v>1617</v>
      </c>
      <c r="F29" s="71"/>
      <c r="G29" s="71"/>
    </row>
    <row r="30" ht="62.1" customHeight="1" spans="1:7">
      <c r="A30" s="72" t="s">
        <v>1618</v>
      </c>
      <c r="B30" s="73"/>
      <c r="C30" s="73"/>
      <c r="D30" s="73"/>
      <c r="E30" s="73"/>
      <c r="F30" s="73"/>
      <c r="G30" s="74"/>
    </row>
  </sheetData>
  <mergeCells count="34">
    <mergeCell ref="A1:G1"/>
    <mergeCell ref="E2:G2"/>
    <mergeCell ref="A3:B3"/>
    <mergeCell ref="C3:G3"/>
    <mergeCell ref="A4:B4"/>
    <mergeCell ref="C4:G4"/>
    <mergeCell ref="A5:D5"/>
    <mergeCell ref="A6:D6"/>
    <mergeCell ref="A7:D7"/>
    <mergeCell ref="B8:D8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E25:G25"/>
    <mergeCell ref="A26:D26"/>
    <mergeCell ref="E26:G26"/>
    <mergeCell ref="A27:D27"/>
    <mergeCell ref="E27:G27"/>
    <mergeCell ref="A28:D28"/>
    <mergeCell ref="E28:G28"/>
    <mergeCell ref="A29:D29"/>
    <mergeCell ref="E29:G29"/>
    <mergeCell ref="A30:G30"/>
    <mergeCell ref="A8:A13"/>
    <mergeCell ref="B9:C13"/>
  </mergeCells>
  <pageMargins left="0.393055555555556" right="0.393055555555556" top="0" bottom="0" header="0.314583333333333" footer="0.314583333333333"/>
  <pageSetup paperSize="9" scale="95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F118"/>
  <sheetViews>
    <sheetView topLeftCell="A88" workbookViewId="0">
      <selection activeCell="D106" sqref="D106"/>
    </sheetView>
  </sheetViews>
  <sheetFormatPr defaultColWidth="9" defaultRowHeight="14.25"/>
  <cols>
    <col min="1" max="1" width="0.625" style="3" customWidth="1"/>
    <col min="2" max="2" width="4.625" style="3" customWidth="1"/>
    <col min="3" max="3" width="38.5" customWidth="1"/>
    <col min="4" max="4" width="15.75" style="4" customWidth="1"/>
    <col min="5" max="5" width="11.25" style="4" customWidth="1"/>
    <col min="6" max="8" width="14.375" style="4" customWidth="1"/>
    <col min="9" max="10" width="12" customWidth="1"/>
    <col min="11" max="11" width="9" style="3" customWidth="1"/>
    <col min="12" max="32" width="9" style="3"/>
  </cols>
  <sheetData>
    <row r="1" ht="44.1" customHeight="1" spans="3:10">
      <c r="C1" s="5" t="s">
        <v>1619</v>
      </c>
      <c r="D1" s="6"/>
      <c r="E1" s="6"/>
      <c r="F1" s="6"/>
      <c r="G1" s="6"/>
      <c r="H1" s="6"/>
      <c r="I1" s="6"/>
      <c r="J1" s="6"/>
    </row>
    <row r="2" ht="13.5" customHeight="1" spans="2:10">
      <c r="B2" s="7"/>
      <c r="C2" s="8"/>
      <c r="D2" s="9"/>
      <c r="E2" s="9"/>
      <c r="F2" s="9"/>
      <c r="G2" s="9"/>
      <c r="H2" s="9"/>
      <c r="I2" s="17"/>
      <c r="J2" s="18" t="s">
        <v>1620</v>
      </c>
    </row>
    <row r="3" ht="24.75" customHeight="1" spans="2:10">
      <c r="B3" s="10" t="s">
        <v>1</v>
      </c>
      <c r="C3" s="10" t="s">
        <v>1621</v>
      </c>
      <c r="D3" s="11" t="s">
        <v>5</v>
      </c>
      <c r="E3" s="12" t="s">
        <v>4</v>
      </c>
      <c r="F3" s="13" t="s">
        <v>12</v>
      </c>
      <c r="G3" s="13" t="s">
        <v>13</v>
      </c>
      <c r="H3" s="13" t="s">
        <v>1622</v>
      </c>
      <c r="I3" s="19" t="s">
        <v>1623</v>
      </c>
      <c r="J3" s="20" t="s">
        <v>1624</v>
      </c>
    </row>
    <row r="4" s="1" customFormat="1" ht="21.95" customHeight="1" spans="2:10">
      <c r="B4" s="14">
        <v>1</v>
      </c>
      <c r="C4" s="15" t="s">
        <v>1625</v>
      </c>
      <c r="D4" s="15" t="s">
        <v>1626</v>
      </c>
      <c r="E4" s="16">
        <v>45397</v>
      </c>
      <c r="F4" s="15">
        <v>1509.13</v>
      </c>
      <c r="G4" s="15">
        <v>45.27</v>
      </c>
      <c r="H4" s="15">
        <v>1554.4</v>
      </c>
      <c r="I4" s="21">
        <f t="shared" ref="I4:I67" si="0">G4/F4</f>
        <v>0.0299974157295925</v>
      </c>
      <c r="J4" s="22"/>
    </row>
    <row r="5" s="1" customFormat="1" ht="21.95" customHeight="1" spans="2:10">
      <c r="B5" s="14">
        <v>2</v>
      </c>
      <c r="C5" s="15" t="s">
        <v>1627</v>
      </c>
      <c r="D5" s="15" t="s">
        <v>1628</v>
      </c>
      <c r="E5" s="16">
        <v>45372</v>
      </c>
      <c r="F5" s="15">
        <v>10996.05</v>
      </c>
      <c r="G5" s="15">
        <v>109.95</v>
      </c>
      <c r="H5" s="15">
        <v>11106</v>
      </c>
      <c r="I5" s="21">
        <f t="shared" si="0"/>
        <v>0.00999904511165373</v>
      </c>
      <c r="J5" s="22"/>
    </row>
    <row r="6" s="1" customFormat="1" ht="21.95" customHeight="1" spans="2:10">
      <c r="B6" s="14">
        <v>3</v>
      </c>
      <c r="C6" s="15" t="s">
        <v>1629</v>
      </c>
      <c r="D6" s="15" t="s">
        <v>1630</v>
      </c>
      <c r="E6" s="16">
        <v>45389</v>
      </c>
      <c r="F6" s="15">
        <v>124.2</v>
      </c>
      <c r="G6" s="15">
        <v>3.73</v>
      </c>
      <c r="H6" s="15">
        <v>127.93</v>
      </c>
      <c r="I6" s="21">
        <f t="shared" si="0"/>
        <v>0.0300322061191626</v>
      </c>
      <c r="J6" s="22"/>
    </row>
    <row r="7" s="1" customFormat="1" ht="21.95" customHeight="1" spans="2:10">
      <c r="B7" s="14">
        <v>4</v>
      </c>
      <c r="C7" s="15" t="s">
        <v>1631</v>
      </c>
      <c r="D7" s="15" t="s">
        <v>1632</v>
      </c>
      <c r="E7" s="16">
        <v>45389</v>
      </c>
      <c r="F7" s="15">
        <v>25.83</v>
      </c>
      <c r="G7" s="15">
        <v>0.77</v>
      </c>
      <c r="H7" s="15">
        <v>26.6</v>
      </c>
      <c r="I7" s="21">
        <f t="shared" si="0"/>
        <v>0.029810298102981</v>
      </c>
      <c r="J7" s="22"/>
    </row>
    <row r="8" s="1" customFormat="1" ht="21.95" customHeight="1" spans="2:10">
      <c r="B8" s="14">
        <v>5</v>
      </c>
      <c r="C8" s="15" t="s">
        <v>1633</v>
      </c>
      <c r="D8" s="15" t="s">
        <v>1634</v>
      </c>
      <c r="E8" s="16">
        <v>45389</v>
      </c>
      <c r="F8" s="15">
        <v>10.03</v>
      </c>
      <c r="G8" s="15">
        <v>0.3</v>
      </c>
      <c r="H8" s="15">
        <v>10.33</v>
      </c>
      <c r="I8" s="21">
        <f t="shared" si="0"/>
        <v>0.0299102691924227</v>
      </c>
      <c r="J8" s="22"/>
    </row>
    <row r="9" s="1" customFormat="1" ht="21.95" customHeight="1" spans="2:10">
      <c r="B9" s="14">
        <v>6</v>
      </c>
      <c r="C9" s="15" t="s">
        <v>1635</v>
      </c>
      <c r="D9" s="15" t="s">
        <v>1636</v>
      </c>
      <c r="E9" s="16">
        <v>45389</v>
      </c>
      <c r="F9" s="15">
        <v>97.58</v>
      </c>
      <c r="G9" s="15">
        <v>2.93</v>
      </c>
      <c r="H9" s="15">
        <v>100.51</v>
      </c>
      <c r="I9" s="21">
        <f t="shared" si="0"/>
        <v>0.0300266448042632</v>
      </c>
      <c r="J9" s="22"/>
    </row>
    <row r="10" s="1" customFormat="1" ht="21.95" customHeight="1" spans="2:10">
      <c r="B10" s="14">
        <v>7</v>
      </c>
      <c r="C10" s="15" t="s">
        <v>1637</v>
      </c>
      <c r="D10" s="15" t="s">
        <v>1638</v>
      </c>
      <c r="E10" s="16">
        <v>45389</v>
      </c>
      <c r="F10" s="15">
        <v>12</v>
      </c>
      <c r="G10" s="15">
        <v>1.08</v>
      </c>
      <c r="H10" s="15">
        <v>13.08</v>
      </c>
      <c r="I10" s="21">
        <f t="shared" si="0"/>
        <v>0.09</v>
      </c>
      <c r="J10" s="22"/>
    </row>
    <row r="11" s="1" customFormat="1" ht="21.95" customHeight="1" spans="2:10">
      <c r="B11" s="14">
        <v>8</v>
      </c>
      <c r="C11" s="15" t="s">
        <v>1637</v>
      </c>
      <c r="D11" s="15" t="s">
        <v>1639</v>
      </c>
      <c r="E11" s="16">
        <v>45389</v>
      </c>
      <c r="F11" s="15">
        <v>2.03</v>
      </c>
      <c r="G11" s="15">
        <v>0.06</v>
      </c>
      <c r="H11" s="15">
        <v>2.09</v>
      </c>
      <c r="I11" s="21">
        <f t="shared" si="0"/>
        <v>0.0295566502463054</v>
      </c>
      <c r="J11" s="22"/>
    </row>
    <row r="12" s="1" customFormat="1" ht="21.95" customHeight="1" spans="2:10">
      <c r="B12" s="14">
        <v>9</v>
      </c>
      <c r="C12" s="15" t="s">
        <v>1640</v>
      </c>
      <c r="D12" s="15" t="s">
        <v>1641</v>
      </c>
      <c r="E12" s="16">
        <v>45389</v>
      </c>
      <c r="F12" s="15">
        <v>120.61</v>
      </c>
      <c r="G12" s="15">
        <v>3.62</v>
      </c>
      <c r="H12" s="15">
        <v>124.23</v>
      </c>
      <c r="I12" s="21">
        <f t="shared" si="0"/>
        <v>0.0300140950169969</v>
      </c>
      <c r="J12" s="22"/>
    </row>
    <row r="13" s="1" customFormat="1" ht="21.95" customHeight="1" spans="2:10">
      <c r="B13" s="14">
        <v>10</v>
      </c>
      <c r="C13" s="15" t="s">
        <v>1642</v>
      </c>
      <c r="D13" s="15" t="s">
        <v>1643</v>
      </c>
      <c r="E13" s="16">
        <v>45389</v>
      </c>
      <c r="F13" s="15">
        <v>219.71</v>
      </c>
      <c r="G13" s="15">
        <v>6.59</v>
      </c>
      <c r="H13" s="15">
        <v>226.3</v>
      </c>
      <c r="I13" s="21">
        <f t="shared" si="0"/>
        <v>0.0299940831095535</v>
      </c>
      <c r="J13" s="22"/>
    </row>
    <row r="14" s="1" customFormat="1" ht="21.95" customHeight="1" spans="2:10">
      <c r="B14" s="14">
        <v>11</v>
      </c>
      <c r="C14" s="15" t="s">
        <v>1644</v>
      </c>
      <c r="D14" s="15" t="s">
        <v>1645</v>
      </c>
      <c r="E14" s="16">
        <v>45389</v>
      </c>
      <c r="F14" s="15">
        <v>14.14</v>
      </c>
      <c r="G14" s="15">
        <v>0.42</v>
      </c>
      <c r="H14" s="15">
        <v>14.56</v>
      </c>
      <c r="I14" s="21">
        <f t="shared" si="0"/>
        <v>0.0297029702970297</v>
      </c>
      <c r="J14" s="22"/>
    </row>
    <row r="15" s="1" customFormat="1" ht="21.95" customHeight="1" spans="2:10">
      <c r="B15" s="14">
        <v>12</v>
      </c>
      <c r="C15" s="15" t="s">
        <v>1646</v>
      </c>
      <c r="D15" s="15" t="s">
        <v>1647</v>
      </c>
      <c r="E15" s="16">
        <v>45389</v>
      </c>
      <c r="F15" s="15">
        <v>1.18</v>
      </c>
      <c r="G15" s="15">
        <v>0.04</v>
      </c>
      <c r="H15" s="15">
        <v>1.22</v>
      </c>
      <c r="I15" s="21">
        <f t="shared" si="0"/>
        <v>0.0338983050847458</v>
      </c>
      <c r="J15" s="22"/>
    </row>
    <row r="16" s="1" customFormat="1" ht="21.95" customHeight="1" spans="2:10">
      <c r="B16" s="14">
        <v>13</v>
      </c>
      <c r="C16" s="15" t="s">
        <v>1629</v>
      </c>
      <c r="D16" s="15" t="s">
        <v>1648</v>
      </c>
      <c r="E16" s="16">
        <v>45389</v>
      </c>
      <c r="F16" s="15">
        <v>149.65</v>
      </c>
      <c r="G16" s="15">
        <v>4.49</v>
      </c>
      <c r="H16" s="15">
        <v>154.14</v>
      </c>
      <c r="I16" s="21">
        <f t="shared" si="0"/>
        <v>0.0300033411293017</v>
      </c>
      <c r="J16" s="22"/>
    </row>
    <row r="17" s="1" customFormat="1" ht="21.95" customHeight="1" spans="2:10">
      <c r="B17" s="14">
        <v>14</v>
      </c>
      <c r="C17" s="15" t="s">
        <v>1649</v>
      </c>
      <c r="D17" s="15" t="s">
        <v>1650</v>
      </c>
      <c r="E17" s="16">
        <v>45389</v>
      </c>
      <c r="F17" s="15">
        <v>24.73</v>
      </c>
      <c r="G17" s="15">
        <v>0.74</v>
      </c>
      <c r="H17" s="15">
        <v>25.47</v>
      </c>
      <c r="I17" s="21">
        <f t="shared" si="0"/>
        <v>0.0299231702385766</v>
      </c>
      <c r="J17" s="22"/>
    </row>
    <row r="18" s="1" customFormat="1" ht="21.95" customHeight="1" spans="2:10">
      <c r="B18" s="14">
        <v>15</v>
      </c>
      <c r="C18" s="15" t="s">
        <v>1651</v>
      </c>
      <c r="D18" s="15" t="s">
        <v>1652</v>
      </c>
      <c r="E18" s="16">
        <v>45389</v>
      </c>
      <c r="F18" s="15">
        <v>1.47</v>
      </c>
      <c r="G18" s="15">
        <v>0.04</v>
      </c>
      <c r="H18" s="15">
        <v>1.51</v>
      </c>
      <c r="I18" s="21">
        <f t="shared" si="0"/>
        <v>0.0272108843537415</v>
      </c>
      <c r="J18" s="22"/>
    </row>
    <row r="19" s="1" customFormat="1" ht="21.95" customHeight="1" spans="2:10">
      <c r="B19" s="14">
        <v>16</v>
      </c>
      <c r="C19" s="15" t="s">
        <v>1642</v>
      </c>
      <c r="D19" s="15" t="s">
        <v>1653</v>
      </c>
      <c r="E19" s="16">
        <v>45389</v>
      </c>
      <c r="F19" s="15">
        <v>51.16</v>
      </c>
      <c r="G19" s="15">
        <v>1.53</v>
      </c>
      <c r="H19" s="15">
        <v>52.69</v>
      </c>
      <c r="I19" s="21">
        <f t="shared" si="0"/>
        <v>0.0299061767005473</v>
      </c>
      <c r="J19" s="22"/>
    </row>
    <row r="20" s="1" customFormat="1" ht="21.95" customHeight="1" spans="2:10">
      <c r="B20" s="14">
        <v>17</v>
      </c>
      <c r="C20" s="15" t="s">
        <v>1644</v>
      </c>
      <c r="D20" s="15" t="s">
        <v>1654</v>
      </c>
      <c r="E20" s="16">
        <v>45389</v>
      </c>
      <c r="F20" s="15">
        <v>32.46</v>
      </c>
      <c r="G20" s="15">
        <v>0.97</v>
      </c>
      <c r="H20" s="15">
        <v>33.43</v>
      </c>
      <c r="I20" s="21">
        <f t="shared" si="0"/>
        <v>0.029882932840419</v>
      </c>
      <c r="J20" s="22"/>
    </row>
    <row r="21" s="1" customFormat="1" ht="21.95" customHeight="1" spans="2:10">
      <c r="B21" s="14">
        <v>18</v>
      </c>
      <c r="C21" s="15" t="s">
        <v>1646</v>
      </c>
      <c r="D21" s="15" t="s">
        <v>1655</v>
      </c>
      <c r="E21" s="16">
        <v>45389</v>
      </c>
      <c r="F21" s="15">
        <v>29.46</v>
      </c>
      <c r="G21" s="15">
        <v>0.88</v>
      </c>
      <c r="H21" s="15">
        <v>30.34</v>
      </c>
      <c r="I21" s="21">
        <f t="shared" si="0"/>
        <v>0.0298710115410726</v>
      </c>
      <c r="J21" s="22"/>
    </row>
    <row r="22" s="1" customFormat="1" ht="21.95" customHeight="1" spans="2:10">
      <c r="B22" s="14">
        <v>19</v>
      </c>
      <c r="C22" s="15" t="s">
        <v>1629</v>
      </c>
      <c r="D22" s="15" t="s">
        <v>1656</v>
      </c>
      <c r="E22" s="16">
        <v>45389</v>
      </c>
      <c r="F22" s="15">
        <v>235.13</v>
      </c>
      <c r="G22" s="15">
        <v>7.05</v>
      </c>
      <c r="H22" s="15">
        <v>242.18</v>
      </c>
      <c r="I22" s="21">
        <f t="shared" si="0"/>
        <v>0.029983413430868</v>
      </c>
      <c r="J22" s="22"/>
    </row>
    <row r="23" s="1" customFormat="1" ht="21.95" customHeight="1" spans="2:10">
      <c r="B23" s="14">
        <v>20</v>
      </c>
      <c r="C23" s="15" t="s">
        <v>1631</v>
      </c>
      <c r="D23" s="15" t="s">
        <v>1657</v>
      </c>
      <c r="E23" s="16">
        <v>45389</v>
      </c>
      <c r="F23" s="15">
        <v>25.83</v>
      </c>
      <c r="G23" s="15">
        <v>0.77</v>
      </c>
      <c r="H23" s="15">
        <v>26.6</v>
      </c>
      <c r="I23" s="21">
        <f t="shared" si="0"/>
        <v>0.029810298102981</v>
      </c>
      <c r="J23" s="22"/>
    </row>
    <row r="24" s="1" customFormat="1" ht="21.95" customHeight="1" spans="2:10">
      <c r="B24" s="14">
        <v>21</v>
      </c>
      <c r="C24" s="15" t="s">
        <v>1635</v>
      </c>
      <c r="D24" s="15" t="s">
        <v>1658</v>
      </c>
      <c r="E24" s="16">
        <v>45389</v>
      </c>
      <c r="F24" s="15">
        <v>81.93</v>
      </c>
      <c r="G24" s="15">
        <v>2.46</v>
      </c>
      <c r="H24" s="15">
        <v>84.39</v>
      </c>
      <c r="I24" s="21">
        <f t="shared" si="0"/>
        <v>0.0300256316367631</v>
      </c>
      <c r="J24" s="22"/>
    </row>
    <row r="25" s="1" customFormat="1" ht="21.95" customHeight="1" spans="2:10">
      <c r="B25" s="14">
        <v>22</v>
      </c>
      <c r="C25" s="15" t="s">
        <v>1637</v>
      </c>
      <c r="D25" s="15" t="s">
        <v>1659</v>
      </c>
      <c r="E25" s="16">
        <v>45389</v>
      </c>
      <c r="F25" s="15">
        <v>2.46</v>
      </c>
      <c r="G25" s="15">
        <v>0.22</v>
      </c>
      <c r="H25" s="15">
        <v>2.68</v>
      </c>
      <c r="I25" s="21">
        <f t="shared" si="0"/>
        <v>0.0894308943089431</v>
      </c>
      <c r="J25" s="22"/>
    </row>
    <row r="26" s="1" customFormat="1" ht="21.95" customHeight="1" spans="2:10">
      <c r="B26" s="14">
        <v>23</v>
      </c>
      <c r="C26" s="15" t="s">
        <v>1637</v>
      </c>
      <c r="D26" s="15" t="s">
        <v>1660</v>
      </c>
      <c r="E26" s="16">
        <v>45389</v>
      </c>
      <c r="F26" s="15">
        <v>52.43</v>
      </c>
      <c r="G26" s="15">
        <v>1.57</v>
      </c>
      <c r="H26" s="15">
        <v>54</v>
      </c>
      <c r="I26" s="21">
        <f t="shared" si="0"/>
        <v>0.0299446881556361</v>
      </c>
      <c r="J26" s="22"/>
    </row>
    <row r="27" s="1" customFormat="1" ht="21.95" customHeight="1" spans="2:10">
      <c r="B27" s="14">
        <v>24</v>
      </c>
      <c r="C27" s="15" t="s">
        <v>1661</v>
      </c>
      <c r="D27" s="15" t="s">
        <v>1662</v>
      </c>
      <c r="E27" s="16">
        <v>45389</v>
      </c>
      <c r="F27" s="15">
        <v>1.07</v>
      </c>
      <c r="G27" s="15">
        <v>0.03</v>
      </c>
      <c r="H27" s="15">
        <v>1.1</v>
      </c>
      <c r="I27" s="21">
        <f t="shared" si="0"/>
        <v>0.0280373831775701</v>
      </c>
      <c r="J27" s="22"/>
    </row>
    <row r="28" s="1" customFormat="1" ht="21.95" customHeight="1" spans="2:10">
      <c r="B28" s="14">
        <v>25</v>
      </c>
      <c r="C28" s="15" t="s">
        <v>1640</v>
      </c>
      <c r="D28" s="15" t="s">
        <v>1663</v>
      </c>
      <c r="E28" s="16">
        <v>45389</v>
      </c>
      <c r="F28" s="15">
        <v>100.47</v>
      </c>
      <c r="G28" s="15">
        <v>3.01</v>
      </c>
      <c r="H28" s="15">
        <v>103.48</v>
      </c>
      <c r="I28" s="21">
        <f t="shared" si="0"/>
        <v>0.0299591917985468</v>
      </c>
      <c r="J28" s="22"/>
    </row>
    <row r="29" s="1" customFormat="1" ht="21.95" customHeight="1" spans="2:10">
      <c r="B29" s="14">
        <v>26</v>
      </c>
      <c r="C29" s="15" t="s">
        <v>1649</v>
      </c>
      <c r="D29" s="15" t="s">
        <v>1664</v>
      </c>
      <c r="E29" s="16">
        <v>45389</v>
      </c>
      <c r="F29" s="15">
        <v>15.71</v>
      </c>
      <c r="G29" s="15">
        <v>0.47</v>
      </c>
      <c r="H29" s="15">
        <v>16.18</v>
      </c>
      <c r="I29" s="21">
        <f t="shared" si="0"/>
        <v>0.0299172501591343</v>
      </c>
      <c r="J29" s="22"/>
    </row>
    <row r="30" s="1" customFormat="1" ht="21.95" customHeight="1" spans="2:10">
      <c r="B30" s="14">
        <v>27</v>
      </c>
      <c r="C30" s="15" t="s">
        <v>1665</v>
      </c>
      <c r="D30" s="15" t="s">
        <v>1666</v>
      </c>
      <c r="E30" s="16">
        <v>45389</v>
      </c>
      <c r="F30" s="15">
        <v>41.19</v>
      </c>
      <c r="G30" s="15">
        <v>1.24</v>
      </c>
      <c r="H30" s="15">
        <v>42.43</v>
      </c>
      <c r="I30" s="21">
        <f t="shared" si="0"/>
        <v>0.030104394270454</v>
      </c>
      <c r="J30" s="22"/>
    </row>
    <row r="31" s="1" customFormat="1" ht="21.95" customHeight="1" spans="2:10">
      <c r="B31" s="14">
        <v>28</v>
      </c>
      <c r="C31" s="15" t="s">
        <v>1667</v>
      </c>
      <c r="D31" s="15" t="s">
        <v>1668</v>
      </c>
      <c r="E31" s="16">
        <v>45389</v>
      </c>
      <c r="F31" s="15">
        <v>1.11</v>
      </c>
      <c r="G31" s="15">
        <v>0.03</v>
      </c>
      <c r="H31" s="15">
        <v>1.14</v>
      </c>
      <c r="I31" s="21">
        <f t="shared" si="0"/>
        <v>0.027027027027027</v>
      </c>
      <c r="J31" s="22"/>
    </row>
    <row r="32" s="1" customFormat="1" ht="21.95" customHeight="1" spans="2:10">
      <c r="B32" s="14">
        <v>29</v>
      </c>
      <c r="C32" s="15" t="s">
        <v>1651</v>
      </c>
      <c r="D32" s="15" t="s">
        <v>1669</v>
      </c>
      <c r="E32" s="16">
        <v>45389</v>
      </c>
      <c r="F32" s="15">
        <v>2.75</v>
      </c>
      <c r="G32" s="15">
        <v>0.08</v>
      </c>
      <c r="H32" s="15">
        <v>2.83</v>
      </c>
      <c r="I32" s="21">
        <f t="shared" si="0"/>
        <v>0.0290909090909091</v>
      </c>
      <c r="J32" s="22"/>
    </row>
    <row r="33" s="1" customFormat="1" ht="21.95" customHeight="1" spans="2:10">
      <c r="B33" s="14">
        <v>30</v>
      </c>
      <c r="C33" s="15" t="s">
        <v>1670</v>
      </c>
      <c r="D33" s="15" t="s">
        <v>1671</v>
      </c>
      <c r="E33" s="16">
        <v>45389</v>
      </c>
      <c r="F33" s="15">
        <v>22.54</v>
      </c>
      <c r="G33" s="15">
        <v>0.68</v>
      </c>
      <c r="H33" s="15">
        <v>23.22</v>
      </c>
      <c r="I33" s="21">
        <f t="shared" si="0"/>
        <v>0.0301685891748004</v>
      </c>
      <c r="J33" s="22"/>
    </row>
    <row r="34" s="1" customFormat="1" ht="21.95" customHeight="1" spans="2:10">
      <c r="B34" s="14">
        <v>31</v>
      </c>
      <c r="C34" s="15" t="s">
        <v>1672</v>
      </c>
      <c r="D34" s="15" t="s">
        <v>1673</v>
      </c>
      <c r="E34" s="16">
        <v>45389</v>
      </c>
      <c r="F34" s="15">
        <v>49.76</v>
      </c>
      <c r="G34" s="15">
        <v>1.49</v>
      </c>
      <c r="H34" s="15">
        <v>51.25</v>
      </c>
      <c r="I34" s="21">
        <f t="shared" si="0"/>
        <v>0.029943729903537</v>
      </c>
      <c r="J34" s="22"/>
    </row>
    <row r="35" s="1" customFormat="1" ht="21.95" customHeight="1" spans="2:10">
      <c r="B35" s="14">
        <v>32</v>
      </c>
      <c r="C35" s="15" t="s">
        <v>1674</v>
      </c>
      <c r="D35" s="15" t="s">
        <v>1675</v>
      </c>
      <c r="E35" s="16">
        <v>45389</v>
      </c>
      <c r="F35" s="15">
        <v>18.74</v>
      </c>
      <c r="G35" s="15">
        <v>0.56</v>
      </c>
      <c r="H35" s="15">
        <v>19.3</v>
      </c>
      <c r="I35" s="21">
        <f t="shared" si="0"/>
        <v>0.0298826040554963</v>
      </c>
      <c r="J35" s="22"/>
    </row>
    <row r="36" s="1" customFormat="1" ht="21.95" customHeight="1" spans="2:10">
      <c r="B36" s="14">
        <v>33</v>
      </c>
      <c r="C36" s="15" t="s">
        <v>1676</v>
      </c>
      <c r="D36" s="15" t="s">
        <v>1677</v>
      </c>
      <c r="E36" s="16">
        <v>45389</v>
      </c>
      <c r="F36" s="15">
        <v>8.44</v>
      </c>
      <c r="G36" s="15">
        <v>0.25</v>
      </c>
      <c r="H36" s="15">
        <v>8.69</v>
      </c>
      <c r="I36" s="21">
        <f t="shared" si="0"/>
        <v>0.0296208530805687</v>
      </c>
      <c r="J36" s="22"/>
    </row>
    <row r="37" s="1" customFormat="1" ht="21.95" customHeight="1" spans="2:10">
      <c r="B37" s="14">
        <v>34</v>
      </c>
      <c r="C37" s="15" t="s">
        <v>1642</v>
      </c>
      <c r="D37" s="15" t="s">
        <v>1678</v>
      </c>
      <c r="E37" s="16">
        <v>45389</v>
      </c>
      <c r="F37" s="15">
        <v>99.87</v>
      </c>
      <c r="G37" s="15">
        <v>3</v>
      </c>
      <c r="H37" s="15">
        <v>102.87</v>
      </c>
      <c r="I37" s="21">
        <f t="shared" si="0"/>
        <v>0.0300390507659958</v>
      </c>
      <c r="J37" s="22"/>
    </row>
    <row r="38" s="1" customFormat="1" ht="21.95" customHeight="1" spans="2:10">
      <c r="B38" s="14">
        <v>35</v>
      </c>
      <c r="C38" s="15" t="s">
        <v>1679</v>
      </c>
      <c r="D38" s="15" t="s">
        <v>1680</v>
      </c>
      <c r="E38" s="16">
        <v>45389</v>
      </c>
      <c r="F38" s="15">
        <v>27.17</v>
      </c>
      <c r="G38" s="15">
        <v>0.81</v>
      </c>
      <c r="H38" s="15">
        <v>27.98</v>
      </c>
      <c r="I38" s="21">
        <f t="shared" si="0"/>
        <v>0.0298122929701877</v>
      </c>
      <c r="J38" s="22"/>
    </row>
    <row r="39" s="1" customFormat="1" ht="21.95" customHeight="1" spans="2:10">
      <c r="B39" s="14">
        <v>36</v>
      </c>
      <c r="C39" s="15" t="s">
        <v>1681</v>
      </c>
      <c r="D39" s="15" t="s">
        <v>1682</v>
      </c>
      <c r="E39" s="16">
        <v>45389</v>
      </c>
      <c r="F39" s="15">
        <v>25.58</v>
      </c>
      <c r="G39" s="15">
        <v>0.77</v>
      </c>
      <c r="H39" s="15">
        <v>26.35</v>
      </c>
      <c r="I39" s="21">
        <f t="shared" si="0"/>
        <v>0.0301016419077404</v>
      </c>
      <c r="J39" s="22"/>
    </row>
    <row r="40" s="1" customFormat="1" ht="21.95" customHeight="1" spans="2:10">
      <c r="B40" s="14">
        <v>37</v>
      </c>
      <c r="C40" s="15" t="s">
        <v>1683</v>
      </c>
      <c r="D40" s="15" t="s">
        <v>1684</v>
      </c>
      <c r="E40" s="16">
        <v>45389</v>
      </c>
      <c r="F40" s="15">
        <v>252.2</v>
      </c>
      <c r="G40" s="15">
        <v>7.57</v>
      </c>
      <c r="H40" s="15">
        <v>259.77</v>
      </c>
      <c r="I40" s="21">
        <f t="shared" si="0"/>
        <v>0.0300158604282316</v>
      </c>
      <c r="J40" s="22"/>
    </row>
    <row r="41" s="1" customFormat="1" ht="21.95" customHeight="1" spans="2:10">
      <c r="B41" s="14">
        <v>38</v>
      </c>
      <c r="C41" s="15" t="s">
        <v>1644</v>
      </c>
      <c r="D41" s="15" t="s">
        <v>1685</v>
      </c>
      <c r="E41" s="16">
        <v>45389</v>
      </c>
      <c r="F41" s="15">
        <v>72.94</v>
      </c>
      <c r="G41" s="15">
        <v>2.19</v>
      </c>
      <c r="H41" s="15">
        <v>75.13</v>
      </c>
      <c r="I41" s="21">
        <f t="shared" si="0"/>
        <v>0.0300246778173842</v>
      </c>
      <c r="J41" s="22"/>
    </row>
    <row r="42" s="1" customFormat="1" ht="21.95" customHeight="1" spans="2:10">
      <c r="B42" s="14">
        <v>39</v>
      </c>
      <c r="C42" s="15" t="s">
        <v>1646</v>
      </c>
      <c r="D42" s="15" t="s">
        <v>1686</v>
      </c>
      <c r="E42" s="16">
        <v>45389</v>
      </c>
      <c r="F42" s="15">
        <v>3.98</v>
      </c>
      <c r="G42" s="15">
        <v>0.12</v>
      </c>
      <c r="H42" s="15">
        <v>4.1</v>
      </c>
      <c r="I42" s="21">
        <f t="shared" si="0"/>
        <v>0.0301507537688442</v>
      </c>
      <c r="J42" s="22"/>
    </row>
    <row r="43" s="1" customFormat="1" ht="21.95" customHeight="1" spans="2:10">
      <c r="B43" s="14">
        <v>40</v>
      </c>
      <c r="C43" s="15" t="s">
        <v>1629</v>
      </c>
      <c r="D43" s="15" t="s">
        <v>1687</v>
      </c>
      <c r="E43" s="16">
        <v>45389</v>
      </c>
      <c r="F43" s="15">
        <v>268.2</v>
      </c>
      <c r="G43" s="15">
        <v>8.05</v>
      </c>
      <c r="H43" s="15">
        <v>276.25</v>
      </c>
      <c r="I43" s="21">
        <f t="shared" si="0"/>
        <v>0.0300149142431022</v>
      </c>
      <c r="J43" s="22"/>
    </row>
    <row r="44" s="1" customFormat="1" ht="21.95" customHeight="1" spans="2:10">
      <c r="B44" s="14">
        <v>41</v>
      </c>
      <c r="C44" s="15" t="s">
        <v>1631</v>
      </c>
      <c r="D44" s="15" t="s">
        <v>1688</v>
      </c>
      <c r="E44" s="16">
        <v>45389</v>
      </c>
      <c r="F44" s="15">
        <v>25.83</v>
      </c>
      <c r="G44" s="15">
        <v>0.77</v>
      </c>
      <c r="H44" s="15">
        <v>26.6</v>
      </c>
      <c r="I44" s="21">
        <f t="shared" si="0"/>
        <v>0.029810298102981</v>
      </c>
      <c r="J44" s="22"/>
    </row>
    <row r="45" s="1" customFormat="1" ht="21.95" customHeight="1" spans="2:10">
      <c r="B45" s="14">
        <v>42</v>
      </c>
      <c r="C45" s="15" t="s">
        <v>1689</v>
      </c>
      <c r="D45" s="15" t="s">
        <v>1690</v>
      </c>
      <c r="E45" s="16">
        <v>45389</v>
      </c>
      <c r="F45" s="15">
        <v>8.63</v>
      </c>
      <c r="G45" s="15">
        <v>0.78</v>
      </c>
      <c r="H45" s="15">
        <v>9.41</v>
      </c>
      <c r="I45" s="21">
        <f t="shared" si="0"/>
        <v>0.0903823870220162</v>
      </c>
      <c r="J45" s="22"/>
    </row>
    <row r="46" s="1" customFormat="1" ht="21.95" customHeight="1" spans="2:10">
      <c r="B46" s="14">
        <v>43</v>
      </c>
      <c r="C46" s="15" t="s">
        <v>1691</v>
      </c>
      <c r="D46" s="15" t="s">
        <v>1692</v>
      </c>
      <c r="E46" s="16">
        <v>45389</v>
      </c>
      <c r="F46" s="15">
        <v>1.77</v>
      </c>
      <c r="G46" s="15">
        <v>0.05</v>
      </c>
      <c r="H46" s="15">
        <v>1.82</v>
      </c>
      <c r="I46" s="21">
        <f t="shared" si="0"/>
        <v>0.0282485875706215</v>
      </c>
      <c r="J46" s="22"/>
    </row>
    <row r="47" s="1" customFormat="1" ht="21.95" customHeight="1" spans="2:10">
      <c r="B47" s="14">
        <v>44</v>
      </c>
      <c r="C47" s="15" t="s">
        <v>1661</v>
      </c>
      <c r="D47" s="15" t="s">
        <v>1693</v>
      </c>
      <c r="E47" s="16">
        <v>45389</v>
      </c>
      <c r="F47" s="15">
        <v>3.2</v>
      </c>
      <c r="G47" s="15">
        <v>0.1</v>
      </c>
      <c r="H47" s="15">
        <v>3.3</v>
      </c>
      <c r="I47" s="21">
        <f t="shared" si="0"/>
        <v>0.03125</v>
      </c>
      <c r="J47" s="22"/>
    </row>
    <row r="48" s="1" customFormat="1" ht="21.95" customHeight="1" spans="2:10">
      <c r="B48" s="14">
        <v>45</v>
      </c>
      <c r="C48" s="15" t="s">
        <v>1694</v>
      </c>
      <c r="D48" s="15" t="s">
        <v>1695</v>
      </c>
      <c r="E48" s="16">
        <v>45389</v>
      </c>
      <c r="F48" s="15">
        <v>43.67</v>
      </c>
      <c r="G48" s="15">
        <v>1.31</v>
      </c>
      <c r="H48" s="15">
        <v>44.98</v>
      </c>
      <c r="I48" s="21">
        <f t="shared" si="0"/>
        <v>0.0299977100984658</v>
      </c>
      <c r="J48" s="22"/>
    </row>
    <row r="49" s="1" customFormat="1" ht="21.95" customHeight="1" spans="2:10">
      <c r="B49" s="14">
        <v>46</v>
      </c>
      <c r="C49" s="15" t="s">
        <v>1640</v>
      </c>
      <c r="D49" s="15" t="s">
        <v>1696</v>
      </c>
      <c r="E49" s="16">
        <v>45389</v>
      </c>
      <c r="F49" s="15">
        <v>72.07</v>
      </c>
      <c r="G49" s="15">
        <v>2.16</v>
      </c>
      <c r="H49" s="15">
        <v>74.23</v>
      </c>
      <c r="I49" s="21">
        <f t="shared" si="0"/>
        <v>0.0299708616622728</v>
      </c>
      <c r="J49" s="22"/>
    </row>
    <row r="50" s="1" customFormat="1" ht="21.95" customHeight="1" spans="2:10">
      <c r="B50" s="14">
        <v>47</v>
      </c>
      <c r="C50" s="15" t="s">
        <v>1649</v>
      </c>
      <c r="D50" s="15" t="s">
        <v>1697</v>
      </c>
      <c r="E50" s="16">
        <v>45389</v>
      </c>
      <c r="F50" s="15">
        <v>44.65</v>
      </c>
      <c r="G50" s="15">
        <v>1.34</v>
      </c>
      <c r="H50" s="15">
        <v>45.99</v>
      </c>
      <c r="I50" s="21">
        <f t="shared" si="0"/>
        <v>0.0300111982082867</v>
      </c>
      <c r="J50" s="22"/>
    </row>
    <row r="51" s="1" customFormat="1" ht="21.95" customHeight="1" spans="2:10">
      <c r="B51" s="14">
        <v>48</v>
      </c>
      <c r="C51" s="15" t="s">
        <v>1665</v>
      </c>
      <c r="D51" s="15" t="s">
        <v>1698</v>
      </c>
      <c r="E51" s="16">
        <v>45389</v>
      </c>
      <c r="F51" s="15">
        <v>1.11</v>
      </c>
      <c r="G51" s="15">
        <v>0.03</v>
      </c>
      <c r="H51" s="15">
        <v>1.14</v>
      </c>
      <c r="I51" s="21">
        <f t="shared" si="0"/>
        <v>0.027027027027027</v>
      </c>
      <c r="J51" s="22"/>
    </row>
    <row r="52" s="1" customFormat="1" ht="21.95" customHeight="1" spans="2:10">
      <c r="B52" s="14">
        <v>49</v>
      </c>
      <c r="C52" s="15" t="s">
        <v>1651</v>
      </c>
      <c r="D52" s="15" t="s">
        <v>1699</v>
      </c>
      <c r="E52" s="16">
        <v>45389</v>
      </c>
      <c r="F52" s="15">
        <v>2.97</v>
      </c>
      <c r="G52" s="15">
        <v>0.09</v>
      </c>
      <c r="H52" s="15">
        <v>3.06</v>
      </c>
      <c r="I52" s="21">
        <f t="shared" si="0"/>
        <v>0.0303030303030303</v>
      </c>
      <c r="J52" s="22"/>
    </row>
    <row r="53" s="1" customFormat="1" ht="21.95" customHeight="1" spans="2:10">
      <c r="B53" s="14">
        <v>50</v>
      </c>
      <c r="C53" s="15" t="s">
        <v>1700</v>
      </c>
      <c r="D53" s="15" t="s">
        <v>1701</v>
      </c>
      <c r="E53" s="16">
        <v>45389</v>
      </c>
      <c r="F53" s="15">
        <v>149.82</v>
      </c>
      <c r="G53" s="15">
        <v>4.49</v>
      </c>
      <c r="H53" s="15">
        <v>154.31</v>
      </c>
      <c r="I53" s="21">
        <f t="shared" si="0"/>
        <v>0.0299692964891203</v>
      </c>
      <c r="J53" s="22"/>
    </row>
    <row r="54" s="1" customFormat="1" ht="21.95" customHeight="1" spans="2:10">
      <c r="B54" s="14">
        <v>51</v>
      </c>
      <c r="C54" s="15" t="s">
        <v>1702</v>
      </c>
      <c r="D54" s="15" t="s">
        <v>1703</v>
      </c>
      <c r="E54" s="16">
        <v>45389</v>
      </c>
      <c r="F54" s="15">
        <v>3.04</v>
      </c>
      <c r="G54" s="15">
        <v>0.09</v>
      </c>
      <c r="H54" s="15">
        <v>3.13</v>
      </c>
      <c r="I54" s="21">
        <f t="shared" si="0"/>
        <v>0.0296052631578947</v>
      </c>
      <c r="J54" s="22"/>
    </row>
    <row r="55" s="1" customFormat="1" ht="21.95" customHeight="1" spans="2:10">
      <c r="B55" s="14">
        <v>52</v>
      </c>
      <c r="C55" s="15" t="s">
        <v>1704</v>
      </c>
      <c r="D55" s="15" t="s">
        <v>1705</v>
      </c>
      <c r="E55" s="16">
        <v>45389</v>
      </c>
      <c r="F55" s="15">
        <v>23.57</v>
      </c>
      <c r="G55" s="15">
        <v>0.71</v>
      </c>
      <c r="H55" s="15">
        <v>24.28</v>
      </c>
      <c r="I55" s="21">
        <f t="shared" si="0"/>
        <v>0.0301230377598642</v>
      </c>
      <c r="J55" s="22"/>
    </row>
    <row r="56" s="1" customFormat="1" ht="21.95" customHeight="1" spans="2:10">
      <c r="B56" s="14">
        <v>53</v>
      </c>
      <c r="C56" s="15" t="s">
        <v>1676</v>
      </c>
      <c r="D56" s="15" t="s">
        <v>1706</v>
      </c>
      <c r="E56" s="16">
        <v>45389</v>
      </c>
      <c r="F56" s="15">
        <v>63.87</v>
      </c>
      <c r="G56" s="15">
        <v>1.92</v>
      </c>
      <c r="H56" s="15">
        <v>65.79</v>
      </c>
      <c r="I56" s="21">
        <f t="shared" si="0"/>
        <v>0.0300610615312353</v>
      </c>
      <c r="J56" s="22"/>
    </row>
    <row r="57" s="1" customFormat="1" ht="21.95" customHeight="1" spans="2:10">
      <c r="B57" s="14">
        <v>54</v>
      </c>
      <c r="C57" s="15" t="s">
        <v>1707</v>
      </c>
      <c r="D57" s="15" t="s">
        <v>1708</v>
      </c>
      <c r="E57" s="16">
        <v>45389</v>
      </c>
      <c r="F57" s="15">
        <v>0.5</v>
      </c>
      <c r="G57" s="15">
        <v>0.01</v>
      </c>
      <c r="H57" s="15">
        <v>0.51</v>
      </c>
      <c r="I57" s="21">
        <f t="shared" si="0"/>
        <v>0.02</v>
      </c>
      <c r="J57" s="22"/>
    </row>
    <row r="58" s="1" customFormat="1" ht="21.95" customHeight="1" spans="2:10">
      <c r="B58" s="14">
        <v>55</v>
      </c>
      <c r="C58" s="15" t="s">
        <v>1642</v>
      </c>
      <c r="D58" s="15" t="s">
        <v>1709</v>
      </c>
      <c r="E58" s="16">
        <v>45389</v>
      </c>
      <c r="F58" s="15">
        <v>194.37</v>
      </c>
      <c r="G58" s="15">
        <v>5.83</v>
      </c>
      <c r="H58" s="15">
        <v>200.2</v>
      </c>
      <c r="I58" s="21">
        <f t="shared" si="0"/>
        <v>0.0299943406904358</v>
      </c>
      <c r="J58" s="22"/>
    </row>
    <row r="59" s="1" customFormat="1" ht="21.95" customHeight="1" spans="2:10">
      <c r="B59" s="14">
        <v>56</v>
      </c>
      <c r="C59" s="15" t="s">
        <v>1710</v>
      </c>
      <c r="D59" s="15" t="s">
        <v>1711</v>
      </c>
      <c r="E59" s="16">
        <v>45389</v>
      </c>
      <c r="F59" s="15">
        <v>13.2</v>
      </c>
      <c r="G59" s="15">
        <v>0.4</v>
      </c>
      <c r="H59" s="15">
        <v>13.6</v>
      </c>
      <c r="I59" s="21">
        <f t="shared" si="0"/>
        <v>0.0303030303030303</v>
      </c>
      <c r="J59" s="22"/>
    </row>
    <row r="60" s="1" customFormat="1" ht="21.95" customHeight="1" spans="2:10">
      <c r="B60" s="14">
        <v>57</v>
      </c>
      <c r="C60" s="15" t="s">
        <v>1681</v>
      </c>
      <c r="D60" s="15" t="s">
        <v>1712</v>
      </c>
      <c r="E60" s="16">
        <v>45389</v>
      </c>
      <c r="F60" s="15">
        <v>90.95</v>
      </c>
      <c r="G60" s="15">
        <v>2.73</v>
      </c>
      <c r="H60" s="15">
        <v>93.68</v>
      </c>
      <c r="I60" s="21">
        <f t="shared" si="0"/>
        <v>0.0300164925783397</v>
      </c>
      <c r="J60" s="22"/>
    </row>
    <row r="61" s="1" customFormat="1" ht="21.95" customHeight="1" spans="2:10">
      <c r="B61" s="14">
        <v>58</v>
      </c>
      <c r="C61" s="15" t="s">
        <v>1644</v>
      </c>
      <c r="D61" s="15" t="s">
        <v>1713</v>
      </c>
      <c r="E61" s="16">
        <v>45389</v>
      </c>
      <c r="F61" s="15">
        <v>55.71</v>
      </c>
      <c r="G61" s="15">
        <v>1.67</v>
      </c>
      <c r="H61" s="15">
        <v>57.38</v>
      </c>
      <c r="I61" s="21">
        <f t="shared" si="0"/>
        <v>0.0299766648716568</v>
      </c>
      <c r="J61" s="22"/>
    </row>
    <row r="62" s="1" customFormat="1" ht="21.95" customHeight="1" spans="2:10">
      <c r="B62" s="14">
        <v>59</v>
      </c>
      <c r="C62" s="15" t="s">
        <v>1714</v>
      </c>
      <c r="D62" s="15" t="s">
        <v>1715</v>
      </c>
      <c r="E62" s="16">
        <v>45389</v>
      </c>
      <c r="F62" s="15">
        <v>35.52</v>
      </c>
      <c r="G62" s="15">
        <v>1.07</v>
      </c>
      <c r="H62" s="15">
        <v>36.59</v>
      </c>
      <c r="I62" s="21">
        <f t="shared" si="0"/>
        <v>0.0301238738738739</v>
      </c>
      <c r="J62" s="22"/>
    </row>
    <row r="63" s="1" customFormat="1" ht="21.95" customHeight="1" spans="2:10">
      <c r="B63" s="14">
        <v>60</v>
      </c>
      <c r="C63" s="15" t="s">
        <v>1716</v>
      </c>
      <c r="D63" s="15" t="s">
        <v>1717</v>
      </c>
      <c r="E63" s="16">
        <v>45389</v>
      </c>
      <c r="F63" s="15">
        <v>3.95</v>
      </c>
      <c r="G63" s="15">
        <v>0.12</v>
      </c>
      <c r="H63" s="15">
        <v>4.07</v>
      </c>
      <c r="I63" s="21">
        <f t="shared" si="0"/>
        <v>0.030379746835443</v>
      </c>
      <c r="J63" s="22"/>
    </row>
    <row r="64" s="1" customFormat="1" ht="21.95" customHeight="1" spans="2:10">
      <c r="B64" s="14">
        <v>61</v>
      </c>
      <c r="C64" s="15" t="s">
        <v>1646</v>
      </c>
      <c r="D64" s="15" t="s">
        <v>1718</v>
      </c>
      <c r="E64" s="16">
        <v>45389</v>
      </c>
      <c r="F64" s="15">
        <v>1.78</v>
      </c>
      <c r="G64" s="15">
        <v>0.05</v>
      </c>
      <c r="H64" s="15">
        <v>1.83</v>
      </c>
      <c r="I64" s="21">
        <f t="shared" si="0"/>
        <v>0.0280898876404494</v>
      </c>
      <c r="J64" s="22"/>
    </row>
    <row r="65" s="1" customFormat="1" ht="21.95" customHeight="1" spans="2:10">
      <c r="B65" s="14">
        <v>62</v>
      </c>
      <c r="C65" s="15" t="s">
        <v>1629</v>
      </c>
      <c r="D65" s="15" t="s">
        <v>1719</v>
      </c>
      <c r="E65" s="16">
        <v>45389</v>
      </c>
      <c r="F65" s="15">
        <v>70.63</v>
      </c>
      <c r="G65" s="15">
        <v>2.12</v>
      </c>
      <c r="H65" s="15">
        <v>72.75</v>
      </c>
      <c r="I65" s="21">
        <f t="shared" si="0"/>
        <v>0.0300155741186465</v>
      </c>
      <c r="J65" s="22"/>
    </row>
    <row r="66" s="1" customFormat="1" ht="21.95" customHeight="1" spans="2:10">
      <c r="B66" s="14">
        <v>63</v>
      </c>
      <c r="C66" s="15" t="s">
        <v>1631</v>
      </c>
      <c r="D66" s="15" t="s">
        <v>1720</v>
      </c>
      <c r="E66" s="16">
        <v>45389</v>
      </c>
      <c r="F66" s="15">
        <v>32.28</v>
      </c>
      <c r="G66" s="15">
        <v>0.97</v>
      </c>
      <c r="H66" s="15">
        <v>33.25</v>
      </c>
      <c r="I66" s="21">
        <f t="shared" si="0"/>
        <v>0.0300495662949195</v>
      </c>
      <c r="J66" s="22"/>
    </row>
    <row r="67" s="1" customFormat="1" ht="21.95" customHeight="1" spans="2:10">
      <c r="B67" s="14">
        <v>64</v>
      </c>
      <c r="C67" s="15" t="s">
        <v>1635</v>
      </c>
      <c r="D67" s="15" t="s">
        <v>1721</v>
      </c>
      <c r="E67" s="16">
        <v>45389</v>
      </c>
      <c r="F67" s="15">
        <v>112.52</v>
      </c>
      <c r="G67" s="15">
        <v>3.38</v>
      </c>
      <c r="H67" s="15">
        <v>115.9</v>
      </c>
      <c r="I67" s="21">
        <f t="shared" si="0"/>
        <v>0.0300391041592606</v>
      </c>
      <c r="J67" s="22"/>
    </row>
    <row r="68" s="1" customFormat="1" ht="21.95" customHeight="1" spans="2:10">
      <c r="B68" s="14">
        <v>65</v>
      </c>
      <c r="C68" s="15" t="s">
        <v>1640</v>
      </c>
      <c r="D68" s="15" t="s">
        <v>1722</v>
      </c>
      <c r="E68" s="16">
        <v>45389</v>
      </c>
      <c r="F68" s="15">
        <v>164.4</v>
      </c>
      <c r="G68" s="15">
        <v>4.93</v>
      </c>
      <c r="H68" s="15">
        <v>169.33</v>
      </c>
      <c r="I68" s="21">
        <f t="shared" ref="I68:I101" si="1">G68/F68</f>
        <v>0.0299878345498783</v>
      </c>
      <c r="J68" s="22"/>
    </row>
    <row r="69" s="1" customFormat="1" ht="21.95" customHeight="1" spans="2:10">
      <c r="B69" s="14">
        <v>66</v>
      </c>
      <c r="C69" s="15" t="s">
        <v>1651</v>
      </c>
      <c r="D69" s="15" t="s">
        <v>1723</v>
      </c>
      <c r="E69" s="16">
        <v>45389</v>
      </c>
      <c r="F69" s="15">
        <v>0.73</v>
      </c>
      <c r="G69" s="15">
        <v>0.02</v>
      </c>
      <c r="H69" s="15">
        <v>0.75</v>
      </c>
      <c r="I69" s="21">
        <f t="shared" si="1"/>
        <v>0.0273972602739726</v>
      </c>
      <c r="J69" s="22"/>
    </row>
    <row r="70" s="1" customFormat="1" ht="21.95" customHeight="1" spans="2:10">
      <c r="B70" s="14">
        <v>67</v>
      </c>
      <c r="C70" s="15" t="s">
        <v>1642</v>
      </c>
      <c r="D70" s="15" t="s">
        <v>1724</v>
      </c>
      <c r="E70" s="16">
        <v>45389</v>
      </c>
      <c r="F70" s="15">
        <v>91.5</v>
      </c>
      <c r="G70" s="15">
        <v>2.75</v>
      </c>
      <c r="H70" s="15">
        <v>94.25</v>
      </c>
      <c r="I70" s="21">
        <f t="shared" si="1"/>
        <v>0.0300546448087432</v>
      </c>
      <c r="J70" s="22"/>
    </row>
    <row r="71" s="1" customFormat="1" ht="21.95" customHeight="1" spans="2:10">
      <c r="B71" s="14">
        <v>68</v>
      </c>
      <c r="C71" s="15" t="s">
        <v>1681</v>
      </c>
      <c r="D71" s="15" t="s">
        <v>1725</v>
      </c>
      <c r="E71" s="16">
        <v>45389</v>
      </c>
      <c r="F71" s="15">
        <v>11.7</v>
      </c>
      <c r="G71" s="15">
        <v>0.35</v>
      </c>
      <c r="H71" s="15">
        <v>12.05</v>
      </c>
      <c r="I71" s="21">
        <f t="shared" si="1"/>
        <v>0.0299145299145299</v>
      </c>
      <c r="J71" s="22"/>
    </row>
    <row r="72" s="1" customFormat="1" ht="21.95" customHeight="1" spans="2:10">
      <c r="B72" s="14">
        <v>69</v>
      </c>
      <c r="C72" s="15" t="s">
        <v>1644</v>
      </c>
      <c r="D72" s="15" t="s">
        <v>1726</v>
      </c>
      <c r="E72" s="16">
        <v>45389</v>
      </c>
      <c r="F72" s="15">
        <v>7.25</v>
      </c>
      <c r="G72" s="15">
        <v>0.22</v>
      </c>
      <c r="H72" s="15">
        <v>7.47</v>
      </c>
      <c r="I72" s="21">
        <f t="shared" si="1"/>
        <v>0.0303448275862069</v>
      </c>
      <c r="J72" s="22"/>
    </row>
    <row r="73" s="1" customFormat="1" ht="21.95" customHeight="1" spans="2:10">
      <c r="B73" s="14">
        <v>70</v>
      </c>
      <c r="C73" s="15" t="s">
        <v>1629</v>
      </c>
      <c r="D73" s="15" t="s">
        <v>1727</v>
      </c>
      <c r="E73" s="16">
        <v>45389</v>
      </c>
      <c r="F73" s="15">
        <v>8.5</v>
      </c>
      <c r="G73" s="15">
        <v>0.25</v>
      </c>
      <c r="H73" s="15">
        <v>8.75</v>
      </c>
      <c r="I73" s="21">
        <f t="shared" si="1"/>
        <v>0.0294117647058824</v>
      </c>
      <c r="J73" s="22"/>
    </row>
    <row r="74" s="1" customFormat="1" ht="21.95" customHeight="1" spans="2:10">
      <c r="B74" s="14">
        <v>71</v>
      </c>
      <c r="C74" s="15" t="s">
        <v>1676</v>
      </c>
      <c r="D74" s="15" t="s">
        <v>1728</v>
      </c>
      <c r="E74" s="16">
        <v>45389</v>
      </c>
      <c r="F74" s="15">
        <v>10.96</v>
      </c>
      <c r="G74" s="15">
        <v>0.33</v>
      </c>
      <c r="H74" s="15">
        <v>11.29</v>
      </c>
      <c r="I74" s="21">
        <f t="shared" si="1"/>
        <v>0.0301094890510949</v>
      </c>
      <c r="J74" s="22"/>
    </row>
    <row r="75" s="1" customFormat="1" ht="21.95" customHeight="1" spans="2:10">
      <c r="B75" s="14">
        <v>72</v>
      </c>
      <c r="C75" s="15" t="s">
        <v>1642</v>
      </c>
      <c r="D75" s="15" t="s">
        <v>1729</v>
      </c>
      <c r="E75" s="16">
        <v>45389</v>
      </c>
      <c r="F75" s="15">
        <v>22.97</v>
      </c>
      <c r="G75" s="15">
        <v>0.69</v>
      </c>
      <c r="H75" s="15">
        <v>23.66</v>
      </c>
      <c r="I75" s="21">
        <f t="shared" si="1"/>
        <v>0.0300391815411406</v>
      </c>
      <c r="J75" s="22"/>
    </row>
    <row r="76" s="1" customFormat="1" ht="21.95" customHeight="1" spans="2:10">
      <c r="B76" s="14">
        <v>73</v>
      </c>
      <c r="C76" s="15" t="s">
        <v>1629</v>
      </c>
      <c r="D76" s="15" t="s">
        <v>1730</v>
      </c>
      <c r="E76" s="16">
        <v>45389</v>
      </c>
      <c r="F76" s="15">
        <v>114.93</v>
      </c>
      <c r="G76" s="15">
        <v>3.45</v>
      </c>
      <c r="H76" s="15">
        <v>118.38</v>
      </c>
      <c r="I76" s="21">
        <f t="shared" si="1"/>
        <v>0.0300182719916471</v>
      </c>
      <c r="J76" s="22"/>
    </row>
    <row r="77" s="1" customFormat="1" ht="21.95" customHeight="1" spans="2:10">
      <c r="B77" s="14">
        <v>74</v>
      </c>
      <c r="C77" s="15" t="s">
        <v>1651</v>
      </c>
      <c r="D77" s="15" t="s">
        <v>1731</v>
      </c>
      <c r="E77" s="16">
        <v>45389</v>
      </c>
      <c r="F77" s="15">
        <v>1.51</v>
      </c>
      <c r="G77" s="15">
        <v>0.05</v>
      </c>
      <c r="H77" s="15">
        <v>1.56</v>
      </c>
      <c r="I77" s="21">
        <f t="shared" si="1"/>
        <v>0.033112582781457</v>
      </c>
      <c r="J77" s="22"/>
    </row>
    <row r="78" s="1" customFormat="1" ht="21.95" customHeight="1" spans="2:10">
      <c r="B78" s="14">
        <v>75</v>
      </c>
      <c r="C78" s="15" t="s">
        <v>1644</v>
      </c>
      <c r="D78" s="15" t="s">
        <v>1732</v>
      </c>
      <c r="E78" s="16">
        <v>45389</v>
      </c>
      <c r="F78" s="15">
        <v>14.89</v>
      </c>
      <c r="G78" s="15">
        <v>0.45</v>
      </c>
      <c r="H78" s="15">
        <v>15.34</v>
      </c>
      <c r="I78" s="21">
        <f t="shared" si="1"/>
        <v>0.0302216252518469</v>
      </c>
      <c r="J78" s="22"/>
    </row>
    <row r="79" s="1" customFormat="1" ht="21.95" customHeight="1" spans="2:10">
      <c r="B79" s="14">
        <v>76</v>
      </c>
      <c r="C79" s="15" t="s">
        <v>1646</v>
      </c>
      <c r="D79" s="15" t="s">
        <v>1733</v>
      </c>
      <c r="E79" s="16">
        <v>45389</v>
      </c>
      <c r="F79" s="15">
        <v>4.88</v>
      </c>
      <c r="G79" s="15">
        <v>0.15</v>
      </c>
      <c r="H79" s="15">
        <v>5.03</v>
      </c>
      <c r="I79" s="21">
        <f t="shared" si="1"/>
        <v>0.0307377049180328</v>
      </c>
      <c r="J79" s="22"/>
    </row>
    <row r="80" s="1" customFormat="1" ht="21.95" customHeight="1" spans="2:10">
      <c r="B80" s="14">
        <v>77</v>
      </c>
      <c r="C80" s="15" t="s">
        <v>1629</v>
      </c>
      <c r="D80" s="15" t="s">
        <v>1734</v>
      </c>
      <c r="E80" s="16">
        <v>45389</v>
      </c>
      <c r="F80" s="15">
        <v>33.22</v>
      </c>
      <c r="G80" s="15">
        <v>1</v>
      </c>
      <c r="H80" s="15">
        <v>34.22</v>
      </c>
      <c r="I80" s="21">
        <f t="shared" si="1"/>
        <v>0.0301023479831427</v>
      </c>
      <c r="J80" s="22"/>
    </row>
    <row r="81" s="1" customFormat="1" ht="21.95" customHeight="1" spans="2:10">
      <c r="B81" s="14">
        <v>78</v>
      </c>
      <c r="C81" s="15" t="s">
        <v>1646</v>
      </c>
      <c r="D81" s="15" t="s">
        <v>1735</v>
      </c>
      <c r="E81" s="16">
        <v>45389</v>
      </c>
      <c r="F81" s="15">
        <v>1.18</v>
      </c>
      <c r="G81" s="15">
        <v>0.04</v>
      </c>
      <c r="H81" s="15">
        <v>1.22</v>
      </c>
      <c r="I81" s="21">
        <f t="shared" si="1"/>
        <v>0.0338983050847458</v>
      </c>
      <c r="J81" s="22"/>
    </row>
    <row r="82" s="1" customFormat="1" ht="21.95" customHeight="1" spans="2:10">
      <c r="B82" s="14">
        <v>79</v>
      </c>
      <c r="C82" s="15" t="s">
        <v>1629</v>
      </c>
      <c r="D82" s="15" t="s">
        <v>1736</v>
      </c>
      <c r="E82" s="16">
        <v>45389</v>
      </c>
      <c r="F82" s="15">
        <v>168.92</v>
      </c>
      <c r="G82" s="15">
        <v>5.07</v>
      </c>
      <c r="H82" s="15">
        <v>173.99</v>
      </c>
      <c r="I82" s="21">
        <f t="shared" si="1"/>
        <v>0.0300142079090694</v>
      </c>
      <c r="J82" s="22"/>
    </row>
    <row r="83" s="1" customFormat="1" ht="21.95" customHeight="1" spans="2:10">
      <c r="B83" s="14">
        <v>80</v>
      </c>
      <c r="C83" s="15" t="s">
        <v>1631</v>
      </c>
      <c r="D83" s="15" t="s">
        <v>1737</v>
      </c>
      <c r="E83" s="16">
        <v>45389</v>
      </c>
      <c r="F83" s="15">
        <v>45.19</v>
      </c>
      <c r="G83" s="15">
        <v>1.36</v>
      </c>
      <c r="H83" s="15">
        <v>46.55</v>
      </c>
      <c r="I83" s="21">
        <f t="shared" si="1"/>
        <v>0.0300951537950874</v>
      </c>
      <c r="J83" s="22"/>
    </row>
    <row r="84" s="1" customFormat="1" ht="21.95" customHeight="1" spans="2:10">
      <c r="B84" s="14">
        <v>81</v>
      </c>
      <c r="C84" s="15" t="s">
        <v>1738</v>
      </c>
      <c r="D84" s="15" t="s">
        <v>1739</v>
      </c>
      <c r="E84" s="16">
        <v>45389</v>
      </c>
      <c r="F84" s="15">
        <v>20.38</v>
      </c>
      <c r="G84" s="15">
        <v>0.61</v>
      </c>
      <c r="H84" s="15">
        <v>20.99</v>
      </c>
      <c r="I84" s="21">
        <f t="shared" si="1"/>
        <v>0.0299313052011776</v>
      </c>
      <c r="J84" s="22"/>
    </row>
    <row r="85" s="1" customFormat="1" ht="21.95" customHeight="1" spans="2:10">
      <c r="B85" s="14">
        <v>82</v>
      </c>
      <c r="C85" s="15" t="s">
        <v>1635</v>
      </c>
      <c r="D85" s="15" t="s">
        <v>1740</v>
      </c>
      <c r="E85" s="16">
        <v>45389</v>
      </c>
      <c r="F85" s="15">
        <v>167.32</v>
      </c>
      <c r="G85" s="15">
        <v>5.02</v>
      </c>
      <c r="H85" s="15">
        <v>172.34</v>
      </c>
      <c r="I85" s="21">
        <f t="shared" si="1"/>
        <v>0.0300023906287354</v>
      </c>
      <c r="J85" s="22"/>
    </row>
    <row r="86" s="1" customFormat="1" ht="21.95" customHeight="1" spans="2:10">
      <c r="B86" s="14">
        <v>83</v>
      </c>
      <c r="C86" s="15" t="s">
        <v>1640</v>
      </c>
      <c r="D86" s="15" t="s">
        <v>1741</v>
      </c>
      <c r="E86" s="16">
        <v>45389</v>
      </c>
      <c r="F86" s="15">
        <v>174.32</v>
      </c>
      <c r="G86" s="15">
        <v>5.23</v>
      </c>
      <c r="H86" s="15">
        <v>179.55</v>
      </c>
      <c r="I86" s="21">
        <f t="shared" si="1"/>
        <v>0.0300022946305645</v>
      </c>
      <c r="J86" s="22"/>
    </row>
    <row r="87" s="1" customFormat="1" ht="21.95" customHeight="1" spans="2:10">
      <c r="B87" s="14">
        <v>84</v>
      </c>
      <c r="C87" s="15" t="s">
        <v>1649</v>
      </c>
      <c r="D87" s="15" t="s">
        <v>1742</v>
      </c>
      <c r="E87" s="16">
        <v>45389</v>
      </c>
      <c r="F87" s="15">
        <v>40.45</v>
      </c>
      <c r="G87" s="15">
        <v>1.21</v>
      </c>
      <c r="H87" s="15">
        <v>41.66</v>
      </c>
      <c r="I87" s="21">
        <f t="shared" si="1"/>
        <v>0.0299134734239802</v>
      </c>
      <c r="J87" s="22"/>
    </row>
    <row r="88" s="1" customFormat="1" ht="21.95" customHeight="1" spans="2:10">
      <c r="B88" s="14">
        <v>85</v>
      </c>
      <c r="C88" s="15" t="s">
        <v>1665</v>
      </c>
      <c r="D88" s="15" t="s">
        <v>1743</v>
      </c>
      <c r="E88" s="16">
        <v>45389</v>
      </c>
      <c r="F88" s="15">
        <v>1.11</v>
      </c>
      <c r="G88" s="15">
        <v>0.03</v>
      </c>
      <c r="H88" s="15">
        <v>1.14</v>
      </c>
      <c r="I88" s="21">
        <f t="shared" si="1"/>
        <v>0.027027027027027</v>
      </c>
      <c r="J88" s="22"/>
    </row>
    <row r="89" s="1" customFormat="1" ht="21.95" customHeight="1" spans="2:10">
      <c r="B89" s="14">
        <v>86</v>
      </c>
      <c r="C89" s="15" t="s">
        <v>1651</v>
      </c>
      <c r="D89" s="15" t="s">
        <v>1744</v>
      </c>
      <c r="E89" s="16">
        <v>45389</v>
      </c>
      <c r="F89" s="15">
        <v>2.23</v>
      </c>
      <c r="G89" s="15">
        <v>0.07</v>
      </c>
      <c r="H89" s="15">
        <v>2.3</v>
      </c>
      <c r="I89" s="21">
        <f t="shared" si="1"/>
        <v>0.031390134529148</v>
      </c>
      <c r="J89" s="22"/>
    </row>
    <row r="90" s="1" customFormat="1" ht="21.95" customHeight="1" spans="2:10">
      <c r="B90" s="14">
        <v>87</v>
      </c>
      <c r="C90" s="15" t="s">
        <v>1642</v>
      </c>
      <c r="D90" s="15" t="s">
        <v>1745</v>
      </c>
      <c r="E90" s="16">
        <v>45389</v>
      </c>
      <c r="F90" s="15">
        <v>85.06</v>
      </c>
      <c r="G90" s="15">
        <v>2.55</v>
      </c>
      <c r="H90" s="15">
        <v>87.61</v>
      </c>
      <c r="I90" s="21">
        <f t="shared" si="1"/>
        <v>0.0299788384669645</v>
      </c>
      <c r="J90" s="22"/>
    </row>
    <row r="91" s="1" customFormat="1" ht="21.95" customHeight="1" spans="2:10">
      <c r="B91" s="14">
        <v>88</v>
      </c>
      <c r="C91" s="15" t="s">
        <v>1644</v>
      </c>
      <c r="D91" s="15" t="s">
        <v>1746</v>
      </c>
      <c r="E91" s="16">
        <v>45389</v>
      </c>
      <c r="F91" s="15">
        <v>48.36</v>
      </c>
      <c r="G91" s="15">
        <v>1.45</v>
      </c>
      <c r="H91" s="15">
        <v>49.81</v>
      </c>
      <c r="I91" s="21">
        <f t="shared" si="1"/>
        <v>0.0299834574028122</v>
      </c>
      <c r="J91" s="22"/>
    </row>
    <row r="92" s="1" customFormat="1" ht="21.95" customHeight="1" spans="2:10">
      <c r="B92" s="14">
        <v>89</v>
      </c>
      <c r="C92" s="15" t="s">
        <v>1646</v>
      </c>
      <c r="D92" s="15" t="s">
        <v>1747</v>
      </c>
      <c r="E92" s="16">
        <v>45389</v>
      </c>
      <c r="F92" s="15">
        <v>1.78</v>
      </c>
      <c r="G92" s="15">
        <v>0.05</v>
      </c>
      <c r="H92" s="15">
        <v>1.83</v>
      </c>
      <c r="I92" s="21">
        <f t="shared" si="1"/>
        <v>0.0280898876404494</v>
      </c>
      <c r="J92" s="22"/>
    </row>
    <row r="93" s="1" customFormat="1" ht="21.95" customHeight="1" spans="2:10">
      <c r="B93" s="14">
        <v>90</v>
      </c>
      <c r="C93" s="15" t="s">
        <v>1629</v>
      </c>
      <c r="D93" s="15" t="s">
        <v>1748</v>
      </c>
      <c r="E93" s="16">
        <v>45389</v>
      </c>
      <c r="F93" s="15">
        <v>96.38</v>
      </c>
      <c r="G93" s="15">
        <v>2.89</v>
      </c>
      <c r="H93" s="15">
        <v>99.27</v>
      </c>
      <c r="I93" s="21">
        <f t="shared" si="1"/>
        <v>0.0299854741647645</v>
      </c>
      <c r="J93" s="22"/>
    </row>
    <row r="94" s="1" customFormat="1" ht="21.95" customHeight="1" spans="2:10">
      <c r="B94" s="14">
        <v>91</v>
      </c>
      <c r="C94" s="15" t="s">
        <v>1676</v>
      </c>
      <c r="D94" s="15" t="s">
        <v>1749</v>
      </c>
      <c r="E94" s="16">
        <v>45389</v>
      </c>
      <c r="F94" s="15">
        <v>8.44</v>
      </c>
      <c r="G94" s="15">
        <v>0.25</v>
      </c>
      <c r="H94" s="15">
        <v>8.69</v>
      </c>
      <c r="I94" s="21">
        <f t="shared" si="1"/>
        <v>0.0296208530805687</v>
      </c>
      <c r="J94" s="22"/>
    </row>
    <row r="95" s="1" customFormat="1" ht="21.95" customHeight="1" spans="2:10">
      <c r="B95" s="14">
        <v>92</v>
      </c>
      <c r="C95" s="15" t="s">
        <v>1642</v>
      </c>
      <c r="D95" s="15" t="s">
        <v>1750</v>
      </c>
      <c r="E95" s="16">
        <v>45389</v>
      </c>
      <c r="F95" s="15">
        <v>158.86</v>
      </c>
      <c r="G95" s="15">
        <v>4.77</v>
      </c>
      <c r="H95" s="15">
        <v>163.63</v>
      </c>
      <c r="I95" s="21">
        <f t="shared" si="1"/>
        <v>0.0300264383734105</v>
      </c>
      <c r="J95" s="22"/>
    </row>
    <row r="96" s="1" customFormat="1" ht="21.95" customHeight="1" spans="2:10">
      <c r="B96" s="14">
        <v>93</v>
      </c>
      <c r="C96" s="15" t="s">
        <v>1646</v>
      </c>
      <c r="D96" s="15" t="s">
        <v>1751</v>
      </c>
      <c r="E96" s="16">
        <v>45389</v>
      </c>
      <c r="F96" s="15">
        <v>24.75</v>
      </c>
      <c r="G96" s="15">
        <v>0.74</v>
      </c>
      <c r="H96" s="15">
        <v>25.49</v>
      </c>
      <c r="I96" s="21">
        <f t="shared" si="1"/>
        <v>0.0298989898989899</v>
      </c>
      <c r="J96" s="22"/>
    </row>
    <row r="97" s="1" customFormat="1" ht="21.95" customHeight="1" spans="2:10">
      <c r="B97" s="14">
        <v>94</v>
      </c>
      <c r="C97" s="15" t="s">
        <v>1752</v>
      </c>
      <c r="D97" s="15" t="s">
        <v>1753</v>
      </c>
      <c r="E97" s="16">
        <v>45392</v>
      </c>
      <c r="F97" s="15">
        <v>1416.51</v>
      </c>
      <c r="G97" s="15">
        <v>84.99</v>
      </c>
      <c r="H97" s="15">
        <v>1501.5</v>
      </c>
      <c r="I97" s="21">
        <f t="shared" si="1"/>
        <v>0.0599995764237457</v>
      </c>
      <c r="J97" s="22"/>
    </row>
    <row r="98" s="1" customFormat="1" ht="21.95" customHeight="1" spans="2:10">
      <c r="B98" s="14">
        <v>95</v>
      </c>
      <c r="C98" s="15" t="s">
        <v>1754</v>
      </c>
      <c r="D98" s="15" t="s">
        <v>1755</v>
      </c>
      <c r="E98" s="16">
        <v>45389</v>
      </c>
      <c r="F98" s="15">
        <v>32254.57</v>
      </c>
      <c r="G98" s="15">
        <v>1935.27</v>
      </c>
      <c r="H98" s="15">
        <v>34189.84</v>
      </c>
      <c r="I98" s="21">
        <f t="shared" si="1"/>
        <v>0.0599998697858939</v>
      </c>
      <c r="J98" s="22"/>
    </row>
    <row r="99" s="1" customFormat="1" ht="21.95" customHeight="1" spans="2:10">
      <c r="B99" s="14">
        <v>96</v>
      </c>
      <c r="C99" s="15" t="s">
        <v>1756</v>
      </c>
      <c r="D99" s="15" t="s">
        <v>1757</v>
      </c>
      <c r="E99" s="16">
        <v>45372</v>
      </c>
      <c r="F99" s="15">
        <v>45231.39</v>
      </c>
      <c r="G99" s="15">
        <v>5880.08</v>
      </c>
      <c r="H99" s="15">
        <v>51111.47</v>
      </c>
      <c r="I99" s="21">
        <f t="shared" si="1"/>
        <v>0.129999984524022</v>
      </c>
      <c r="J99" s="22"/>
    </row>
    <row r="100" s="1" customFormat="1" ht="21.95" customHeight="1" spans="2:10">
      <c r="B100" s="14">
        <v>97</v>
      </c>
      <c r="C100" s="15" t="s">
        <v>1756</v>
      </c>
      <c r="D100" s="15" t="s">
        <v>1758</v>
      </c>
      <c r="E100" s="16">
        <v>45388</v>
      </c>
      <c r="F100" s="15">
        <v>48194.55</v>
      </c>
      <c r="G100" s="15">
        <v>6265.29</v>
      </c>
      <c r="H100" s="15">
        <v>54459.84</v>
      </c>
      <c r="I100" s="21">
        <f t="shared" si="1"/>
        <v>0.129999968876149</v>
      </c>
      <c r="J100" s="22"/>
    </row>
    <row r="101" s="1" customFormat="1" ht="21.95" customHeight="1" spans="2:10">
      <c r="B101" s="14">
        <v>98</v>
      </c>
      <c r="C101" s="15" t="s">
        <v>1759</v>
      </c>
      <c r="D101" s="15" t="s">
        <v>1760</v>
      </c>
      <c r="E101" s="16">
        <v>45392</v>
      </c>
      <c r="F101" s="15">
        <v>38716.05</v>
      </c>
      <c r="G101" s="15">
        <v>5033.09</v>
      </c>
      <c r="H101" s="15">
        <v>43749.14</v>
      </c>
      <c r="I101" s="21">
        <f t="shared" si="1"/>
        <v>0.130000090401784</v>
      </c>
      <c r="J101" s="22"/>
    </row>
    <row r="102" ht="21.95" customHeight="1" spans="2:10">
      <c r="B102" s="14"/>
      <c r="C102" s="22"/>
      <c r="D102" s="23"/>
      <c r="E102" s="24"/>
      <c r="F102" s="25">
        <f>SUM(F4:F101)</f>
        <v>183231.77</v>
      </c>
      <c r="G102" s="25">
        <f>SUM(G4:G101)</f>
        <v>19502.72</v>
      </c>
      <c r="H102" s="25">
        <f>SUM(H4:H101)</f>
        <v>202734.49</v>
      </c>
      <c r="I102" s="38"/>
      <c r="J102" s="22"/>
    </row>
    <row r="103" ht="21.95" customHeight="1" spans="3:10">
      <c r="C103" s="26"/>
      <c r="D103" s="27"/>
      <c r="E103" s="27"/>
      <c r="F103" s="27"/>
      <c r="G103" s="27"/>
      <c r="H103" s="27"/>
      <c r="I103" s="26"/>
      <c r="J103" s="26"/>
    </row>
    <row r="104" ht="21.95" customHeight="1" spans="3:10">
      <c r="C104" s="28" t="s">
        <v>1761</v>
      </c>
      <c r="D104" s="27"/>
      <c r="E104" s="27"/>
      <c r="F104" s="27"/>
      <c r="G104" s="27"/>
      <c r="H104" s="27"/>
      <c r="I104" s="26"/>
      <c r="J104" s="26"/>
    </row>
    <row r="105" s="2" customFormat="1" ht="21.95" customHeight="1" spans="1:32">
      <c r="A105" s="29"/>
      <c r="B105" s="29"/>
      <c r="C105" s="30" t="s">
        <v>1583</v>
      </c>
      <c r="D105" s="31">
        <v>87172060.21</v>
      </c>
      <c r="E105" s="32"/>
      <c r="F105" s="32"/>
      <c r="G105" s="32"/>
      <c r="H105" s="32"/>
      <c r="I105" s="32"/>
      <c r="J105" s="32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</row>
    <row r="106" s="2" customFormat="1" ht="21.95" customHeight="1" spans="1:32">
      <c r="A106" s="29"/>
      <c r="B106" s="29"/>
      <c r="C106" s="30" t="s">
        <v>1594</v>
      </c>
      <c r="D106" s="33">
        <f>即征即退计算表!F14</f>
        <v>3150029.46600003</v>
      </c>
      <c r="E106" s="32"/>
      <c r="F106" s="32"/>
      <c r="G106" s="32"/>
      <c r="H106" s="32"/>
      <c r="I106" s="32"/>
      <c r="J106" s="32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</row>
    <row r="107" s="2" customFormat="1" ht="21.95" customHeight="1" spans="1:32">
      <c r="A107" s="29"/>
      <c r="B107" s="29"/>
      <c r="C107" s="30" t="s">
        <v>1762</v>
      </c>
      <c r="D107" s="34">
        <f>D106/D105</f>
        <v>0.0361357694014747</v>
      </c>
      <c r="E107" s="32"/>
      <c r="F107" s="32"/>
      <c r="G107" s="32"/>
      <c r="H107" s="32"/>
      <c r="I107" s="32"/>
      <c r="J107" s="32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</row>
    <row r="108" s="2" customFormat="1" ht="21.95" customHeight="1" spans="1:32">
      <c r="A108" s="29"/>
      <c r="B108" s="29"/>
      <c r="C108" s="30" t="s">
        <v>1763</v>
      </c>
      <c r="D108" s="35">
        <f>G102</f>
        <v>19502.72</v>
      </c>
      <c r="E108" s="32"/>
      <c r="F108" s="32"/>
      <c r="G108" s="32"/>
      <c r="H108" s="32"/>
      <c r="I108" s="32"/>
      <c r="J108" s="32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</row>
    <row r="109" s="2" customFormat="1" ht="21.95" customHeight="1" spans="1:32">
      <c r="A109" s="29"/>
      <c r="B109" s="29"/>
      <c r="C109" s="30" t="s">
        <v>1764</v>
      </c>
      <c r="D109" s="36">
        <f>ROUND(D108*D107,2)</f>
        <v>704.75</v>
      </c>
      <c r="E109" s="32"/>
      <c r="F109" s="32"/>
      <c r="G109" s="32"/>
      <c r="H109" s="32"/>
      <c r="I109" s="32"/>
      <c r="J109" s="32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</row>
    <row r="110" s="3" customFormat="1" spans="4:8">
      <c r="D110" s="37"/>
      <c r="E110" s="37"/>
      <c r="F110" s="37"/>
      <c r="G110" s="37"/>
      <c r="H110" s="37"/>
    </row>
    <row r="111" s="3" customFormat="1" spans="4:8">
      <c r="D111" s="37"/>
      <c r="E111" s="37"/>
      <c r="F111" s="37"/>
      <c r="G111" s="37"/>
      <c r="H111" s="37"/>
    </row>
    <row r="112" s="3" customFormat="1" spans="4:8">
      <c r="D112" s="37"/>
      <c r="E112" s="37"/>
      <c r="F112" s="37"/>
      <c r="G112" s="37"/>
      <c r="H112" s="37"/>
    </row>
    <row r="113" s="3" customFormat="1" spans="4:8">
      <c r="D113" s="37"/>
      <c r="E113" s="37"/>
      <c r="F113" s="37"/>
      <c r="G113" s="37"/>
      <c r="H113" s="37"/>
    </row>
    <row r="114" s="3" customFormat="1" spans="4:8">
      <c r="D114" s="37"/>
      <c r="E114" s="37"/>
      <c r="F114" s="37"/>
      <c r="G114" s="37"/>
      <c r="H114" s="37"/>
    </row>
    <row r="115" s="3" customFormat="1" spans="4:8">
      <c r="D115" s="37"/>
      <c r="E115" s="37"/>
      <c r="F115" s="37"/>
      <c r="G115" s="37"/>
      <c r="H115" s="37"/>
    </row>
    <row r="116" s="3" customFormat="1" spans="4:8">
      <c r="D116" s="37"/>
      <c r="E116" s="37"/>
      <c r="F116" s="37"/>
      <c r="G116" s="37"/>
      <c r="H116" s="37"/>
    </row>
    <row r="117" s="3" customFormat="1" spans="4:8">
      <c r="D117" s="37"/>
      <c r="E117" s="37"/>
      <c r="F117" s="37"/>
      <c r="G117" s="37"/>
      <c r="H117" s="37"/>
    </row>
    <row r="118" s="3" customFormat="1" spans="4:8">
      <c r="D118" s="37"/>
      <c r="E118" s="37"/>
      <c r="F118" s="37"/>
      <c r="G118" s="37"/>
      <c r="H118" s="37"/>
    </row>
  </sheetData>
  <autoFilter ref="A3:AF102">
    <extLst/>
  </autoFilter>
  <mergeCells count="2">
    <mergeCell ref="C1:J1"/>
    <mergeCell ref="B2:C2"/>
  </mergeCells>
  <pageMargins left="0.708333333333333" right="0.708333333333333" top="0.432638888888889" bottom="0.393055555555556" header="0.314583333333333" footer="0.314583333333333"/>
  <pageSetup paperSize="9" scale="8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基础附表</vt:lpstr>
      <vt:lpstr>成本分配表</vt:lpstr>
      <vt:lpstr>即征即退计算表</vt:lpstr>
      <vt:lpstr>软件进项分摊表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小钟同学</cp:lastModifiedBy>
  <dcterms:created xsi:type="dcterms:W3CDTF">2020-08-11T16:08:00Z</dcterms:created>
  <cp:lastPrinted>2021-05-08T01:58:00Z</cp:lastPrinted>
  <dcterms:modified xsi:type="dcterms:W3CDTF">2024-05-09T02:47:46Z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DC30D42E44F5429EA1E42B4B640AD3A1_13</vt:lpwstr>
  </property>
  <property fmtid="{D5CDD505-2E9C-101B-9397-08002B2CF9AE}" pid="4" name="KSOReadingLayout">
    <vt:bool>true</vt:bool>
  </property>
</Properties>
</file>