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762" activeTab="9"/>
  </bookViews>
  <sheets>
    <sheet name="幼儿园" sheetId="1" r:id="rId1"/>
    <sheet name="小学" sheetId="2" r:id="rId2"/>
    <sheet name="初级中学" sheetId="3" r:id="rId3"/>
    <sheet name="九年一贯制学校" sheetId="10" r:id="rId4"/>
    <sheet name="高级中学" sheetId="13" r:id="rId5"/>
    <sheet name="完全中学" sheetId="12" r:id="rId6"/>
    <sheet name="十二年一贯制学校" sheetId="14" r:id="rId7"/>
    <sheet name="职中" sheetId="4" r:id="rId8"/>
    <sheet name="特殊教育" sheetId="6" r:id="rId9"/>
    <sheet name="一览表" sheetId="16" r:id="rId10"/>
    <sheet name="地址" sheetId="7" state="hidden" r:id="rId11"/>
    <sheet name="2017学年学校情况一览表" sheetId="8" state="hidden" r:id="rId12"/>
    <sheet name="Sheet1" sheetId="9" state="hidden" r:id="rId13"/>
  </sheets>
  <definedNames>
    <definedName name="_xlnm._FilterDatabase" localSheetId="0" hidden="1">幼儿园!$A$5:$Y$447</definedName>
    <definedName name="_xlnm._FilterDatabase" localSheetId="1" hidden="1">小学!$A$5:$AF$203</definedName>
    <definedName name="_xlnm._FilterDatabase" localSheetId="2" hidden="1">初级中学!$5:$61</definedName>
    <definedName name="_xlnm._FilterDatabase" localSheetId="3" hidden="1">九年一贯制学校!$A$5:$HS$48</definedName>
    <definedName name="_xlnm._FilterDatabase" localSheetId="4" hidden="1">高级中学!$5:$12</definedName>
    <definedName name="_xlnm._FilterDatabase" localSheetId="5" hidden="1">完全中学!$A$5:$HC$20</definedName>
    <definedName name="_xlnm._FilterDatabase" localSheetId="6" hidden="1">十二年一贯制学校!$A$6:$IU$12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计划财务科</author>
  </authors>
  <commentList>
    <comment ref="B355" authorId="0">
      <text>
        <r>
          <rPr>
            <b/>
            <sz val="9"/>
            <rFont val="宋体"/>
            <charset val="134"/>
          </rPr>
          <t>计划财务科:</t>
        </r>
        <r>
          <rPr>
            <sz val="9"/>
            <rFont val="宋体"/>
            <charset val="134"/>
          </rPr>
          <t xml:space="preserve">
实属永平街
</t>
        </r>
      </text>
    </comment>
  </commentList>
</comments>
</file>

<file path=xl/comments2.xml><?xml version="1.0" encoding="utf-8"?>
<comments xmlns="http://schemas.openxmlformats.org/spreadsheetml/2006/main">
  <authors>
    <author>计划财务科</author>
  </authors>
  <commentList>
    <comment ref="B83" authorId="0">
      <text>
        <r>
          <rPr>
            <b/>
            <sz val="9"/>
            <rFont val="宋体"/>
            <charset val="134"/>
          </rPr>
          <t>计划财务科:</t>
        </r>
        <r>
          <rPr>
            <sz val="9"/>
            <rFont val="宋体"/>
            <charset val="134"/>
          </rPr>
          <t xml:space="preserve">
属永平管辖</t>
        </r>
      </text>
    </comment>
  </commentList>
</comments>
</file>

<file path=xl/comments3.xml><?xml version="1.0" encoding="utf-8"?>
<comments xmlns="http://schemas.openxmlformats.org/spreadsheetml/2006/main">
  <authors>
    <author>计划财务科</author>
  </authors>
  <commentList>
    <comment ref="B18" authorId="0">
      <text>
        <r>
          <rPr>
            <b/>
            <sz val="9"/>
            <rFont val="宋体"/>
            <charset val="134"/>
          </rPr>
          <t>计划财务科:</t>
        </r>
        <r>
          <rPr>
            <sz val="9"/>
            <rFont val="宋体"/>
            <charset val="134"/>
          </rPr>
          <t xml:space="preserve">
属永平管辖</t>
        </r>
      </text>
    </comment>
  </commentList>
</comments>
</file>

<file path=xl/comments4.xml><?xml version="1.0" encoding="utf-8"?>
<comments xmlns="http://schemas.openxmlformats.org/spreadsheetml/2006/main">
  <authors>
    <author>余冰</author>
  </authors>
  <commentList>
    <comment ref="E6" authorId="0">
      <text>
        <r>
          <rPr>
            <sz val="9"/>
            <rFont val="宋体"/>
            <charset val="134"/>
          </rPr>
          <t xml:space="preserve">小学学生数：含小学、九年一贯制、十二年一贯制的小学学生数
</t>
        </r>
      </text>
    </comment>
    <comment ref="E7" authorId="0">
      <text>
        <r>
          <rPr>
            <sz val="9"/>
            <rFont val="宋体"/>
            <charset val="134"/>
          </rPr>
          <t>普通初中含初级中学、九年一贯制、完全中学、十二年一贯制的初中学生数</t>
        </r>
      </text>
    </comment>
    <comment ref="E9" authorId="0">
      <text>
        <r>
          <rPr>
            <sz val="9"/>
            <rFont val="宋体"/>
            <charset val="134"/>
          </rPr>
          <t>普通高中含高级中学、完全中学、十二年一贯制的高中学生数</t>
        </r>
      </text>
    </comment>
  </commentList>
</comments>
</file>

<file path=xl/sharedStrings.xml><?xml version="1.0" encoding="utf-8"?>
<sst xmlns="http://schemas.openxmlformats.org/spreadsheetml/2006/main" count="8742" uniqueCount="2834">
  <si>
    <t xml:space="preserve">                                                2023年幼儿园数据情况</t>
  </si>
  <si>
    <t>机构代码</t>
  </si>
  <si>
    <t>单位名称</t>
  </si>
  <si>
    <t>性质</t>
  </si>
  <si>
    <t>办学地址</t>
  </si>
  <si>
    <t>班额情况（个）</t>
  </si>
  <si>
    <t>入园（班）人数</t>
  </si>
  <si>
    <t>在园（班）人数</t>
  </si>
  <si>
    <t>离园（班）</t>
  </si>
  <si>
    <t>学生户籍情况</t>
  </si>
  <si>
    <t>教职工数</t>
  </si>
  <si>
    <t>学校办学条件</t>
  </si>
  <si>
    <t>合计</t>
  </si>
  <si>
    <t>小班</t>
  </si>
  <si>
    <t>中班</t>
  </si>
  <si>
    <t>大班</t>
  </si>
  <si>
    <t>其中：女</t>
  </si>
  <si>
    <t>人数</t>
  </si>
  <si>
    <t>非白云区户籍</t>
  </si>
  <si>
    <t>白云区户籍</t>
  </si>
  <si>
    <t>非广州市户籍</t>
  </si>
  <si>
    <t>广州市户籍</t>
  </si>
  <si>
    <t>园 长</t>
  </si>
  <si>
    <t>专任教师</t>
  </si>
  <si>
    <t>合计（校舍面积）</t>
  </si>
  <si>
    <t>合计（占地面积）</t>
  </si>
  <si>
    <t>白云湖街道</t>
  </si>
  <si>
    <t>1144001897</t>
  </si>
  <si>
    <t>中国人民解放军海军陆战队训练基地幼儿园</t>
  </si>
  <si>
    <t>832县级其他部门</t>
  </si>
  <si>
    <t>广州市白云区石井石沙路1951号</t>
  </si>
  <si>
    <t>1144001902</t>
  </si>
  <si>
    <t>广州市白云区艺阳幼儿园</t>
  </si>
  <si>
    <t>999民办</t>
  </si>
  <si>
    <t>广州市白云区石井街大朗十一队</t>
  </si>
  <si>
    <t>1144001906</t>
  </si>
  <si>
    <t>广州市白云区夏茅村幼儿园</t>
  </si>
  <si>
    <t>1144001910</t>
  </si>
  <si>
    <t>广州市白云区石井环滘幼儿园</t>
  </si>
  <si>
    <t>广州市白云区石井环滘渡头大街30号</t>
  </si>
  <si>
    <t>1144001911</t>
  </si>
  <si>
    <t>广州市白云区榕溪安安幼儿园</t>
  </si>
  <si>
    <t>广州市白云区石井街道榕溪花园榕溪安安幼儿园</t>
  </si>
  <si>
    <t>1144001912</t>
  </si>
  <si>
    <t>广州市白云区龙湖幼儿园</t>
  </si>
  <si>
    <t>广州市白云区石井街龙湖路门口田</t>
  </si>
  <si>
    <t>1144001915</t>
  </si>
  <si>
    <t>广州市白云区怡乐幼儿园</t>
  </si>
  <si>
    <t>广州市白云区石井石沙路6号</t>
  </si>
  <si>
    <t>1144001916</t>
  </si>
  <si>
    <t>广州市白云区大朗幼儿园</t>
  </si>
  <si>
    <t>广州市白云区白云湖街大朗中路</t>
  </si>
  <si>
    <t>1144010998</t>
  </si>
  <si>
    <t>广州市白云区大朗第一幼儿园</t>
  </si>
  <si>
    <t>广州市白云区白云湖街大朗第四经济合作社对塘</t>
  </si>
  <si>
    <t>1144011000</t>
  </si>
  <si>
    <t>广州市白云区唐阁幼儿园</t>
  </si>
  <si>
    <t>894集体办</t>
  </si>
  <si>
    <t>广州市白云区石井街唐阁中街南3号</t>
  </si>
  <si>
    <t>1144022032</t>
  </si>
  <si>
    <t>广州市白云区白云湖街中心幼儿园</t>
  </si>
  <si>
    <t>892事业单位</t>
  </si>
  <si>
    <t>广州市白云区南悦东一街2号</t>
  </si>
  <si>
    <t>1144023268</t>
  </si>
  <si>
    <t>广州市白云区大朗实验幼儿园</t>
  </si>
  <si>
    <t>广州市白云区大朗银田街20号</t>
  </si>
  <si>
    <t>鹤龙街道</t>
  </si>
  <si>
    <t xml:space="preserve"> </t>
  </si>
  <si>
    <t>1144001882</t>
  </si>
  <si>
    <t>广州市白云区博雅幼儿园</t>
  </si>
  <si>
    <t>广州市白云区鹤龙街黄边第二煤矿</t>
  </si>
  <si>
    <t>1144001883</t>
  </si>
  <si>
    <t>广州市白云区雅丽斯幼儿园</t>
  </si>
  <si>
    <t>广州市白云区均禾街菜田街自编9号</t>
  </si>
  <si>
    <t>1144001884</t>
  </si>
  <si>
    <t>广州市白云区旭日幼儿园</t>
  </si>
  <si>
    <t>1144001887</t>
  </si>
  <si>
    <t>广州市白云区韵苗幼儿园</t>
  </si>
  <si>
    <t>广州市白云区鹤龙街鹤边三斗园独立一号</t>
  </si>
  <si>
    <t>1144001888</t>
  </si>
  <si>
    <t>广州市白云区鹤边幼儿园</t>
  </si>
  <si>
    <t>广州市白云区鹤龙街鹤北南街12号</t>
  </si>
  <si>
    <t>1144011548</t>
  </si>
  <si>
    <t>广州市白云区鹤龙街黄边幼儿园</t>
  </si>
  <si>
    <t>广东省广州市白云区嘉禾街道黄边社区居委会</t>
  </si>
  <si>
    <t>1144012325</t>
  </si>
  <si>
    <t>广州市白云区鹤龙第一幼儿园</t>
  </si>
  <si>
    <t>广州市白云区黄边北路金碧雅苑小区内</t>
  </si>
  <si>
    <t>1144014288</t>
  </si>
  <si>
    <t>广州市白云区龙嘉幼儿园</t>
  </si>
  <si>
    <t>广州市白云区鹤龙街联兴路2号</t>
  </si>
  <si>
    <t>1144020984</t>
  </si>
  <si>
    <t>广州市白云区爱睿幼儿园</t>
  </si>
  <si>
    <t>广州市白云区鹤龙街彭西新村八街8号</t>
  </si>
  <si>
    <t>1144021858</t>
  </si>
  <si>
    <t>广州市白云区森侨幼儿园</t>
  </si>
  <si>
    <t>广州市白云区尖彭路东3号</t>
  </si>
  <si>
    <t>1144022009</t>
  </si>
  <si>
    <t>广州市白云区鹤龙街中心幼儿园</t>
  </si>
  <si>
    <t>广州市白云区黄边北路汇贤街110号</t>
  </si>
  <si>
    <t>1144022748</t>
  </si>
  <si>
    <t>广州市白云区彭西幼儿园</t>
  </si>
  <si>
    <t>广州市白云区彭西大街6号</t>
  </si>
  <si>
    <t>1144024124</t>
  </si>
  <si>
    <t>广州市白云区金晖幼儿园</t>
  </si>
  <si>
    <t>广州市白云区鹤边村鹤龙路002号</t>
  </si>
  <si>
    <t>1144024076</t>
  </si>
  <si>
    <t>广州市白云区鹤边员村实验幼儿园</t>
  </si>
  <si>
    <t>广州市白云区鹤边村</t>
  </si>
  <si>
    <t>1144026041</t>
  </si>
  <si>
    <t>广州市白云区六中华远实验幼儿园</t>
  </si>
  <si>
    <t>广州市白云区一心街1号</t>
  </si>
  <si>
    <t>黄石街道</t>
  </si>
  <si>
    <t>1144000802</t>
  </si>
  <si>
    <t>广东外语外贸大学幼儿园</t>
  </si>
  <si>
    <t>广州市白云区白云大道北2号</t>
  </si>
  <si>
    <t>1144000803</t>
  </si>
  <si>
    <t>广州市白云区马务幼儿园</t>
  </si>
  <si>
    <t>广州市白云区黄石西路马务大街10</t>
  </si>
  <si>
    <t>1144000804</t>
  </si>
  <si>
    <t>广州市白云区黄石第三幼儿园</t>
  </si>
  <si>
    <t>广州市白云区黄石花园一街九号</t>
  </si>
  <si>
    <t>1144000806</t>
  </si>
  <si>
    <t>广州市白云区黄石第二幼儿园</t>
  </si>
  <si>
    <t>广州市白云区黄石东路得景花园景鸿街106号</t>
  </si>
  <si>
    <t>1144000810</t>
  </si>
  <si>
    <t>广州市白云区江夏幼儿园</t>
  </si>
  <si>
    <t>广州市白云区黄石路江夏街心公园2号</t>
  </si>
  <si>
    <t>1144000811</t>
  </si>
  <si>
    <t>广州市白云区黄石第四幼儿园</t>
  </si>
  <si>
    <t>广州市白云区黄园路44号</t>
  </si>
  <si>
    <t>1144013082</t>
  </si>
  <si>
    <t>广州市白云区黄石街中心幼儿园</t>
  </si>
  <si>
    <t>831县级教育部门</t>
  </si>
  <si>
    <t>广州市白云区黄石东路星悦街2号</t>
  </si>
  <si>
    <t>1144013381</t>
  </si>
  <si>
    <t>广州市白云区祥景实验幼儿园</t>
  </si>
  <si>
    <t>广东省广州市白云区黄石东路祥景花园雍翠园雍翠路2号</t>
  </si>
  <si>
    <t>1144013572</t>
  </si>
  <si>
    <t>广州市白云区白云尚城幼儿园</t>
  </si>
  <si>
    <t>广州市白云区尚城大街143号</t>
  </si>
  <si>
    <t>1144014302</t>
  </si>
  <si>
    <t>广州市白云区龙江幼儿园</t>
  </si>
  <si>
    <t>广州市白云区黄石路江夏村元下底8号</t>
  </si>
  <si>
    <t>1144019751</t>
  </si>
  <si>
    <t>广州市白云区丽宝幼儿园</t>
  </si>
  <si>
    <t>广州市白云区黄石东路江夏村四约大街十巷一号</t>
  </si>
  <si>
    <t>1144022278</t>
  </si>
  <si>
    <t>广州市白云区黄石第一幼儿园</t>
  </si>
  <si>
    <t>广州市白云区黄石东路高尔夫花园天云街35号</t>
  </si>
  <si>
    <t>1144024041</t>
  </si>
  <si>
    <t>广州市白云区石岗实验幼儿园</t>
  </si>
  <si>
    <t>广州市白云区黄石西路石岗大道22、24号</t>
  </si>
  <si>
    <t>1144025003</t>
  </si>
  <si>
    <t>广州市白云区江夏第一幼儿园</t>
  </si>
  <si>
    <t>广州市白云区黄石街江夏村学校北路10号、12号</t>
  </si>
  <si>
    <t>嘉禾街道</t>
  </si>
  <si>
    <t>1144011231</t>
  </si>
  <si>
    <t>广州市白云区童话幼儿园</t>
  </si>
  <si>
    <t>广州市白云区嘉禾街鹤边村第五工业区内</t>
  </si>
  <si>
    <t>1144001892</t>
  </si>
  <si>
    <t>广州市白云区长红幼儿园</t>
  </si>
  <si>
    <t>广州市白云区均禾街长红工业园东侧长红西路20号</t>
  </si>
  <si>
    <t>1144001895</t>
  </si>
  <si>
    <t>广州市白云区启蒙幼儿园</t>
  </si>
  <si>
    <t>广州市白云区均禾街新科村杨苑西街1号</t>
  </si>
  <si>
    <t>1144010996</t>
  </si>
  <si>
    <t>广州市白云区新村幼儿园</t>
  </si>
  <si>
    <t>广州市白云区嘉禾街新科下村黄泥雅118号</t>
  </si>
  <si>
    <t>1144011410</t>
  </si>
  <si>
    <t>广州市白云区新科幼儿园</t>
  </si>
  <si>
    <t>1144020976</t>
  </si>
  <si>
    <t>广州市白云区方正幼儿园</t>
  </si>
  <si>
    <t>广州市白云区嘉禾街嘉禾岭2-3号</t>
  </si>
  <si>
    <t>1144022613</t>
  </si>
  <si>
    <t>广州市白云区博艺幼儿园</t>
  </si>
  <si>
    <t>广州市白云区嘉禾街新科上村中街23号</t>
  </si>
  <si>
    <t>1144023353</t>
  </si>
  <si>
    <t>广州市白云区望岗实验幼儿园</t>
  </si>
  <si>
    <t>广东省广州市白云区嘉禾街望岗工业三路12号</t>
  </si>
  <si>
    <t>1144023776</t>
  </si>
  <si>
    <t>广州市白云区望岗望北幼儿园</t>
  </si>
  <si>
    <t>广州市白云区嘉禾望岗七星岗路3号</t>
  </si>
  <si>
    <t>1144023347</t>
  </si>
  <si>
    <t>广州市白云区长红第一幼儿园</t>
  </si>
  <si>
    <t>广州市白云区嘉禾街长湴新村三街3号</t>
  </si>
  <si>
    <t>1144024137</t>
  </si>
  <si>
    <t>广州市白云区望岗幼儿园</t>
  </si>
  <si>
    <t>广州市白云区望岗西胜街3号</t>
  </si>
  <si>
    <t>1144024044</t>
  </si>
  <si>
    <t>广州市白云区望岗中心幼儿园</t>
  </si>
  <si>
    <t>广州市白云区嘉禾望岗村十六经济合作社第一工业区一横路1号</t>
  </si>
  <si>
    <t>1144024133</t>
  </si>
  <si>
    <t>广州市白云区新科中心幼儿园</t>
  </si>
  <si>
    <t>广州市白云区嘉禾街科甲长兴路1号</t>
  </si>
  <si>
    <t>1144024117</t>
  </si>
  <si>
    <t>广州市白云区长红中心幼儿园</t>
  </si>
  <si>
    <t>广州市白云区嘉禾街长红村双和工业园一路12号</t>
  </si>
  <si>
    <t>1144024068</t>
  </si>
  <si>
    <t>广州市白云区长红第二幼儿园</t>
  </si>
  <si>
    <t>广州市白云区长红长湴工业一路4号</t>
  </si>
  <si>
    <t>1144024523</t>
  </si>
  <si>
    <t>广州市白云区新科实验幼儿园</t>
  </si>
  <si>
    <t>广州市白云区嘉禾街新科上村中街16号</t>
  </si>
  <si>
    <t>江高镇</t>
  </si>
  <si>
    <t>1144000956</t>
  </si>
  <si>
    <t>广州市白云区丽山幼儿园</t>
  </si>
  <si>
    <t>广州市白云江高镇神山丽山花园内</t>
  </si>
  <si>
    <t>1144000957</t>
  </si>
  <si>
    <t>广州市白云区江丰幼儿园</t>
  </si>
  <si>
    <t>广州市白云区江高镇江人一路20号</t>
  </si>
  <si>
    <t>1144001945</t>
  </si>
  <si>
    <t>广州市白云区江高镇中心幼儿园</t>
  </si>
  <si>
    <t>广州市白云区江高镇江同路145号之一</t>
  </si>
  <si>
    <t>1144001946</t>
  </si>
  <si>
    <t>广州市白云区江高镇江村幼儿园</t>
  </si>
  <si>
    <t>广州市白云区江高镇江村环村二路2号</t>
  </si>
  <si>
    <t>1144001947</t>
  </si>
  <si>
    <t>广州市白云区江高镇双岗凌志幼儿园</t>
  </si>
  <si>
    <t>广州市白云区江高镇双岗村旧广花路7-11号</t>
  </si>
  <si>
    <t>1144001949</t>
  </si>
  <si>
    <t>广州市白云区江高镇广进幼儿园</t>
  </si>
  <si>
    <t>广州市白云区江高镇江村庙口西自编8号</t>
  </si>
  <si>
    <t>1144001951</t>
  </si>
  <si>
    <t>广州市白云区江高镇小宝幼儿园</t>
  </si>
  <si>
    <t>广州市白云区江高镇天才岗18号</t>
  </si>
  <si>
    <t>1144001953</t>
  </si>
  <si>
    <t>广州市白云区康乐幼儿园</t>
  </si>
  <si>
    <t>广州市白云区江高镇小塘南路6号</t>
  </si>
  <si>
    <t>1144001954</t>
  </si>
  <si>
    <t>广州市白云区江高镇欢乐幼儿园</t>
  </si>
  <si>
    <t>广州市白云区江高镇刘家沙三巷10号</t>
  </si>
  <si>
    <t>1144001956</t>
  </si>
  <si>
    <t>广州市白云区江高镇启明幼儿园</t>
  </si>
  <si>
    <t>广州市白云区江高镇江城路118号之一</t>
  </si>
  <si>
    <t>1144001957</t>
  </si>
  <si>
    <t>广州市白云区江高镇新世纪幼儿园</t>
  </si>
  <si>
    <t>广州市白云区江高镇江城路62号</t>
  </si>
  <si>
    <t>1144001958</t>
  </si>
  <si>
    <t>广州市白云区江高镇水沥村幼儿园</t>
  </si>
  <si>
    <t>广州市白云区江高镇水沥村水莲路15号</t>
  </si>
  <si>
    <t>1144001960</t>
  </si>
  <si>
    <t>广州市白云区雄丰幼儿园</t>
  </si>
  <si>
    <t>广州市白云区江高镇神山南街16号</t>
  </si>
  <si>
    <t>1144011430</t>
  </si>
  <si>
    <t>广州市白云区江丽幼儿园</t>
  </si>
  <si>
    <t>广州市白云区江高镇爱国西路一横21号</t>
  </si>
  <si>
    <t>1144011913</t>
  </si>
  <si>
    <t>广州市白云区启翔幼儿园</t>
  </si>
  <si>
    <t>广州市白云区江高镇交通路30号之26、27号</t>
  </si>
  <si>
    <t>1144012133</t>
  </si>
  <si>
    <t>广州市白云区新培蕾幼儿园</t>
  </si>
  <si>
    <t>广州市白云区江高镇神山石龙旧街31号</t>
  </si>
  <si>
    <t>1144013311</t>
  </si>
  <si>
    <t>广州市白云区江高镇珠江村幼儿园</t>
  </si>
  <si>
    <t>广州市白云区江高镇中兴15号</t>
  </si>
  <si>
    <t>1144016134</t>
  </si>
  <si>
    <t>广州市白云区叶边幼儿园</t>
  </si>
  <si>
    <t>广州市白云区江高镇前锋五巷16号</t>
  </si>
  <si>
    <t>1144098087</t>
  </si>
  <si>
    <t>广州市白云区江铁幼儿园</t>
  </si>
  <si>
    <t>广州市白云区江高镇泉溪村江铁园二街1号</t>
  </si>
  <si>
    <t>1144018668</t>
  </si>
  <si>
    <t>广州市白云区大田幼儿园</t>
  </si>
  <si>
    <t>1144018569</t>
  </si>
  <si>
    <t>广州市白云区江高镇小塘村幼儿园</t>
  </si>
  <si>
    <t>广州市白云区江高镇小塘环村西路11号</t>
  </si>
  <si>
    <t>1144019705</t>
  </si>
  <si>
    <t>广州市白云区江高镇中八村幼儿园</t>
  </si>
  <si>
    <t>广州市白云区江高镇镇中南路一街一巷16号</t>
  </si>
  <si>
    <t>1144020947</t>
  </si>
  <si>
    <t>广州市白云区德雅幼儿园</t>
  </si>
  <si>
    <t>广州市白云区江高镇雄郭东路198号</t>
  </si>
  <si>
    <t>1144021004</t>
  </si>
  <si>
    <t>广州市白云区丽德幼儿园</t>
  </si>
  <si>
    <t>广州市白云区江高镇朗头神石路27号之一</t>
  </si>
  <si>
    <t>1144021757</t>
  </si>
  <si>
    <t>广州市白云区江高第一幼儿园</t>
  </si>
  <si>
    <t>广州市白云区江高镇神山市场西4巷4号</t>
  </si>
  <si>
    <t>1144023580</t>
  </si>
  <si>
    <t>广州市白云区江高镇沙龙幼儿园</t>
  </si>
  <si>
    <t>广州市白云区江高镇神山振兴南路88号</t>
  </si>
  <si>
    <t>1144024079</t>
  </si>
  <si>
    <t>广州市白云区泉溪村幼儿园</t>
  </si>
  <si>
    <t>广州市白云区江高镇夏花四路6号</t>
  </si>
  <si>
    <t>1144025667</t>
  </si>
  <si>
    <t>广州市白云区石华幼儿园</t>
  </si>
  <si>
    <t>广州市白云区江高镇大石岗西社北街 53 号之二</t>
  </si>
  <si>
    <t>1144026157</t>
  </si>
  <si>
    <t>广州市白云区杨山幼儿园</t>
  </si>
  <si>
    <t>广州市白云区江高镇石南二路17号</t>
  </si>
  <si>
    <t>1144017365</t>
  </si>
  <si>
    <t>广州市白云区华蕊幼教附属江府幼儿园</t>
  </si>
  <si>
    <t>891地方企业</t>
  </si>
  <si>
    <t>广州市白云区江高镇江府路广华公路430号</t>
  </si>
  <si>
    <t>金沙街道</t>
  </si>
  <si>
    <t>1144001917</t>
  </si>
  <si>
    <t>广州市白云区城西实验幼儿园</t>
  </si>
  <si>
    <t>广州市白云区金沙洲横沙平乐南街45号</t>
  </si>
  <si>
    <t>1144001918</t>
  </si>
  <si>
    <t>广州市白云区金沙第六幼儿园</t>
  </si>
  <si>
    <t>广州市白云区金沙洲城西花园北门翠茵街1号</t>
  </si>
  <si>
    <t>1144011001</t>
  </si>
  <si>
    <t>广州市白云区沙凤第一实验幼儿园</t>
  </si>
  <si>
    <t>广州市白云区金沙洲沙凤一路143号</t>
  </si>
  <si>
    <t>1144011640</t>
  </si>
  <si>
    <t>广州市白云区金沙第七幼儿园</t>
  </si>
  <si>
    <t>白云区金沙洲横沙路58号</t>
  </si>
  <si>
    <t>1144012303</t>
  </si>
  <si>
    <t>广州市白云区金沙幼儿园</t>
  </si>
  <si>
    <t>广州市白云区金沙洲礼传二街2号</t>
  </si>
  <si>
    <t>1144013600</t>
  </si>
  <si>
    <t>广州市白云区金沙馨园幼儿园</t>
  </si>
  <si>
    <t>广州市白云区金沙街环洲三路136号</t>
  </si>
  <si>
    <t>1144020935</t>
  </si>
  <si>
    <t>广州市白云区金沙第一幼儿园</t>
  </si>
  <si>
    <t>广州市白云区金沙洲汇才二街98号</t>
  </si>
  <si>
    <t>1144019757</t>
  </si>
  <si>
    <t>广州市白云区金沙第二幼儿园</t>
  </si>
  <si>
    <t>广州市白云区金沙洲路汇瑞街83号</t>
  </si>
  <si>
    <t>1144020980</t>
  </si>
  <si>
    <t>广州白云区启雅幼儿园有限公司</t>
  </si>
  <si>
    <t>广州市白云区金沙洲红棉街2-4号</t>
  </si>
  <si>
    <t>1144021017</t>
  </si>
  <si>
    <t>广州市白云区和乐幼儿园有限公司</t>
  </si>
  <si>
    <t>广州市白云区金沙洲沙凤一路91、93号</t>
  </si>
  <si>
    <t>1144020988</t>
  </si>
  <si>
    <t>广州市白云区浔峰幼儿园</t>
  </si>
  <si>
    <t>广州市白云区金沙街沙凤三路创誉街18号浔峰花苑小区内</t>
  </si>
  <si>
    <t>1144021909</t>
  </si>
  <si>
    <t>广州市白云区金沙街中心幼儿园</t>
  </si>
  <si>
    <t>广州市白云区礼居街60，62号</t>
  </si>
  <si>
    <t>1144022055</t>
  </si>
  <si>
    <t>广州市白云区金沙第三幼儿园</t>
  </si>
  <si>
    <t>广州市白云区金沙洲汇才一街3号</t>
  </si>
  <si>
    <t>1144022373</t>
  </si>
  <si>
    <t>广州市白云区金沙第四幼儿园</t>
  </si>
  <si>
    <t>广州市白云区金沙街华堂街13号</t>
  </si>
  <si>
    <t>1144021521</t>
  </si>
  <si>
    <t>广州市白云区金沙第五幼儿园</t>
  </si>
  <si>
    <t>广州市白云区金沙洲御洲三街12号</t>
  </si>
  <si>
    <t>1144021376</t>
  </si>
  <si>
    <t>广州市白云区乐森幼儿园有限公司</t>
  </si>
  <si>
    <t>京溪街道</t>
  </si>
  <si>
    <t>1144001162</t>
  </si>
  <si>
    <t>广州市白云区京溪第二幼儿园</t>
  </si>
  <si>
    <t>广州市白云区京溪街西侧恒骏D8D9栋首、二层</t>
  </si>
  <si>
    <t>1144001163</t>
  </si>
  <si>
    <t>广州市白云区京溪第三幼儿园</t>
  </si>
  <si>
    <t>广东省广州市白云区京溪街云景花园云松北区9-11号商住楼首层</t>
  </si>
  <si>
    <t>1144001856</t>
  </si>
  <si>
    <t>南方医科大学幼儿园</t>
  </si>
  <si>
    <t>白云区沙太南路1023号</t>
  </si>
  <si>
    <t>1144001857</t>
  </si>
  <si>
    <t>广州军区第一五七医院幼儿园</t>
  </si>
  <si>
    <t>广州大道北京溪白灰场路15号</t>
  </si>
  <si>
    <t>1144001858</t>
  </si>
  <si>
    <t>广州市白云区京溪第四幼儿园</t>
  </si>
  <si>
    <t>广州市白云区同和路云景花园云景苑内</t>
  </si>
  <si>
    <t>1144001859</t>
  </si>
  <si>
    <t>广州市白云区童心幼儿园</t>
  </si>
  <si>
    <t>广州市白云区京溪大街77号</t>
  </si>
  <si>
    <t>1144001860</t>
  </si>
  <si>
    <t>广州市白云区丽星幼儿园</t>
  </si>
  <si>
    <t>广州市白云区京溪街麒麟岗中街47号</t>
  </si>
  <si>
    <t>1144001861</t>
  </si>
  <si>
    <t>广州市白云区红苹果幼儿园</t>
  </si>
  <si>
    <t>1144001862</t>
  </si>
  <si>
    <t>广州市白云区新都幼儿园</t>
  </si>
  <si>
    <t>广州市白云区京溪街犀牛角东街11号</t>
  </si>
  <si>
    <t>1144001863</t>
  </si>
  <si>
    <t>广州市白云区东升幼儿园</t>
  </si>
  <si>
    <t>广州市白云区京溪街梅岗路33号小区</t>
  </si>
  <si>
    <t>1144001864</t>
  </si>
  <si>
    <t>广州市白云区京溪第一幼儿园</t>
  </si>
  <si>
    <t>广州市白云区京溪街云景路172号</t>
  </si>
  <si>
    <t>1144001865</t>
  </si>
  <si>
    <t>广州市白云区童乐幼儿园</t>
  </si>
  <si>
    <t>广州市白云区京溪街犀牛角中三巷一号</t>
  </si>
  <si>
    <t>1144001866</t>
  </si>
  <si>
    <t>广州市白云区滋蕾幼儿园</t>
  </si>
  <si>
    <t>广州市白云区沙太路华苑东街14号</t>
  </si>
  <si>
    <t>1144001867</t>
  </si>
  <si>
    <t>广州市白云区启思幼儿园</t>
  </si>
  <si>
    <t>广州市白云区京溪街犀牛角村云兴东路9号</t>
  </si>
  <si>
    <t>1144001868</t>
  </si>
  <si>
    <t>广州市白云区京溪怡新幼儿园</t>
  </si>
  <si>
    <t>广州大道北怡新路45号</t>
  </si>
  <si>
    <t>1144001869</t>
  </si>
  <si>
    <t>广州市白云区荣业幼儿园</t>
  </si>
  <si>
    <t>1144006134</t>
  </si>
  <si>
    <t>广州市白云区行知云山熹景实验幼儿园</t>
  </si>
  <si>
    <t>广州市白云区怡新路51号之一</t>
  </si>
  <si>
    <t>1144014388</t>
  </si>
  <si>
    <t>广州市白云区华龙幼儿园</t>
  </si>
  <si>
    <t>广州市白云区京溪街道麦地麦华路华乐药厂内</t>
  </si>
  <si>
    <t>1144022298</t>
  </si>
  <si>
    <t>广州市白云区京溪街中心幼儿园</t>
  </si>
  <si>
    <t>广州市白云区京溪街怡新路御府新街3号</t>
  </si>
  <si>
    <t>景泰街道</t>
  </si>
  <si>
    <t>1144001784</t>
  </si>
  <si>
    <t>广州市白云区景泰第二幼儿园</t>
  </si>
  <si>
    <t>广州市白云区景泰东四巷5号</t>
  </si>
  <si>
    <t>1144001785</t>
  </si>
  <si>
    <t>广州市白云区广园第三幼儿园</t>
  </si>
  <si>
    <t>广州市白云区广园新村云苑二街八号之一</t>
  </si>
  <si>
    <t>1144001786</t>
  </si>
  <si>
    <t>广州市白云区白云实验幼儿园</t>
  </si>
  <si>
    <t>广州市白云区政通路11号</t>
  </si>
  <si>
    <t>1144001787</t>
  </si>
  <si>
    <t>广州市白云区景泰第一幼儿园</t>
  </si>
  <si>
    <t>广州市白云区景泰西一巷6号</t>
  </si>
  <si>
    <t>1144001790</t>
  </si>
  <si>
    <t>广州市白云区景泰街柯子岭蓝天幼儿园</t>
  </si>
  <si>
    <t>广州市白云区景泰街柯子岭长安厚街8号</t>
  </si>
  <si>
    <t>1144001791</t>
  </si>
  <si>
    <t>广州市白云区竹园幼儿园</t>
  </si>
  <si>
    <t>广州市白云区金钟横路54号</t>
  </si>
  <si>
    <t>1144013588</t>
  </si>
  <si>
    <t>广州市白云区景泰第三幼儿园</t>
  </si>
  <si>
    <t>广州市白云区景泰直街51号</t>
  </si>
  <si>
    <t>1144021738</t>
  </si>
  <si>
    <t>广州市白云区景泰第四幼儿园</t>
  </si>
  <si>
    <t>广州市白云区景云路94号首层、二层</t>
  </si>
  <si>
    <t>1144022258</t>
  </si>
  <si>
    <t>广州市白云区景泰街中心幼儿园</t>
  </si>
  <si>
    <t>广州市白云区金信路5号</t>
  </si>
  <si>
    <t>均禾街道</t>
  </si>
  <si>
    <t>1144001889</t>
  </si>
  <si>
    <t>广州市白云区美馨园幼儿园</t>
  </si>
  <si>
    <t>均禾街石马桃源南101号</t>
  </si>
  <si>
    <t>1144001891</t>
  </si>
  <si>
    <t>广州市白云区萌芽幼儿园</t>
  </si>
  <si>
    <t>广州市白云区均禾街石马村尚仪街一横巷14号</t>
  </si>
  <si>
    <t>1144001894</t>
  </si>
  <si>
    <t>广州市白云区清湖幼儿园</t>
  </si>
  <si>
    <t>广州市白云区均禾街清湖村清湖南街四号</t>
  </si>
  <si>
    <t>1144001896</t>
  </si>
  <si>
    <t>广州市白云区石马桃源幼儿园</t>
  </si>
  <si>
    <t>石马桃红二街16号</t>
  </si>
  <si>
    <t>1144012084</t>
  </si>
  <si>
    <t>广州市白云区均禾街中心幼儿园</t>
  </si>
  <si>
    <t>广州市白云区均禾街平沙富力城小区内</t>
  </si>
  <si>
    <t>1144013445</t>
  </si>
  <si>
    <t>广州市白云区均禾第一幼儿园</t>
  </si>
  <si>
    <t>1144016124</t>
  </si>
  <si>
    <t>广州市白云区平沙幼儿园</t>
  </si>
  <si>
    <t>广州市白云区均禾街平沙村松园南街1号</t>
  </si>
  <si>
    <t>1144016682</t>
  </si>
  <si>
    <t>广州市白云区清湖实验幼儿园</t>
  </si>
  <si>
    <t>广州是白云区清湖实验幼儿园</t>
  </si>
  <si>
    <t>1144020960</t>
  </si>
  <si>
    <t>广州市白云区博文幼儿园</t>
  </si>
  <si>
    <t>广州市白云区均禾街清湖村菜田街自编9号</t>
  </si>
  <si>
    <t>1144021581</t>
  </si>
  <si>
    <t>广州市白云区小太阳幼儿园</t>
  </si>
  <si>
    <t>广州市白云区均禾街罗岗七星岗工业南路</t>
  </si>
  <si>
    <t>1144023395</t>
  </si>
  <si>
    <t>广州市白云区石马第一幼儿园</t>
  </si>
  <si>
    <t>广州市白云区均禾石马松园街41—43号</t>
  </si>
  <si>
    <t>1144023476</t>
  </si>
  <si>
    <t>广州市白云区石马实验幼儿园</t>
  </si>
  <si>
    <t>广州市白云区均禾街道夏花二路10号</t>
  </si>
  <si>
    <t>1144022842</t>
  </si>
  <si>
    <t>广州市白云区石马中心幼儿园</t>
  </si>
  <si>
    <t>广州市白云区均禾街石马村桃源南街中东三号</t>
  </si>
  <si>
    <t>1144024128</t>
  </si>
  <si>
    <t>广州市白云区平沙实验幼儿园</t>
  </si>
  <si>
    <t>广州市白云区均禾街平沙村塘底田10号</t>
  </si>
  <si>
    <t>1144024063</t>
  </si>
  <si>
    <t>广州市白云区罗岗中心幼儿园</t>
  </si>
  <si>
    <t>广州市白云区均禾街罗岗村七星岗二路13号</t>
  </si>
  <si>
    <t>1144024139</t>
  </si>
  <si>
    <t>广州市白云区石马第二幼儿园</t>
  </si>
  <si>
    <t>广州市白云区均禾街石马村桃源西街53号</t>
  </si>
  <si>
    <t>1144024081</t>
  </si>
  <si>
    <t>广州市白云区石马第三幼儿园</t>
  </si>
  <si>
    <t>广州市白云区均禾街石马村旺发大街7号</t>
  </si>
  <si>
    <t>1144024114</t>
  </si>
  <si>
    <t>广州市白云区石马第四幼儿园</t>
  </si>
  <si>
    <t>广东省广州市白云区均禾街道均禾社区居委会石马平安街15号</t>
  </si>
  <si>
    <t>1144024069</t>
  </si>
  <si>
    <t>广州市白云区平沙中心幼儿园</t>
  </si>
  <si>
    <t>广州市白云区均禾街石马村桃源南街中东3号</t>
  </si>
  <si>
    <t>1144024083</t>
  </si>
  <si>
    <t>广州市白云区平沙第一幼儿园</t>
  </si>
  <si>
    <t>广州市白云区均禾街孖墩路3-7号</t>
  </si>
  <si>
    <t>人和镇</t>
  </si>
  <si>
    <t>1144001919</t>
  </si>
  <si>
    <t>广州市白云区人和镇中心幼儿园</t>
  </si>
  <si>
    <t>广州市白云区人和镇育英街21号</t>
  </si>
  <si>
    <t>1144001925</t>
  </si>
  <si>
    <t>广州市白云区人和镇人和村幼儿园</t>
  </si>
  <si>
    <t>广州市白云区人和镇高增大街14号</t>
  </si>
  <si>
    <t>1144001926</t>
  </si>
  <si>
    <t>广州市白云区东华幼儿园</t>
  </si>
  <si>
    <t>广州市白云区人和镇东华村祥路31号</t>
  </si>
  <si>
    <t>1144001928</t>
  </si>
  <si>
    <t>广州市白云区人和镇太成村幼儿园</t>
  </si>
  <si>
    <t>广州市白云区人和镇太成村太盛西路44号</t>
  </si>
  <si>
    <t>1144001929</t>
  </si>
  <si>
    <t>广州市白云区人和镇横沥村幼儿园</t>
  </si>
  <si>
    <t>广州市白云区人和镇横沥北街28号</t>
  </si>
  <si>
    <t>1144001931</t>
  </si>
  <si>
    <t>广州市白云区人和镇方石村幼儿园</t>
  </si>
  <si>
    <t>广州市白云区人和镇方石村华城街9号</t>
  </si>
  <si>
    <t>1144001932</t>
  </si>
  <si>
    <t>广州市白云区人和镇大巷村幼儿园</t>
  </si>
  <si>
    <t>广州市白云区人和镇大巷南路63号</t>
  </si>
  <si>
    <t>1144001933</t>
  </si>
  <si>
    <t>广州市白云区人和镇鸦湖幼儿园</t>
  </si>
  <si>
    <t>广州市白云区人和镇鸦湖村鸦湖街1号</t>
  </si>
  <si>
    <t>1144001936</t>
  </si>
  <si>
    <t>广州市白云区人和镇蚌湖幼儿园</t>
  </si>
  <si>
    <t>广州市白云区人和镇蚌湖公园西侧</t>
  </si>
  <si>
    <t>1144001937</t>
  </si>
  <si>
    <t>广州市白云区人和镇镇湖村幼儿园</t>
  </si>
  <si>
    <t>广东省广州市白云区人和镇镇清路39号之二</t>
  </si>
  <si>
    <t>1144001940</t>
  </si>
  <si>
    <t>广州市白云区人和镇黄榜岭村幼儿园</t>
  </si>
  <si>
    <t>广州市白云区人和镇黄榜岭村江人二路1037号</t>
  </si>
  <si>
    <t>1144001941</t>
  </si>
  <si>
    <t>广州市白云区人和镇西成村幼儿园</t>
  </si>
  <si>
    <t>广州市白云区人和镇西成村西成路47号</t>
  </si>
  <si>
    <t>1144001943</t>
  </si>
  <si>
    <t>广州市白云区人和镇苗苗幼儿园</t>
  </si>
  <si>
    <t>广州市白云区人和镇高增人汉公路140号</t>
  </si>
  <si>
    <t>1144019790</t>
  </si>
  <si>
    <t>广州市白云区启萌幼儿园</t>
  </si>
  <si>
    <t>广州市白云区人和镇东华工业区华业路1号</t>
  </si>
  <si>
    <t>1144019695</t>
  </si>
  <si>
    <t>广州市白云区人和镇高增村幼儿园</t>
  </si>
  <si>
    <t>广州市白云区人和镇高增村昌和路8号</t>
  </si>
  <si>
    <t>1144020958</t>
  </si>
  <si>
    <t>广州白云区志明幼儿园有限公司</t>
  </si>
  <si>
    <t>广州市白云区人和镇凤岗路10号</t>
  </si>
  <si>
    <t>1144001934</t>
  </si>
  <si>
    <t>广州市白云区人和镇鹤亭村幼儿园</t>
  </si>
  <si>
    <t>人和镇鹤前西路1号</t>
  </si>
  <si>
    <t>1144021005</t>
  </si>
  <si>
    <t>广州市白云区龙晨幼儿园</t>
  </si>
  <si>
    <t>广州市白云区人和镇鹤亭村三盛南街西36号</t>
  </si>
  <si>
    <t>1144021476</t>
  </si>
  <si>
    <t>广州市白云区广州空港实验幼儿园</t>
  </si>
  <si>
    <t>广州市白云区人和镇江人三路1022号</t>
  </si>
  <si>
    <t>1144021415</t>
  </si>
  <si>
    <t>广州市白云区六中实验幼儿园</t>
  </si>
  <si>
    <t>广州市白云区人和镇和瑞路三福庄和瑞路1号</t>
  </si>
  <si>
    <t>1144023377</t>
  </si>
  <si>
    <t>广州市白云区人和镇清河幼儿园</t>
  </si>
  <si>
    <t>广州市白云区人和镇清河村建清街166-168号</t>
  </si>
  <si>
    <t>1144023381</t>
  </si>
  <si>
    <t>广州市白云区人和镇凤和幼儿园</t>
  </si>
  <si>
    <t>广州市白云区人和镇凤和村凤和西路3号</t>
  </si>
  <si>
    <t>1144023806</t>
  </si>
  <si>
    <t>广州市白云区人和镇新联村第二幼儿园</t>
  </si>
  <si>
    <t>广州市白云区人和镇新联村江人路镇联街1号</t>
  </si>
  <si>
    <t>1144024038</t>
  </si>
  <si>
    <t>广州市白云区人和镇镇湖第二幼儿园</t>
  </si>
  <si>
    <t>广州市白云区人和镇镇湖大路39号</t>
  </si>
  <si>
    <t>1144025793</t>
  </si>
  <si>
    <t>广州市白云区六中实验第一幼儿园</t>
  </si>
  <si>
    <t>广州市白云区人和镇蚌湖噪音安置</t>
  </si>
  <si>
    <t>1144017368</t>
  </si>
  <si>
    <t>广州市白云区人和镇人和村实验幼儿园</t>
  </si>
  <si>
    <t>广州市白云区人和镇新和路和乐北街33号</t>
  </si>
  <si>
    <t>三元里街道</t>
  </si>
  <si>
    <t>1144001770</t>
  </si>
  <si>
    <t>广州市白云区三元里街中心幼儿园</t>
  </si>
  <si>
    <t>广州市白云区解放北飞鹅西路花季小区18号</t>
  </si>
  <si>
    <t>1144001771</t>
  </si>
  <si>
    <t>广州市白云区广中医幼儿园</t>
  </si>
  <si>
    <t>广州市白云区机场路12号</t>
  </si>
  <si>
    <t>1144001773</t>
  </si>
  <si>
    <t>广州市白云区梓元东幼儿园</t>
  </si>
  <si>
    <t>广州市解放北路梓元东三街5号</t>
  </si>
  <si>
    <t>1144001775</t>
  </si>
  <si>
    <t>广州市白云区三元里街宝乐幼儿园</t>
  </si>
  <si>
    <t>广州市白云区三元里群英大街17号</t>
  </si>
  <si>
    <t>1144001777</t>
  </si>
  <si>
    <t>广州市白云区三元里实验幼儿园</t>
  </si>
  <si>
    <t>三元里大街60号</t>
  </si>
  <si>
    <t>1144001778</t>
  </si>
  <si>
    <t>广州市白云区百事佳实验幼儿园</t>
  </si>
  <si>
    <t>总园:广园中路松柏东街兴云路15号       分园:广园路松柏东街北一巷10号</t>
  </si>
  <si>
    <t>1144001779</t>
  </si>
  <si>
    <t>广州市白云区三元里第二幼儿园</t>
  </si>
  <si>
    <t>广州市白云区三元里世康外街2号</t>
  </si>
  <si>
    <t>1144021598</t>
  </si>
  <si>
    <t>广州市白云区三元里第一幼儿园</t>
  </si>
  <si>
    <t>广州市白云区三元里大道祥港街16号</t>
  </si>
  <si>
    <t>1144021899</t>
  </si>
  <si>
    <t>广州市白云区三元里第三幼儿园</t>
  </si>
  <si>
    <t>广州市三元里大道442号</t>
  </si>
  <si>
    <t>1144022424</t>
  </si>
  <si>
    <t>广州市白云区民航幼儿园</t>
  </si>
  <si>
    <t>广州市白云区机场路航云南街11号</t>
  </si>
  <si>
    <t>石井街道</t>
  </si>
  <si>
    <t>1144001904</t>
  </si>
  <si>
    <t>广州市白云区大冈幼儿园</t>
  </si>
  <si>
    <t>广州市白云区白云湖街大冈村中街9号</t>
  </si>
  <si>
    <t>1144001898</t>
  </si>
  <si>
    <t>广州市白云区蓝精灵潭村幼儿园</t>
  </si>
  <si>
    <t>白云区石井潭村南新大街6号</t>
  </si>
  <si>
    <t>1144001899</t>
  </si>
  <si>
    <t>广州市白云区马岗幼儿园</t>
  </si>
  <si>
    <t>广州市白云区石井街马岗村大街13号</t>
  </si>
  <si>
    <t>1144001905</t>
  </si>
  <si>
    <t>广州市白云区张村育才幼儿园</t>
  </si>
  <si>
    <t>广州市白云区石井张村大街27号</t>
  </si>
  <si>
    <t>1144001907</t>
  </si>
  <si>
    <t>广州市白云区石井中心幼儿园</t>
  </si>
  <si>
    <t>广州市白云区石井桥头直街47号</t>
  </si>
  <si>
    <t>1144001908</t>
  </si>
  <si>
    <t>广州市白云区庆丰幼儿园</t>
  </si>
  <si>
    <t>广州市白云区石井街道庆丰社区居委会</t>
  </si>
  <si>
    <t>1144010997</t>
  </si>
  <si>
    <t>广州市白云区凰岗幼儿园</t>
  </si>
  <si>
    <t>广州市白云区石井街凰岗村凤凰大街6号</t>
  </si>
  <si>
    <t>1144021927</t>
  </si>
  <si>
    <t>广州市白云区石井街中心幼儿园</t>
  </si>
  <si>
    <t>广州市白云区石井翠影路6号</t>
  </si>
  <si>
    <t>1144001914</t>
  </si>
  <si>
    <t>广州市白云区石井第二幼儿园</t>
  </si>
  <si>
    <t>广州市白云区石井石槎路1575号</t>
  </si>
  <si>
    <t>1144023156</t>
  </si>
  <si>
    <t>广州市白云区石门街中心幼儿园</t>
  </si>
  <si>
    <t>广州市白云区石门街朝阳杨梅东街18号</t>
  </si>
  <si>
    <t>1144024527</t>
  </si>
  <si>
    <t>广州市白云区广钢瑞晖幼儿园</t>
  </si>
  <si>
    <t>广州市白云区凤鸣路80号瑞晖花园</t>
  </si>
  <si>
    <t>1144017216</t>
  </si>
  <si>
    <t>广州市白云区华南师大华蕊幼教央玺幼儿园</t>
  </si>
  <si>
    <t>广州市白云区石井街石潭路4街12号</t>
  </si>
  <si>
    <t>石门街道</t>
  </si>
  <si>
    <t>1144001909</t>
  </si>
  <si>
    <t>广州市白云区鸦岗幼儿园</t>
  </si>
  <si>
    <t>广州市白云区鸦岗村社边路66号</t>
  </si>
  <si>
    <t>1144001913</t>
  </si>
  <si>
    <t>广州市白云区精英幼儿园</t>
  </si>
  <si>
    <t>广州市白云区石门街鸦岗东布五巷4号</t>
  </si>
  <si>
    <t>1144010999</t>
  </si>
  <si>
    <t>广州市白云区滘心益智幼儿园</t>
  </si>
  <si>
    <t>广州市白云区石门街滘心东路6号</t>
  </si>
  <si>
    <t>1144011478</t>
  </si>
  <si>
    <t>广州市白云区新纪元幼儿园</t>
  </si>
  <si>
    <t>广州市白云区石井大道自编3号</t>
  </si>
  <si>
    <t>1144012299</t>
  </si>
  <si>
    <t>广州市白云区群星幼儿园</t>
  </si>
  <si>
    <t>广州市白云区石井街红星村浮山大街15号</t>
  </si>
  <si>
    <t>1144012471</t>
  </si>
  <si>
    <t>广州市白云区红星佰德幼儿园</t>
  </si>
  <si>
    <t>广州市白云区石井街红星工业路38号</t>
  </si>
  <si>
    <t>1144025548</t>
  </si>
  <si>
    <t>广州市白云区红星第一幼儿园</t>
  </si>
  <si>
    <t>广州市白云区石门街水悦嘉二街 3 号自编 T3S5 栋</t>
  </si>
  <si>
    <t>1144026021</t>
  </si>
  <si>
    <t>广州市白云区石门第一实验幼儿园</t>
  </si>
  <si>
    <t>广州市白云区石门街云上一街5号</t>
  </si>
  <si>
    <t>松洲街道</t>
  </si>
  <si>
    <t>1144000781</t>
  </si>
  <si>
    <t>广州市白云区正平幼儿园</t>
  </si>
  <si>
    <t>广州市白云区松洲街松南路43、45、47号首层</t>
  </si>
  <si>
    <t>1144000782</t>
  </si>
  <si>
    <t>广州市白云区华宇苑幼儿园</t>
  </si>
  <si>
    <t>广州市白云区松洲街松南南街29号</t>
  </si>
  <si>
    <t>1144000783</t>
  </si>
  <si>
    <t>广州市白云区松洲街华糖幼儿园</t>
  </si>
  <si>
    <t>广州市白云区罗冲围松南路华糖街80号</t>
  </si>
  <si>
    <t>1144000786</t>
  </si>
  <si>
    <t>广州市白云区松洲第二幼儿园</t>
  </si>
  <si>
    <t>广州市白云区罗冲围富力桃园小区富林路2号</t>
  </si>
  <si>
    <t>1144000787</t>
  </si>
  <si>
    <t>广州市白云区松洲第四幼儿园</t>
  </si>
  <si>
    <t>广州市白云区松洲街松南路5号</t>
  </si>
  <si>
    <t>1144001792</t>
  </si>
  <si>
    <t>广州市白云区松洲街中心幼儿园</t>
  </si>
  <si>
    <t>广州市白云区增槎路螺涌涌边东街东18号</t>
  </si>
  <si>
    <t>1144001793</t>
  </si>
  <si>
    <t>广州市白云区松洲第三幼儿园</t>
  </si>
  <si>
    <t>广州市白云区西槎路阳光花园一街13号</t>
  </si>
  <si>
    <t>1144001794</t>
  </si>
  <si>
    <t>广州市白云区槎艺幼儿园</t>
  </si>
  <si>
    <t>广州市白云区松洲街槎龙村槎溪大道10号</t>
  </si>
  <si>
    <t>1144001795</t>
  </si>
  <si>
    <t>广州市白云区松洲街松南村幼儿园</t>
  </si>
  <si>
    <t>广州市白云区松洲街松南街65号</t>
  </si>
  <si>
    <t>1144001796</t>
  </si>
  <si>
    <t>广州市白云区松洲街东芳幼儿园</t>
  </si>
  <si>
    <t>广州市白云区罗冲围高桥大街一号之六</t>
  </si>
  <si>
    <t>1144001797</t>
  </si>
  <si>
    <t>广州市白云区怡通幼儿园</t>
  </si>
  <si>
    <t>广州市白云区增槎路孖涌直街20号二楼</t>
  </si>
  <si>
    <t>1144001798</t>
  </si>
  <si>
    <t>广州市白云区松洲街童欣幼儿园</t>
  </si>
  <si>
    <t>广州市白云区罗冲围松南路21号</t>
  </si>
  <si>
    <t>1144021681</t>
  </si>
  <si>
    <t>广州市白云区至尚幼儿园</t>
  </si>
  <si>
    <t>广州市白云区松南路一号</t>
  </si>
  <si>
    <t>1144021868</t>
  </si>
  <si>
    <t>广州市白云区松洲第一幼儿园</t>
  </si>
  <si>
    <t>广州市白云区增槎路21号富力半岛花园内</t>
  </si>
  <si>
    <t>1144024195</t>
  </si>
  <si>
    <t>广州市白云区松洲街松北实验幼儿园</t>
  </si>
  <si>
    <t>广东省广州市白云区松北李祠前街34号</t>
  </si>
  <si>
    <t>大源街道</t>
  </si>
  <si>
    <t>1144000960</t>
  </si>
  <si>
    <t>广州市白云区大源村幼儿园</t>
  </si>
  <si>
    <t>广州市白云区大源村田心东路42号</t>
  </si>
  <si>
    <t>1144000968</t>
  </si>
  <si>
    <t>广州市白云区大源山庄幼儿园</t>
  </si>
  <si>
    <t>广州市白云区大源源盛二街19号</t>
  </si>
  <si>
    <t>1144000971</t>
  </si>
  <si>
    <t>广州市白云区米龙幼儿园</t>
  </si>
  <si>
    <t>广州市白云区米龙东南路8号</t>
  </si>
  <si>
    <t>1144098106</t>
  </si>
  <si>
    <t>广州市白云区太和实验幼儿园</t>
  </si>
  <si>
    <t>广州市白云区太和镇大源村11社岐山街18号</t>
  </si>
  <si>
    <t>1144000965</t>
  </si>
  <si>
    <t>广州市白云区新童心第一幼儿园</t>
  </si>
  <si>
    <t>广州市白云区大源田心东路6号</t>
  </si>
  <si>
    <t>1144000339</t>
  </si>
  <si>
    <t>广州市白云区英贝尔幼儿园</t>
  </si>
  <si>
    <t>广州市白云区太和镇上南路32号</t>
  </si>
  <si>
    <t>1144021767</t>
  </si>
  <si>
    <t>广州市白云区太和第三幼儿园</t>
  </si>
  <si>
    <t>广州市白云区太和镇大源黄庄南路38号</t>
  </si>
  <si>
    <t>1144024032</t>
  </si>
  <si>
    <t>广州市白云区大源第一实验幼儿园</t>
  </si>
  <si>
    <t>广州市白云区大源街大源田心金源路四街16号</t>
  </si>
  <si>
    <t>1144024070</t>
  </si>
  <si>
    <t>广州市白云区大源街石湖村第一幼儿园</t>
  </si>
  <si>
    <t>广州市白云区大源街石湖村</t>
  </si>
  <si>
    <t>1144024075</t>
  </si>
  <si>
    <t>广州市白云区石湖中心幼儿园</t>
  </si>
  <si>
    <t>广州市白云区石湖村前路三号之二</t>
  </si>
  <si>
    <t>1144024072</t>
  </si>
  <si>
    <t>广州市白云区大源新维街幼儿园</t>
  </si>
  <si>
    <t>广州市白云区大源街道</t>
  </si>
  <si>
    <t>1144024098</t>
  </si>
  <si>
    <t>广州市白云区大源岐山实验幼儿园</t>
  </si>
  <si>
    <t>1144024062</t>
  </si>
  <si>
    <t>广州市白云区石湖村第二幼儿园</t>
  </si>
  <si>
    <t>广东省广州市白云区石湖村</t>
  </si>
  <si>
    <t>1144024106</t>
  </si>
  <si>
    <t>广州市白云区大源黄庄实验幼儿园</t>
  </si>
  <si>
    <t>广州市白云区大源街黄庄中路3号</t>
  </si>
  <si>
    <t>1144025056</t>
  </si>
  <si>
    <t>广州市白云区米龙村实验幼儿园</t>
  </si>
  <si>
    <t>广州市白云区大源街米龙彭城一街 10 号</t>
  </si>
  <si>
    <t>1144025798</t>
  </si>
  <si>
    <t>广州市白云区大源黄庄第一幼儿园</t>
  </si>
  <si>
    <t>广州市白云区大源黄庄华达街14号</t>
  </si>
  <si>
    <t>龙归街道</t>
  </si>
  <si>
    <t>1144000973</t>
  </si>
  <si>
    <t>广州市白云区龙归街夏良村幼儿园</t>
  </si>
  <si>
    <t>广州市白云区太和镇夏良村市头大街6号</t>
  </si>
  <si>
    <t>1144000974</t>
  </si>
  <si>
    <t>广州市白云区南岭村幼儿园</t>
  </si>
  <si>
    <t>广州市白云区太和镇南岭东路31号</t>
  </si>
  <si>
    <t>1144000975</t>
  </si>
  <si>
    <t>广州市白云区龙归街永兴村幼儿园</t>
  </si>
  <si>
    <t>广州市白云区太和镇永兴村龙兴中路132号</t>
  </si>
  <si>
    <t>1144000976</t>
  </si>
  <si>
    <t>广州市白云区天鸿幼儿园</t>
  </si>
  <si>
    <t>广州市白云区永兴村天鸿花园10栋</t>
  </si>
  <si>
    <t>1144000977</t>
  </si>
  <si>
    <t>广州市白云区育婴幼儿园</t>
  </si>
  <si>
    <t>广州市白云区太和镇龙归港龙新村10号楼首层</t>
  </si>
  <si>
    <t>1144000978</t>
  </si>
  <si>
    <t>广州市白云区欣欣幼儿园</t>
  </si>
  <si>
    <t>广州市白云区太和镇龙归南村106国道北西村园自编2号</t>
  </si>
  <si>
    <t>1144000979</t>
  </si>
  <si>
    <t>广州市白云区晓昕幼儿园</t>
  </si>
  <si>
    <t>广州市白云区太和镇龙归南村中路21号</t>
  </si>
  <si>
    <t>1144000980</t>
  </si>
  <si>
    <t>广州市白云区小天才幼儿园</t>
  </si>
  <si>
    <t>广州市白云区太和镇南村攀龙路30号</t>
  </si>
  <si>
    <t>1144000981</t>
  </si>
  <si>
    <t>广州市白云区温泉幼儿园</t>
  </si>
  <si>
    <t>广州市白云区太和镇龙归温泉花园9-12首层</t>
  </si>
  <si>
    <t>1144000982</t>
  </si>
  <si>
    <t>广州市白云区龙归中心幼儿园</t>
  </si>
  <si>
    <t>广州市白云区太和镇南岭村四社龙图花园内南岭龙图大街8号</t>
  </si>
  <si>
    <t>1144014264</t>
  </si>
  <si>
    <t>广州市白云区育蕾幼儿园</t>
  </si>
  <si>
    <t>广州市白云区太和镇北村村前大街11号</t>
  </si>
  <si>
    <t>1144014414</t>
  </si>
  <si>
    <t>广州市白云区启发幼儿园</t>
  </si>
  <si>
    <t>广州市白云区太和镇龙归永兴中路36号</t>
  </si>
  <si>
    <t>1144019762</t>
  </si>
  <si>
    <t>广州市白云区启润幼儿园</t>
  </si>
  <si>
    <t>广州市白云区太和镇北太路21号</t>
  </si>
  <si>
    <t>1144019701</t>
  </si>
  <si>
    <t>广州市白云区太和第一幼儿园</t>
  </si>
  <si>
    <t>广州市白云区龙悦新街236号</t>
  </si>
  <si>
    <t>1144022452</t>
  </si>
  <si>
    <t>广州市白云区太和第二幼儿园</t>
  </si>
  <si>
    <t>广州市白云区锦洲一街2号</t>
  </si>
  <si>
    <t>1144021625</t>
  </si>
  <si>
    <t>广州市白云区爱自然幼儿园</t>
  </si>
  <si>
    <t>广州市白云区太和镇南岭村龙岗路98号绿田野山庄内</t>
  </si>
  <si>
    <t>1144021723</t>
  </si>
  <si>
    <t>广州市白云区花城实验幼儿园</t>
  </si>
  <si>
    <t>广州市白云区龙穗四街2号之一</t>
  </si>
  <si>
    <t>1144023257</t>
  </si>
  <si>
    <t>广州市白云区龙文幼儿园</t>
  </si>
  <si>
    <t>白云区太和镇夏良村夏良西街一号</t>
  </si>
  <si>
    <t>1144020978</t>
  </si>
  <si>
    <t>广州市白云区龙源幼儿园</t>
  </si>
  <si>
    <t>广州市白云区龙归镇夏良村夏良路38号</t>
  </si>
  <si>
    <t>1144000967</t>
  </si>
  <si>
    <t>广州市白云区童星幼儿园</t>
  </si>
  <si>
    <t>广州市白云区永兴村荷塘东街3号</t>
  </si>
  <si>
    <t>1144024145</t>
  </si>
  <si>
    <t>广州市白云区夏良永胜实验幼儿园</t>
  </si>
  <si>
    <t>广州市白云区龙归街道夏良村</t>
  </si>
  <si>
    <t>1144024194</t>
  </si>
  <si>
    <t>广州市白云区永兴实验幼儿园</t>
  </si>
  <si>
    <t>广东省广州市白云区龙归街永兴村龙井西路28号</t>
  </si>
  <si>
    <t>1144024323</t>
  </si>
  <si>
    <t>广州市白云区永兴第二幼儿园</t>
  </si>
  <si>
    <t>广州市白云区龙归街永兴村长岭北街14号</t>
  </si>
  <si>
    <t>1144024253</t>
  </si>
  <si>
    <t>广州市白云区夏良北实验幼儿园</t>
  </si>
  <si>
    <t>广州市白云区龙归街夏良北王田路87号</t>
  </si>
  <si>
    <t>1144024213</t>
  </si>
  <si>
    <t>广州市白云区永兴村和兴实验幼儿园</t>
  </si>
  <si>
    <t>广州市白云区永兴村</t>
  </si>
  <si>
    <t>1144024289</t>
  </si>
  <si>
    <t>广州市白云区柏塘幼儿园</t>
  </si>
  <si>
    <t>广州市白云区龙归街柏塘柏兴中路1号</t>
  </si>
  <si>
    <t>1144024355</t>
  </si>
  <si>
    <t>广州市白云区广外艺附属第一幼儿园</t>
  </si>
  <si>
    <t>广州市白云区柏塘草塘路5号之11</t>
  </si>
  <si>
    <t>太和镇</t>
  </si>
  <si>
    <t>1144021010</t>
  </si>
  <si>
    <t>广州白云区腾杰幼儿园有限公司</t>
  </si>
  <si>
    <t>广州市太和镇朝亮北路30A号</t>
  </si>
  <si>
    <t>1144000958</t>
  </si>
  <si>
    <t>广州市白云区太和镇中心幼儿园</t>
  </si>
  <si>
    <t>广州市白云区太和镇联升东路61号</t>
  </si>
  <si>
    <t>1144000961</t>
  </si>
  <si>
    <t>广州市白云区太和镇谢家庄幼儿园</t>
  </si>
  <si>
    <t>广州市白云区太和镇宝树路一街9号</t>
  </si>
  <si>
    <t>1144000962</t>
  </si>
  <si>
    <t>广州市白云区太和镇营溪村幼儿园</t>
  </si>
  <si>
    <t>广州市白云区太和镇营溪村村府大街5号</t>
  </si>
  <si>
    <t>1144000963</t>
  </si>
  <si>
    <t>广州市白云区太和镇穗丰幼儿园</t>
  </si>
  <si>
    <t>广州市白云区太和镇穗丰村罗布洞路11号</t>
  </si>
  <si>
    <t>1144000964</t>
  </si>
  <si>
    <t>广州市白云区和龙幼儿园</t>
  </si>
  <si>
    <t>白云区太和镇和龙村</t>
  </si>
  <si>
    <t>1144000966</t>
  </si>
  <si>
    <t>广州市白云区新童心第二幼儿园</t>
  </si>
  <si>
    <t>广州市白云区太和镇大来南路70-72号</t>
  </si>
  <si>
    <t>1144000969</t>
  </si>
  <si>
    <t>广州市白云区丰泰幼儿园</t>
  </si>
  <si>
    <t>广州市白云区太和镇丰泰小区内</t>
  </si>
  <si>
    <t>1144000970</t>
  </si>
  <si>
    <t>广州市白云区头陂幼儿园</t>
  </si>
  <si>
    <t>广州市白云区太和镇头陂路1号</t>
  </si>
  <si>
    <t>1144000972</t>
  </si>
  <si>
    <t>广州市白云区太和镇大沥村幼儿园</t>
  </si>
  <si>
    <t>广州市白云区太和镇大沥村小学旁</t>
  </si>
  <si>
    <t>1144013327</t>
  </si>
  <si>
    <t>广州市白云区田心乐研幼儿园</t>
  </si>
  <si>
    <t>广州市白云区太和镇田心村田心村委侧68号</t>
  </si>
  <si>
    <t>1144013492</t>
  </si>
  <si>
    <t>广州市白云区快乐童年幼儿园</t>
  </si>
  <si>
    <t>广州市白云区太和镇谢家庄长新路七星街9号</t>
  </si>
  <si>
    <t>1144024101</t>
  </si>
  <si>
    <t>广州市白云区营溪村实验幼儿园</t>
  </si>
  <si>
    <t>广州市白云区太和镇朝亮南路26号</t>
  </si>
  <si>
    <t>1144024138</t>
  </si>
  <si>
    <t>广州市白云区草庄村幼儿园</t>
  </si>
  <si>
    <t>广州市白云区太和镇草庄中街38号</t>
  </si>
  <si>
    <t>棠景街道</t>
  </si>
  <si>
    <t>1144021003</t>
  </si>
  <si>
    <t>广州市白云区环卫机场西幼儿园</t>
  </si>
  <si>
    <t>白云区机场西沙涌北东大街23号二楼</t>
  </si>
  <si>
    <t>1144000813</t>
  </si>
  <si>
    <t>广州市白云区棠景街中心幼儿园</t>
  </si>
  <si>
    <t>广州市白云区三元里大道棠溪大街38号</t>
  </si>
  <si>
    <t>1144000814</t>
  </si>
  <si>
    <t>广州市白云区合益小区幼儿园</t>
  </si>
  <si>
    <t>广州市白云区合益一街11号合益小区内</t>
  </si>
  <si>
    <t>1144000815</t>
  </si>
  <si>
    <t>广州市白云区棠景街乐多幼儿园</t>
  </si>
  <si>
    <t>广州市白云区棠景街棠下南街84号</t>
  </si>
  <si>
    <t>1144000816</t>
  </si>
  <si>
    <t>广州市白云区机场西幼儿园</t>
  </si>
  <si>
    <t>广州市白云区机场西和健一街3号</t>
  </si>
  <si>
    <t>1144000817</t>
  </si>
  <si>
    <t>广州市白云区棠景街俐智幼儿园</t>
  </si>
  <si>
    <t>广州市白云区三元里大道782号</t>
  </si>
  <si>
    <t>1144000818</t>
  </si>
  <si>
    <t>广州市公安局机关幼儿园机场西分园</t>
  </si>
  <si>
    <t>广州市白云区心谊路景安街12-16号首层</t>
  </si>
  <si>
    <t>1144000819</t>
  </si>
  <si>
    <t>广州市白云区德智幼儿园</t>
  </si>
  <si>
    <t>广州市白云区棠景街棠溪祥岗后街五号</t>
  </si>
  <si>
    <t>1144000823</t>
  </si>
  <si>
    <t>广州市白云区贤丰幼儿园</t>
  </si>
  <si>
    <t>广州市白云区机场西汇景路96号</t>
  </si>
  <si>
    <t>1144000824</t>
  </si>
  <si>
    <t>广州市白云区棠景第二幼儿园</t>
  </si>
  <si>
    <t>广州市白云机场路89号康雅花园一街2号</t>
  </si>
  <si>
    <t>1144000825</t>
  </si>
  <si>
    <t>广州市白云区棠景第三幼儿园</t>
  </si>
  <si>
    <t>1144000826</t>
  </si>
  <si>
    <t>广州市白云区沙涌北幼儿园</t>
  </si>
  <si>
    <t>广州市白云区棠景街道沙涌北大街35号</t>
  </si>
  <si>
    <t>1144000827</t>
  </si>
  <si>
    <t>广州市白云区棠景第四幼儿园</t>
  </si>
  <si>
    <t>广州市白云区机场路岗贝路167号</t>
  </si>
  <si>
    <t>1144001827</t>
  </si>
  <si>
    <t>广州市白云区贤丰第二幼儿园</t>
  </si>
  <si>
    <t>广州市白云区沙涌北大围街1号</t>
  </si>
  <si>
    <t>1144022408</t>
  </si>
  <si>
    <t>广州市白云区棠景第一幼儿园</t>
  </si>
  <si>
    <t>广州市白云区三元里大道961号</t>
  </si>
  <si>
    <t>同德街道</t>
  </si>
  <si>
    <t>1144000788</t>
  </si>
  <si>
    <t>广州市白云区同德第一幼儿园</t>
  </si>
  <si>
    <t>白云区西槎路明德花园内</t>
  </si>
  <si>
    <t>1144000789</t>
  </si>
  <si>
    <t>广州市白云区晶晶幼儿园</t>
  </si>
  <si>
    <t>同德上步花园进步二街13号</t>
  </si>
  <si>
    <t>1144000790</t>
  </si>
  <si>
    <t>广州市白云区同德第三幼儿园</t>
  </si>
  <si>
    <t>广州市白云区西槎路同景街17号</t>
  </si>
  <si>
    <t>1144000791</t>
  </si>
  <si>
    <t>广州市白云区佰德幼儿园</t>
  </si>
  <si>
    <t>广州市白云区同康路287号</t>
  </si>
  <si>
    <t>1144000792</t>
  </si>
  <si>
    <t>广州市白云区侨德幼儿园</t>
  </si>
  <si>
    <t>广州市白云区同德街粤溪南路73号</t>
  </si>
  <si>
    <t>1144000793</t>
  </si>
  <si>
    <t>广州市白云区信孚泽德幼儿园</t>
  </si>
  <si>
    <t>广州市白云区同德街泽德花园5号</t>
  </si>
  <si>
    <t>1144000796</t>
  </si>
  <si>
    <t>广州市白云区同德街上步幼儿园</t>
  </si>
  <si>
    <t>广州市白云区同德上步大街43号</t>
  </si>
  <si>
    <t>1144000797</t>
  </si>
  <si>
    <t>广州市白云区同德街鹅掌坦幼儿园</t>
  </si>
  <si>
    <t>鹅掌坦大街10号</t>
  </si>
  <si>
    <t>1144000798</t>
  </si>
  <si>
    <t>广州市白云区同德街粤溪幼儿园</t>
  </si>
  <si>
    <t>广州市白云区同德街粤溪大街3号</t>
  </si>
  <si>
    <t>1144000799</t>
  </si>
  <si>
    <t>广州市白云区同德第二幼儿园</t>
  </si>
  <si>
    <t>白云区同德街荔德路60号雅怡花园内</t>
  </si>
  <si>
    <t>1144000800</t>
  </si>
  <si>
    <t>广州市白云区鸿艺幼儿园</t>
  </si>
  <si>
    <t>广州市白云区同德横滘货场路5号</t>
  </si>
  <si>
    <t>1144000801</t>
  </si>
  <si>
    <t>广州市白云区玛嘉莉幼儿园</t>
  </si>
  <si>
    <t>广州市白云区西槎路积德花园惠德路9号</t>
  </si>
  <si>
    <t>1144000950</t>
  </si>
  <si>
    <t>广州市白云区齐齐乐幼儿园</t>
  </si>
  <si>
    <t>广州市白云区同德围田心西路202号</t>
  </si>
  <si>
    <t>1144005453</t>
  </si>
  <si>
    <t>广州市白云区同德街中心幼儿园</t>
  </si>
  <si>
    <t>广州市白云区西槎路云雅大街29号</t>
  </si>
  <si>
    <t>1144022710</t>
  </si>
  <si>
    <t>广州市第六十五中学附属幼儿园</t>
  </si>
  <si>
    <t>广州市泽德花苑泽德北五街17号（自编号）</t>
  </si>
  <si>
    <t>1144023475</t>
  </si>
  <si>
    <t>广州市白云区同上中心幼儿园</t>
  </si>
  <si>
    <t>广州市白云区同德围上步潭底商贸广场A-1栋</t>
  </si>
  <si>
    <t>1144025469</t>
  </si>
  <si>
    <t>广州市白云区华南师大教育金域幼</t>
  </si>
  <si>
    <t>广州市白云区同德田心二街</t>
  </si>
  <si>
    <t>同和街道</t>
  </si>
  <si>
    <t>1144022527</t>
  </si>
  <si>
    <t>广州市白云区艺臻幼儿园</t>
  </si>
  <si>
    <t>广州市白云区同和街老庄自编63号</t>
  </si>
  <si>
    <t>1144001846</t>
  </si>
  <si>
    <t>广州市白云区机电幼儿园</t>
  </si>
  <si>
    <t>广州市白云区广州大道北同和路15号</t>
  </si>
  <si>
    <t>1144001847</t>
  </si>
  <si>
    <t>广州市白云区爱心幼儿园</t>
  </si>
  <si>
    <t>广州市白云区同和街石握路6---8号</t>
  </si>
  <si>
    <t>1144001848</t>
  </si>
  <si>
    <t>广州市白云区艺智幼儿园</t>
  </si>
  <si>
    <t>广州市白云区同和榕树头西街30号</t>
  </si>
  <si>
    <t>1144001849</t>
  </si>
  <si>
    <t>广州市白云区启星幼儿园</t>
  </si>
  <si>
    <t>广州市白云区同和蟹山中街47号</t>
  </si>
  <si>
    <t>1144001851</t>
  </si>
  <si>
    <t>广州市白云区德意幼儿园</t>
  </si>
  <si>
    <t>广州市白云区同和街蟾蜍石东路44路</t>
  </si>
  <si>
    <t>1144001852</t>
  </si>
  <si>
    <t>广州市白云区快乐宝贝幼儿园</t>
  </si>
  <si>
    <t>广州市白云区同和街云祥路238号小城花园内</t>
  </si>
  <si>
    <t>1144001853</t>
  </si>
  <si>
    <t>广州市白云区同乐幼儿园</t>
  </si>
  <si>
    <t>广州市白云区同和街蟾蜍石中街3号</t>
  </si>
  <si>
    <t>1144001854</t>
  </si>
  <si>
    <t>广州市白云区英艺幼儿园</t>
  </si>
  <si>
    <t>广州市白云区白云大道北同沙路28号</t>
  </si>
  <si>
    <t>1144001855</t>
  </si>
  <si>
    <t>广州市白云区加美幼儿园</t>
  </si>
  <si>
    <t>广州市白云区同和路998号</t>
  </si>
  <si>
    <t>1144011849</t>
  </si>
  <si>
    <t>广州市白云区白山社区幼儿园</t>
  </si>
  <si>
    <t>广州市白云区同和街道白山西街137号</t>
  </si>
  <si>
    <t>1144012337</t>
  </si>
  <si>
    <t>广州市白云区南湖幼儿园</t>
  </si>
  <si>
    <t>广州市白云区广州大道北同和路983号</t>
  </si>
  <si>
    <t>1144014267</t>
  </si>
  <si>
    <t>广州市白云区山水云悦幼儿园</t>
  </si>
  <si>
    <t>广州市白云区同和路898号</t>
  </si>
  <si>
    <t>1144017469</t>
  </si>
  <si>
    <t>广州市白云区梅苑幼儿园</t>
  </si>
  <si>
    <t>广州市白云区同和中路梅苑直街1号</t>
  </si>
  <si>
    <t>1144018730</t>
  </si>
  <si>
    <t>广州市白云区毅衷幼儿园</t>
  </si>
  <si>
    <t>广州市白云区同和街凌云街17号</t>
  </si>
  <si>
    <t>1144019142</t>
  </si>
  <si>
    <t>广州市白云区同和街中心幼儿园</t>
  </si>
  <si>
    <t>广州市白云区同和街南湖山庄湖山南路2号</t>
  </si>
  <si>
    <t>1144021377</t>
  </si>
  <si>
    <t>广州市白云区同和第一幼儿园</t>
  </si>
  <si>
    <t>广州市白云区同和街蟾蜍石北路爱晚街2号</t>
  </si>
  <si>
    <t>1144021556</t>
  </si>
  <si>
    <t>广州市白云区同和第二幼儿园</t>
  </si>
  <si>
    <t>广州市白云区同泰路倚绿山庄倚绿东街二号</t>
  </si>
  <si>
    <t>1144022169</t>
  </si>
  <si>
    <t>广州市白云区永平街中心幼儿园</t>
  </si>
  <si>
    <t>广州市白云区百顺北路39号</t>
  </si>
  <si>
    <t>1144021568</t>
  </si>
  <si>
    <t>广州市白云区广钢南湖幼儿园</t>
  </si>
  <si>
    <t>广州市白云区同和街大源南路雅居乐南湖半山东苑半山一街99号</t>
  </si>
  <si>
    <t>1144021422</t>
  </si>
  <si>
    <t>广州市白云区同和第三幼儿园</t>
  </si>
  <si>
    <t>广州市白云区同和同宝路汇宝街4号</t>
  </si>
  <si>
    <t>1144021864</t>
  </si>
  <si>
    <t>广州市白云区同和第四幼儿园</t>
  </si>
  <si>
    <t>广州市白云区广州大道北2002号</t>
  </si>
  <si>
    <t>新市街道</t>
  </si>
  <si>
    <t>1144001829</t>
  </si>
  <si>
    <t>广州市白云区新市幼儿园</t>
  </si>
  <si>
    <t>广州市白云区新市西街六号</t>
  </si>
  <si>
    <t>1144001830</t>
  </si>
  <si>
    <t>广州市白云区新星幼儿园</t>
  </si>
  <si>
    <t xml:space="preserve">广州市白云区新市新街16号B座
</t>
  </si>
  <si>
    <t>1144001831</t>
  </si>
  <si>
    <t>广州市白云区新市街中心幼儿园</t>
  </si>
  <si>
    <t>广州市白云区汇侨新城南二街一号</t>
  </si>
  <si>
    <t>1144001832</t>
  </si>
  <si>
    <t>广州市白云区小幼苗幼儿园</t>
  </si>
  <si>
    <t>广州市白云区新市墟新达路33号</t>
  </si>
  <si>
    <t>1144001833</t>
  </si>
  <si>
    <t>广州市白云区棠涌幼儿园</t>
  </si>
  <si>
    <t>广州市白云区新市棠涌庙塘巷2号</t>
  </si>
  <si>
    <t>1144001834</t>
  </si>
  <si>
    <t>广州市白云区广钢新市幼儿园</t>
  </si>
  <si>
    <t>广州市白云区新市街棠新北街1号</t>
  </si>
  <si>
    <t>1144001837</t>
  </si>
  <si>
    <t>广州市白云区巧苗幼儿园</t>
  </si>
  <si>
    <t>广州市白云区新市街棠涌大埔九社</t>
  </si>
  <si>
    <t>1144001839</t>
  </si>
  <si>
    <t>广州市白云区新市第五幼儿园</t>
  </si>
  <si>
    <t>广州市白云区新市汇侨新城一街28号</t>
  </si>
  <si>
    <t>1144001841</t>
  </si>
  <si>
    <t>广州市白云区新市第三幼儿园</t>
  </si>
  <si>
    <t>广州市白云区黄石西路富力阳光美居一街 67 号</t>
  </si>
  <si>
    <t>1144001842</t>
  </si>
  <si>
    <t>广州市白云区黄沙岗幼儿园</t>
  </si>
  <si>
    <t>广州市白云区新市街棠涌黄沙岗大街球场3号</t>
  </si>
  <si>
    <t>1144022372</t>
  </si>
  <si>
    <t>广州市白云区新市第二幼儿园</t>
  </si>
  <si>
    <t>广州市白云区机场路1020号民惠居小区内</t>
  </si>
  <si>
    <t>1144021576</t>
  </si>
  <si>
    <t>广州市白云区新市第一幼儿园</t>
  </si>
  <si>
    <t>广州市白云区汇侨中路紫薇花园花韵街5号</t>
  </si>
  <si>
    <t>1144022588</t>
  </si>
  <si>
    <t>广州市白云中学附属幼儿园</t>
  </si>
  <si>
    <t>广州市新市街协力路12号</t>
  </si>
  <si>
    <t>永平街道</t>
  </si>
  <si>
    <t>1144020974</t>
  </si>
  <si>
    <t>广州市白云区星之源幼儿园</t>
  </si>
  <si>
    <t>广州市白云区永平街东平村东凤东路29号</t>
  </si>
  <si>
    <t>1144020986</t>
  </si>
  <si>
    <t>广州白云区沁德文化幼儿园有限公司</t>
  </si>
  <si>
    <t>广州市白云区永平友谊路2号</t>
  </si>
  <si>
    <t>1144001870</t>
  </si>
  <si>
    <t>广州市白云区永平第四幼儿园</t>
  </si>
  <si>
    <t>广州市白云区白云大道北新兴白云花园乐居大街1号</t>
  </si>
  <si>
    <t>1144001871</t>
  </si>
  <si>
    <t>广州市白云区明日之星幼儿园</t>
  </si>
  <si>
    <t>广州市白云区同泰路松园北街10号</t>
  </si>
  <si>
    <t>1144001872</t>
  </si>
  <si>
    <t>广州市白云区艺美幼儿园</t>
  </si>
  <si>
    <t>广州市白云区东平市场东二街24-26号</t>
  </si>
  <si>
    <t>1144001873</t>
  </si>
  <si>
    <t>广州市白云区明爱幼儿园</t>
  </si>
  <si>
    <t>广州市白云区东平东凤东路59号</t>
  </si>
  <si>
    <t>1144001874</t>
  </si>
  <si>
    <t>广州市白云区永康幼儿园</t>
  </si>
  <si>
    <t>广州市白云区永平街永康北路34号</t>
  </si>
  <si>
    <t>1144001876</t>
  </si>
  <si>
    <t>广州市白云区小红星幼儿园</t>
  </si>
  <si>
    <t>广州市白云区永泰红星四巷28号</t>
  </si>
  <si>
    <t>1144001877</t>
  </si>
  <si>
    <t>广州市白云区泰安幼儿园</t>
  </si>
  <si>
    <t>广州市白云区永平街永泰红星四巷7号</t>
  </si>
  <si>
    <t>1144001878</t>
  </si>
  <si>
    <t>广州市白云区教育研究院附属幼儿园</t>
  </si>
  <si>
    <t>广州市白云区黄边北路云山诗意小区</t>
  </si>
  <si>
    <t>1144001879</t>
  </si>
  <si>
    <t>广州市白云区华新学校实验幼儿园</t>
  </si>
  <si>
    <t>广州市白云区白云大道北岭南新世界家园2B区</t>
  </si>
  <si>
    <t>1144001880</t>
  </si>
  <si>
    <t>广州市白云区颐和幼儿园</t>
  </si>
  <si>
    <t>广州市白云区同和镇颐和南街7、9号首层，7号201</t>
  </si>
  <si>
    <t>1144010995</t>
  </si>
  <si>
    <t>广州市白云区元下田幼儿园</t>
  </si>
  <si>
    <t>广州市白云区元下田三路27号</t>
  </si>
  <si>
    <t>1144011921</t>
  </si>
  <si>
    <t>广州市白云区永平第五幼儿园</t>
  </si>
  <si>
    <t>广州市白云区永平街集贤苑教师新村内</t>
  </si>
  <si>
    <t>1144012065</t>
  </si>
  <si>
    <t>广州市白云区永平第三幼儿园</t>
  </si>
  <si>
    <t>广州市白云区永平街永泰段云山居教师小区内</t>
  </si>
  <si>
    <t>1144013328</t>
  </si>
  <si>
    <t>广州市白云区依云小镇幼儿园</t>
  </si>
  <si>
    <t>广州市白云区依云一街2号</t>
  </si>
  <si>
    <t>1144013371</t>
  </si>
  <si>
    <t>广州市白云区永平第六幼儿园</t>
  </si>
  <si>
    <t>广州市白云区白云大道北阅山二街19号</t>
  </si>
  <si>
    <t>1144013646</t>
  </si>
  <si>
    <t>广州市白云区永平第八幼儿园</t>
  </si>
  <si>
    <t>广州市白云区白云大道北托斯卡纳小区内</t>
  </si>
  <si>
    <t>1144016157</t>
  </si>
  <si>
    <t>广州市白云区华师附中第三实验幼儿园</t>
  </si>
  <si>
    <t>广州市白云区白云大道北百顺北路57号</t>
  </si>
  <si>
    <t>1144021957</t>
  </si>
  <si>
    <t>广州市白云区永平第一幼儿园</t>
  </si>
  <si>
    <t>广州市白云区同泰路颐和北街35号</t>
  </si>
  <si>
    <t>1144021808</t>
  </si>
  <si>
    <t>广州市白云区永平第二幼儿园</t>
  </si>
  <si>
    <t>广州市白云大道北春庭街42号</t>
  </si>
  <si>
    <t>1144024107</t>
  </si>
  <si>
    <t>广州市白云区永平第七幼儿园</t>
  </si>
  <si>
    <t>广东省广州市白云区永平街道蝶云天社区居委会56号</t>
  </si>
  <si>
    <t>1144024794</t>
  </si>
  <si>
    <t>广州市白云区广钢竹韵幼儿园</t>
  </si>
  <si>
    <t>广东省广州市白云区永泰路竹韵径8号</t>
  </si>
  <si>
    <t>1144024639</t>
  </si>
  <si>
    <t>广州市白云区东平第一幼儿园</t>
  </si>
  <si>
    <t>广州市白云区永平街广超街10号</t>
  </si>
  <si>
    <t>1144025531</t>
  </si>
  <si>
    <t>广州市白云区永平第九幼儿园</t>
  </si>
  <si>
    <t>广州市白云区白云大道北岭南新世界小区集成街35号</t>
  </si>
  <si>
    <t>1144017339</t>
  </si>
  <si>
    <t>广州市白云区六中鹤龙幼儿园</t>
  </si>
  <si>
    <t>广州市白云区嘉翠一街2号</t>
  </si>
  <si>
    <t>云城街道</t>
  </si>
  <si>
    <t>1144001836</t>
  </si>
  <si>
    <t>广州市白云区春蕾幼儿园</t>
  </si>
  <si>
    <t>广州市白云区云城街萧岗大马路38号</t>
  </si>
  <si>
    <t>1144001838</t>
  </si>
  <si>
    <t>广州市白云区小精灵幼儿园</t>
  </si>
  <si>
    <t>广州市白云区云城街明珠北路22-23号</t>
  </si>
  <si>
    <t>1144001845</t>
  </si>
  <si>
    <t>广州市白云区高尔夫实验幼儿园</t>
  </si>
  <si>
    <t>广州市白云区云城街明珠西路工业园二栋</t>
  </si>
  <si>
    <t>1144013825</t>
  </si>
  <si>
    <t>广州市白云区云逸苑幼儿园</t>
  </si>
  <si>
    <t>广州市白云区萧岗九石岭路333号</t>
  </si>
  <si>
    <t>1144098028</t>
  </si>
  <si>
    <t>广州市白云区齐富幼儿园</t>
  </si>
  <si>
    <t>广州市白云区云城街萧岗花园北街9号</t>
  </si>
  <si>
    <t>1144021825</t>
  </si>
  <si>
    <t>广州市培英中学附属幼儿园</t>
  </si>
  <si>
    <t>广州市白云区云城街云城北一路10号</t>
  </si>
  <si>
    <t>1144022363</t>
  </si>
  <si>
    <t>广州市白云区云城第一幼儿园</t>
  </si>
  <si>
    <t>广州市白云区新市齐富路5号骏雅街8号</t>
  </si>
  <si>
    <t>1144024232</t>
  </si>
  <si>
    <t>广州市白云区培英中学附属第二幼儿园</t>
  </si>
  <si>
    <t>广州市白云区明珠中街34号</t>
  </si>
  <si>
    <t>钟落潭镇</t>
  </si>
  <si>
    <t>1144000984</t>
  </si>
  <si>
    <t>广州市白云区广东第二师范学院实验幼儿园</t>
  </si>
  <si>
    <t>广州市白云区钟落潭镇福龙路135号</t>
  </si>
  <si>
    <t>1144000986</t>
  </si>
  <si>
    <t>广州市白云区钟落潭镇钟落潭村幼儿园</t>
  </si>
  <si>
    <t>广州市白云区钟落潭镇钟落潭村钟联路116号</t>
  </si>
  <si>
    <t>1144000987</t>
  </si>
  <si>
    <t>广州市白云区钟落潭镇长沙埔村幼儿园</t>
  </si>
  <si>
    <t>广州市白云区钟落潭镇长沙埔街3号</t>
  </si>
  <si>
    <t>1144000988</t>
  </si>
  <si>
    <t>广州市白云区钟落潭镇长腰岭幼儿园</t>
  </si>
  <si>
    <t>1144000989</t>
  </si>
  <si>
    <t>广州市白云区钟落潭镇黎家塘村幼儿园</t>
  </si>
  <si>
    <t>广州市白云钟落潭镇黎家塘村幼儿园</t>
  </si>
  <si>
    <t>1144000991</t>
  </si>
  <si>
    <t>广州市白云区钟落潭镇新村幼儿园</t>
  </si>
  <si>
    <t>广州市白云区广从九路1139号</t>
  </si>
  <si>
    <t>1144000992</t>
  </si>
  <si>
    <t>广州市白云区登塘村幼儿园</t>
  </si>
  <si>
    <t>广州市白云区钟落潭镇九佛西路233号</t>
  </si>
  <si>
    <t>1144000993</t>
  </si>
  <si>
    <t>广州市白云区钟落潭镇百灵鸟幼儿园</t>
  </si>
  <si>
    <t>广州市白云区钟落潭镇兴仁街8号</t>
  </si>
  <si>
    <t>1144000994</t>
  </si>
  <si>
    <t>广州市白云区钟落潭镇五龙岗村幼儿园</t>
  </si>
  <si>
    <t>广州市白云区钟落潭镇五龙岗村广五东路1号</t>
  </si>
  <si>
    <t>1144000995</t>
  </si>
  <si>
    <t>广州市白云区钟落潭镇心园幼儿园</t>
  </si>
  <si>
    <t>广州市白云区钟落潭长钟路46号</t>
  </si>
  <si>
    <t>1144001992</t>
  </si>
  <si>
    <t>广州市白云区竹料幼儿园</t>
  </si>
  <si>
    <t>白云区钟落潭镇竹料墟大街182号</t>
  </si>
  <si>
    <t>1144001993</t>
  </si>
  <si>
    <t>广州市白云区钟落潭镇竹一村幼儿园</t>
  </si>
  <si>
    <t>广州市白云区钟落潭镇竹料大道东65号</t>
  </si>
  <si>
    <t>1144001997</t>
  </si>
  <si>
    <t>广州市白云区钟落潭镇大纲领村幼儿园</t>
  </si>
  <si>
    <t>广州市白云区钟落潭镇大纲领村角隆路305号</t>
  </si>
  <si>
    <t>1144001998</t>
  </si>
  <si>
    <t>广州市白云区钟落潭镇龙塘村幼儿园</t>
  </si>
  <si>
    <t>广州市白云区钟落潭镇虎塘村同兴一巷15-2</t>
  </si>
  <si>
    <t>1144001999</t>
  </si>
  <si>
    <t>广州市白云区商业街幼儿园</t>
  </si>
  <si>
    <t>广州市白云区钟落潭镇良城中路120号</t>
  </si>
  <si>
    <t>1144002000</t>
  </si>
  <si>
    <t>广州市白云区文佳幼儿园</t>
  </si>
  <si>
    <t>广州市白云区钟落潭镇雄伟村博罗路</t>
  </si>
  <si>
    <t>1144002001</t>
  </si>
  <si>
    <t>广州市白云区金苹果幼儿园</t>
  </si>
  <si>
    <t>广州市白云区钟落潭镇竹料乌溪村中和路17号</t>
  </si>
  <si>
    <t>1144002002</t>
  </si>
  <si>
    <t>广州市白云区白沙村幼儿园</t>
  </si>
  <si>
    <t>广东省广州市白云区钟落潭镇白沙村校兴路1号</t>
  </si>
  <si>
    <t>1144002004</t>
  </si>
  <si>
    <t>广州市白云区良田中心幼儿园</t>
  </si>
  <si>
    <t>广州市白云区钟落潭镇良城北路2号</t>
  </si>
  <si>
    <t>1144002006</t>
  </si>
  <si>
    <t>广州市白云区小燕幼儿园</t>
  </si>
  <si>
    <t>广州市白云区钟落潭镇良田管理区良田市</t>
  </si>
  <si>
    <t>1144002007</t>
  </si>
  <si>
    <t>广州市白云区苗茵幼儿园</t>
  </si>
  <si>
    <t>广州市白云区钟落潭镇良田村新庄街14号</t>
  </si>
  <si>
    <t>1144002008</t>
  </si>
  <si>
    <t>广州市白云区金盆幼儿园</t>
  </si>
  <si>
    <t>广州市白云区钟落潭镇良沙路777号</t>
  </si>
  <si>
    <t>1144011003</t>
  </si>
  <si>
    <t>广州市白云区钟落潭镇安平村幼儿园</t>
  </si>
  <si>
    <t>广州市白云区钟落潭镇安平村安平南路74号</t>
  </si>
  <si>
    <t>1144017156</t>
  </si>
  <si>
    <t>广州市白云区钟落潭镇龙岗村幼儿园</t>
  </si>
  <si>
    <t>广州市白云区钟落潭镇龙岗村双龙路73号</t>
  </si>
  <si>
    <t>1144019776</t>
  </si>
  <si>
    <t>广州市白云区康健阳光幼儿园</t>
  </si>
  <si>
    <t>广州市白云区钟落潭镇障岗路8号</t>
  </si>
  <si>
    <t>1144020154</t>
  </si>
  <si>
    <t>广州市白云区名雅实验幼儿园</t>
  </si>
  <si>
    <t>广州市白云区钟落潭镇金盆中路51号</t>
  </si>
  <si>
    <t>1144020134</t>
  </si>
  <si>
    <t>广州市白云区雅文幼儿园</t>
  </si>
  <si>
    <t>广州市白云区钟落潭镇红旗村中心街48号之一</t>
  </si>
  <si>
    <t>1144019697</t>
  </si>
  <si>
    <t>广州市白云区钟落潭镇马洞村幼儿园</t>
  </si>
  <si>
    <t>广州市白云区钟
落潭镇马洞村广
新路805号</t>
  </si>
  <si>
    <t>1144020139</t>
  </si>
  <si>
    <t>广州市白云区乐嘉幼儿园</t>
  </si>
  <si>
    <t>广州市白云区米岗中路东一巷16号</t>
  </si>
  <si>
    <t>1144023504</t>
  </si>
  <si>
    <t>广州市白云区良田第一幼儿园</t>
  </si>
  <si>
    <t>广州市白云区钟落潭镇良田大道173号</t>
  </si>
  <si>
    <t>1144023243</t>
  </si>
  <si>
    <t>广州市白云区竹料第二幼儿园</t>
  </si>
  <si>
    <t>广州市白云区钟落潭镇竹二中路18号</t>
  </si>
  <si>
    <t>1144023088</t>
  </si>
  <si>
    <t>广州市白云区寮采幼儿园</t>
  </si>
  <si>
    <t>广州市白云区钟落潭镇寮采村寮采中路3号</t>
  </si>
  <si>
    <t>1144023369</t>
  </si>
  <si>
    <t>广州市白云区钟落潭镇竹二幼儿园</t>
  </si>
  <si>
    <t>1144024096</t>
  </si>
  <si>
    <t>广州市白云区钟落潭镇陈洞村中心幼儿园</t>
  </si>
  <si>
    <t>广州市白云区钟落潭镇陈洞村</t>
  </si>
  <si>
    <t>1144024227</t>
  </si>
  <si>
    <t>广州市白云区钟落潭镇陈洞村幼儿园</t>
  </si>
  <si>
    <t>1144024283</t>
  </si>
  <si>
    <t>广州市白云区雄伟幼儿园</t>
  </si>
  <si>
    <t>广州市白云区钟落潭镇雄伟村米岗路48号</t>
  </si>
  <si>
    <t>1144024449</t>
  </si>
  <si>
    <t>广州市白云区长沙埔中心幼儿园</t>
  </si>
  <si>
    <t>广州市白云区钟落潭镇长沙埔新春路28号</t>
  </si>
  <si>
    <t>1144025034</t>
  </si>
  <si>
    <t>广州市白云区乌溪第一幼儿园</t>
  </si>
  <si>
    <t>广州市白云区广从四路155号</t>
  </si>
  <si>
    <t xml:space="preserve">                                                2023年小学数据情况</t>
  </si>
  <si>
    <t>单位</t>
  </si>
  <si>
    <t>毕业生数（个）</t>
  </si>
  <si>
    <t>招生数（个）</t>
  </si>
  <si>
    <t>在校生数（个）</t>
  </si>
  <si>
    <t>预计毕业生数（个）</t>
  </si>
  <si>
    <t>学生户籍情况（个）</t>
  </si>
  <si>
    <t>教职工数（个）</t>
  </si>
  <si>
    <t>校舍建筑面积合计</t>
  </si>
  <si>
    <t>占地面积（平方米）</t>
  </si>
  <si>
    <t>图书（册）</t>
  </si>
  <si>
    <t>固定资产总值（万元）</t>
  </si>
  <si>
    <t>一年级</t>
  </si>
  <si>
    <t>二年级</t>
  </si>
  <si>
    <t>三年级</t>
  </si>
  <si>
    <t>四年级</t>
  </si>
  <si>
    <t>五年级</t>
  </si>
  <si>
    <t>六年级</t>
  </si>
  <si>
    <t>计</t>
  </si>
  <si>
    <t>其中：教学仪器设备资产值</t>
  </si>
  <si>
    <t>2144001295</t>
  </si>
  <si>
    <t>广州市白云区大岡小学</t>
  </si>
  <si>
    <t>广州市白云区大冈街9号</t>
  </si>
  <si>
    <t>2144001296</t>
  </si>
  <si>
    <t>广州市白云区环滘小学</t>
  </si>
  <si>
    <t>广州市白云区白云湖街环滘村建设大街28号</t>
  </si>
  <si>
    <t>2144001297</t>
  </si>
  <si>
    <t>广州市白云区夏茅小学</t>
  </si>
  <si>
    <t>广州市白云区白云湖街夏茅商业大街55号</t>
  </si>
  <si>
    <t>2144001298</t>
  </si>
  <si>
    <t>广州市白云区大朗小学</t>
  </si>
  <si>
    <t>广州市白云区大朗路130号</t>
  </si>
  <si>
    <t>2144001299</t>
  </si>
  <si>
    <t>广州市白云区唐阁小学</t>
  </si>
  <si>
    <t>广州市白云区白云湖街唐阁村唐阁北路110号</t>
  </si>
  <si>
    <t>2144002319</t>
  </si>
  <si>
    <t>广州市白云区东江小学</t>
  </si>
  <si>
    <t>广州市白云区夏茅村夏茅桥头</t>
  </si>
  <si>
    <t>2144001300</t>
  </si>
  <si>
    <t>广州市白云区龙湖小学</t>
  </si>
  <si>
    <t>广州市白云区白云湖街龙湖路31号</t>
  </si>
  <si>
    <t>2144001273</t>
  </si>
  <si>
    <t>广州市白云区鹤边镇泰小学</t>
  </si>
  <si>
    <t>广州市白云区鹤龙街鹤北西街16号</t>
  </si>
  <si>
    <t>2144001275</t>
  </si>
  <si>
    <t>广州市白云区加禾小学</t>
  </si>
  <si>
    <t>广州市白云区鹤龙街联边村彭西街一号</t>
  </si>
  <si>
    <t>2144001276</t>
  </si>
  <si>
    <t>广州市白云区黄边小学</t>
  </si>
  <si>
    <t>广州市白云区黄边北路41号</t>
  </si>
  <si>
    <t>2144001278</t>
  </si>
  <si>
    <t>广州市白云区金龙小学</t>
  </si>
  <si>
    <t>广州市白云区嘉禾街新科村田岭工业区10号</t>
  </si>
  <si>
    <t>2144001279</t>
  </si>
  <si>
    <t>广州市白云区金晖小学</t>
  </si>
  <si>
    <t>广州市白云区鹤龙街鹤龙路002号</t>
  </si>
  <si>
    <t>2144001280</t>
  </si>
  <si>
    <t>广州市白云区龙嘉小学</t>
  </si>
  <si>
    <t>广州市白云区鹤龙街联边村尹边街1号</t>
  </si>
  <si>
    <t>2144001282</t>
  </si>
  <si>
    <t>广州市白云区时代玫瑰园小学</t>
  </si>
  <si>
    <t>广州市白云区黄边北路汇贤街112号</t>
  </si>
  <si>
    <t>2144001224</t>
  </si>
  <si>
    <t>广州市白云区江夏小学</t>
  </si>
  <si>
    <t>广州市白云区黄石东路江夏东一路180号</t>
  </si>
  <si>
    <t>2144001225</t>
  </si>
  <si>
    <t>广州市白云区陈田小学</t>
  </si>
  <si>
    <t>广州市白云区白云大道北陈田北约北街23号</t>
  </si>
  <si>
    <t>2144001226</t>
  </si>
  <si>
    <t>广州市白云区马务小学</t>
  </si>
  <si>
    <t>广州市白云区黄石街马务大街6号</t>
  </si>
  <si>
    <t>2144001227</t>
  </si>
  <si>
    <t>广州市白云区白云外国语小学</t>
  </si>
  <si>
    <t>812省级其他部门</t>
  </si>
  <si>
    <t>广东省广州市白云区白云大道北2号广东外语外贸大学内-2号</t>
  </si>
  <si>
    <t>2144001228</t>
  </si>
  <si>
    <t>广州市白云区龙江小学</t>
  </si>
  <si>
    <t>广州市白云区黄石街元下底8号</t>
  </si>
  <si>
    <t>2144001232</t>
  </si>
  <si>
    <t>广州市白云区方圆实验小学</t>
  </si>
  <si>
    <t>广东省广州市白云黄石街道瀚云路280、282号</t>
  </si>
  <si>
    <t>2144001233</t>
  </si>
  <si>
    <t>广州市白云区同源小学</t>
  </si>
  <si>
    <t>广州市白云区白云大道北陈田村70号</t>
  </si>
  <si>
    <t>2144001259</t>
  </si>
  <si>
    <t>广州市白云区方正实验小学</t>
  </si>
  <si>
    <t>广州市白云区嘉禾街道办百花岭北街64号</t>
  </si>
  <si>
    <t>2144001274</t>
  </si>
  <si>
    <t>广州市白云区望岗小学</t>
  </si>
  <si>
    <t>广州市白云区嘉禾街望岗村西胜街1号</t>
  </si>
  <si>
    <t>2144001286</t>
  </si>
  <si>
    <t>广州市白云区新科小学</t>
  </si>
  <si>
    <t>广东省广州市白云区均禾街新石路自编3号</t>
  </si>
  <si>
    <t>2144001287</t>
  </si>
  <si>
    <t>广州市白云区长红小学</t>
  </si>
  <si>
    <t>广州市白云区长红村长湴街233号</t>
  </si>
  <si>
    <t>2144001289</t>
  </si>
  <si>
    <t>广州市白云区东方小学</t>
  </si>
  <si>
    <t>广州市白云区均禾街长红村双和南新街2号</t>
  </si>
  <si>
    <t>2144001261</t>
  </si>
  <si>
    <t>广州市白云区诚美实验小学</t>
  </si>
  <si>
    <t>广州市白云区江城路42～48号</t>
  </si>
  <si>
    <t>2144002342</t>
  </si>
  <si>
    <t>广州市白云区双岗小学</t>
  </si>
  <si>
    <t>广州市白云区夏花五路863号</t>
  </si>
  <si>
    <t>2144002343</t>
  </si>
  <si>
    <t>广州市白云区水沥小学</t>
  </si>
  <si>
    <t>广州市白云区江高镇水沥村水沥莲15号</t>
  </si>
  <si>
    <t>2144002344</t>
  </si>
  <si>
    <t>广州市白云区江村小学</t>
  </si>
  <si>
    <t>广州市白云区江高镇江村环村三路5号</t>
  </si>
  <si>
    <t>2144002345</t>
  </si>
  <si>
    <t>广州市白云区茅山小学</t>
  </si>
  <si>
    <t>广州市白云区江高镇茅山村中华街35号</t>
  </si>
  <si>
    <t>2144002346</t>
  </si>
  <si>
    <t>广州市白云区蓼江小学</t>
  </si>
  <si>
    <t>广东省广州市白云区江高镇蓼江路50号</t>
  </si>
  <si>
    <t>2144002347</t>
  </si>
  <si>
    <t>广州市白云区小塘小学</t>
  </si>
  <si>
    <t>广州市白云区江高镇小塘村环村中路2号</t>
  </si>
  <si>
    <t>2144002348</t>
  </si>
  <si>
    <t>广州市白云区大田小学</t>
  </si>
  <si>
    <t>广州市白云区江高镇大田村大田南街80号</t>
  </si>
  <si>
    <t>2144002349</t>
  </si>
  <si>
    <t>广州市白云区江高镇中心小学</t>
  </si>
  <si>
    <t>广州市白云区爱国东路61号</t>
  </si>
  <si>
    <t>2144002350</t>
  </si>
  <si>
    <t>广州市白云区英才小学</t>
  </si>
  <si>
    <t>广州市白云区江高镇泉溪村南西街29号</t>
  </si>
  <si>
    <t>2144002351</t>
  </si>
  <si>
    <t>广州市白云区长江小学</t>
  </si>
  <si>
    <t>广州市白云区沙溪东路19号</t>
  </si>
  <si>
    <t>2144002352</t>
  </si>
  <si>
    <t>广州市白云区新楼小学</t>
  </si>
  <si>
    <t>广州市白云区新楼
村新楼路29号</t>
  </si>
  <si>
    <t>2144002353</t>
  </si>
  <si>
    <t>广州市白云区神山第一小学</t>
  </si>
  <si>
    <t>广州市白云区江高镇神山中街47号</t>
  </si>
  <si>
    <t>2144002354</t>
  </si>
  <si>
    <t>广州市白云区神山第二小学</t>
  </si>
  <si>
    <t>广州市白云区中八松岗东街一巷３号</t>
  </si>
  <si>
    <t>2144002355</t>
  </si>
  <si>
    <t>广州市白云区大岭小学</t>
  </si>
  <si>
    <t>广州市白云区江高镇大岭南路154号</t>
  </si>
  <si>
    <t>2144002356</t>
  </si>
  <si>
    <t>广州市白云区郭塘小学</t>
  </si>
  <si>
    <t>白云区江高镇郭塘村郭石路83号</t>
  </si>
  <si>
    <t>2144002357</t>
  </si>
  <si>
    <t>广州市白云区神山第三小学</t>
  </si>
  <si>
    <t>广东省广州市白云区江高镇神山两上北街78号</t>
  </si>
  <si>
    <t>2144002358</t>
  </si>
  <si>
    <t>广州市白云区沙龙小学</t>
  </si>
  <si>
    <t>广州市白云区江高镇沙龙村向西南街18号</t>
  </si>
  <si>
    <t>2144002359</t>
  </si>
  <si>
    <t>广州市白云区石华小学</t>
  </si>
  <si>
    <t>广州市白云区江高镇大石岗西社北街53号之一</t>
  </si>
  <si>
    <t>2144002360</t>
  </si>
  <si>
    <t>广州市白云区神山第五小学</t>
  </si>
  <si>
    <t>广州市白云区神山石南二路13号</t>
  </si>
  <si>
    <t>2144002361</t>
  </si>
  <si>
    <t>羊城铁路总公司广州铁路第八小学</t>
  </si>
  <si>
    <t>广州市白云区江高镇江铁园四街11号</t>
  </si>
  <si>
    <t>2144002362</t>
  </si>
  <si>
    <t>广州市白云区博海小学</t>
  </si>
  <si>
    <t>广州市白云区江高镇塘贝村塘贝路4号</t>
  </si>
  <si>
    <t>2144002363</t>
  </si>
  <si>
    <t>广州市白云区文星小学</t>
  </si>
  <si>
    <t>广州市白云区江高镇神山罗溪东路27号</t>
  </si>
  <si>
    <t>2144002323</t>
  </si>
  <si>
    <t>广州市白云区横沙小学</t>
  </si>
  <si>
    <t>广州市白云区金沙洲横沙大街144号</t>
  </si>
  <si>
    <t>2144002324</t>
  </si>
  <si>
    <t>广州市白云区沙凤小学</t>
  </si>
  <si>
    <t>广州市白云区沙贝中元里大街16号</t>
  </si>
  <si>
    <t>2144002325</t>
  </si>
  <si>
    <t>广州市白云区新正小学</t>
  </si>
  <si>
    <t>广州市白云区金沙洲凤岗西街25号</t>
  </si>
  <si>
    <t>2144002326</t>
  </si>
  <si>
    <t>广州市白云区金沙小学</t>
  </si>
  <si>
    <t>广州市白云区礼传四街2号</t>
  </si>
  <si>
    <t>2144010363</t>
  </si>
  <si>
    <t>广州市白云区金沙第二小学</t>
  </si>
  <si>
    <t>广州市白云区金沙洲涛乐街30号</t>
  </si>
  <si>
    <t>2144001257</t>
  </si>
  <si>
    <t>广州市白云区京溪小学</t>
  </si>
  <si>
    <t>京溪西路13号</t>
  </si>
  <si>
    <t>2144001260</t>
  </si>
  <si>
    <t>广州市白云区华龙小学</t>
  </si>
  <si>
    <t>广州市白云区京溪街麦华路24号华乐药厂内</t>
  </si>
  <si>
    <t>2144001262</t>
  </si>
  <si>
    <t>广州市白云区新都小学</t>
  </si>
  <si>
    <t>白云区京溪街犀牛东路11号</t>
  </si>
  <si>
    <t>2144001263</t>
  </si>
  <si>
    <t>广州市白云区白天鹅实验小学</t>
  </si>
  <si>
    <t>广州市沙太路麒麟岗麒麟路2号</t>
  </si>
  <si>
    <t>2144001205</t>
  </si>
  <si>
    <t>广州市白云区广园小学</t>
  </si>
  <si>
    <t>广园中景泰西五巷11号</t>
  </si>
  <si>
    <t>2144001206</t>
  </si>
  <si>
    <t>广州市白云区景泰小学</t>
  </si>
  <si>
    <t>广东省广州市白云区景泰街云龙路38号</t>
  </si>
  <si>
    <t>2144010183</t>
  </si>
  <si>
    <t>广州市培英中学附属小学</t>
  </si>
  <si>
    <t>广州市白云区景泰街道云品街4号</t>
  </si>
  <si>
    <t>2144001283</t>
  </si>
  <si>
    <t>广州市白云区平沙小学</t>
  </si>
  <si>
    <t>白云区均禾街平沙东街15号</t>
  </si>
  <si>
    <t>2144001284</t>
  </si>
  <si>
    <t>广州市白云区石马小学</t>
  </si>
  <si>
    <t>广州市白云区均禾街石马桃源南街98号</t>
  </si>
  <si>
    <t>2144001285</t>
  </si>
  <si>
    <t>广州市白云区罗岗村小学</t>
  </si>
  <si>
    <t>广州市白云区均禾街罗岗村商农西街32号</t>
  </si>
  <si>
    <t>2144001290</t>
  </si>
  <si>
    <t>广州市白云区清湖小学</t>
  </si>
  <si>
    <t>均禾街清湖南路49号</t>
  </si>
  <si>
    <t>2144001291</t>
  </si>
  <si>
    <t>广州市白云区平安小学</t>
  </si>
  <si>
    <t>广州市白云区均禾街石马平安街19号</t>
  </si>
  <si>
    <t>2144001292</t>
  </si>
  <si>
    <t>广州市白云区锦阳小学</t>
  </si>
  <si>
    <t>均禾街平沙村</t>
  </si>
  <si>
    <t>2144010383</t>
  </si>
  <si>
    <t>广州市实验外语学校</t>
  </si>
  <si>
    <t>广州市白云区广花一路599号</t>
  </si>
  <si>
    <t>2144002327</t>
  </si>
  <si>
    <t>广州市白云区人和镇第一小学</t>
  </si>
  <si>
    <t>广州市白云区人和镇鸦湖村鸦湖街4号</t>
  </si>
  <si>
    <t>2144002328</t>
  </si>
  <si>
    <t>广州市白云区人和镇第二小学</t>
  </si>
  <si>
    <t>广州市白云区人和镇华西路55号</t>
  </si>
  <si>
    <t>2144002331</t>
  </si>
  <si>
    <t>广州市白云区人和镇第五小学</t>
  </si>
  <si>
    <t>广州市白云区人和镇凤和东路3号</t>
  </si>
  <si>
    <t>2144002332</t>
  </si>
  <si>
    <t>广州市白云区人和镇第六小学</t>
  </si>
  <si>
    <t>广州市白云区人和镇鹤亭村鹤亭东路</t>
  </si>
  <si>
    <t>2144002333</t>
  </si>
  <si>
    <t>广州市白云区人和镇第七小学</t>
  </si>
  <si>
    <t>广州市白云区人和镇方岗中路１号</t>
  </si>
  <si>
    <t>2144002336</t>
  </si>
  <si>
    <t>广州市白云区广州空港实验小学</t>
  </si>
  <si>
    <t>广州市白云区人和镇蚌湖建南杨巷北一街25号</t>
  </si>
  <si>
    <t>2144002338</t>
  </si>
  <si>
    <t>广州市白云区东辉小学</t>
  </si>
  <si>
    <t>白云区人和镇蚌湖中心一街17号</t>
  </si>
  <si>
    <t>2144002339</t>
  </si>
  <si>
    <t>广州市白云区才子小学</t>
  </si>
  <si>
    <t>广州市白云区人和镇方石村东西门街95号</t>
  </si>
  <si>
    <t>2144002340</t>
  </si>
  <si>
    <t>广州市白云区龙涛外国语实验小学</t>
  </si>
  <si>
    <t>广州市白云区人和镇太成村106国道西侧自编001号</t>
  </si>
  <si>
    <t>2144002341</t>
  </si>
  <si>
    <t>广州市白云区锦华小学</t>
  </si>
  <si>
    <t>广州市白云区人和镇秀水村攀桂南街西七号</t>
  </si>
  <si>
    <t>2144010688</t>
  </si>
  <si>
    <t>广州市白云区六中实验小学</t>
  </si>
  <si>
    <t>广州市白云区人和镇和康路2号</t>
  </si>
  <si>
    <t>2144001199</t>
  </si>
  <si>
    <t>广州市白云区三元里小学</t>
  </si>
  <si>
    <t>广州市白云区三元里大街143号</t>
  </si>
  <si>
    <t>2144001201</t>
  </si>
  <si>
    <t>羊城铁路总公司广州铁路第五小学</t>
  </si>
  <si>
    <t>广州市白云区三元里走马岗136号</t>
  </si>
  <si>
    <t>2144001202</t>
  </si>
  <si>
    <t>广州市白云区金桂园小学</t>
  </si>
  <si>
    <t>广东省广州市白云区解放北路金桂街52号</t>
  </si>
  <si>
    <t>2144001203</t>
  </si>
  <si>
    <t>广州市白云区三元里实验小学</t>
  </si>
  <si>
    <t>广州市白云区三元里梓元岗祥元南一街32号</t>
  </si>
  <si>
    <t>2144005862</t>
  </si>
  <si>
    <t>广州市白云区广园实验小学</t>
  </si>
  <si>
    <t>广州市白云区松柏东街61号</t>
  </si>
  <si>
    <t>2144001294</t>
  </si>
  <si>
    <t>广州市白云区石井张村中心小学</t>
  </si>
  <si>
    <t>广州市白云区石井桥头直街新横路12号</t>
  </si>
  <si>
    <t>2144001305</t>
  </si>
  <si>
    <t>广州市白云区潭岗小学</t>
  </si>
  <si>
    <t>广州市白云区石井街潭村大基路360号</t>
  </si>
  <si>
    <t>2144002317</t>
  </si>
  <si>
    <t>广州市白云区嘉福小学</t>
  </si>
  <si>
    <t>广州市白云区石井石潭路268号</t>
  </si>
  <si>
    <t>2144002322</t>
  </si>
  <si>
    <t>广州市白云区金碧新城小学</t>
  </si>
  <si>
    <t>广东省广州市白云区石井街道金碧新城社区居委会</t>
  </si>
  <si>
    <t>2144010567</t>
  </si>
  <si>
    <t>广州市白云区庆丰实验学校</t>
  </si>
  <si>
    <t>广东省广州市白云区庆丰一路2号</t>
  </si>
  <si>
    <t>2144001301</t>
  </si>
  <si>
    <t>广州市白云区滘心小学</t>
  </si>
  <si>
    <t>广州市白云区石门街滘心沙头街17号</t>
  </si>
  <si>
    <t>2144001302</t>
  </si>
  <si>
    <t>广州市白云区鸦岗小学</t>
  </si>
  <si>
    <t>广州市白云区鸦岗社边坊8号</t>
  </si>
  <si>
    <t>2144001303</t>
  </si>
  <si>
    <t>广州市白云区朝阳小学</t>
  </si>
  <si>
    <t>广州市白云区石门街朝阳亭石北路268号</t>
  </si>
  <si>
    <t>2144001304</t>
  </si>
  <si>
    <t>广州市白云区红星小学</t>
  </si>
  <si>
    <t>广州市白云区石井街红星亭岗路17号</t>
  </si>
  <si>
    <t>2144002318</t>
  </si>
  <si>
    <t>广州市白云区新纪元小学</t>
  </si>
  <si>
    <t>广州市白云区石井红星工业路18号</t>
  </si>
  <si>
    <t>2144001208</t>
  </si>
  <si>
    <t>广州市白云区松溪小学</t>
  </si>
  <si>
    <t>增槎路松北大街5号</t>
  </si>
  <si>
    <t>2144001209</t>
  </si>
  <si>
    <t>广州市白云区螺涌小学</t>
  </si>
  <si>
    <t>广州市白云区增槎路校园路19号</t>
  </si>
  <si>
    <t>2144001210</t>
  </si>
  <si>
    <t>广州市白云区新苗小学</t>
  </si>
  <si>
    <t>广州市白云区罗冲围松北村兴富街3号</t>
  </si>
  <si>
    <t>2144001212</t>
  </si>
  <si>
    <t>广州市白云区槎龙镇泰小学</t>
  </si>
  <si>
    <t>广州市白云区石井槎龙村万龙大街92号</t>
  </si>
  <si>
    <t>2144001213</t>
  </si>
  <si>
    <t>广州市白云区龙德小学</t>
  </si>
  <si>
    <t>广州市白云区松洲街道槎龙社区居委会</t>
  </si>
  <si>
    <t>2144001214</t>
  </si>
  <si>
    <t>广州市白云区江南明珠小学</t>
  </si>
  <si>
    <t>广州市白云区增槎路槎溪南路23号</t>
  </si>
  <si>
    <t>2144001215</t>
  </si>
  <si>
    <t>广州市白云区桃园小学</t>
  </si>
  <si>
    <t>广州市白云区松洲街富力桃园小区内</t>
  </si>
  <si>
    <t>2144009993</t>
  </si>
  <si>
    <t>广州市第六十五中学附属小学</t>
  </si>
  <si>
    <t>增槎路21号</t>
  </si>
  <si>
    <t>2144002364</t>
  </si>
  <si>
    <t>广州市白云区太和第一小学</t>
  </si>
  <si>
    <t>广州市白云区太和镇朝亮北路28号</t>
  </si>
  <si>
    <t>2144002367</t>
  </si>
  <si>
    <t>广州市白云区大源小学</t>
  </si>
  <si>
    <t>广州市白云区大源村田心东路21号</t>
  </si>
  <si>
    <t>2144002368</t>
  </si>
  <si>
    <t>广州市白云区大沥小学</t>
  </si>
  <si>
    <t>广州市白云区大沥东约街36号</t>
  </si>
  <si>
    <t>2144002369</t>
  </si>
  <si>
    <t>广州市白云区营溪小学</t>
  </si>
  <si>
    <t>广州市白云区太和镇营溪村营东街12号</t>
  </si>
  <si>
    <t>2144002370</t>
  </si>
  <si>
    <t>广州市白云区沙亭岗小学</t>
  </si>
  <si>
    <t>广州市白云区太和镇沙亭北路1号</t>
  </si>
  <si>
    <t>2144002371</t>
  </si>
  <si>
    <t>广州市白云区头陂小学</t>
  </si>
  <si>
    <t>广东省广州市白云区太和镇九太路221号</t>
  </si>
  <si>
    <t>2144002374</t>
  </si>
  <si>
    <t>广州市白云区谢家庄小学</t>
  </si>
  <si>
    <t>2144002375</t>
  </si>
  <si>
    <t>广州市白云区石湖小学</t>
  </si>
  <si>
    <t>广州市白云区太和镇石湖村村前路10号</t>
  </si>
  <si>
    <t>2144002376</t>
  </si>
  <si>
    <t>广州市白云区为民小学</t>
  </si>
  <si>
    <t>广州市白云区太和镇草庄路自编88号</t>
  </si>
  <si>
    <t>2144002377</t>
  </si>
  <si>
    <t>广州市白云区金星小学</t>
  </si>
  <si>
    <t>广州市白云区太和镇大源东路70号</t>
  </si>
  <si>
    <t>2144002378</t>
  </si>
  <si>
    <t>广州市白云区天宏小学</t>
  </si>
  <si>
    <t>广州市白云区太和镇大源新村南街25号</t>
  </si>
  <si>
    <t>2144002379</t>
  </si>
  <si>
    <t>广州市白云区夏良小学</t>
  </si>
  <si>
    <t>广州市白云区太和镇夏良良溪大道2号</t>
  </si>
  <si>
    <t>2144002380</t>
  </si>
  <si>
    <t>广州市白云区南村小学</t>
  </si>
  <si>
    <t>广东省广州市白云区太和镇南村三姓南街23号</t>
  </si>
  <si>
    <t>2144002381</t>
  </si>
  <si>
    <t>广州市白云区永兴小学</t>
  </si>
  <si>
    <t>广州市白云区太和镇永兴村龙井西路4号</t>
  </si>
  <si>
    <t>2144002382</t>
  </si>
  <si>
    <t>广州市白云区南园小学</t>
  </si>
  <si>
    <t>广东省广州市白云区太和镇南岭中路99号</t>
  </si>
  <si>
    <t>2144002383</t>
  </si>
  <si>
    <t>广州市白云区嘉龙小学</t>
  </si>
  <si>
    <t>广州市白云区太和镇园夏南街10号</t>
  </si>
  <si>
    <t>2144002384</t>
  </si>
  <si>
    <t>广州市白云区龙兴小学</t>
  </si>
  <si>
    <t>广州市白云区太和镇龙河中路5号</t>
  </si>
  <si>
    <t>2144002385</t>
  </si>
  <si>
    <t>广州市白云区蓝山小学</t>
  </si>
  <si>
    <t>广州市白云区大源黄庄南路38号</t>
  </si>
  <si>
    <t>2144040012</t>
  </si>
  <si>
    <t>广州市白云区太和第二小学</t>
  </si>
  <si>
    <t>广州市白云区太和镇和乐东街1号</t>
  </si>
  <si>
    <t>2144008568</t>
  </si>
  <si>
    <t>广州市白云区茶山小学</t>
  </si>
  <si>
    <t>广东省广州市白云区太和镇大源北路30号之一</t>
  </si>
  <si>
    <t>2144005166</t>
  </si>
  <si>
    <t>广州市白云区培英中学附属第二小学</t>
  </si>
  <si>
    <t>广州市白云区大源街大源村容贤路1号</t>
  </si>
  <si>
    <t>2144001235</t>
  </si>
  <si>
    <t>广州市白云区远景小学</t>
  </si>
  <si>
    <t>三元里大道棠下西街5号</t>
  </si>
  <si>
    <t>2144001236</t>
  </si>
  <si>
    <t>广州市白云区棠溪小学</t>
  </si>
  <si>
    <t>广州市白云区三元里大道棠溪西街50号</t>
  </si>
  <si>
    <t>2144001238</t>
  </si>
  <si>
    <t>广州市白云区贤丰第二实验小学</t>
  </si>
  <si>
    <t>广州市白云区三元里大道北站大围新街1号</t>
  </si>
  <si>
    <t>2144001239</t>
  </si>
  <si>
    <t>广州市白云区金源小学</t>
  </si>
  <si>
    <t>广州市白云区棠景街道祥岗社区居委会西直北街１号</t>
  </si>
  <si>
    <t>2144001240</t>
  </si>
  <si>
    <t>广州市白云区机场西小学</t>
  </si>
  <si>
    <t>广州市白云区棠景街道和健一街4号</t>
  </si>
  <si>
    <t>2144001241</t>
  </si>
  <si>
    <t>广州市白云区龙溪小学</t>
  </si>
  <si>
    <t>广州白云区棠景街棠槎路9号</t>
  </si>
  <si>
    <t>2144001243</t>
  </si>
  <si>
    <t>广州市白云区贤丰实验小学</t>
  </si>
  <si>
    <t>2144001216</t>
  </si>
  <si>
    <t>广州市白云区明德小学</t>
  </si>
  <si>
    <t>白云区西槎路明德街6号</t>
  </si>
  <si>
    <t>2144001217</t>
  </si>
  <si>
    <t>广州市白云区同德小学</t>
  </si>
  <si>
    <t>广州市白云区西槎路上步大街20号</t>
  </si>
  <si>
    <t>2144001218</t>
  </si>
  <si>
    <t>广州市白云区同心小学</t>
  </si>
  <si>
    <t>广州市白云区同德街同德花园旁</t>
  </si>
  <si>
    <t>2144001223</t>
  </si>
  <si>
    <t>广州市白云区岭南花园小学</t>
  </si>
  <si>
    <t>同嘉路22号</t>
  </si>
  <si>
    <t>2144012190</t>
  </si>
  <si>
    <t>广州市白云广附同悦实验小学</t>
  </si>
  <si>
    <t>广州市白云区同德街田心水闸东街9号</t>
  </si>
  <si>
    <t>2144000702</t>
  </si>
  <si>
    <t>广州市白云区中黄外国语小学</t>
  </si>
  <si>
    <t>广州市白云区南湖同和路998号</t>
  </si>
  <si>
    <t>2144001250</t>
  </si>
  <si>
    <t>广州白云区同和小学</t>
  </si>
  <si>
    <t>广州市大道北白山西街17号</t>
  </si>
  <si>
    <t>2144001251</t>
  </si>
  <si>
    <t>广州白云区握山小学</t>
  </si>
  <si>
    <t>广州市白云区同和握山北街一号</t>
  </si>
  <si>
    <t>2144001252</t>
  </si>
  <si>
    <t>广州市白云区金华小学</t>
  </si>
  <si>
    <t>广州市白云区云祥路176号金华小学</t>
  </si>
  <si>
    <t>2144001253</t>
  </si>
  <si>
    <t>广州市白云区启明小学</t>
  </si>
  <si>
    <t>广东省广州市白云区同和街道广政物业部内</t>
  </si>
  <si>
    <t>2144001254</t>
  </si>
  <si>
    <t>广州市白云区南湖小学</t>
  </si>
  <si>
    <t>广州市白云区同和街云祥路88号</t>
  </si>
  <si>
    <t>2144001256</t>
  </si>
  <si>
    <t>广州市白云区广辉小学</t>
  </si>
  <si>
    <t>广州市白云区同和街同宝路25号</t>
  </si>
  <si>
    <t>2144010342</t>
  </si>
  <si>
    <t>广州市白云区广大附中实验小学</t>
  </si>
  <si>
    <t>广州市白云区同宝路汇宝街二号</t>
  </si>
  <si>
    <t>2144001245</t>
  </si>
  <si>
    <t>广州市白云区棠涌小学</t>
  </si>
  <si>
    <t>广州市白云区新市街棠涌校前巷12号</t>
  </si>
  <si>
    <t>2144001246</t>
  </si>
  <si>
    <t>广州市白云区汇侨第一小学</t>
  </si>
  <si>
    <t>广东省广州市白云区新市街道汇侨南汇侨路9号。</t>
  </si>
  <si>
    <t>2144001247</t>
  </si>
  <si>
    <t>广州市白云区春蕾小学</t>
  </si>
  <si>
    <t>广州市白云区云城街道萧岗礼堂南街36号</t>
  </si>
  <si>
    <t>2144001248</t>
  </si>
  <si>
    <t>广州市白云区新园小学</t>
  </si>
  <si>
    <t>广州市白云区新市新街20号</t>
  </si>
  <si>
    <t>2144010441</t>
  </si>
  <si>
    <t>广州市白云中学附属小学</t>
  </si>
  <si>
    <t>广州市白云区协心街29号</t>
  </si>
  <si>
    <t>2144001207</t>
  </si>
  <si>
    <t>广州市白云区小太阳小学</t>
  </si>
  <si>
    <t>广州市白云区均禾街七星岗工业路南自编4号</t>
  </si>
  <si>
    <t>2144001229</t>
  </si>
  <si>
    <t>广州市白云区华丰小学</t>
  </si>
  <si>
    <t>广州市白云区永平街东平北路新中街3号</t>
  </si>
  <si>
    <t>2144001265</t>
  </si>
  <si>
    <t>广州市白云区永泰小学</t>
  </si>
  <si>
    <t>白云区永平街永康路166号</t>
  </si>
  <si>
    <t>2144001266</t>
  </si>
  <si>
    <t>广州市白云区国泰小学</t>
  </si>
  <si>
    <t>广州市白云区永泰村集贤北六号</t>
  </si>
  <si>
    <t>2144001267</t>
  </si>
  <si>
    <t>广州市白云区育贤小学</t>
  </si>
  <si>
    <t>广州市白云区永平街道永康南路8号</t>
  </si>
  <si>
    <t>2144001268</t>
  </si>
  <si>
    <t>广州市白云区新兴白云小学</t>
  </si>
  <si>
    <t>广州市白云区新兴白云花园乐居道街3号</t>
  </si>
  <si>
    <t>2144001269</t>
  </si>
  <si>
    <t>广州市白云区集贤小学</t>
  </si>
  <si>
    <t>广州市白云区集贤苑教师新村集康街116号</t>
  </si>
  <si>
    <t>2144001270</t>
  </si>
  <si>
    <t>广州市白云区元下田小学</t>
  </si>
  <si>
    <t>广州市白云区永平街元下田三路21号</t>
  </si>
  <si>
    <t>2144001271</t>
  </si>
  <si>
    <t>广州市白云区颐和实验小学</t>
  </si>
  <si>
    <t>广州市白云区同泰路颐和山庄内</t>
  </si>
  <si>
    <t>2144001272</t>
  </si>
  <si>
    <t>广州市白云区华师附中实验小学</t>
  </si>
  <si>
    <t>广州市白云区白云大道北1689号</t>
  </si>
  <si>
    <t>2144010413</t>
  </si>
  <si>
    <t>广州市白云区凤凰小学</t>
  </si>
  <si>
    <t>广州市白云区托斯卡纳小区郁金香街7号</t>
  </si>
  <si>
    <t>2144010448</t>
  </si>
  <si>
    <t>广州市白云区颐和第二实验小学</t>
  </si>
  <si>
    <t>广州市白云区均禾街加石路36号</t>
  </si>
  <si>
    <t>2144001244</t>
  </si>
  <si>
    <t>广州市白云区萧岗小学</t>
  </si>
  <si>
    <t>广州市白云区云城街萧岗九石岭2号</t>
  </si>
  <si>
    <t>2144002386</t>
  </si>
  <si>
    <t>广州市白云区广东第二师范学院实验小学</t>
  </si>
  <si>
    <t>广东省广州市白云区钟落潭镇大塘路16号</t>
  </si>
  <si>
    <t>2144002389</t>
  </si>
  <si>
    <t>广州市白云区蟠龙小学</t>
  </si>
  <si>
    <t>广州市白云区钟落潭镇广陈路65号</t>
  </si>
  <si>
    <t>2144002390</t>
  </si>
  <si>
    <t>广州市白云区东润小学</t>
  </si>
  <si>
    <t>广州市白云区钟落潭镇长钟路60号</t>
  </si>
  <si>
    <t>2144002391</t>
  </si>
  <si>
    <t>广州市白云区竹料第二小学</t>
  </si>
  <si>
    <t>广东省广州市白云区钟落潭镇竹二村竹二中路5号</t>
  </si>
  <si>
    <t>2144002392</t>
  </si>
  <si>
    <t>广州市白云区竹料第一小学</t>
  </si>
  <si>
    <t>白云区竹料新胜街26号</t>
  </si>
  <si>
    <t>2144002393</t>
  </si>
  <si>
    <t>广州市白云区竹料第三小学</t>
  </si>
  <si>
    <t>广州市白云区钟落潭镇寮采中路2号</t>
  </si>
  <si>
    <t>2144002394</t>
  </si>
  <si>
    <t>广州市白云区竹料第四小学</t>
  </si>
  <si>
    <t>广州市白云区大纲领角隆路307号</t>
  </si>
  <si>
    <t>2144002395</t>
  </si>
  <si>
    <t>广州市白云区竹料第五小学</t>
  </si>
  <si>
    <t>广州市白云区钟落潭镇龙塘村进龙街18号</t>
  </si>
  <si>
    <t>2144002396</t>
  </si>
  <si>
    <t>广州市白云区嘉美小学</t>
  </si>
  <si>
    <t>钟落潭竹料红旗中心街63号</t>
  </si>
  <si>
    <t>2144002397</t>
  </si>
  <si>
    <t>广州市白云区良田第二小学</t>
  </si>
  <si>
    <t>广州市白云区良田大道173号</t>
  </si>
  <si>
    <t>2144002398</t>
  </si>
  <si>
    <t>广州市白云区良田第三小学</t>
  </si>
  <si>
    <t>广州市白云区钟落潭镇白沙村校兴路3号</t>
  </si>
  <si>
    <t>2144002399</t>
  </si>
  <si>
    <t>广州市白云区良田第一小学</t>
  </si>
  <si>
    <t>广州市白云区良沙路3523号</t>
  </si>
  <si>
    <t>2144040078</t>
  </si>
  <si>
    <t>广州市白云区金升小学</t>
  </si>
  <si>
    <t>广州市白云区钟落潭镇竹料雄伟村南向路129号</t>
  </si>
  <si>
    <t>2023年初级中学数据情况</t>
  </si>
  <si>
    <t>初中毕业生</t>
  </si>
  <si>
    <t>初中招生数</t>
  </si>
  <si>
    <t>（初中）在校生数</t>
  </si>
  <si>
    <t>初中预计毕业生数</t>
  </si>
  <si>
    <t>初中学生户籍情况</t>
  </si>
  <si>
    <t>校舍建筑面积合计（平方米）</t>
  </si>
  <si>
    <t>占地面积合计（平方米）</t>
  </si>
  <si>
    <t>3144000968</t>
  </si>
  <si>
    <t>广州市白云区大朗中学</t>
  </si>
  <si>
    <t>广州市白云区白云湖街大朗路中132号</t>
  </si>
  <si>
    <t>3144002756</t>
  </si>
  <si>
    <t>广州市白云区石井中学</t>
  </si>
  <si>
    <t>广州市白云区石井石沙公路19号</t>
  </si>
  <si>
    <t>3144003918</t>
  </si>
  <si>
    <t>广州市白云区南悦中学</t>
  </si>
  <si>
    <t>广州市白云区南悦花苑悦馨新街2号</t>
  </si>
  <si>
    <t>3144004127</t>
  </si>
  <si>
    <t>广州市白云区应元颐和实验学校</t>
  </si>
  <si>
    <t>广州市白云区同泰路颐和山庄内颐和北街63号</t>
  </si>
  <si>
    <t>3144000950</t>
  </si>
  <si>
    <t>广州市白云区白云外国语中学</t>
  </si>
  <si>
    <t>3144000952</t>
  </si>
  <si>
    <t>广州市白云区龙江中学</t>
  </si>
  <si>
    <t>广州市白云区江夏村北2路1号</t>
  </si>
  <si>
    <t>3144000961</t>
  </si>
  <si>
    <t>广州市白云区嘉禾中学</t>
  </si>
  <si>
    <t>广东省广州市白云区鹤龙路上胜东街17号</t>
  </si>
  <si>
    <t>3144000977</t>
  </si>
  <si>
    <t>广州市白云区江村中学</t>
  </si>
  <si>
    <t>广东省广州市白云区江高镇松岗路32号</t>
  </si>
  <si>
    <t>3144000978</t>
  </si>
  <si>
    <t>广州市白云区江高镇第二初级中学</t>
  </si>
  <si>
    <t>广州市白云区江高镇江城路38号</t>
  </si>
  <si>
    <t>3144000979</t>
  </si>
  <si>
    <t>广州市白云区江高镇第三初级中学</t>
  </si>
  <si>
    <t>广东省广州市白云区江高镇夏花四路488号</t>
  </si>
  <si>
    <t>3144000980</t>
  </si>
  <si>
    <t>广州市白云区神山中学</t>
  </si>
  <si>
    <t>广州市白云区江高镇神山大道西91号</t>
  </si>
  <si>
    <t>3144000981</t>
  </si>
  <si>
    <t>广州市白云区石龙中学</t>
  </si>
  <si>
    <t>广州市白云区郭石路522号</t>
  </si>
  <si>
    <t>3144000982</t>
  </si>
  <si>
    <t>广州市白云区珠江中学</t>
  </si>
  <si>
    <t>广东省广州市白云区江高镇长岗门口岗一路18号</t>
  </si>
  <si>
    <t>3144003945</t>
  </si>
  <si>
    <t>广州市白云区广大附中实验中学</t>
  </si>
  <si>
    <t>广州市白云区华堂街2号</t>
  </si>
  <si>
    <t>3144000971</t>
  </si>
  <si>
    <t>广州市白云区金沙中学</t>
  </si>
  <si>
    <t>广州市白云区金沙街礼传西街1号</t>
  </si>
  <si>
    <t>3144000945</t>
  </si>
  <si>
    <t>广州市白云区景泰中学</t>
  </si>
  <si>
    <t>广州市白云区景云路富悦街48号</t>
  </si>
  <si>
    <t>3144002753</t>
  </si>
  <si>
    <t>广州市广园中学</t>
  </si>
  <si>
    <t>广州市广园中路景泰北街9号</t>
  </si>
  <si>
    <t>3144002755</t>
  </si>
  <si>
    <t>广州市白云区颜乐天纪念中学</t>
  </si>
  <si>
    <t>广东省广州市白云区均禾街罗岗村环岗二路9号</t>
  </si>
  <si>
    <t>3144000975</t>
  </si>
  <si>
    <t>广州市白云区六中实验中学</t>
  </si>
  <si>
    <t>广州市白云区人和镇太岗路338号</t>
  </si>
  <si>
    <t>3144000976</t>
  </si>
  <si>
    <t>广州市白云区人和第三中学</t>
  </si>
  <si>
    <t>广州市白云区人和镇汉塘西路113号</t>
  </si>
  <si>
    <t>3144000943</t>
  </si>
  <si>
    <t>广州市白云区梓元岗中学</t>
  </si>
  <si>
    <t>广州市白云区三元里祥元路181号</t>
  </si>
  <si>
    <t>3144000942</t>
  </si>
  <si>
    <t>广州市三元里中学</t>
  </si>
  <si>
    <t>白云区三元里群英大街34号</t>
  </si>
  <si>
    <t>3144000969</t>
  </si>
  <si>
    <t>广州市白云区嘉福中学</t>
  </si>
  <si>
    <t>广州市白云区石井石潭路266号</t>
  </si>
  <si>
    <t>3144000967</t>
  </si>
  <si>
    <t>广州市第一一四中学</t>
  </si>
  <si>
    <t>广州市白云区亭石南路116号</t>
  </si>
  <si>
    <t>3144000947</t>
  </si>
  <si>
    <t>广州市白云区桃园中学</t>
  </si>
  <si>
    <t>广州市白云区增槎路富园路1号</t>
  </si>
  <si>
    <t>3144000983</t>
  </si>
  <si>
    <t>广州市白云区太和中学</t>
  </si>
  <si>
    <t>广州市白云区太和镇朝亮中路132号</t>
  </si>
  <si>
    <t>3144002741</t>
  </si>
  <si>
    <t>广州市第一一五中学</t>
  </si>
  <si>
    <t>广州市白云区太和镇米龙村上南北街1号</t>
  </si>
  <si>
    <t>3144002742</t>
  </si>
  <si>
    <t>广州市第七十中学</t>
  </si>
  <si>
    <t>广州市白云区太和镇龙归墟公路南25号</t>
  </si>
  <si>
    <t>3144002752</t>
  </si>
  <si>
    <t>广州市第六十七中学</t>
  </si>
  <si>
    <t>广东省广州市白云区棠景街道伦祥东街一巷一号</t>
  </si>
  <si>
    <t>3144000958</t>
  </si>
  <si>
    <t>广州市白云区启明中学</t>
  </si>
  <si>
    <t>广州市白云区同和街握山村石决路52号</t>
  </si>
  <si>
    <t>3144002754</t>
  </si>
  <si>
    <t>广州市白云区同和中学</t>
  </si>
  <si>
    <t>广州市白云区同和街桥南路5号</t>
  </si>
  <si>
    <t>3144000955</t>
  </si>
  <si>
    <t>广州市白云区新市中学</t>
  </si>
  <si>
    <t>广州市白云区棠安路401号</t>
  </si>
  <si>
    <t>3144002748</t>
  </si>
  <si>
    <t>广州市白云区竹料第一中学</t>
  </si>
  <si>
    <t>广州市白云区竹料大道西184号</t>
  </si>
  <si>
    <t>3144002750</t>
  </si>
  <si>
    <t>广州市白云区竹料第三中学</t>
  </si>
  <si>
    <t>广东省广州市白云区钟落潭镇龙和路5号</t>
  </si>
  <si>
    <t>3144002751</t>
  </si>
  <si>
    <t>广州市白云区成龙中学</t>
  </si>
  <si>
    <t>钟落潭镇竹料乌溪村园头街18号</t>
  </si>
  <si>
    <t>2023年九年一贯制学校数据情况</t>
  </si>
  <si>
    <t>合计（班额）</t>
  </si>
  <si>
    <t>小学班额情况</t>
  </si>
  <si>
    <t>初中班额情况</t>
  </si>
  <si>
    <t>小学毕业生数</t>
  </si>
  <si>
    <t>小学招生数</t>
  </si>
  <si>
    <t>小学在校生数</t>
  </si>
  <si>
    <t>小学预计毕业生数</t>
  </si>
  <si>
    <t>小学学生户籍情况</t>
  </si>
  <si>
    <t>初中在校生数</t>
  </si>
  <si>
    <t>3144002743</t>
  </si>
  <si>
    <t>广州市白云区龙归学校</t>
  </si>
  <si>
    <t>广州市白云区太和镇龙归城龙悦新街1号</t>
  </si>
  <si>
    <t>2144002373</t>
  </si>
  <si>
    <t>广州市白云区穗丰学校</t>
  </si>
  <si>
    <t>广州市白云区太和镇穗丰村罗布洞67号</t>
  </si>
  <si>
    <t>3144003706</t>
  </si>
  <si>
    <t>广州市白云区华赋学校</t>
  </si>
  <si>
    <t>广州市白云区沙太路大源中路3号-6号</t>
  </si>
  <si>
    <t>3144000973</t>
  </si>
  <si>
    <t>广州市第七十三中学</t>
  </si>
  <si>
    <t>广州市白云区人和镇人汉路88号</t>
  </si>
  <si>
    <t>3144000953</t>
  </si>
  <si>
    <t>广州市白云区龙涛外国语实验学校</t>
  </si>
  <si>
    <t>广州市白云区人和镇太成村106国道西侧自编002号</t>
  </si>
  <si>
    <t>3144000960</t>
  </si>
  <si>
    <t>广州市白云区华新学校</t>
  </si>
  <si>
    <t>白云区百顺北路31号</t>
  </si>
  <si>
    <t>3144000964</t>
  </si>
  <si>
    <t>广州市白云区京师实验学校</t>
  </si>
  <si>
    <t>广东省广州市白云区均禾街罗岗社区居委会</t>
  </si>
  <si>
    <t>3144000966</t>
  </si>
  <si>
    <t>广州市白云区平沙培英学校</t>
  </si>
  <si>
    <t>广州市白云区均禾街富力城花园花语街6、8、10号</t>
  </si>
  <si>
    <t>3144002746</t>
  </si>
  <si>
    <t>广州市白云区新和学校</t>
  </si>
  <si>
    <t>广州市白云区广从九路1133号</t>
  </si>
  <si>
    <t>3144000002</t>
  </si>
  <si>
    <t>广州市白云区龙岗学校</t>
  </si>
  <si>
    <t>广州市白云区钟落潭镇龙岗村双龙路69号</t>
  </si>
  <si>
    <t>3144003887</t>
  </si>
  <si>
    <t>广州市白云区民航学校</t>
  </si>
  <si>
    <t>广州市白云区机场路270号/</t>
  </si>
  <si>
    <t>3144000970</t>
  </si>
  <si>
    <t>广州市白云区云雅实验学校</t>
  </si>
  <si>
    <t>广州市白云区石井街金碧西路19号</t>
  </si>
  <si>
    <t>3144003443</t>
  </si>
  <si>
    <t>广州市白云区嘉禾新都学校</t>
  </si>
  <si>
    <t>广州市白云区嘉禾望岗工业区三路16号</t>
  </si>
  <si>
    <t>3144003447</t>
  </si>
  <si>
    <t>广州华联外语实验学校</t>
  </si>
  <si>
    <t>广州市白云区云祥路176号</t>
  </si>
  <si>
    <t>2144001264</t>
  </si>
  <si>
    <t>广州市白云区东平学校</t>
  </si>
  <si>
    <t>广东省广州市白云区永平街道东恒社区居委会</t>
  </si>
  <si>
    <t>3144004185</t>
  </si>
  <si>
    <t>广州市白云区广云外国语学校</t>
  </si>
  <si>
    <t>广州市白云区松洲街西槎路988号</t>
  </si>
  <si>
    <t>3144003812</t>
  </si>
  <si>
    <t>广州市白云区白云实验学校</t>
  </si>
  <si>
    <t>广州市白云区夏茅沙园坊十字大街10号</t>
  </si>
  <si>
    <t>3144004234</t>
  </si>
  <si>
    <t>广州市白云区白云广附云湖实验学校</t>
  </si>
  <si>
    <t>广州市白云区珠江云上花园云上西街8号</t>
  </si>
  <si>
    <t>3144003386</t>
  </si>
  <si>
    <t>广州市白云区金广实验学校</t>
  </si>
  <si>
    <t>广州市白云区金沙洲横沙路60号</t>
  </si>
  <si>
    <t>3144003915</t>
  </si>
  <si>
    <t>广州市白云区黄石学校</t>
  </si>
  <si>
    <t>广州市白云区黄石花园黄园路一街5号</t>
  </si>
  <si>
    <t>3144004034</t>
  </si>
  <si>
    <t>广州市白云区广州培文外国语学校</t>
  </si>
  <si>
    <t>广州市白云区江高镇</t>
  </si>
  <si>
    <t>3144003794</t>
  </si>
  <si>
    <t>广州市白云区珠江实验学校</t>
  </si>
  <si>
    <t>广州市白云区永平街东平新中街12号</t>
  </si>
  <si>
    <t>3144000959</t>
  </si>
  <si>
    <t>广州市白云区云英实验学校</t>
  </si>
  <si>
    <t>广州市白云区广州大道北云景花园云景路113号</t>
  </si>
  <si>
    <t>2023年高级中学数据情况</t>
  </si>
  <si>
    <t>毕业生</t>
  </si>
  <si>
    <t>招生数</t>
  </si>
  <si>
    <t>在校生数</t>
  </si>
  <si>
    <t>预计毕业生数</t>
  </si>
  <si>
    <t>3444001055</t>
  </si>
  <si>
    <t>广州市白云艺术中学</t>
  </si>
  <si>
    <t>广东省广州市白云区嘉禾街百花岭北街63号</t>
  </si>
  <si>
    <t>3444000420</t>
  </si>
  <si>
    <t>广州市亚加达外国语高级中学</t>
  </si>
  <si>
    <t>广州市白云区白云大道南1148号</t>
  </si>
  <si>
    <t>3444001054</t>
  </si>
  <si>
    <t>广州市第六十六中学</t>
  </si>
  <si>
    <t>广州市白云区雄郭东路203号</t>
  </si>
  <si>
    <t>2023年完全中学学校数据情况</t>
  </si>
  <si>
    <t>初中班额</t>
  </si>
  <si>
    <t>高中班额</t>
  </si>
  <si>
    <t>初中毕业生数</t>
  </si>
  <si>
    <t>高中毕业生</t>
  </si>
  <si>
    <t>高中招生数</t>
  </si>
  <si>
    <t>（高中）在校生数</t>
  </si>
  <si>
    <t>高中预计毕业生数</t>
  </si>
  <si>
    <t>高中学生户籍情况</t>
  </si>
  <si>
    <t>3444001057</t>
  </si>
  <si>
    <t>广州大同中学</t>
  </si>
  <si>
    <t>广州市白云区广从五路511号</t>
  </si>
  <si>
    <t>3444001058</t>
  </si>
  <si>
    <t>广州市白云区广东第二师范学院实验中学</t>
  </si>
  <si>
    <t>广东省广州市白云区钟落潭镇大塘路2号</t>
  </si>
  <si>
    <t xml:space="preserve">  </t>
  </si>
  <si>
    <t>3444001052</t>
  </si>
  <si>
    <t>广州彭加木纪念中学</t>
  </si>
  <si>
    <t>广州市白云区庆槎路521号</t>
  </si>
  <si>
    <t>3444001050</t>
  </si>
  <si>
    <t>广州市庆丰实验学校</t>
  </si>
  <si>
    <t>3444001053</t>
  </si>
  <si>
    <t>广州市第六十五中学</t>
  </si>
  <si>
    <t>广州市白云区江高镇爱国西路190号</t>
  </si>
  <si>
    <t>3444001051</t>
  </si>
  <si>
    <t>广州市培英中学</t>
  </si>
  <si>
    <t>荔湾区培真路60号(或荔湾区鹤洞路124号之一)</t>
  </si>
  <si>
    <t>3444001049</t>
  </si>
  <si>
    <t>3444001056</t>
  </si>
  <si>
    <t>广州市白云区广州空港实验中学</t>
  </si>
  <si>
    <t>广东省广州市白云区人和镇鸦湖村委会</t>
  </si>
  <si>
    <t>2023年十二年一贯制学校数据情况</t>
  </si>
  <si>
    <t xml:space="preserve">   </t>
  </si>
  <si>
    <t>3444000101</t>
  </si>
  <si>
    <t>广东外语外贸大学实验中学</t>
  </si>
  <si>
    <t>广州市白云区大来南路59号</t>
  </si>
  <si>
    <t>3444001059</t>
  </si>
  <si>
    <t>广州市白云中学</t>
  </si>
  <si>
    <t>白云区金沙洲藤业一路366号</t>
  </si>
  <si>
    <t>3144004073</t>
  </si>
  <si>
    <t>广州市源雅学校</t>
  </si>
  <si>
    <t>广州市白云区大源北路46号林安物流5、6号块地</t>
  </si>
  <si>
    <t>2023年中职学校数据情况</t>
  </si>
  <si>
    <t>建筑面积合计（平方米）</t>
  </si>
  <si>
    <t>图书</t>
  </si>
  <si>
    <t>行政人员</t>
  </si>
  <si>
    <t>教辅人员</t>
  </si>
  <si>
    <t>工勤人员</t>
  </si>
  <si>
    <t>其中：白云区户籍</t>
  </si>
  <si>
    <t>3644000108</t>
  </si>
  <si>
    <t>广州市白云行知职业技术学校</t>
  </si>
  <si>
    <t>公办</t>
  </si>
  <si>
    <t>广州市同和握山新村</t>
  </si>
  <si>
    <t>3644000107</t>
  </si>
  <si>
    <t>广州羊城职业技术学校</t>
  </si>
  <si>
    <t>民办</t>
  </si>
  <si>
    <t>广州市白云区石井凤凰大道</t>
  </si>
  <si>
    <t>3644000097</t>
  </si>
  <si>
    <t>广州南方艺术职业技术学校</t>
  </si>
  <si>
    <t>广州市白云区金盆南路88号</t>
  </si>
  <si>
    <t>2023年特殊教育学校数据情况</t>
  </si>
  <si>
    <t>学前教育阶段（班额）</t>
  </si>
  <si>
    <t>小学阶段（班额）</t>
  </si>
  <si>
    <t>初中阶段（班额）</t>
  </si>
  <si>
    <t>在校生人数</t>
  </si>
  <si>
    <t>资产（万元）</t>
  </si>
  <si>
    <t>学前教育阶段</t>
  </si>
  <si>
    <t>小学阶段</t>
  </si>
  <si>
    <t>初中阶段</t>
  </si>
  <si>
    <t>小学：白云区户籍</t>
  </si>
  <si>
    <t>初中：白云区户籍</t>
  </si>
  <si>
    <t>5144000098</t>
  </si>
  <si>
    <t>广州市白云区云翔学校</t>
  </si>
  <si>
    <t>广州市白云区太和镇龙兴西路15号</t>
  </si>
  <si>
    <t>2023 年 学 校 情 况一 览 表</t>
  </si>
  <si>
    <t>学段</t>
  </si>
  <si>
    <t>学校数</t>
  </si>
  <si>
    <t>学生数</t>
  </si>
  <si>
    <t>班额数</t>
  </si>
  <si>
    <t>其中：公办</t>
  </si>
  <si>
    <t>其中：民办</t>
  </si>
  <si>
    <t>小计</t>
  </si>
  <si>
    <t>幼儿园</t>
  </si>
  <si>
    <t>小学</t>
  </si>
  <si>
    <t>初级中学</t>
  </si>
  <si>
    <t>九年一贯制学校</t>
  </si>
  <si>
    <t>高级中学</t>
  </si>
  <si>
    <t>完全中学</t>
  </si>
  <si>
    <t>十二年一贯制学校</t>
  </si>
  <si>
    <t>职业高中</t>
  </si>
  <si>
    <t>特殊学校</t>
  </si>
  <si>
    <t>位置</t>
  </si>
  <si>
    <t>镇街</t>
  </si>
  <si>
    <t>指导中心</t>
  </si>
  <si>
    <t>广东省广州市白云区太和镇百足桥38号</t>
  </si>
  <si>
    <t>太和</t>
  </si>
  <si>
    <t>广东省广州市白云区松洲街道松南社区居委会</t>
  </si>
  <si>
    <t>石井</t>
  </si>
  <si>
    <t>广东省广州市白云区松洲街松南南街29号</t>
  </si>
  <si>
    <t>广州市白云区华糖幼儿园</t>
  </si>
  <si>
    <t>广东省广州市白云区松洲街道华糖社区居委会</t>
  </si>
  <si>
    <t>广州市白云区保儿乐幼儿园</t>
  </si>
  <si>
    <t>广东省广州市白云区松洲街道松北社区居委会</t>
  </si>
  <si>
    <t>广州市白云区富力半岛艺术幼儿园</t>
  </si>
  <si>
    <t>广东省广州市白云区松洲街道半岛社区居委会</t>
  </si>
  <si>
    <t>广州市白云区富力桃园幼儿园</t>
  </si>
  <si>
    <t>广东省广州市白云区松洲街道桃园社区居委会</t>
  </si>
  <si>
    <t>广州市白云区碧涛湾幼儿园</t>
  </si>
  <si>
    <t>广东省广州市白云区松洲街松南路5号</t>
  </si>
  <si>
    <t>广州市白云区明德幼儿园</t>
  </si>
  <si>
    <t>广东省广州市白云区西槎路明德新村</t>
  </si>
  <si>
    <t>广东省广州市白云区同德街道上步社区居委会</t>
  </si>
  <si>
    <t>广州市白云区同德南方幼儿园</t>
  </si>
  <si>
    <t>广东省广州市白云区同德街道同景苑社区居委会</t>
  </si>
  <si>
    <t>广东省广州市白云区同德街道田心社区居委会</t>
  </si>
  <si>
    <t>广东省广州市白云区同德街道侨德社区居委会</t>
  </si>
  <si>
    <t>广州市白云区同德街信孚泽德幼儿</t>
  </si>
  <si>
    <t>广东省广州市白云区同德街道泽德社区居委会</t>
  </si>
  <si>
    <t>广州市白云区蓝精灵幼儿园</t>
  </si>
  <si>
    <t>广东省广州市白云区同德街道横滘社区居委会二路22号</t>
  </si>
  <si>
    <t>广州市白云区同德街横滘幼儿园</t>
  </si>
  <si>
    <t>广东省广州市白云区同德街道横滘社区居委会</t>
  </si>
  <si>
    <t>广东省广州市白云区同德街道上步幼儿园</t>
  </si>
  <si>
    <t>广东省广州市白云区同德街道鹅掌坦社区居委会</t>
  </si>
  <si>
    <t>广东省广州市白云区同德街道粤溪社区居委会</t>
  </si>
  <si>
    <t>广州市白云区雅怡幼儿园</t>
  </si>
  <si>
    <t>广东省广州市白云区同德街荔德居委</t>
  </si>
  <si>
    <t>广东省广州市白云区同德街道积德社区居委会</t>
  </si>
  <si>
    <t>广东省广州市白云区黄石街道广外大社区居委会</t>
  </si>
  <si>
    <t>新市</t>
  </si>
  <si>
    <t>广东省广州市白云区黄石街道马务社区居委会</t>
  </si>
  <si>
    <t>白云区黄石花园第一幼儿园</t>
  </si>
  <si>
    <t>广州市白云区黄石花园一街9号</t>
  </si>
  <si>
    <t>广州市白云区方圆第一幼儿园</t>
  </si>
  <si>
    <t>广东省广州市白云区黄石路南天云街35号</t>
  </si>
  <si>
    <t>广州市白云区祥景花园幼儿园</t>
  </si>
  <si>
    <t>广东省广州市白云区黄石街道祥景花园第一社区居委会</t>
  </si>
  <si>
    <t>广州市白云区陈田幼儿园</t>
  </si>
  <si>
    <t>广东省广州市白云区黄石街陈田村</t>
  </si>
  <si>
    <t>广东省广州市白云区黄石街道江夏社区居委会</t>
  </si>
  <si>
    <t>广州市白云区信孚黄石幼儿园</t>
  </si>
  <si>
    <t>广东省广州市白云区黄石街道黄石花园第二社区居委会</t>
  </si>
  <si>
    <t>白云区元邦航空家园幼儿园</t>
  </si>
  <si>
    <t>广东省广州市白云区黄石街道元邦社区居委会</t>
  </si>
  <si>
    <t>广州市白云区棠溪幼儿园</t>
  </si>
  <si>
    <t>广东省广州市白云区棠景街道棠溪南社区居委会</t>
  </si>
  <si>
    <t>广州市白云区合益幼儿园</t>
  </si>
  <si>
    <t>广东省广州市白云区棠景街道合益社区居委会</t>
  </si>
  <si>
    <t>广州市白云区乐多幼儿园</t>
  </si>
  <si>
    <t>广东省广州市白云区棠景街棠下南街84号</t>
  </si>
  <si>
    <t>广东省广州市白云区棠景街道机场西社区居委会</t>
  </si>
  <si>
    <t>广州市白云区俐智幼儿园</t>
  </si>
  <si>
    <t>广东省广州市白云区三元里大道782号</t>
  </si>
  <si>
    <t>广州市公安局机场西分园</t>
  </si>
  <si>
    <t>广州市白云区心谊路景安街12—16号</t>
  </si>
  <si>
    <t>广州市白云区棠景街棠溪祥岗后街5号</t>
  </si>
  <si>
    <t>广州市白云区龙涛幼儿园</t>
  </si>
  <si>
    <t>广州市白云区贝丽幼儿园</t>
  </si>
  <si>
    <t>广东省广州市白云区棠景街道岗贝社区居委会</t>
  </si>
  <si>
    <t>广东省广州市白云区机场西汇景路96号</t>
  </si>
  <si>
    <t>广州市白云区康雅幼儿园</t>
  </si>
  <si>
    <t>广东省广州市白云区机场路89康雅花园一街2号</t>
  </si>
  <si>
    <t>广州市白云区吉的堡时代幼儿园</t>
  </si>
  <si>
    <t>广东省广州市白云区棠景街道水边社区居委会</t>
  </si>
  <si>
    <t>广州市白云区颜乐天纪念幼儿园</t>
  </si>
  <si>
    <t>广东省广州市白云区棠景街道沙涌北经济联合社</t>
  </si>
  <si>
    <t>广州市白云区云天翠庭幼儿园</t>
  </si>
  <si>
    <t>广东省广州市白云区棠景街道心谊社区居委会</t>
  </si>
  <si>
    <t>广州市白云区富康幼儿园</t>
  </si>
  <si>
    <t>广东省广州市白云区同德街道紫竹苑社区居委会</t>
  </si>
  <si>
    <t>广东省广州市白云区江高镇神山丽山花园内</t>
  </si>
  <si>
    <t>江高</t>
  </si>
  <si>
    <t>广州市白云区江丰中英文幼儿园</t>
  </si>
  <si>
    <t>广东省广州市白云区江高镇江人一路20号</t>
  </si>
  <si>
    <t>广东省广州市白云区太和镇和珊社区居委会</t>
  </si>
  <si>
    <t>广州市白云区太和镇石湖村幼儿园</t>
  </si>
  <si>
    <t>广州市白云区太和镇石湖村村前路十号之一</t>
  </si>
  <si>
    <t>广东省广州市白云区太和镇大源村田心东路42号</t>
  </si>
  <si>
    <t>白云区太和镇谢家庄幼儿园</t>
  </si>
  <si>
    <t>广州市白云区太和镇营溪村幼儿圆</t>
  </si>
  <si>
    <t>广东省广州市白云区太和镇营溪村委会</t>
  </si>
  <si>
    <t>广东省广州市白云区太和镇穗丰村委会</t>
  </si>
  <si>
    <t>广东省广州市白云区太和镇和龙村委会</t>
  </si>
  <si>
    <t>白云区新童心第一幼儿园</t>
  </si>
  <si>
    <t>广东省广州市白云区太和镇大源村委会</t>
  </si>
  <si>
    <t>白云区太和新童心第二幼</t>
  </si>
  <si>
    <t>广州市白云区太和镇永兴村河塘东街3号</t>
  </si>
  <si>
    <t>广东省广州市白云区太和镇大源山庄源盛二街19号</t>
  </si>
  <si>
    <t>白云区太和镇丰泰小区内</t>
  </si>
  <si>
    <t>广州市白云区太和镇头陂村幼儿园</t>
  </si>
  <si>
    <t>广东省广州市白云区太和镇头陂村头陂路1号</t>
  </si>
  <si>
    <t>广州市白云区太和米龙幼儿园</t>
  </si>
  <si>
    <t>广东省广州市白云区太和镇米龙村</t>
  </si>
  <si>
    <t>白云区太和大沥村幼儿园</t>
  </si>
  <si>
    <t>广东省广州市白云区太和镇大沥村委会</t>
  </si>
  <si>
    <t>广州市白云区龙归镇夏良村幼儿园</t>
  </si>
  <si>
    <t>广东省广州市白云区太和镇夏良村委会</t>
  </si>
  <si>
    <t>广东省广州市白云区太和镇南岭村委会</t>
  </si>
  <si>
    <t>广州市白云区龙归镇永兴幼儿园</t>
  </si>
  <si>
    <t>广东省广州市白云区太和镇永兴村委会</t>
  </si>
  <si>
    <t>广东省广州市白云区太和镇永兴村天鸿花园10栋</t>
  </si>
  <si>
    <t>白云区育婴幼儿园</t>
  </si>
  <si>
    <t>白云区龙归欣欣幼儿园</t>
  </si>
  <si>
    <t>广东省广州市白云区太和镇龙归南村八队</t>
  </si>
  <si>
    <t>广东省广州市白云区太和镇南村村委会</t>
  </si>
  <si>
    <t>广州市白云区龙归镇小天才幼儿园</t>
  </si>
  <si>
    <t>广东省广州市白云区龙归南村三队队址</t>
  </si>
  <si>
    <t>广东省广州市白云区太和镇南岭村温泉花园9—12栋首层</t>
  </si>
  <si>
    <t>广东省广州市白云区太和镇龙归社区居委会</t>
  </si>
  <si>
    <t>白云区中大附属蓝山外语实验幼儿</t>
  </si>
  <si>
    <t>广东省广州市白云区太和镇大源黄庄路38号</t>
  </si>
  <si>
    <t>白云区钟落潭幼儿园</t>
  </si>
  <si>
    <t>广东省广州市白云区钟落潭镇福龙路135号</t>
  </si>
  <si>
    <t>钟落潭</t>
  </si>
  <si>
    <t>白云区钟落潭村幼儿园</t>
  </si>
  <si>
    <t>广东省广州市白云区钟落潭镇钟落潭村委会</t>
  </si>
  <si>
    <t>广州市钟落潭镇长沙埔村幼儿园</t>
  </si>
  <si>
    <t>广东省广州市白云区钟落潭镇长沙布村委会</t>
  </si>
  <si>
    <t>白云区钟落潭镇长腰岭村幼儿园</t>
  </si>
  <si>
    <t>广东省广州市白云区钟落潭镇长腰岭村委会</t>
  </si>
  <si>
    <t>广州市白云区黎家塘幼儿园</t>
  </si>
  <si>
    <t>广东省广州市白云区钟落潭镇黎家塘村委会</t>
  </si>
  <si>
    <t>白云区钟落潭镇新村幼儿园</t>
  </si>
  <si>
    <t>广东省广州市白云区钟落潭镇新村村委会</t>
  </si>
  <si>
    <t>白云区钟落潭镇登塘村幼儿园</t>
  </si>
  <si>
    <t>广东省广州市白云区钟落潭镇登塘村委会</t>
  </si>
  <si>
    <t>白云区钟落潭镇百灵鸟幼儿园</t>
  </si>
  <si>
    <t>白云区钟落潭镇五龙岗村幼儿园</t>
  </si>
  <si>
    <t>广东省广州市白云区钟落潭镇五龙岗村委会</t>
  </si>
  <si>
    <t>白云区钟落潭镇心园幼儿园</t>
  </si>
  <si>
    <t>广东省广州市白云区钟落潭镇钟落潭社区居委会</t>
  </si>
  <si>
    <t>广州市白云区京溪小学艺术幼儿园</t>
  </si>
  <si>
    <t>广东省广州市白云区京溪街道麦地社区居委会</t>
  </si>
  <si>
    <t>永平</t>
  </si>
  <si>
    <t>广州市白云区白云行知幼儿园</t>
  </si>
  <si>
    <t>广东省广州市白云区京溪街道云景花园社区居委会</t>
  </si>
  <si>
    <t>广州市白云区三元里幼儿园</t>
  </si>
  <si>
    <t>广东省广州市白云区解放北路飞鹅西社区居委会</t>
  </si>
  <si>
    <t>中医药大学幼儿园</t>
  </si>
  <si>
    <t>广东省广州市白云区机场路12号大院59号</t>
  </si>
  <si>
    <t>广州市白云区松柏东幼儿园</t>
  </si>
  <si>
    <t>广东省广州市白云区松柏东街23号之一</t>
  </si>
  <si>
    <t>广东省广州市白云区三元里街道梓元岗社区居委会</t>
  </si>
  <si>
    <t>广东省广州市白云区三元里街道三元里群英大街17号</t>
  </si>
  <si>
    <t>广州市白云区祥云幼儿园</t>
  </si>
  <si>
    <t>广东省广州市白云区三元里街道祥港街16号</t>
  </si>
  <si>
    <t>广东省广州市白云区三元里街道三元里西约社区居委会</t>
  </si>
  <si>
    <t>广州市白云区百事佳小学实验幼儿</t>
  </si>
  <si>
    <t>广东省广州市白云区广园中路松柏东街兴云路15号</t>
  </si>
  <si>
    <t>广东省广州市白云区三元里世康外街2号</t>
  </si>
  <si>
    <t>民航广州幼儿园</t>
  </si>
  <si>
    <t>广东省广州市白云区三元里街道白云机场第二社区居委会</t>
  </si>
  <si>
    <t>广州市白云区小战士幼儿园</t>
  </si>
  <si>
    <t>广东省广州市白云区景泰街道大金钟社区居委会</t>
  </si>
  <si>
    <t>广东省广州市白云区景泰街道景泰东社区居委会</t>
  </si>
  <si>
    <t>广东省广州市白云区广园新村云苑二街八号一</t>
  </si>
  <si>
    <t>广东省广州市白云区景泰街道政通社区居委会</t>
  </si>
  <si>
    <t>广东省广州市白云区景泰西一巷6号</t>
  </si>
  <si>
    <t>广州市白云区景云幼儿园</t>
  </si>
  <si>
    <t>广东省广州市白云区景云路94号首层、二层</t>
  </si>
  <si>
    <t>广东省广州市白云区金钟横路锦翠街1号</t>
  </si>
  <si>
    <t>广州市白云区景泰街柯子岭蓝天幼</t>
  </si>
  <si>
    <t>广东省广州市白云区景泰街道平安社区居委会</t>
  </si>
  <si>
    <t>广东省广州市白云区景泰街j金钟横路54号</t>
  </si>
  <si>
    <t>广东省广州市白云区松洲街道螺涌社区居委会</t>
  </si>
  <si>
    <t>广州市白云区槎龙阳光幼儿园</t>
  </si>
  <si>
    <t>广东省广州市白云区西槎路阳光花园一街13号</t>
  </si>
  <si>
    <t>广东省广州市白云区松洲街道槎龙社区居委会</t>
  </si>
  <si>
    <t>广州市白云区松洲街南村幼儿园</t>
  </si>
  <si>
    <t>广州市白云区东芳幼儿园</t>
  </si>
  <si>
    <t>广州市白云区童欣幼儿园</t>
  </si>
  <si>
    <t>广州市白云区金泉幼儿园</t>
  </si>
  <si>
    <t>广东省广州市白云区棠景街道沙涌北大围街1号</t>
  </si>
  <si>
    <t>广州市白云区智升幼儿园</t>
  </si>
  <si>
    <t>广东省广州市白云区新市街道齐富社区居委会</t>
  </si>
  <si>
    <t>广东省广州市白云区新市街道西街6号</t>
  </si>
  <si>
    <t>广州市白云区白云新星幼儿园</t>
  </si>
  <si>
    <t>广东省广州市白云区新市街道新街社区居委会</t>
  </si>
  <si>
    <t>广州市白云区汇侨中心幼儿园</t>
  </si>
  <si>
    <t>广东省广州市白云区汇侨新城南二街1号</t>
  </si>
  <si>
    <t>广东省广州市白云区新市街道萧岗花园社区居委会</t>
  </si>
  <si>
    <t>广东省广州市白云区新市街道棠涌社区居委会</t>
  </si>
  <si>
    <t>广州市白云区新市花园二区幼儿园</t>
  </si>
  <si>
    <t>广东省广州市白云区广花四路棠涌新街新市花园二区</t>
  </si>
  <si>
    <t>广州市白云区小坪杰诺幼儿园</t>
  </si>
  <si>
    <t>广东省广州市白云区新市街道小坪南街52号</t>
  </si>
  <si>
    <t>广东省广州市白云区新市街萧岗大马路</t>
  </si>
  <si>
    <t>广东省广州市白云区新市街道大埔社区居委会</t>
  </si>
  <si>
    <t>广东省广州市白云区云城街萧岗明珠北路22－23号</t>
  </si>
  <si>
    <t>广州市白云区汇侨新城东区幼儿园</t>
  </si>
  <si>
    <t>广东省广州市白云区新市街道汇侨东社区居委会</t>
  </si>
  <si>
    <t>广州市白云区东方明珠幼儿园</t>
  </si>
  <si>
    <t>广东省广州市白云大道南1033号东方明珠花苑内</t>
  </si>
  <si>
    <t>广州市白云区东方阳光幼儿园</t>
  </si>
  <si>
    <t>广州市白云区新市街阳光美居小区内东方阳光幼儿园</t>
  </si>
  <si>
    <t>广州市白云区新市街黄沙岗幼儿园</t>
  </si>
  <si>
    <t>广州市白云高尔夫实验幼儿园</t>
  </si>
  <si>
    <t>广东省广州市白云区新市街道松园岭社区居委会</t>
  </si>
  <si>
    <t>广州白云微型机电幼儿园</t>
  </si>
  <si>
    <t>广东省广州市白云区同和街道白云社区居委会</t>
  </si>
  <si>
    <t>广州白云区爱心幼儿园</t>
  </si>
  <si>
    <t>广东省广州市白云区同和街道石桥头社区居委会</t>
  </si>
  <si>
    <t>广州白云区艺智幼儿园</t>
  </si>
  <si>
    <t>广东省广州市白云区同和街道榕树头社区居委会</t>
  </si>
  <si>
    <t>广州白云区启星幼儿园</t>
  </si>
  <si>
    <t>广东省广州市白云区同和街道蟹山社区居委会</t>
  </si>
  <si>
    <t>广州白云区同和街童趣幼儿园</t>
  </si>
  <si>
    <t>广东省广州市白云区同和斯文井斯贤南西街6号</t>
  </si>
  <si>
    <t>广州白云区德意幼儿园</t>
  </si>
  <si>
    <t>广东省广州市白云区同和街道蟾蜍石社区居委会</t>
  </si>
  <si>
    <t>广东省广州市白云区同和街道云祥社区居委会</t>
  </si>
  <si>
    <t>广东省广州市白云区同和蟾蜍石中街3号</t>
  </si>
  <si>
    <t>广东省广州市白云区同和街道富和花园社区居委会</t>
  </si>
  <si>
    <t>广州市白云区加拿达中英文幼儿园</t>
  </si>
  <si>
    <t>广东省广州市白云区同和街道南湖半岛社区居委会</t>
  </si>
  <si>
    <t>广东省南方医科大学幼儿园</t>
  </si>
  <si>
    <t>广东省广州市白云区京溪街道第一军医大社区居委会</t>
  </si>
  <si>
    <t>广州军区第一五七中心医院</t>
  </si>
  <si>
    <t>广东省广州市白云区京溪街道白灰场社区居委会</t>
  </si>
  <si>
    <t>广州培英中学白云区实验幼儿园</t>
  </si>
  <si>
    <t>广东省广州市白云区京溪街道京海社区居委会</t>
  </si>
  <si>
    <t>广东省广州市白云区京溪街道京麟社区居委会</t>
  </si>
  <si>
    <t>广东省广州市白云区京溪街道犀牛角社区居委会</t>
  </si>
  <si>
    <t>广东省广州市白云区京溪街道东圣社区居委会</t>
  </si>
  <si>
    <t>广州市白云区京溪小学附属幼儿园</t>
  </si>
  <si>
    <t>广东省广州市白云区京溪街云景路172号</t>
  </si>
  <si>
    <t>广东省广州市白云区京溪街道梅苑社区居委会</t>
  </si>
  <si>
    <t>广州市白云区怡新幼儿园</t>
  </si>
  <si>
    <t>广东省广州市白云区广州大道北怡新路45号</t>
  </si>
  <si>
    <t>广州市白云区新兴白云幼儿园</t>
  </si>
  <si>
    <t>广东省广州市白云区永平街道新兴白云花园社区居委会</t>
  </si>
  <si>
    <t>广州市白云区明日之星艺术幼儿园</t>
  </si>
  <si>
    <t>广东省广州市白云区同泰路松园北街10号</t>
  </si>
  <si>
    <t>广州市白云区永平街艺美幼儿园</t>
  </si>
  <si>
    <t>广州市白云区永平街明爱幼儿园</t>
  </si>
  <si>
    <t>广东省广州市白云区东平东凤东路59号大院</t>
  </si>
  <si>
    <t>广州市白云区永平街永康幼儿园</t>
  </si>
  <si>
    <t>广州市白云区春庭花园幼儿园</t>
  </si>
  <si>
    <t>广东省广州市白云区永平街春庭花园社区居委</t>
  </si>
  <si>
    <t>广东省广州市白云区永平街道磨刀坑社区居委会</t>
  </si>
  <si>
    <t>广州市白云区永平街永泰红四巷7号</t>
  </si>
  <si>
    <t>广州市白云区方圆第二幼儿园</t>
  </si>
  <si>
    <t>广东省广州市白云区永平街道云山诗意家园社区居委会</t>
  </si>
  <si>
    <t>广州市白云区华师附中实验幼儿园</t>
  </si>
  <si>
    <t>广东省广州市白云区永平街道蝶云天社区居委会</t>
  </si>
  <si>
    <t>广东省广州市白云区永平街道颐和山庄社区居委会</t>
  </si>
  <si>
    <t>广州市白云区孙瑞雪实验幼儿园</t>
  </si>
  <si>
    <t>广东省广州市白云区嘉禾街道时代玫瑰园居委会</t>
  </si>
  <si>
    <t>广东省广州市白云区嘉禾街道二矿社区居委会</t>
  </si>
  <si>
    <t>广州市白云区彭上幼儿园</t>
  </si>
  <si>
    <t>广东省广州市白云区嘉禾街道彭上社区居委会</t>
  </si>
  <si>
    <t>广东省广州市白云区鹤龙街道尹边一街3号之一</t>
  </si>
  <si>
    <t>广东省广州市白云区嘉禾街道嘉禾社区居委会</t>
  </si>
  <si>
    <t>广东省广州市白云区嘉禾街道鹤边社区居委会</t>
  </si>
  <si>
    <t>广州市白云区石马村幼儿园</t>
  </si>
  <si>
    <t>广州市白云区均禾街石马村石马桃源南街101号</t>
  </si>
  <si>
    <t>广州市白云区平沙村幼儿园</t>
  </si>
  <si>
    <t>广东省广州市白云区均禾街道平沙北社区居委会</t>
  </si>
  <si>
    <t>广东省广州市白云区均禾街石马尚仪街一横巷14号</t>
  </si>
  <si>
    <t>广州市白云区长红村幼儿园</t>
  </si>
  <si>
    <t>广东省广州市白云区均禾街道长湴社区居委会</t>
  </si>
  <si>
    <t>广州市白云区罗岗村幼儿园</t>
  </si>
  <si>
    <t>广东省广州市白云区均禾街道罗南社区居委会</t>
  </si>
  <si>
    <t>广州市白云区清湖村幼儿园</t>
  </si>
  <si>
    <t>广东省广州市白云区均禾街道清湖南社区居委会</t>
  </si>
  <si>
    <t>广东省广州市白云区均禾街道新村社区居委会</t>
  </si>
  <si>
    <t>广东省广州市白云区均禾街道石马鸿图社区居委会</t>
  </si>
  <si>
    <t>中国人民解放军海军陆战学院幼儿园</t>
  </si>
  <si>
    <t>广东省广州市白云区石井街道石井社区居委会</t>
  </si>
  <si>
    <t>广东省广州市白云区石井街道潭村社区居委会</t>
  </si>
  <si>
    <t>广东省广州市白云区石井街道马岗社区居委会</t>
  </si>
  <si>
    <t>广州市白云区思思幼儿园</t>
  </si>
  <si>
    <t>广州市白云区南钢健苗幼儿园</t>
  </si>
  <si>
    <t>广东省广州市白云区石井街道兵房社区居委会</t>
  </si>
  <si>
    <t>广东省广州市白云区石井街道大朗社区居委会</t>
  </si>
  <si>
    <t>广州市白云区启智幼儿园</t>
  </si>
  <si>
    <t>广州市白云区大岡幼儿园</t>
  </si>
  <si>
    <t>广东省广州市白云区石井街道大冈社区居委会</t>
  </si>
  <si>
    <t>广东省广州市白云区石井街道张村社区居委会</t>
  </si>
  <si>
    <t>广州市白云区夏茅幼儿园</t>
  </si>
  <si>
    <t>广东省广州市白云区石井街道夏茅利民社区居委会</t>
  </si>
  <si>
    <t>广东省广州市白云区石井街道石井桥头直街47号</t>
  </si>
  <si>
    <t>广东省广州市白云区石井街道庆丰社区居委会</t>
  </si>
  <si>
    <t>广东省广州市白云区石井街道鸦岗南社区居委会</t>
  </si>
  <si>
    <t>广东省广州市白云区石井环滘渡头大街30号</t>
  </si>
  <si>
    <t>广东省广州市白云区石井街道新庄社区居委会</t>
  </si>
  <si>
    <t>广东省广州市白云区石井街道龙湖社区居委会</t>
  </si>
  <si>
    <t>广东省广州市白云区石井街道鸦岗北社区居委会</t>
  </si>
  <si>
    <t>广州市白云区金碧新城幼儿园</t>
  </si>
  <si>
    <t>白云区金沙街城西实验幼儿园</t>
  </si>
  <si>
    <t>广东省广州市白云区金沙街道平乐社区居委会</t>
  </si>
  <si>
    <t>白云区金沙街城西英艺幼儿园</t>
  </si>
  <si>
    <t>广东省广州市白云区金沙街道丽日社区居委会</t>
  </si>
  <si>
    <t>白云区人和镇人和中心幼</t>
  </si>
  <si>
    <t>广东省广州市白云区人和镇育英街24号</t>
  </si>
  <si>
    <t>人和</t>
  </si>
  <si>
    <t>白云区人和镇汉塘村幼儿园</t>
  </si>
  <si>
    <t>广东省广州市白云区人和镇汉塘村委会</t>
  </si>
  <si>
    <t>白云区人和镇人和村幼儿园</t>
  </si>
  <si>
    <t>广东省广州市白云区人和镇人和村委会</t>
  </si>
  <si>
    <t>白云区人和镇东华幼儿园</t>
  </si>
  <si>
    <t>广东省广州市白云区人和镇东华村委会</t>
  </si>
  <si>
    <t>白云区人和镇太成村幼儿园</t>
  </si>
  <si>
    <t>广东省广州市白云区人和镇太成村委会</t>
  </si>
  <si>
    <t>白云区人和镇横沥村幼儿园</t>
  </si>
  <si>
    <t>广东省广州市白云区人和镇横沥村委会</t>
  </si>
  <si>
    <t>白云区人和镇方石村幼儿园</t>
  </si>
  <si>
    <t>广东省广州市白云区人和镇方石村委会</t>
  </si>
  <si>
    <t>白云区人和镇大巷村幼儿园</t>
  </si>
  <si>
    <t>广东省广州市白云区人和镇大巷村委会</t>
  </si>
  <si>
    <t>白云区人和镇鸦湖村幼儿园</t>
  </si>
  <si>
    <t>广东省广州市白云区人和镇鸦湖村鸦湖街一号</t>
  </si>
  <si>
    <t>白云区人和镇鹤亭富力幼儿园</t>
  </si>
  <si>
    <t>广东省广州市白云区人和镇鹤亭村委会</t>
  </si>
  <si>
    <t>白云区人和镇蚌湖中心幼儿园</t>
  </si>
  <si>
    <t>广东省广州市白云区人和镇蚌湖社区居委会</t>
  </si>
  <si>
    <t>白云区人和镇镇湖村幼儿园</t>
  </si>
  <si>
    <t>广东省广州市白云区人和镇镇湖村镇清路39号之二</t>
  </si>
  <si>
    <t>白云区人和镇西湖村幼儿园</t>
  </si>
  <si>
    <t>广东省广州市白云区人和镇西湖村委会</t>
  </si>
  <si>
    <t>白云区人和镇黄榜村幼儿园</t>
  </si>
  <si>
    <t>广东省广州市白云区人和镇黄榜岭村委会旁</t>
  </si>
  <si>
    <t>白云区人和镇西成村幼儿园</t>
  </si>
  <si>
    <t>广东省广州市白云区人和镇西成村委会</t>
  </si>
  <si>
    <t>白云区人和人和镇芳芳幼儿</t>
  </si>
  <si>
    <t>白云区人和镇苗苗幼儿园</t>
  </si>
  <si>
    <t>广东省广州市白云区人和镇高增村委会</t>
  </si>
  <si>
    <t>白云区人和镇小太阳花幼儿园</t>
  </si>
  <si>
    <t>广州市白云区江高镇幼儿园</t>
  </si>
  <si>
    <t>广东省广州市白云区江高镇江同路145号之一</t>
  </si>
  <si>
    <t>广东省广州市白云区江高镇江村村委会</t>
  </si>
  <si>
    <t>广州市白云区凌志幼儿园</t>
  </si>
  <si>
    <t>广州市白云区灵灵幼儿园</t>
  </si>
  <si>
    <t>广东省广州市白云区江高镇环镇路7号</t>
  </si>
  <si>
    <t>广州市白云区小宝幼儿园</t>
  </si>
  <si>
    <t>广州市白云区儿乐幼儿园</t>
  </si>
  <si>
    <t>广东省广州市白云区江高镇江村新塘街1号</t>
  </si>
  <si>
    <t>广东省广州市白云区江高镇金沙社区居委会</t>
  </si>
  <si>
    <t>广州市白云区欢乐幼儿园</t>
  </si>
  <si>
    <t>广东省广州市白云区江高镇刘家沙三巷10号</t>
  </si>
  <si>
    <t>广州市白云区萌智幼儿园</t>
  </si>
  <si>
    <t>广东省广州市白云区江高镇江人路243号</t>
  </si>
  <si>
    <t>广州市白云区启明幼儿园</t>
  </si>
  <si>
    <t>广东省广州市白云区江高镇江城路118号之一</t>
  </si>
  <si>
    <t>广州市白云区新世纪幼儿园</t>
  </si>
  <si>
    <t>广州市白云区江高镇小塘廪边经济合作社</t>
  </si>
  <si>
    <t>广州市白云区水沥幼儿园</t>
  </si>
  <si>
    <t>广东省广州市白云区江高镇水沥村水莲路15号</t>
  </si>
  <si>
    <t>广州市白云区神山中心幼儿园</t>
  </si>
  <si>
    <t>广东省广州市白云区江高镇神山市场西巷4号</t>
  </si>
  <si>
    <t>广东省广州市白云区江高镇神山南街16号</t>
  </si>
  <si>
    <t>广东省广州市白云区钟落潭镇竹料社区居委会</t>
  </si>
  <si>
    <t>白云区钟落潭镇竹料竹一村幼儿园</t>
  </si>
  <si>
    <t>广东省广州市白云区钟落潭镇竹一村委会</t>
  </si>
  <si>
    <t>白云区钟落潭镇竹三幼儿园</t>
  </si>
  <si>
    <t>广东省广州市白云区钟落潭镇竹三村委会</t>
  </si>
  <si>
    <t>白云区钟落潭镇竹料大纲领幼儿园</t>
  </si>
  <si>
    <t>广东省广州市白云区钟落潭镇纲领村委会</t>
  </si>
  <si>
    <t>白云区钟落潭镇竹料龙塘村幼儿园</t>
  </si>
  <si>
    <t>广东省广州市白云区钟落潭镇虎塘村同兴一巷15-2</t>
  </si>
  <si>
    <t>白云区钟落潭镇竹料商业街幼儿园</t>
  </si>
  <si>
    <t>广东省广州市白云区钟落潭镇良城中路120号</t>
  </si>
  <si>
    <t>白云区钟落潭镇竹料文佳幼儿园</t>
  </si>
  <si>
    <t>广东省广州市白云区钟落潭镇雄伟村委会</t>
  </si>
  <si>
    <t>白云区钟落潭镇竹料金苹果幼儿园</t>
  </si>
  <si>
    <t>广东省广州市白云区钟落潭镇乌溪村委会</t>
  </si>
  <si>
    <t>白云区良田镇白沙村幼儿园</t>
  </si>
  <si>
    <t>广东省广州市白云区钟落潭镇白沙村委会</t>
  </si>
  <si>
    <t>白云区良田中心幼儿园</t>
  </si>
  <si>
    <t>广东省广州市白云区钟落潭镇良田村委会</t>
  </si>
  <si>
    <t>白云区良田镇英才幼儿园</t>
  </si>
  <si>
    <t>白云区良田镇小燕幼儿园</t>
  </si>
  <si>
    <t>白云区良田镇苗茵幼儿园</t>
  </si>
  <si>
    <t>广东省广州市白云区钟落潭镇良田社区居委会</t>
  </si>
  <si>
    <t>广东省广州市白云区钟落潭镇金盆村委会</t>
  </si>
  <si>
    <t>广州市白云区同德幼儿园</t>
  </si>
  <si>
    <t>广东省广州市白云区同德街白云雅苑云雅大街29号</t>
  </si>
  <si>
    <t>广东省广州市白云区京溪街道怡新路51-1</t>
  </si>
  <si>
    <t>广东省广州市白云区永平街道元下田社区居委会</t>
  </si>
  <si>
    <t>广东省广州市白云区均禾街新科下村黄泥雅118号</t>
  </si>
  <si>
    <t>广东省广州市白云区石井街道凰岗社区居委会</t>
  </si>
  <si>
    <t>广东省广州市白云区白云湖街道大朗社区居委会</t>
  </si>
  <si>
    <t>广东省广州市白云区石井街道滘心社区居委会</t>
  </si>
  <si>
    <t>广东省广州市白云区石井街道唐阁社区居委会</t>
  </si>
  <si>
    <t>广州市白云区金沙杰诺幼儿园</t>
  </si>
  <si>
    <t>广东省广州市白云区金沙街道沙凤新村社区居委会</t>
  </si>
  <si>
    <t>广州市白云区竹料高雅幼儿园</t>
  </si>
  <si>
    <t>白云区钟落潭镇安平村幼儿园</t>
  </si>
  <si>
    <t>广东省广州市白云区钟落潭镇安平村安平南路74号</t>
  </si>
  <si>
    <t>广州市白云区童话世界幼儿园</t>
  </si>
  <si>
    <t>广东省广州市白云区加禾街新科下村街7号</t>
  </si>
  <si>
    <t>广东省广州市白云区江高镇爱国西路一横21号</t>
  </si>
  <si>
    <t>广东省广州市白云区石门街道石门社区居委会</t>
  </si>
  <si>
    <t>广州市白云区黄边幼儿园</t>
  </si>
  <si>
    <t>广州市白云区钟落潭镇蟠龙幼儿园</t>
  </si>
  <si>
    <t>广东省广州市白云区钟落潭镇陈洞村委会</t>
  </si>
  <si>
    <t>广州市白云区广附实验幼儿园</t>
  </si>
  <si>
    <t>广东省广州市白云区金沙街道金域蓝湾社区居委会</t>
  </si>
  <si>
    <t>广东省广州市白云区同和街道白山社区居委会</t>
  </si>
  <si>
    <t>广州市白云区集贤幼儿园</t>
  </si>
  <si>
    <t>广东省广州市白云区永平街道集贤苑社区居委会</t>
  </si>
  <si>
    <t>广州市白云区云山实验幼儿园</t>
  </si>
  <si>
    <t>广东省广州市白云区永平街道云山居社区居委会</t>
  </si>
  <si>
    <t>广州市白云区平沙培英幼儿园</t>
  </si>
  <si>
    <t>广东省广州市白云区均禾街道富力城花园第一社区居委会</t>
  </si>
  <si>
    <t>广州市白云区新蓓蕾幼儿园</t>
  </si>
  <si>
    <t>广东省广州市白云区江高镇石龙社区居委会</t>
  </si>
  <si>
    <t>广东省广州市白云区石井街道红星亭岗社区居委会</t>
  </si>
  <si>
    <t>广州市白云区新节奏幼儿园</t>
  </si>
  <si>
    <t>广东省广州市白云区嘉禾街道黄边北路金碧雅苑</t>
  </si>
  <si>
    <t>广州市白云区南湖外语艺术幼儿园</t>
  </si>
  <si>
    <t>广州市白云区太和镇柏塘幼儿园</t>
  </si>
  <si>
    <t>广东省广州市白云区太和镇柏塘村委会</t>
  </si>
  <si>
    <t>广州市白云区华师附中第二实验幼儿园</t>
  </si>
  <si>
    <t>广东省广州市白云区白云大道北集诚街35号</t>
  </si>
  <si>
    <t>广州市白云区荷塘月色幼儿园</t>
  </si>
  <si>
    <t>广东省广州市白云区黄石街道荷塘月色社区居委会</t>
  </si>
  <si>
    <t>广州市白云区朝阳幼儿园</t>
  </si>
  <si>
    <t>广东省广州市白云区石井街道朝阳社区居委会</t>
  </si>
  <si>
    <t>广州市白云区珠江村幼儿园</t>
  </si>
  <si>
    <t>广东省广州市白云区江高镇珠江村委会</t>
  </si>
  <si>
    <t>广州市白云区田心双语艺术幼儿园</t>
  </si>
  <si>
    <t>广东省广州市白云区太和镇田心村委会</t>
  </si>
  <si>
    <t>广东省广州市白云区永平街道依云天社区居委会</t>
  </si>
  <si>
    <t>广州市白云区万科云山幼儿园</t>
  </si>
  <si>
    <t>广东省广州市白云区永平街道凤凰社区居委会</t>
  </si>
  <si>
    <t>广州市白云区平沙培英第二幼儿园</t>
  </si>
  <si>
    <t>广东省广州市白云区均禾街道富力城花园第二社区居委会</t>
  </si>
  <si>
    <t>广东省广州市白云区太和镇朝亮中路七星街9号</t>
  </si>
  <si>
    <t>广东省广州市白云区黄石街道白云尚城花园社区居委会</t>
  </si>
  <si>
    <t>广州市白云区广园幼儿园</t>
  </si>
  <si>
    <t>广东省广州市白云区景泰街道景泰北社区居委会</t>
  </si>
  <si>
    <t>广东省广州市白云区金沙街道横沙社区居委会</t>
  </si>
  <si>
    <t>广州市白云区托斯卡纳幼儿园</t>
  </si>
  <si>
    <t>广东省广州市白云区永平街道集贤庄社区居委会</t>
  </si>
  <si>
    <t>广东省广州市白云区新市街道萧岗北社区居委会</t>
  </si>
  <si>
    <t>广州市白云区格林艺术幼儿园</t>
  </si>
  <si>
    <t>广州市白云区同和老庄63号</t>
  </si>
  <si>
    <t>广州市白云区山水庭苑幼儿园</t>
  </si>
  <si>
    <t>广州市白云区尹边联兴路</t>
  </si>
  <si>
    <t>广州市白云区祥景路</t>
  </si>
  <si>
    <t>广州市白云区华龙艺术幼儿园</t>
  </si>
  <si>
    <t>广州市白云区麦地麦华路华乐药厂内</t>
  </si>
  <si>
    <t>广州市白云区启发中英文幼儿园</t>
  </si>
  <si>
    <t>广州市白云区太和镇永兴中路36号</t>
  </si>
  <si>
    <t>广州市白云区平沙艺术幼儿园</t>
  </si>
  <si>
    <t>广州市白云区平沙松园南街1号</t>
  </si>
  <si>
    <t>广州市白云区江高镇叶边村市场旁</t>
  </si>
  <si>
    <t>广州市白云区东平实验幼儿园</t>
  </si>
  <si>
    <t>广州市白云区东平横岗东路12号</t>
  </si>
  <si>
    <t>广州市白云区望南幼儿园</t>
  </si>
  <si>
    <t>广州市白云区嘉禾街望岗村望岗街33号</t>
  </si>
  <si>
    <t>广州市白云区均禾街新石路清湖段1号</t>
  </si>
  <si>
    <t>广东省广州市白云区新市萧岗花园北街9号</t>
  </si>
  <si>
    <t>广东省广州市白云区江高镇江兴社区居委会</t>
  </si>
  <si>
    <t>广州市白云区中大附属外国语小学</t>
  </si>
  <si>
    <t>广东省广州市白云区三元里大街143号</t>
  </si>
  <si>
    <t>广州市白云区百事佳小学</t>
  </si>
  <si>
    <t>广东省广州市白云区三元里街道石榴桥社区居委会</t>
  </si>
  <si>
    <t>广东省广州市白云区三元里街道走马岗社区居委会136号</t>
  </si>
  <si>
    <t>广东省广州市白云区三元里街道祥元南一街32号</t>
  </si>
  <si>
    <t>民航广州子弟学校</t>
  </si>
  <si>
    <t>广东省广州市白云区景泰街道竹园社区居委会</t>
  </si>
  <si>
    <t>广东省广州市白云区增槎路松北大街5号</t>
  </si>
  <si>
    <t>广东省广州市白云区松洲街道松北村兴富街3号</t>
  </si>
  <si>
    <t>广州市白云区富力半岛小学</t>
  </si>
  <si>
    <t>广东省广州市白云区增槎北路槎溪南路自编8号</t>
  </si>
  <si>
    <t>广州市白云区广园小学实验学校</t>
  </si>
  <si>
    <t>广东省广州市白云区同德街道明德社区居委会</t>
  </si>
  <si>
    <t>广东省广州市白云区同德街道同雅苑社区居委会</t>
  </si>
  <si>
    <t>广州市白云区积德花园小学</t>
  </si>
  <si>
    <t>广州市白云区同德南方小学</t>
  </si>
  <si>
    <t>广州市白云区侨德花园小学</t>
  </si>
  <si>
    <t>广州市白云区文峰小学</t>
  </si>
  <si>
    <t>广东省广州市白云区同德街道岭南社区居委会</t>
  </si>
  <si>
    <t>广东省广州市白云区黄石街道陈田第一社区居委会</t>
  </si>
  <si>
    <t>广东省广州市白云区黄石街马务大街6号</t>
  </si>
  <si>
    <t>广州市白云区广外附属小学</t>
  </si>
  <si>
    <t>广东省广州市白云区白云大道北2号广东外语外贸大学内</t>
  </si>
  <si>
    <t>广东省广州市白云区永平街道东平横岗社区</t>
  </si>
  <si>
    <t>广州市白云区信孚黄石小学</t>
  </si>
  <si>
    <t>广州市白云区信孚祥景小学</t>
  </si>
  <si>
    <t>广东省广州市白云区黄石街道祥景花园第二社区居委会</t>
  </si>
  <si>
    <t>广东省广州市白云区黄石街道高尔夫社区居委会</t>
  </si>
  <si>
    <t>广东省广州市白云区黄石街道陈田第二社区居委会</t>
  </si>
  <si>
    <t>广州市白云区永和小学</t>
  </si>
  <si>
    <t>广东省广州市白云区棠景街道棠下西社区居委会</t>
  </si>
  <si>
    <t>广东省广州市三元里大道棠溪西街50号</t>
  </si>
  <si>
    <t>广州市白云区明日之星艺术小学</t>
  </si>
  <si>
    <t>广州市白云区金泉小学</t>
  </si>
  <si>
    <t>广东省广州市白云区棠景街道沙涌北社区居委会</t>
  </si>
  <si>
    <t>广东省广州市白云区棠景街道祥岗社区居委会</t>
  </si>
  <si>
    <t>广东省广州市白云区棠景街机场西和健一街2号</t>
  </si>
  <si>
    <t>广东省广州市白云区棠景街道大围社区居委会</t>
  </si>
  <si>
    <t>广州市白云区棠景小学</t>
  </si>
  <si>
    <t>广东省广州市白云区云城街萧岗九石岭2号</t>
  </si>
  <si>
    <t>广东省广州市白云区新市街道汇侨南社区居委会</t>
  </si>
  <si>
    <t>广东省广州市白云区新市街道连元桥社区居委会</t>
  </si>
  <si>
    <t>广东省广州市白云区新市街道紫荆社区居委会</t>
  </si>
  <si>
    <t>广州市白云区侨隆小学</t>
  </si>
  <si>
    <t>广东省广州市白云区新市街道小坪社区居委会</t>
  </si>
  <si>
    <t>广东省广州市白云区同和街道何屋社区居委会</t>
  </si>
  <si>
    <t>广州白云区金华小学</t>
  </si>
  <si>
    <t>广州白云区启明小学</t>
  </si>
  <si>
    <t>广东省广州市白云区同和街道握山社区居委会</t>
  </si>
  <si>
    <t>广东省广州市白云区同和街道白云山制药厂社区居委会</t>
  </si>
  <si>
    <t>广州白云区广辉小学</t>
  </si>
  <si>
    <t>广东省广州市白云区京溪街道京宇社区居委会</t>
  </si>
  <si>
    <t>广州市白云区培英实验小学</t>
  </si>
  <si>
    <t>广东省广州市白云区京溪街道梅花园社区居委会</t>
  </si>
  <si>
    <t>广东省广州市白云区江高镇江城路38-48号</t>
  </si>
  <si>
    <t>广州市白云区白天鹅京溪实验小学</t>
  </si>
  <si>
    <t>广东省广州市白云区京溪街道恒骏花园社区居委会</t>
  </si>
  <si>
    <t>广州市白云区东平小学</t>
  </si>
  <si>
    <t>广东省广州市白云区永平街道新南庄社区居委会</t>
  </si>
  <si>
    <t>广东省广州市白云区永平街道集贤苑社</t>
  </si>
  <si>
    <t>广东省广州市白云区嘉禾街道鹤北社区居委会</t>
  </si>
  <si>
    <t>广东省广州市白云区嘉禾街道望北社区居委会</t>
  </si>
  <si>
    <t>广东省广州市白云区嘉禾街道彭西社区居委会</t>
  </si>
  <si>
    <t>广东省广州市白云区嘉禾街黄边北路41号</t>
  </si>
  <si>
    <t>广东省广州市白云区嘉禾街新科村田岭工业区10号</t>
  </si>
  <si>
    <t>广东省广州市白云区嘉禾街道尹边社区居委会</t>
  </si>
  <si>
    <t>广州市白云区时代朝天实验小学</t>
  </si>
  <si>
    <t>广东省广州市白云区均禾街道石马德圣社区居委会</t>
  </si>
  <si>
    <t>广东省广州市白云区均禾街道罗岗社区居委会</t>
  </si>
  <si>
    <t>广东省广州市白云区嘉禾街道长湴社区居委会</t>
  </si>
  <si>
    <t>广东省广州市白云区均禾街道双和社区居委会</t>
  </si>
  <si>
    <t>广东省广州市白云区均禾街道平沙南社区居委会</t>
  </si>
  <si>
    <t>广州市白云区张村中心小学</t>
  </si>
  <si>
    <t>广东省广州市白云区石井街道环滘社区居委会</t>
  </si>
  <si>
    <t>广东省广州市白云区石井街道夏茅富民社区居委会</t>
  </si>
  <si>
    <t>广东省广州市白云区石门街道鸦岗南社区居委会</t>
  </si>
  <si>
    <t>广州市广大附属实验学校</t>
  </si>
  <si>
    <t>广东省广州市白云区城西横沙大街144号</t>
  </si>
  <si>
    <t>广东省广州市白云区金沙街道沙贝社区居委会</t>
  </si>
  <si>
    <t>广州市白云区传芳小学</t>
  </si>
  <si>
    <t>广东省广州市白云区金沙街道凤岭社区居委会</t>
  </si>
  <si>
    <t>广东省广州市白云区人和镇鸦湖村鸦湖街4号</t>
  </si>
  <si>
    <t>广州市白云区人和镇第三小学</t>
  </si>
  <si>
    <t>广东省广州市白云区人和镇民强村民强路39号</t>
  </si>
  <si>
    <t>广州市白云区人和镇第四小学</t>
  </si>
  <si>
    <t>广东省广州市白云区人和镇人和村人和街2号</t>
  </si>
  <si>
    <t>广东省广州市白云区人和镇凤和村委会</t>
  </si>
  <si>
    <t>广东省广州市白云区人和镇岗尾村委会</t>
  </si>
  <si>
    <t>广州市白云区人和镇第八小学</t>
  </si>
  <si>
    <t>广州市白云区人和镇蚌湖小学</t>
  </si>
  <si>
    <t>广东省广州市白云区人和镇蚌湖建南杨巷北一街25号</t>
  </si>
  <si>
    <t>广州市白云区长鸿小学</t>
  </si>
  <si>
    <t>广东省广州市白云区人和镇太成村成胜路21号</t>
  </si>
  <si>
    <t>广东省广州市白云区人和镇秀水村攀桂南街西七号</t>
  </si>
  <si>
    <t>广东省广州市白云区江高镇双岗村委会</t>
  </si>
  <si>
    <t>广东省广州市白云区江高镇水沥村委会</t>
  </si>
  <si>
    <t>广东省广州市白云区江高镇茅山村委会</t>
  </si>
  <si>
    <t>广东省广州市白云区江高镇蓼江村委会</t>
  </si>
  <si>
    <t>广东省广州市白云区江高镇小塘村委会</t>
  </si>
  <si>
    <t>广东省广州市白云区江高镇大田村南街80号</t>
  </si>
  <si>
    <t>广东省广州市白云区江高镇泉溪村委会</t>
  </si>
  <si>
    <t>广东省广州市白云区江高镇新楼村委会</t>
  </si>
  <si>
    <t>广东省广州市白云区江高镇神山中街47号</t>
  </si>
  <si>
    <t>广东省广州市白云区江高镇中八村委会</t>
  </si>
  <si>
    <t>广东省广州市白云区江高镇大岭南路156号</t>
  </si>
  <si>
    <t>广东省广州市白云区江高镇郭塘村委会</t>
  </si>
  <si>
    <t>广东省广州市白云区江高镇沙龙村委会</t>
  </si>
  <si>
    <t>广东省广州市白云区江高镇大石岗村西社直街</t>
  </si>
  <si>
    <t>广东省广州市白云区江高镇杨山村</t>
  </si>
  <si>
    <t>广东省广州市白云区江高镇江铁园四街11号</t>
  </si>
  <si>
    <t>广东省广州市白云区江高镇塘贝村塘贝路4号</t>
  </si>
  <si>
    <t>广东省广州市白云区江高镇罗溪村委会</t>
  </si>
  <si>
    <t>广东省广州市白云区太和镇沙亭村委会</t>
  </si>
  <si>
    <t>广东省广州市白云区太和镇头陂村委会</t>
  </si>
  <si>
    <t>广州市白云区穗丰小学</t>
  </si>
  <si>
    <t>广东省广州市白云区太和镇谢家庄村委会</t>
  </si>
  <si>
    <t>广东省广州市白云区太和镇石湖村委会</t>
  </si>
  <si>
    <t>广东省广州市白云区太和镇永兴村龙井西路4号</t>
  </si>
  <si>
    <t>广东省广州市白云区太和镇园夏村委会</t>
  </si>
  <si>
    <t>白云区中大附属蓝山外语实验小学</t>
  </si>
  <si>
    <t>广州市白云区钟落潭小学</t>
  </si>
  <si>
    <t>广东省广州市白云区钟落潭镇长沙埔长钟东路52号</t>
  </si>
  <si>
    <t>广东省广州市白云区钟落潭镇竹二村委会</t>
  </si>
  <si>
    <t>广东省广州市白云区钟落潭镇竹料墟新胜街26号</t>
  </si>
  <si>
    <t>广东省广州市白云区钟落潭镇寮采村委会</t>
  </si>
  <si>
    <t>广东省广州市白云区钟落潭镇龙塘村委会</t>
  </si>
  <si>
    <t>广东省广州市白云区钟落潭镇红旗村委会</t>
  </si>
  <si>
    <t>广东省广州市白云区钟落潭镇白沙村兴路3号</t>
  </si>
  <si>
    <t>广外附设外语学校</t>
  </si>
  <si>
    <t>广东省广州市白云区太和镇米龙村委会</t>
  </si>
  <si>
    <t>广东省广州市白云区钟落潭镇龙岗村委会</t>
  </si>
  <si>
    <t>广东省广州市白云区三元里街道三元里东约社区居委会</t>
  </si>
  <si>
    <t>广东省广州市白云区三元里街道白云机场第三社区居委会</t>
  </si>
  <si>
    <t>广东省广州市白云区景泰街道景云社区居委会</t>
  </si>
  <si>
    <t>广州白云区西洲中学</t>
  </si>
  <si>
    <t>广东省广州市白云区松洲街道西洲社区居委会</t>
  </si>
  <si>
    <t>广州市白云区明德中学</t>
  </si>
  <si>
    <t>广州市白云区信孚泽德中学</t>
  </si>
  <si>
    <t>广州市白云区西槎路泽德花园12号</t>
  </si>
  <si>
    <t>广州市白云区广外附属中学</t>
  </si>
  <si>
    <t>广州市白云区信孚黄石中学</t>
  </si>
  <si>
    <t>广东省广州市白云区黄石路黄石花园</t>
  </si>
  <si>
    <t>广州市白云区龙涛中学</t>
  </si>
  <si>
    <t>广东省广州市白云区棠景街道棠溪社区居委会</t>
  </si>
  <si>
    <t>广州市白云区金源中学</t>
  </si>
  <si>
    <t>广东省广州市白云区新市棠安路401号</t>
  </si>
  <si>
    <t>广州市白云区汇侨中学</t>
  </si>
  <si>
    <t>广州白云区启明中学</t>
  </si>
  <si>
    <t>广东省广州市白云区同和街石决路52号</t>
  </si>
  <si>
    <t>广州市白云区培英实验中学</t>
  </si>
  <si>
    <t>广州市白云区华师附中新世界学校</t>
  </si>
  <si>
    <t>广东省广州市白云区百顺北路31号</t>
  </si>
  <si>
    <t>广东省广州市白云区鹤龙路上胜东街一号之一</t>
  </si>
  <si>
    <t>广州市白云区广信中学</t>
  </si>
  <si>
    <t>广东省广州市白云区均禾街广州富力城花语街6.8.10号</t>
  </si>
  <si>
    <t>广东省广州市白云区石门街道朝阳社区居委会</t>
  </si>
  <si>
    <t>白云区嘉福中学</t>
  </si>
  <si>
    <t>广州白云广雅实验学校</t>
  </si>
  <si>
    <t>广州市第七十二中学</t>
  </si>
  <si>
    <t>广东省广州市白云区人和镇镇湖村委会</t>
  </si>
  <si>
    <t>广州市白云区人和第一中学</t>
  </si>
  <si>
    <t>广州市白云区人和镇第二中学</t>
  </si>
  <si>
    <t>广东省广州市白云区人和镇汉塘西路113号</t>
  </si>
  <si>
    <t>广东省广州市白云区江高镇松岗街32号</t>
  </si>
  <si>
    <t>广州市白云区江高第二初级中学</t>
  </si>
  <si>
    <t>广东省广州市白云区江高镇塘贝长岭头</t>
  </si>
  <si>
    <t>广东省广州市白云区江高镇南山社区居委会</t>
  </si>
  <si>
    <t>广东省广州市白云区江高镇长岗村委会</t>
  </si>
  <si>
    <t>广东省广州市白云区太和镇米龙村上南北街一号</t>
  </si>
  <si>
    <t>广州市白云区龙归中学</t>
  </si>
  <si>
    <t>广东省广州市白云区太和镇龙归钟永路</t>
  </si>
  <si>
    <t>广州市白云区钟落潭中学</t>
  </si>
  <si>
    <t>广东省广州市白云区钟落潭镇蟠龙路20号</t>
  </si>
  <si>
    <t>广州市第一一六中学</t>
  </si>
  <si>
    <t>广东省广州市白云区钟落潭镇良田中路180号</t>
  </si>
  <si>
    <t>广东省广州市白云区竹料大街184号</t>
  </si>
  <si>
    <t>广州市白云区竹料第二中学</t>
  </si>
  <si>
    <t>广东省广州市白云区广园中路景泰北街9号</t>
  </si>
  <si>
    <t>广东省广州市白云区白云湖街道新庄社区居委会</t>
  </si>
  <si>
    <t>广州白云广附实验学校</t>
  </si>
  <si>
    <t>广州大道北云祥路176号</t>
  </si>
  <si>
    <t>广州市同德南方中学</t>
  </si>
  <si>
    <t>广州市白云区西槎路同德花园同景街156号</t>
  </si>
  <si>
    <t>广州市第二外国语学校</t>
  </si>
  <si>
    <t>广东省广州市白云区石井街道大朗货场社区居委会</t>
  </si>
  <si>
    <t>广州大学附属实验学校</t>
  </si>
  <si>
    <t>广州市荔湾区白鹤洞培真路60号</t>
  </si>
  <si>
    <t>广东省广州市白云区江高镇高塘社区居委会</t>
  </si>
  <si>
    <t>广州市第七十一中学</t>
  </si>
  <si>
    <t>广州市第八十中学</t>
  </si>
  <si>
    <t>广东省广州市白云区广从五路511号</t>
  </si>
  <si>
    <t>广州市第八十一中学</t>
  </si>
  <si>
    <t>广州市康纳学校</t>
  </si>
  <si>
    <t>广州市白云区新广从路龙兴中路2-2</t>
  </si>
  <si>
    <t>广州市白云区慧灵一校</t>
  </si>
  <si>
    <t>广东省广州市新广从二路汇雅花园22栋首层</t>
  </si>
  <si>
    <t>广州市残疾人安养院附属学校</t>
  </si>
  <si>
    <t>广州市白云区钟落潭镇陈洞枝峰街623号</t>
  </si>
  <si>
    <t>广州市白云区爱心学校</t>
  </si>
  <si>
    <t>广州羊城职业高级中学</t>
  </si>
  <si>
    <t>广东省广州市白云区石井街道凰岗凤凰大道300号</t>
  </si>
  <si>
    <t>2017-2018学年白云区教育基本情况一览表</t>
  </si>
  <si>
    <t>总数</t>
  </si>
  <si>
    <t>公办学校数</t>
  </si>
  <si>
    <t>民办学校数</t>
  </si>
  <si>
    <t>公办学校占比</t>
  </si>
  <si>
    <t>民办学校占比</t>
  </si>
  <si>
    <t>总计</t>
  </si>
  <si>
    <t>初中</t>
  </si>
  <si>
    <t>九年一贯制</t>
  </si>
  <si>
    <t>高中</t>
  </si>
  <si>
    <t>职中</t>
  </si>
  <si>
    <t>白云区</t>
  </si>
  <si>
    <t>2017年增加（减少）学校数</t>
  </si>
  <si>
    <t>1.幼儿园（增加六所）</t>
  </si>
  <si>
    <t>广州市白云区宝苗幼儿园</t>
  </si>
  <si>
    <t>广州市白云区人和镇新联村幼儿园</t>
  </si>
  <si>
    <t>减少一所</t>
  </si>
  <si>
    <t>2.九年一贯制学校（增加一所）</t>
  </si>
  <si>
    <t>广州市白云区华南师范大学附属太和实验学校</t>
  </si>
  <si>
    <t>3.小学（减少一所）</t>
  </si>
  <si>
    <t>百事佳小学</t>
  </si>
  <si>
    <t xml:space="preserve">      （增加一所）</t>
  </si>
  <si>
    <t>广州市白云区广园小学第二实验学校</t>
  </si>
  <si>
    <t>特殊学校（减少一所）慧灵一校已变更为培训中心</t>
  </si>
  <si>
    <t>性质改变：培英中学由高中变为完全中学</t>
  </si>
  <si>
    <t>幼儿园公办非本地户籍</t>
  </si>
  <si>
    <t>非广州市</t>
  </si>
  <si>
    <t>公办学生总数</t>
  </si>
  <si>
    <t>民办非本地</t>
  </si>
  <si>
    <t>民办学生总数</t>
  </si>
  <si>
    <t>小学公办非本地户籍</t>
  </si>
  <si>
    <t>初中公办非本地户籍</t>
  </si>
  <si>
    <t>高中公办非本地户籍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</si>
</sst>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￥&quot;* #,##0.00_-;\-&quot;￥&quot;* #,##0.00_-;_-&quot;￥&quot;* &quot;-&quot;??_-;_-@_-"/>
    <numFmt numFmtId="178" formatCode="_-* #,##0_-;\-* #,##0_-;_-* &quot;-&quot;_-;_-@_-"/>
    <numFmt numFmtId="179" formatCode="_-&quot;￥&quot;* #,##0_-;\-&quot;￥&quot;* #,##0_-;_-&quot;￥&quot;* &quot;-&quot;_-;_-@_-"/>
    <numFmt numFmtId="180" formatCode="0.00_ "/>
  </numFmts>
  <fonts count="54">
    <font>
      <sz val="12"/>
      <name val="宋体"/>
      <charset val="134"/>
    </font>
    <font>
      <b/>
      <sz val="22"/>
      <color theme="0"/>
      <name val="宋体"/>
      <charset val="134"/>
    </font>
    <font>
      <b/>
      <sz val="12"/>
      <name val="宋体"/>
      <charset val="134"/>
    </font>
    <font>
      <sz val="16"/>
      <name val="宋体"/>
      <charset val="134"/>
    </font>
    <font>
      <sz val="10.5"/>
      <name val="仿宋_GB2312"/>
      <charset val="134"/>
    </font>
    <font>
      <sz val="10"/>
      <name val="仿宋_GB2312"/>
      <charset val="134"/>
    </font>
    <font>
      <sz val="10"/>
      <name val="宋体"/>
      <charset val="134"/>
    </font>
    <font>
      <sz val="9"/>
      <name val="宋体"/>
      <charset val="134"/>
    </font>
    <font>
      <sz val="72"/>
      <name val="方正小标宋简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4"/>
      <name val="宋体"/>
      <charset val="134"/>
    </font>
    <font>
      <b/>
      <sz val="20"/>
      <name val="宋体"/>
      <charset val="134"/>
    </font>
    <font>
      <b/>
      <sz val="18"/>
      <name val="宋体"/>
      <charset val="134"/>
    </font>
    <font>
      <b/>
      <sz val="9"/>
      <name val="宋体"/>
      <charset val="134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b/>
      <sz val="10"/>
      <name val="宋体"/>
      <charset val="134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</font>
    <font>
      <sz val="9"/>
      <color rgb="FF000000"/>
      <name val="宋体"/>
      <charset val="134"/>
    </font>
    <font>
      <sz val="12"/>
      <name val="宋体"/>
      <charset val="134"/>
      <scheme val="minor"/>
    </font>
    <font>
      <b/>
      <sz val="12"/>
      <color indexed="10"/>
      <name val="宋体"/>
      <charset val="134"/>
    </font>
    <font>
      <sz val="11"/>
      <name val="宋体"/>
      <charset val="134"/>
      <scheme val="minor"/>
    </font>
    <font>
      <sz val="9"/>
      <name val="SimSun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8"/>
      <name val="SimSun"/>
      <charset val="134"/>
    </font>
    <font>
      <sz val="9"/>
      <color rgb="FF000000"/>
      <name val="宋体"/>
      <charset val="134"/>
      <scheme val="minor"/>
    </font>
    <font>
      <sz val="9"/>
      <color rgb="FFFF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AAC7DD"/>
      </left>
      <right style="thin">
        <color rgb="FFAAC7DD"/>
      </right>
      <top style="thin">
        <color rgb="FFAAC7DD"/>
      </top>
      <bottom style="thin">
        <color rgb="FFAAC7DD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0" borderId="23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1" borderId="26" applyNumberFormat="0" applyAlignment="0" applyProtection="0">
      <alignment vertical="center"/>
    </xf>
    <xf numFmtId="0" fontId="41" fillId="12" borderId="27" applyNumberFormat="0" applyAlignment="0" applyProtection="0">
      <alignment vertical="center"/>
    </xf>
    <xf numFmtId="0" fontId="42" fillId="12" borderId="26" applyNumberFormat="0" applyAlignment="0" applyProtection="0">
      <alignment vertical="center"/>
    </xf>
    <xf numFmtId="0" fontId="43" fillId="13" borderId="28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45" fillId="0" borderId="30" applyNumberFormat="0" applyFill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</cellStyleXfs>
  <cellXfs count="238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2" fillId="3" borderId="5" xfId="0" applyNumberFormat="1" applyFont="1" applyFill="1" applyBorder="1" applyAlignment="1" applyProtection="1">
      <alignment horizontal="center" vertical="center" wrapText="1"/>
    </xf>
    <xf numFmtId="180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0" fontId="2" fillId="3" borderId="6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/>
    <xf numFmtId="0" fontId="3" fillId="0" borderId="1" xfId="0" applyNumberFormat="1" applyFont="1" applyFill="1" applyBorder="1" applyAlignment="1" applyProtection="1">
      <alignment horizontal="center" vertical="center"/>
    </xf>
    <xf numFmtId="10" fontId="3" fillId="0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4" borderId="4" xfId="0" applyNumberFormat="1" applyFont="1" applyFill="1" applyBorder="1" applyAlignment="1" applyProtection="1">
      <alignment horizontal="center" vertical="center"/>
    </xf>
    <xf numFmtId="0" fontId="3" fillId="4" borderId="6" xfId="0" applyNumberFormat="1" applyFont="1" applyFill="1" applyBorder="1" applyAlignment="1" applyProtection="1">
      <alignment horizontal="center" vertical="center"/>
    </xf>
    <xf numFmtId="0" fontId="3" fillId="4" borderId="6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/>
    <xf numFmtId="0" fontId="0" fillId="0" borderId="0" xfId="0" applyAlignment="1">
      <alignment horizontal="center" vertical="center"/>
    </xf>
    <xf numFmtId="0" fontId="2" fillId="3" borderId="5" xfId="0" applyNumberFormat="1" applyFont="1" applyFill="1" applyBorder="1" applyAlignment="1" applyProtection="1">
      <alignment horizontal="center" vertical="center"/>
    </xf>
    <xf numFmtId="180" fontId="2" fillId="3" borderId="3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9" xfId="0" applyFont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4" fillId="6" borderId="1" xfId="0" applyNumberFormat="1" applyFont="1" applyFill="1" applyBorder="1" applyAlignment="1" applyProtection="1">
      <alignment horizontal="center" vertical="center" wrapText="1"/>
    </xf>
    <xf numFmtId="0" fontId="14" fillId="6" borderId="4" xfId="0" applyNumberFormat="1" applyFont="1" applyFill="1" applyBorder="1" applyAlignment="1" applyProtection="1">
      <alignment horizontal="center" vertical="center" wrapText="1"/>
    </xf>
    <xf numFmtId="0" fontId="14" fillId="6" borderId="15" xfId="0" applyNumberFormat="1" applyFont="1" applyFill="1" applyBorder="1" applyAlignment="1" applyProtection="1">
      <alignment horizontal="center" vertical="center" wrapText="1"/>
    </xf>
    <xf numFmtId="0" fontId="14" fillId="6" borderId="16" xfId="0" applyNumberFormat="1" applyFont="1" applyFill="1" applyBorder="1" applyAlignment="1" applyProtection="1">
      <alignment horizontal="center" vertical="center" wrapText="1"/>
    </xf>
    <xf numFmtId="0" fontId="14" fillId="6" borderId="10" xfId="0" applyNumberFormat="1" applyFont="1" applyFill="1" applyBorder="1" applyAlignment="1" applyProtection="1">
      <alignment horizontal="center" vertical="center" wrapText="1"/>
    </xf>
    <xf numFmtId="0" fontId="14" fillId="6" borderId="17" xfId="0" applyNumberFormat="1" applyFont="1" applyFill="1" applyBorder="1" applyAlignment="1" applyProtection="1">
      <alignment horizontal="center" vertical="center" wrapText="1"/>
    </xf>
    <xf numFmtId="0" fontId="14" fillId="6" borderId="18" xfId="0" applyNumberFormat="1" applyFont="1" applyFill="1" applyBorder="1" applyAlignment="1" applyProtection="1">
      <alignment horizontal="center" vertical="center" wrapText="1"/>
    </xf>
    <xf numFmtId="0" fontId="14" fillId="6" borderId="6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Alignment="1">
      <alignment horizontal="left" vertical="center"/>
    </xf>
    <xf numFmtId="0" fontId="14" fillId="6" borderId="19" xfId="0" applyNumberFormat="1" applyFont="1" applyFill="1" applyBorder="1" applyAlignment="1" applyProtection="1">
      <alignment horizontal="center" vertical="center" wrapText="1"/>
    </xf>
    <xf numFmtId="0" fontId="14" fillId="6" borderId="20" xfId="0" applyNumberFormat="1" applyFont="1" applyFill="1" applyBorder="1" applyAlignment="1" applyProtection="1">
      <alignment horizontal="center" vertical="center" wrapText="1"/>
    </xf>
    <xf numFmtId="0" fontId="14" fillId="6" borderId="1" xfId="0" applyNumberFormat="1" applyFont="1" applyFill="1" applyBorder="1" applyAlignment="1" applyProtection="1">
      <alignment vertical="center" wrapText="1"/>
    </xf>
    <xf numFmtId="0" fontId="6" fillId="0" borderId="0" xfId="0" applyFont="1" applyBorder="1">
      <alignment vertical="center"/>
    </xf>
    <xf numFmtId="0" fontId="15" fillId="6" borderId="1" xfId="0" applyNumberFormat="1" applyFont="1" applyFill="1" applyBorder="1" applyAlignment="1" applyProtection="1">
      <alignment horizontal="center" vertical="center" wrapText="1"/>
    </xf>
    <xf numFmtId="0" fontId="6" fillId="0" borderId="21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0" fontId="14" fillId="7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0" fontId="16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Fill="1">
      <alignment vertical="center"/>
    </xf>
    <xf numFmtId="49" fontId="0" fillId="0" borderId="0" xfId="0" applyNumberFormat="1" applyAlignment="1">
      <alignment vertical="center"/>
    </xf>
    <xf numFmtId="0" fontId="7" fillId="0" borderId="0" xfId="0" applyFont="1" applyAlignment="1">
      <alignment horizontal="right" vertical="center"/>
    </xf>
    <xf numFmtId="49" fontId="9" fillId="0" borderId="0" xfId="0" applyNumberFormat="1" applyFont="1" applyAlignment="1">
      <alignment horizontal="center" vertical="center"/>
    </xf>
    <xf numFmtId="49" fontId="14" fillId="6" borderId="1" xfId="0" applyNumberFormat="1" applyFont="1" applyFill="1" applyBorder="1" applyAlignment="1" applyProtection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49" fontId="14" fillId="6" borderId="0" xfId="0" applyNumberFormat="1" applyFont="1" applyFill="1" applyAlignment="1" applyProtection="1">
      <alignment horizontal="center" vertical="center"/>
    </xf>
    <xf numFmtId="0" fontId="14" fillId="6" borderId="0" xfId="0" applyNumberFormat="1" applyFont="1" applyFill="1" applyAlignment="1" applyProtection="1">
      <alignment horizontal="center" vertical="center" wrapText="1"/>
    </xf>
    <xf numFmtId="0" fontId="14" fillId="8" borderId="0" xfId="0" applyNumberFormat="1" applyFont="1" applyFill="1" applyAlignment="1" applyProtection="1">
      <alignment horizontal="center" vertical="center" wrapText="1"/>
    </xf>
    <xf numFmtId="49" fontId="7" fillId="0" borderId="0" xfId="0" applyNumberFormat="1" applyFont="1" applyFill="1" applyAlignment="1">
      <alignment horizontal="left" vertical="center"/>
    </xf>
    <xf numFmtId="0" fontId="7" fillId="9" borderId="0" xfId="0" applyFont="1" applyFill="1">
      <alignment vertical="center"/>
    </xf>
    <xf numFmtId="0" fontId="7" fillId="0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5" fillId="6" borderId="4" xfId="0" applyNumberFormat="1" applyFont="1" applyFill="1" applyBorder="1" applyAlignment="1" applyProtection="1">
      <alignment horizontal="center" vertical="center" wrapText="1"/>
    </xf>
    <xf numFmtId="0" fontId="15" fillId="6" borderId="10" xfId="0" applyNumberFormat="1" applyFont="1" applyFill="1" applyBorder="1" applyAlignment="1" applyProtection="1">
      <alignment horizontal="center" vertical="center" wrapText="1"/>
    </xf>
    <xf numFmtId="0" fontId="15" fillId="6" borderId="6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15" fillId="6" borderId="2" xfId="0" applyNumberFormat="1" applyFont="1" applyFill="1" applyBorder="1" applyAlignment="1" applyProtection="1">
      <alignment horizontal="center" vertical="center" wrapText="1"/>
    </xf>
    <xf numFmtId="0" fontId="15" fillId="6" borderId="19" xfId="0" applyNumberFormat="1" applyFont="1" applyFill="1" applyBorder="1" applyAlignment="1" applyProtection="1">
      <alignment horizontal="center" vertical="center" wrapText="1"/>
    </xf>
    <xf numFmtId="0" fontId="15" fillId="6" borderId="22" xfId="0" applyNumberFormat="1" applyFont="1" applyFill="1" applyBorder="1" applyAlignment="1" applyProtection="1">
      <alignment horizontal="center" vertical="center" wrapText="1"/>
    </xf>
    <xf numFmtId="0" fontId="15" fillId="6" borderId="20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>
      <alignment vertical="center"/>
    </xf>
    <xf numFmtId="0" fontId="15" fillId="6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0" fontId="14" fillId="8" borderId="0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15" fillId="8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7" fillId="0" borderId="0" xfId="0" applyFont="1" applyBorder="1" applyAlignment="1">
      <alignment vertical="center" wrapText="1"/>
    </xf>
    <xf numFmtId="0" fontId="6" fillId="0" borderId="0" xfId="0" applyFont="1" applyFill="1" applyBorder="1">
      <alignment vertical="center"/>
    </xf>
    <xf numFmtId="49" fontId="14" fillId="6" borderId="1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 wrapText="1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left" vertical="center" wrapText="1"/>
    </xf>
    <xf numFmtId="0" fontId="21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16" fillId="9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9" fillId="9" borderId="0" xfId="0" applyFont="1" applyFill="1" applyAlignment="1">
      <alignment vertical="center"/>
    </xf>
    <xf numFmtId="49" fontId="7" fillId="0" borderId="0" xfId="0" applyNumberFormat="1" applyFont="1">
      <alignment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9" borderId="0" xfId="0" applyFill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vertical="center"/>
    </xf>
    <xf numFmtId="49" fontId="14" fillId="6" borderId="0" xfId="0" applyNumberFormat="1" applyFont="1" applyFill="1" applyAlignment="1" applyProtection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51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49" fontId="21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0" fontId="0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7" fillId="9" borderId="0" xfId="0" applyFont="1" applyFill="1" applyBorder="1">
      <alignment vertical="center"/>
    </xf>
    <xf numFmtId="0" fontId="17" fillId="0" borderId="0" xfId="0" applyFont="1" applyFill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49" applyFont="1" applyBorder="1" applyAlignment="1">
      <alignment horizontal="left" vertical="center" wrapText="1"/>
    </xf>
    <xf numFmtId="0" fontId="7" fillId="0" borderId="0" xfId="51" applyFont="1" applyFill="1" applyBorder="1" applyAlignment="1">
      <alignment vertical="center" wrapText="1"/>
    </xf>
    <xf numFmtId="10" fontId="7" fillId="0" borderId="0" xfId="51" applyNumberFormat="1" applyFont="1" applyFill="1" applyBorder="1" applyAlignment="1">
      <alignment vertical="center" wrapText="1"/>
    </xf>
    <xf numFmtId="0" fontId="7" fillId="0" borderId="0" xfId="49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17" fillId="0" borderId="0" xfId="51" applyFont="1" applyFill="1" applyBorder="1" applyAlignment="1">
      <alignment horizontal="left" vertical="center" wrapText="1"/>
    </xf>
    <xf numFmtId="180" fontId="15" fillId="6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9" borderId="0" xfId="0" applyNumberFormat="1" applyFont="1" applyFill="1" applyAlignment="1">
      <alignment horizontal="left" vertical="center"/>
    </xf>
    <xf numFmtId="0" fontId="7" fillId="0" borderId="0" xfId="0" applyFont="1" applyFill="1" applyBorder="1" applyAlignment="1">
      <alignment vertical="center" shrinkToFit="1"/>
    </xf>
    <xf numFmtId="49" fontId="7" fillId="0" borderId="0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7" fillId="9" borderId="0" xfId="0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horizontal="right" vertical="center" wrapText="1"/>
    </xf>
    <xf numFmtId="49" fontId="27" fillId="0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Alignment="1">
      <alignment vertical="center"/>
    </xf>
    <xf numFmtId="0" fontId="7" fillId="9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0" fontId="22" fillId="9" borderId="0" xfId="0" applyFont="1" applyFill="1" applyAlignment="1">
      <alignment vertical="center"/>
    </xf>
    <xf numFmtId="0" fontId="26" fillId="0" borderId="0" xfId="0" applyFont="1" applyFill="1" applyBorder="1" applyAlignment="1">
      <alignment vertical="center"/>
    </xf>
    <xf numFmtId="49" fontId="14" fillId="8" borderId="1" xfId="0" applyNumberFormat="1" applyFont="1" applyFill="1" applyBorder="1" applyAlignment="1" applyProtection="1">
      <alignment horizontal="center" vertical="center" wrapText="1"/>
    </xf>
    <xf numFmtId="0" fontId="14" fillId="8" borderId="1" xfId="0" applyNumberFormat="1" applyFont="1" applyFill="1" applyBorder="1" applyAlignment="1" applyProtection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7" fillId="9" borderId="0" xfId="0" applyNumberFormat="1" applyFont="1" applyFill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7" fillId="0" borderId="0" xfId="52" applyFont="1" applyFill="1" applyBorder="1" applyAlignment="1">
      <alignment vertical="center" wrapText="1"/>
    </xf>
    <xf numFmtId="180" fontId="7" fillId="0" borderId="0" xfId="0" applyNumberFormat="1" applyFont="1" applyFill="1" applyBorder="1" applyAlignment="1">
      <alignment vertical="center" wrapText="1"/>
    </xf>
    <xf numFmtId="0" fontId="7" fillId="0" borderId="0" xfId="53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horizontal="right" vertical="center"/>
    </xf>
    <xf numFmtId="0" fontId="28" fillId="0" borderId="0" xfId="0" applyNumberFormat="1" applyFont="1" applyFill="1" applyBorder="1" applyAlignment="1">
      <alignment vertical="center"/>
    </xf>
    <xf numFmtId="0" fontId="27" fillId="0" borderId="0" xfId="0" applyFont="1" applyBorder="1" applyAlignment="1">
      <alignment horizontal="center" vertical="center" wrapText="1"/>
    </xf>
    <xf numFmtId="0" fontId="25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49" fontId="25" fillId="0" borderId="0" xfId="0" applyNumberFormat="1" applyFont="1" applyFill="1" applyAlignment="1">
      <alignment horizontal="left" vertical="center" wrapText="1"/>
    </xf>
    <xf numFmtId="0" fontId="7" fillId="0" borderId="0" xfId="0" applyNumberFormat="1" applyFont="1" applyFill="1" applyBorder="1" applyAlignment="1">
      <alignment vertical="center" wrapText="1"/>
    </xf>
    <xf numFmtId="0" fontId="29" fillId="0" borderId="0" xfId="0" applyNumberFormat="1" applyFont="1" applyFill="1" applyBorder="1" applyAlignment="1">
      <alignment vertical="center"/>
    </xf>
    <xf numFmtId="0" fontId="30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 quotePrefix="1">
      <alignment horizontal="left" vertical="center" wrapText="1"/>
    </xf>
    <xf numFmtId="49" fontId="7" fillId="0" borderId="0" xfId="0" applyNumberFormat="1" applyFont="1" applyFill="1" applyAlignment="1" quotePrefix="1">
      <alignment horizontal="left" vertical="center"/>
    </xf>
    <xf numFmtId="0" fontId="7" fillId="0" borderId="0" xfId="0" applyFont="1" applyFill="1" quotePrefix="1">
      <alignment vertical="center"/>
    </xf>
    <xf numFmtId="49" fontId="7" fillId="0" borderId="0" xfId="0" applyNumberFormat="1" applyFont="1" applyAlignment="1" quotePrefix="1">
      <alignment horizontal="left" vertical="center"/>
    </xf>
    <xf numFmtId="49" fontId="7" fillId="0" borderId="0" xfId="0" applyNumberFormat="1" applyFont="1" applyAlignment="1" quotePrefix="1">
      <alignment horizontal="left" vertical="center" wrapText="1"/>
    </xf>
    <xf numFmtId="0" fontId="7" fillId="0" borderId="0" xfId="0" applyFont="1" applyFill="1" applyAlignment="1" quotePrefix="1">
      <alignment vertical="center"/>
    </xf>
    <xf numFmtId="0" fontId="16" fillId="0" borderId="0" xfId="0" applyFont="1" applyFill="1" applyAlignment="1" quotePrefix="1">
      <alignment vertical="center" wrapText="1"/>
    </xf>
    <xf numFmtId="49" fontId="7" fillId="0" borderId="0" xfId="0" applyNumberFormat="1" applyFont="1" applyAlignment="1" quotePrefix="1">
      <alignment horizontal="center" vertical="center"/>
    </xf>
    <xf numFmtId="0" fontId="0" fillId="0" borderId="0" xfId="0" quotePrefix="1">
      <alignment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2 2" xfId="50"/>
    <cellStyle name="常规 2" xfId="51"/>
    <cellStyle name="常规 5" xfId="52"/>
    <cellStyle name="常规 4" xfId="53"/>
    <cellStyle name="常规 3" xfId="54"/>
    <cellStyle name="常规 7" xfId="55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1F4E78"/>
      <color rgb="00FFFFFF"/>
      <color rgb="00BDD7EE"/>
      <color rgb="00FFFF00"/>
      <color rgb="0099CC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8"/>
  <sheetViews>
    <sheetView zoomScale="90" zoomScaleNormal="90" zoomScaleSheetLayoutView="60" workbookViewId="0">
      <selection activeCell="I23" sqref="I23"/>
    </sheetView>
  </sheetViews>
  <sheetFormatPr defaultColWidth="9" defaultRowHeight="11.25"/>
  <cols>
    <col min="1" max="1" width="11.5" style="170"/>
    <col min="2" max="2" width="24.7166666666667" style="34" customWidth="1"/>
    <col min="3" max="3" width="12.625" style="34" customWidth="1"/>
    <col min="4" max="4" width="27.2166666666667" style="34" customWidth="1"/>
    <col min="5" max="8" width="5.25" style="104" customWidth="1"/>
    <col min="9" max="9" width="5.75" style="104" customWidth="1"/>
    <col min="10" max="10" width="7" style="104" customWidth="1"/>
    <col min="11" max="11" width="5.69166666666667" style="104" customWidth="1"/>
    <col min="12" max="13" width="5.625" style="104" customWidth="1"/>
    <col min="14" max="14" width="5.975" style="104" customWidth="1"/>
    <col min="15" max="15" width="5.375" style="104" customWidth="1"/>
    <col min="16" max="16" width="6.375" style="104" customWidth="1"/>
    <col min="17" max="18" width="7.375" style="104" customWidth="1"/>
    <col min="19" max="19" width="6.375" style="104" customWidth="1"/>
    <col min="20" max="20" width="5.625" style="104" customWidth="1"/>
    <col min="21" max="21" width="5.25" style="104" customWidth="1"/>
    <col min="22" max="22" width="4.75" style="104" customWidth="1"/>
    <col min="23" max="23" width="11.9416666666667" style="104" customWidth="1"/>
    <col min="24" max="24" width="13.75" style="104" customWidth="1"/>
    <col min="25" max="16384" width="9" style="34"/>
  </cols>
  <sheetData>
    <row r="1" spans="1:24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ht="21" customHeight="1" spans="1:24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</row>
    <row r="3" s="72" customFormat="1" ht="35" customHeight="1" spans="1:24">
      <c r="A3" s="214" t="s">
        <v>1</v>
      </c>
      <c r="B3" s="215" t="s">
        <v>2</v>
      </c>
      <c r="C3" s="215" t="s">
        <v>3</v>
      </c>
      <c r="D3" s="215" t="s">
        <v>4</v>
      </c>
      <c r="E3" s="216" t="s">
        <v>5</v>
      </c>
      <c r="F3" s="217"/>
      <c r="G3" s="217"/>
      <c r="H3" s="218"/>
      <c r="I3" s="215" t="s">
        <v>6</v>
      </c>
      <c r="J3" s="215" t="s">
        <v>7</v>
      </c>
      <c r="K3" s="215"/>
      <c r="L3" s="215"/>
      <c r="M3" s="215"/>
      <c r="N3" s="215"/>
      <c r="O3" s="215" t="s">
        <v>8</v>
      </c>
      <c r="P3" s="215" t="s">
        <v>9</v>
      </c>
      <c r="Q3" s="215"/>
      <c r="R3" s="215"/>
      <c r="S3" s="215"/>
      <c r="T3" s="215" t="s">
        <v>10</v>
      </c>
      <c r="U3" s="215"/>
      <c r="V3" s="215"/>
      <c r="W3" s="215" t="s">
        <v>11</v>
      </c>
      <c r="X3" s="215"/>
    </row>
    <row r="4" s="72" customFormat="1" ht="39" customHeight="1" spans="1:24">
      <c r="A4" s="214"/>
      <c r="B4" s="215"/>
      <c r="C4" s="215"/>
      <c r="D4" s="215"/>
      <c r="E4" s="215" t="s">
        <v>12</v>
      </c>
      <c r="F4" s="215" t="s">
        <v>13</v>
      </c>
      <c r="G4" s="215" t="s">
        <v>14</v>
      </c>
      <c r="H4" s="215" t="s">
        <v>15</v>
      </c>
      <c r="I4" s="215" t="s">
        <v>12</v>
      </c>
      <c r="J4" s="215" t="s">
        <v>12</v>
      </c>
      <c r="K4" s="215" t="s">
        <v>16</v>
      </c>
      <c r="L4" s="215" t="s">
        <v>13</v>
      </c>
      <c r="M4" s="215" t="s">
        <v>14</v>
      </c>
      <c r="N4" s="215" t="s">
        <v>15</v>
      </c>
      <c r="O4" s="215" t="s">
        <v>17</v>
      </c>
      <c r="P4" s="215" t="s">
        <v>18</v>
      </c>
      <c r="Q4" s="215" t="s">
        <v>19</v>
      </c>
      <c r="R4" s="215" t="s">
        <v>20</v>
      </c>
      <c r="S4" s="215" t="s">
        <v>21</v>
      </c>
      <c r="T4" s="215" t="s">
        <v>12</v>
      </c>
      <c r="U4" s="215" t="s">
        <v>22</v>
      </c>
      <c r="V4" s="215" t="s">
        <v>23</v>
      </c>
      <c r="W4" s="215" t="s">
        <v>24</v>
      </c>
      <c r="X4" s="215" t="s">
        <v>25</v>
      </c>
    </row>
    <row r="5" s="72" customFormat="1" ht="20" customHeight="1" spans="1:24">
      <c r="A5" s="110" t="s">
        <v>12</v>
      </c>
      <c r="B5" s="110"/>
      <c r="C5" s="110"/>
      <c r="D5" s="110"/>
      <c r="E5" s="110">
        <f t="shared" ref="E5:K5" si="0">SUM(E7:E447)</f>
        <v>3615</v>
      </c>
      <c r="F5" s="110">
        <f t="shared" si="0"/>
        <v>1206</v>
      </c>
      <c r="G5" s="110">
        <f t="shared" si="0"/>
        <v>1188</v>
      </c>
      <c r="H5" s="110">
        <f t="shared" si="0"/>
        <v>1221</v>
      </c>
      <c r="I5" s="110">
        <f t="shared" si="0"/>
        <v>29154</v>
      </c>
      <c r="J5" s="110">
        <f t="shared" si="0"/>
        <v>105537</v>
      </c>
      <c r="K5" s="110">
        <f t="shared" si="0"/>
        <v>49118</v>
      </c>
      <c r="L5" s="110">
        <f t="shared" ref="L5:X5" si="1">SUM(L7:L447)</f>
        <v>29071</v>
      </c>
      <c r="M5" s="110">
        <f t="shared" si="1"/>
        <v>35207</v>
      </c>
      <c r="N5" s="110">
        <f t="shared" si="1"/>
        <v>41259</v>
      </c>
      <c r="O5" s="110">
        <f t="shared" si="1"/>
        <v>43489</v>
      </c>
      <c r="P5" s="110">
        <f t="shared" si="1"/>
        <v>53626</v>
      </c>
      <c r="Q5" s="110">
        <f t="shared" si="1"/>
        <v>51911</v>
      </c>
      <c r="R5" s="110">
        <f t="shared" si="1"/>
        <v>41470</v>
      </c>
      <c r="S5" s="110">
        <f t="shared" si="1"/>
        <v>64067</v>
      </c>
      <c r="T5" s="110">
        <f t="shared" si="1"/>
        <v>15933</v>
      </c>
      <c r="U5" s="110">
        <f t="shared" si="1"/>
        <v>649</v>
      </c>
      <c r="V5" s="110">
        <f t="shared" si="1"/>
        <v>7477</v>
      </c>
      <c r="W5" s="110">
        <f t="shared" si="1"/>
        <v>1121376.22</v>
      </c>
      <c r="X5" s="110">
        <f t="shared" si="1"/>
        <v>1265181.56</v>
      </c>
    </row>
    <row r="6" s="102" customFormat="1" spans="1:24">
      <c r="A6" s="111"/>
      <c r="B6" s="171" t="s">
        <v>26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</row>
    <row r="7" s="91" customFormat="1" ht="20" customHeight="1" spans="1:24">
      <c r="A7" s="201" t="s">
        <v>27</v>
      </c>
      <c r="B7" s="189" t="s">
        <v>28</v>
      </c>
      <c r="C7" s="189" t="s">
        <v>29</v>
      </c>
      <c r="D7" s="189" t="s">
        <v>30</v>
      </c>
      <c r="E7" s="203">
        <v>4</v>
      </c>
      <c r="F7" s="203">
        <v>2</v>
      </c>
      <c r="G7" s="203">
        <v>1</v>
      </c>
      <c r="H7" s="203">
        <v>1</v>
      </c>
      <c r="I7" s="203">
        <v>27</v>
      </c>
      <c r="J7" s="203">
        <v>109</v>
      </c>
      <c r="K7" s="203">
        <v>54</v>
      </c>
      <c r="L7" s="203">
        <v>41</v>
      </c>
      <c r="M7" s="203">
        <v>28</v>
      </c>
      <c r="N7" s="203">
        <v>40</v>
      </c>
      <c r="O7" s="203">
        <v>52</v>
      </c>
      <c r="P7" s="203">
        <v>22</v>
      </c>
      <c r="Q7" s="203">
        <v>87</v>
      </c>
      <c r="R7" s="203">
        <v>22</v>
      </c>
      <c r="S7" s="203">
        <v>87</v>
      </c>
      <c r="T7" s="203">
        <v>17</v>
      </c>
      <c r="U7" s="203">
        <v>1</v>
      </c>
      <c r="V7" s="203">
        <v>10</v>
      </c>
      <c r="W7" s="203">
        <v>1800</v>
      </c>
      <c r="X7" s="203">
        <v>3398</v>
      </c>
    </row>
    <row r="8" s="102" customFormat="1" ht="15" customHeight="1" spans="1:24">
      <c r="A8" s="201" t="s">
        <v>31</v>
      </c>
      <c r="B8" s="102" t="s">
        <v>32</v>
      </c>
      <c r="C8" s="189" t="s">
        <v>33</v>
      </c>
      <c r="D8" s="131" t="s">
        <v>34</v>
      </c>
      <c r="E8" s="203">
        <v>7</v>
      </c>
      <c r="F8" s="203">
        <v>2</v>
      </c>
      <c r="G8" s="203">
        <v>3</v>
      </c>
      <c r="H8" s="203">
        <v>2</v>
      </c>
      <c r="I8" s="203">
        <v>60</v>
      </c>
      <c r="J8" s="203">
        <v>235</v>
      </c>
      <c r="K8" s="203">
        <v>82</v>
      </c>
      <c r="L8" s="203">
        <v>60</v>
      </c>
      <c r="M8" s="203">
        <v>105</v>
      </c>
      <c r="N8" s="203">
        <v>70</v>
      </c>
      <c r="O8" s="203">
        <v>70</v>
      </c>
      <c r="P8" s="203">
        <v>210</v>
      </c>
      <c r="Q8" s="203">
        <v>25</v>
      </c>
      <c r="R8" s="203">
        <v>141</v>
      </c>
      <c r="S8" s="203">
        <v>94</v>
      </c>
      <c r="T8" s="203">
        <v>27</v>
      </c>
      <c r="U8" s="203">
        <v>1</v>
      </c>
      <c r="V8" s="203">
        <v>14</v>
      </c>
      <c r="W8" s="203">
        <v>1720</v>
      </c>
      <c r="X8" s="203">
        <v>1720</v>
      </c>
    </row>
    <row r="9" s="102" customFormat="1" spans="1:24">
      <c r="A9" s="201" t="s">
        <v>35</v>
      </c>
      <c r="B9" s="102" t="s">
        <v>36</v>
      </c>
      <c r="C9" s="189" t="s">
        <v>33</v>
      </c>
      <c r="D9" s="102" t="s">
        <v>36</v>
      </c>
      <c r="E9" s="203">
        <v>0</v>
      </c>
      <c r="F9" s="203">
        <v>0</v>
      </c>
      <c r="G9" s="203">
        <v>0</v>
      </c>
      <c r="H9" s="203">
        <v>0</v>
      </c>
      <c r="I9" s="203">
        <v>0</v>
      </c>
      <c r="J9" s="203">
        <v>0</v>
      </c>
      <c r="K9" s="203">
        <v>0</v>
      </c>
      <c r="L9" s="203">
        <v>0</v>
      </c>
      <c r="M9" s="203">
        <v>0</v>
      </c>
      <c r="N9" s="203">
        <v>0</v>
      </c>
      <c r="O9" s="203">
        <v>203</v>
      </c>
      <c r="P9" s="203">
        <v>0</v>
      </c>
      <c r="Q9" s="203">
        <v>0</v>
      </c>
      <c r="R9" s="203">
        <v>0</v>
      </c>
      <c r="S9" s="203">
        <v>0</v>
      </c>
      <c r="T9" s="203">
        <v>0</v>
      </c>
      <c r="U9" s="203">
        <v>0</v>
      </c>
      <c r="V9" s="203">
        <v>0</v>
      </c>
      <c r="W9" s="203">
        <v>2156</v>
      </c>
      <c r="X9" s="203">
        <v>1278.54</v>
      </c>
    </row>
    <row r="10" s="102" customFormat="1" ht="15" customHeight="1" spans="1:24">
      <c r="A10" s="201" t="s">
        <v>37</v>
      </c>
      <c r="B10" s="102" t="s">
        <v>38</v>
      </c>
      <c r="C10" s="189" t="s">
        <v>33</v>
      </c>
      <c r="D10" s="102" t="s">
        <v>39</v>
      </c>
      <c r="E10" s="203">
        <v>6</v>
      </c>
      <c r="F10" s="203">
        <v>2</v>
      </c>
      <c r="G10" s="203">
        <v>2</v>
      </c>
      <c r="H10" s="203">
        <v>2</v>
      </c>
      <c r="I10" s="203">
        <v>50</v>
      </c>
      <c r="J10" s="203">
        <v>180</v>
      </c>
      <c r="K10" s="203">
        <v>81</v>
      </c>
      <c r="L10" s="203">
        <v>50</v>
      </c>
      <c r="M10" s="203">
        <v>60</v>
      </c>
      <c r="N10" s="203">
        <v>70</v>
      </c>
      <c r="O10" s="203">
        <v>70</v>
      </c>
      <c r="P10" s="203">
        <v>168</v>
      </c>
      <c r="Q10" s="203">
        <v>12</v>
      </c>
      <c r="R10" s="203">
        <v>168</v>
      </c>
      <c r="S10" s="203">
        <v>12</v>
      </c>
      <c r="T10" s="203">
        <v>27</v>
      </c>
      <c r="U10" s="203">
        <v>1</v>
      </c>
      <c r="V10" s="203">
        <v>12</v>
      </c>
      <c r="W10" s="203">
        <v>1260</v>
      </c>
      <c r="X10" s="203">
        <v>960</v>
      </c>
    </row>
    <row r="11" s="102" customFormat="1" spans="1:24">
      <c r="A11" s="201" t="s">
        <v>40</v>
      </c>
      <c r="B11" s="102" t="s">
        <v>41</v>
      </c>
      <c r="C11" s="189" t="s">
        <v>33</v>
      </c>
      <c r="D11" s="102" t="s">
        <v>42</v>
      </c>
      <c r="E11" s="203">
        <v>7</v>
      </c>
      <c r="F11" s="203">
        <v>2</v>
      </c>
      <c r="G11" s="203">
        <v>2</v>
      </c>
      <c r="H11" s="203">
        <v>3</v>
      </c>
      <c r="I11" s="203">
        <v>50</v>
      </c>
      <c r="J11" s="203">
        <v>210</v>
      </c>
      <c r="K11" s="203">
        <v>88</v>
      </c>
      <c r="L11" s="203">
        <v>50</v>
      </c>
      <c r="M11" s="203">
        <v>60</v>
      </c>
      <c r="N11" s="203">
        <v>100</v>
      </c>
      <c r="O11" s="203">
        <v>70</v>
      </c>
      <c r="P11" s="203">
        <v>172</v>
      </c>
      <c r="Q11" s="203">
        <v>38</v>
      </c>
      <c r="R11" s="203">
        <v>96</v>
      </c>
      <c r="S11" s="203">
        <v>114</v>
      </c>
      <c r="T11" s="203">
        <v>30</v>
      </c>
      <c r="U11" s="203">
        <v>1</v>
      </c>
      <c r="V11" s="203">
        <v>14</v>
      </c>
      <c r="W11" s="203">
        <v>1480</v>
      </c>
      <c r="X11" s="203">
        <v>900</v>
      </c>
    </row>
    <row r="12" s="102" customFormat="1" ht="15" customHeight="1" spans="1:24">
      <c r="A12" s="201" t="s">
        <v>43</v>
      </c>
      <c r="B12" s="102" t="s">
        <v>44</v>
      </c>
      <c r="C12" s="189" t="s">
        <v>33</v>
      </c>
      <c r="D12" s="131" t="s">
        <v>45</v>
      </c>
      <c r="E12" s="203">
        <v>10</v>
      </c>
      <c r="F12" s="203">
        <v>3</v>
      </c>
      <c r="G12" s="203">
        <v>3</v>
      </c>
      <c r="H12" s="203">
        <v>4</v>
      </c>
      <c r="I12" s="203">
        <v>63</v>
      </c>
      <c r="J12" s="203">
        <v>260</v>
      </c>
      <c r="K12" s="203">
        <v>122</v>
      </c>
      <c r="L12" s="203">
        <v>63</v>
      </c>
      <c r="M12" s="203">
        <v>86</v>
      </c>
      <c r="N12" s="203">
        <v>111</v>
      </c>
      <c r="O12" s="203">
        <v>135</v>
      </c>
      <c r="P12" s="203">
        <v>190</v>
      </c>
      <c r="Q12" s="203">
        <v>70</v>
      </c>
      <c r="R12" s="203">
        <v>98</v>
      </c>
      <c r="S12" s="203">
        <v>162</v>
      </c>
      <c r="T12" s="203">
        <v>42</v>
      </c>
      <c r="U12" s="203">
        <v>2</v>
      </c>
      <c r="V12" s="203">
        <v>20</v>
      </c>
      <c r="W12" s="203">
        <v>2755</v>
      </c>
      <c r="X12" s="203">
        <v>3800</v>
      </c>
    </row>
    <row r="13" s="102" customFormat="1" ht="15" customHeight="1" spans="1:24">
      <c r="A13" s="201" t="s">
        <v>46</v>
      </c>
      <c r="B13" s="102" t="s">
        <v>47</v>
      </c>
      <c r="C13" s="189" t="s">
        <v>33</v>
      </c>
      <c r="D13" s="131" t="s">
        <v>48</v>
      </c>
      <c r="E13" s="203">
        <v>11</v>
      </c>
      <c r="F13" s="203">
        <v>4</v>
      </c>
      <c r="G13" s="203">
        <v>3</v>
      </c>
      <c r="H13" s="203">
        <v>4</v>
      </c>
      <c r="I13" s="203">
        <v>85</v>
      </c>
      <c r="J13" s="203">
        <v>315</v>
      </c>
      <c r="K13" s="203">
        <v>133</v>
      </c>
      <c r="L13" s="203">
        <v>85</v>
      </c>
      <c r="M13" s="203">
        <v>90</v>
      </c>
      <c r="N13" s="203">
        <v>140</v>
      </c>
      <c r="O13" s="203">
        <v>175</v>
      </c>
      <c r="P13" s="203">
        <v>260</v>
      </c>
      <c r="Q13" s="203">
        <v>55</v>
      </c>
      <c r="R13" s="203">
        <v>158</v>
      </c>
      <c r="S13" s="203">
        <v>157</v>
      </c>
      <c r="T13" s="203">
        <v>47</v>
      </c>
      <c r="U13" s="203">
        <v>2</v>
      </c>
      <c r="V13" s="203">
        <v>22</v>
      </c>
      <c r="W13" s="203">
        <v>3655</v>
      </c>
      <c r="X13" s="203">
        <v>6200</v>
      </c>
    </row>
    <row r="14" s="102" customFormat="1" ht="15" customHeight="1" spans="1:24">
      <c r="A14" s="201" t="s">
        <v>49</v>
      </c>
      <c r="B14" s="102" t="s">
        <v>50</v>
      </c>
      <c r="C14" s="189" t="s">
        <v>33</v>
      </c>
      <c r="D14" s="131" t="s">
        <v>51</v>
      </c>
      <c r="E14" s="203">
        <v>9</v>
      </c>
      <c r="F14" s="203">
        <v>3</v>
      </c>
      <c r="G14" s="203">
        <v>3</v>
      </c>
      <c r="H14" s="203">
        <v>3</v>
      </c>
      <c r="I14" s="203">
        <v>75</v>
      </c>
      <c r="J14" s="203">
        <v>270</v>
      </c>
      <c r="K14" s="203">
        <v>128</v>
      </c>
      <c r="L14" s="203">
        <v>75</v>
      </c>
      <c r="M14" s="203">
        <v>90</v>
      </c>
      <c r="N14" s="203">
        <v>105</v>
      </c>
      <c r="O14" s="203">
        <v>105</v>
      </c>
      <c r="P14" s="203">
        <v>151</v>
      </c>
      <c r="Q14" s="203">
        <v>119</v>
      </c>
      <c r="R14" s="203">
        <v>88</v>
      </c>
      <c r="S14" s="203">
        <v>182</v>
      </c>
      <c r="T14" s="203">
        <v>35</v>
      </c>
      <c r="U14" s="203">
        <v>2</v>
      </c>
      <c r="V14" s="203">
        <v>18</v>
      </c>
      <c r="W14" s="203">
        <v>2000</v>
      </c>
      <c r="X14" s="203">
        <v>3720</v>
      </c>
    </row>
    <row r="15" s="102" customFormat="1" ht="15" customHeight="1" spans="1:24">
      <c r="A15" s="201" t="s">
        <v>52</v>
      </c>
      <c r="B15" s="102" t="s">
        <v>53</v>
      </c>
      <c r="C15" s="189" t="s">
        <v>33</v>
      </c>
      <c r="D15" s="102" t="s">
        <v>54</v>
      </c>
      <c r="E15" s="203">
        <v>14</v>
      </c>
      <c r="F15" s="203">
        <v>5</v>
      </c>
      <c r="G15" s="203">
        <v>4</v>
      </c>
      <c r="H15" s="203">
        <v>5</v>
      </c>
      <c r="I15" s="203">
        <v>125</v>
      </c>
      <c r="J15" s="203">
        <v>420</v>
      </c>
      <c r="K15" s="203">
        <v>199</v>
      </c>
      <c r="L15" s="203">
        <v>125</v>
      </c>
      <c r="M15" s="203">
        <v>120</v>
      </c>
      <c r="N15" s="203">
        <v>175</v>
      </c>
      <c r="O15" s="203">
        <v>175</v>
      </c>
      <c r="P15" s="203">
        <v>176</v>
      </c>
      <c r="Q15" s="203">
        <v>244</v>
      </c>
      <c r="R15" s="203">
        <v>94</v>
      </c>
      <c r="S15" s="203">
        <v>326</v>
      </c>
      <c r="T15" s="203">
        <v>59</v>
      </c>
      <c r="U15" s="203">
        <v>3</v>
      </c>
      <c r="V15" s="203">
        <v>28</v>
      </c>
      <c r="W15" s="203">
        <v>3913</v>
      </c>
      <c r="X15" s="203">
        <v>4904</v>
      </c>
    </row>
    <row r="16" s="102" customFormat="1" spans="1:24">
      <c r="A16" s="201" t="s">
        <v>55</v>
      </c>
      <c r="B16" s="102" t="s">
        <v>56</v>
      </c>
      <c r="C16" s="189" t="s">
        <v>57</v>
      </c>
      <c r="D16" s="102" t="s">
        <v>58</v>
      </c>
      <c r="E16" s="203">
        <v>6</v>
      </c>
      <c r="F16" s="203">
        <v>2</v>
      </c>
      <c r="G16" s="203">
        <v>2</v>
      </c>
      <c r="H16" s="203">
        <v>2</v>
      </c>
      <c r="I16" s="203">
        <v>50</v>
      </c>
      <c r="J16" s="203">
        <v>180</v>
      </c>
      <c r="K16" s="203">
        <v>86</v>
      </c>
      <c r="L16" s="203">
        <v>50</v>
      </c>
      <c r="M16" s="203">
        <v>60</v>
      </c>
      <c r="N16" s="203">
        <v>70</v>
      </c>
      <c r="O16" s="203">
        <v>70</v>
      </c>
      <c r="P16" s="203">
        <v>141</v>
      </c>
      <c r="Q16" s="203">
        <v>39</v>
      </c>
      <c r="R16" s="203">
        <v>141</v>
      </c>
      <c r="S16" s="203">
        <v>39</v>
      </c>
      <c r="T16" s="203">
        <v>25</v>
      </c>
      <c r="U16" s="203">
        <v>1</v>
      </c>
      <c r="V16" s="203">
        <v>12</v>
      </c>
      <c r="W16" s="203">
        <v>1722</v>
      </c>
      <c r="X16" s="203">
        <v>1660</v>
      </c>
    </row>
    <row r="17" s="163" customFormat="1" ht="14.25" spans="1:25">
      <c r="A17" s="201" t="s">
        <v>59</v>
      </c>
      <c r="B17" s="102" t="s">
        <v>60</v>
      </c>
      <c r="C17" s="189" t="s">
        <v>61</v>
      </c>
      <c r="D17" s="172" t="s">
        <v>62</v>
      </c>
      <c r="E17" s="203">
        <v>20</v>
      </c>
      <c r="F17" s="203">
        <v>7</v>
      </c>
      <c r="G17" s="203">
        <v>6</v>
      </c>
      <c r="H17" s="203">
        <v>7</v>
      </c>
      <c r="I17" s="203">
        <v>174</v>
      </c>
      <c r="J17" s="203">
        <v>523</v>
      </c>
      <c r="K17" s="203">
        <v>255</v>
      </c>
      <c r="L17" s="203">
        <v>174</v>
      </c>
      <c r="M17" s="203">
        <v>174</v>
      </c>
      <c r="N17" s="203">
        <v>175</v>
      </c>
      <c r="O17" s="203">
        <v>253</v>
      </c>
      <c r="P17" s="203">
        <v>167</v>
      </c>
      <c r="Q17" s="203">
        <v>356</v>
      </c>
      <c r="R17" s="203">
        <v>76</v>
      </c>
      <c r="S17" s="203">
        <v>447</v>
      </c>
      <c r="T17" s="203">
        <v>80</v>
      </c>
      <c r="U17" s="203">
        <v>2</v>
      </c>
      <c r="V17" s="203">
        <v>40</v>
      </c>
      <c r="W17" s="203">
        <v>4448.5</v>
      </c>
      <c r="X17" s="203">
        <v>6774.18</v>
      </c>
      <c r="Y17" s="172"/>
    </row>
    <row r="18" s="163" customFormat="1" ht="14.25" spans="1:25">
      <c r="A18" s="201" t="s">
        <v>63</v>
      </c>
      <c r="B18" s="102" t="s">
        <v>64</v>
      </c>
      <c r="C18" s="189" t="s">
        <v>57</v>
      </c>
      <c r="D18" s="182" t="s">
        <v>65</v>
      </c>
      <c r="E18" s="203">
        <v>10</v>
      </c>
      <c r="F18" s="203">
        <v>2</v>
      </c>
      <c r="G18" s="203">
        <v>4</v>
      </c>
      <c r="H18" s="203">
        <v>4</v>
      </c>
      <c r="I18" s="203">
        <v>52</v>
      </c>
      <c r="J18" s="203">
        <v>343</v>
      </c>
      <c r="K18" s="203">
        <v>169</v>
      </c>
      <c r="L18" s="203">
        <v>52</v>
      </c>
      <c r="M18" s="203">
        <v>131</v>
      </c>
      <c r="N18" s="203">
        <v>160</v>
      </c>
      <c r="O18" s="203">
        <v>104</v>
      </c>
      <c r="P18" s="203">
        <v>186</v>
      </c>
      <c r="Q18" s="203">
        <v>157</v>
      </c>
      <c r="R18" s="203">
        <v>110</v>
      </c>
      <c r="S18" s="203">
        <v>233</v>
      </c>
      <c r="T18" s="203">
        <v>41</v>
      </c>
      <c r="U18" s="203">
        <v>2</v>
      </c>
      <c r="V18" s="203">
        <v>20</v>
      </c>
      <c r="W18" s="203">
        <v>3310</v>
      </c>
      <c r="X18" s="203">
        <v>3306</v>
      </c>
      <c r="Y18" s="182"/>
    </row>
    <row r="19" s="102" customFormat="1" ht="15" customHeight="1" spans="1:24">
      <c r="A19" s="201"/>
      <c r="B19" s="112" t="s">
        <v>66</v>
      </c>
      <c r="C19" s="189"/>
      <c r="E19" s="203" t="s">
        <v>67</v>
      </c>
      <c r="F19" s="203" t="s">
        <v>67</v>
      </c>
      <c r="G19" s="203" t="s">
        <v>67</v>
      </c>
      <c r="H19" s="203" t="s">
        <v>67</v>
      </c>
      <c r="I19" s="203" t="s">
        <v>67</v>
      </c>
      <c r="J19" s="203" t="s">
        <v>67</v>
      </c>
      <c r="K19" s="203" t="s">
        <v>67</v>
      </c>
      <c r="L19" s="203" t="s">
        <v>67</v>
      </c>
      <c r="M19" s="203" t="s">
        <v>67</v>
      </c>
      <c r="N19" s="203" t="s">
        <v>67</v>
      </c>
      <c r="O19" s="203" t="s">
        <v>67</v>
      </c>
      <c r="P19" s="203" t="s">
        <v>67</v>
      </c>
      <c r="Q19" s="203" t="s">
        <v>67</v>
      </c>
      <c r="R19" s="203" t="s">
        <v>67</v>
      </c>
      <c r="S19" s="203" t="s">
        <v>67</v>
      </c>
      <c r="T19" s="203" t="s">
        <v>67</v>
      </c>
      <c r="U19" s="203" t="s">
        <v>67</v>
      </c>
      <c r="V19" s="203" t="s">
        <v>67</v>
      </c>
      <c r="W19" s="203" t="s">
        <v>67</v>
      </c>
      <c r="X19" s="203" t="s">
        <v>67</v>
      </c>
    </row>
    <row r="20" s="91" customFormat="1" spans="1:24">
      <c r="A20" s="201" t="s">
        <v>68</v>
      </c>
      <c r="B20" s="91" t="s">
        <v>69</v>
      </c>
      <c r="C20" s="189" t="s">
        <v>33</v>
      </c>
      <c r="D20" s="143" t="s">
        <v>70</v>
      </c>
      <c r="E20" s="203">
        <v>6</v>
      </c>
      <c r="F20" s="203">
        <v>2</v>
      </c>
      <c r="G20" s="203">
        <v>2</v>
      </c>
      <c r="H20" s="203">
        <v>2</v>
      </c>
      <c r="I20" s="203">
        <v>50</v>
      </c>
      <c r="J20" s="203">
        <v>180</v>
      </c>
      <c r="K20" s="203">
        <v>90</v>
      </c>
      <c r="L20" s="203">
        <v>50</v>
      </c>
      <c r="M20" s="203">
        <v>60</v>
      </c>
      <c r="N20" s="203">
        <v>70</v>
      </c>
      <c r="O20" s="203">
        <v>70</v>
      </c>
      <c r="P20" s="203">
        <v>136</v>
      </c>
      <c r="Q20" s="203">
        <v>44</v>
      </c>
      <c r="R20" s="203">
        <v>42</v>
      </c>
      <c r="S20" s="203">
        <v>138</v>
      </c>
      <c r="T20" s="203">
        <v>28</v>
      </c>
      <c r="U20" s="203">
        <v>2</v>
      </c>
      <c r="V20" s="203">
        <v>12</v>
      </c>
      <c r="W20" s="203">
        <v>1964</v>
      </c>
      <c r="X20" s="203">
        <v>2290</v>
      </c>
    </row>
    <row r="21" s="91" customFormat="1" spans="1:24">
      <c r="A21" s="201" t="s">
        <v>71</v>
      </c>
      <c r="B21" s="91" t="s">
        <v>72</v>
      </c>
      <c r="C21" s="189" t="s">
        <v>33</v>
      </c>
      <c r="D21" s="143" t="s">
        <v>73</v>
      </c>
      <c r="E21" s="203">
        <v>9</v>
      </c>
      <c r="F21" s="203">
        <v>3</v>
      </c>
      <c r="G21" s="203">
        <v>3</v>
      </c>
      <c r="H21" s="203">
        <v>3</v>
      </c>
      <c r="I21" s="203">
        <v>75</v>
      </c>
      <c r="J21" s="203">
        <v>270</v>
      </c>
      <c r="K21" s="203">
        <v>131</v>
      </c>
      <c r="L21" s="203">
        <v>75</v>
      </c>
      <c r="M21" s="203">
        <v>90</v>
      </c>
      <c r="N21" s="203">
        <v>105</v>
      </c>
      <c r="O21" s="203">
        <v>105</v>
      </c>
      <c r="P21" s="203">
        <v>180</v>
      </c>
      <c r="Q21" s="203">
        <v>90</v>
      </c>
      <c r="R21" s="203">
        <v>63</v>
      </c>
      <c r="S21" s="203">
        <v>207</v>
      </c>
      <c r="T21" s="203">
        <v>35</v>
      </c>
      <c r="U21" s="203">
        <v>2</v>
      </c>
      <c r="V21" s="203">
        <v>18</v>
      </c>
      <c r="W21" s="203">
        <v>4960</v>
      </c>
      <c r="X21" s="203">
        <v>2310</v>
      </c>
    </row>
    <row r="22" s="91" customFormat="1" spans="1:24">
      <c r="A22" s="201" t="s">
        <v>74</v>
      </c>
      <c r="B22" s="91" t="s">
        <v>75</v>
      </c>
      <c r="C22" s="189" t="s">
        <v>33</v>
      </c>
      <c r="D22" s="143" t="s">
        <v>75</v>
      </c>
      <c r="E22" s="203">
        <v>6</v>
      </c>
      <c r="F22" s="203">
        <v>2</v>
      </c>
      <c r="G22" s="203">
        <v>2</v>
      </c>
      <c r="H22" s="203">
        <v>2</v>
      </c>
      <c r="I22" s="203">
        <v>46</v>
      </c>
      <c r="J22" s="203">
        <v>176</v>
      </c>
      <c r="K22" s="203">
        <v>80</v>
      </c>
      <c r="L22" s="203">
        <v>46</v>
      </c>
      <c r="M22" s="203">
        <v>60</v>
      </c>
      <c r="N22" s="203">
        <v>70</v>
      </c>
      <c r="O22" s="203">
        <v>70</v>
      </c>
      <c r="P22" s="203">
        <v>119</v>
      </c>
      <c r="Q22" s="203">
        <v>57</v>
      </c>
      <c r="R22" s="203">
        <v>119</v>
      </c>
      <c r="S22" s="203">
        <v>57</v>
      </c>
      <c r="T22" s="203">
        <v>25</v>
      </c>
      <c r="U22" s="203">
        <v>2</v>
      </c>
      <c r="V22" s="203">
        <v>12</v>
      </c>
      <c r="W22" s="203">
        <v>2897</v>
      </c>
      <c r="X22" s="203">
        <v>2523</v>
      </c>
    </row>
    <row r="23" s="91" customFormat="1" ht="17" customHeight="1" spans="1:24">
      <c r="A23" s="201" t="s">
        <v>76</v>
      </c>
      <c r="B23" s="91" t="s">
        <v>77</v>
      </c>
      <c r="C23" s="189" t="s">
        <v>33</v>
      </c>
      <c r="D23" s="143" t="s">
        <v>78</v>
      </c>
      <c r="E23" s="203">
        <v>6</v>
      </c>
      <c r="F23" s="203">
        <v>2</v>
      </c>
      <c r="G23" s="203">
        <v>2</v>
      </c>
      <c r="H23" s="203">
        <v>2</v>
      </c>
      <c r="I23" s="203">
        <v>50</v>
      </c>
      <c r="J23" s="203">
        <v>180</v>
      </c>
      <c r="K23" s="203">
        <v>80</v>
      </c>
      <c r="L23" s="203">
        <v>50</v>
      </c>
      <c r="M23" s="203">
        <v>60</v>
      </c>
      <c r="N23" s="203">
        <v>70</v>
      </c>
      <c r="O23" s="203">
        <v>70</v>
      </c>
      <c r="P23" s="203">
        <v>165</v>
      </c>
      <c r="Q23" s="203">
        <v>15</v>
      </c>
      <c r="R23" s="203">
        <v>165</v>
      </c>
      <c r="S23" s="203">
        <v>15</v>
      </c>
      <c r="T23" s="203">
        <v>26</v>
      </c>
      <c r="U23" s="203">
        <v>2</v>
      </c>
      <c r="V23" s="203">
        <v>12</v>
      </c>
      <c r="W23" s="203">
        <v>387</v>
      </c>
      <c r="X23" s="203">
        <v>809.04</v>
      </c>
    </row>
    <row r="24" s="189" customFormat="1" ht="21" customHeight="1" spans="1:24">
      <c r="A24" s="201" t="s">
        <v>79</v>
      </c>
      <c r="B24" s="197" t="s">
        <v>80</v>
      </c>
      <c r="C24" s="189" t="s">
        <v>33</v>
      </c>
      <c r="D24" s="189" t="s">
        <v>81</v>
      </c>
      <c r="E24" s="203">
        <v>6</v>
      </c>
      <c r="F24" s="203">
        <v>2</v>
      </c>
      <c r="G24" s="203">
        <v>2</v>
      </c>
      <c r="H24" s="203">
        <v>2</v>
      </c>
      <c r="I24" s="203">
        <v>50</v>
      </c>
      <c r="J24" s="203">
        <v>180</v>
      </c>
      <c r="K24" s="203">
        <v>83</v>
      </c>
      <c r="L24" s="203">
        <v>50</v>
      </c>
      <c r="M24" s="203">
        <v>60</v>
      </c>
      <c r="N24" s="203">
        <v>70</v>
      </c>
      <c r="O24" s="203">
        <v>70</v>
      </c>
      <c r="P24" s="203">
        <v>146</v>
      </c>
      <c r="Q24" s="203">
        <v>34</v>
      </c>
      <c r="R24" s="203">
        <v>146</v>
      </c>
      <c r="S24" s="203">
        <v>34</v>
      </c>
      <c r="T24" s="203">
        <v>28</v>
      </c>
      <c r="U24" s="203">
        <v>1</v>
      </c>
      <c r="V24" s="203">
        <v>12</v>
      </c>
      <c r="W24" s="203">
        <v>1413</v>
      </c>
      <c r="X24" s="203">
        <v>1500</v>
      </c>
    </row>
    <row r="25" s="91" customFormat="1" ht="17" customHeight="1" spans="1:24">
      <c r="A25" s="201" t="s">
        <v>82</v>
      </c>
      <c r="B25" s="91" t="s">
        <v>83</v>
      </c>
      <c r="C25" s="189" t="s">
        <v>57</v>
      </c>
      <c r="D25" s="143" t="s">
        <v>84</v>
      </c>
      <c r="E25" s="203">
        <v>16</v>
      </c>
      <c r="F25" s="203">
        <v>5</v>
      </c>
      <c r="G25" s="203">
        <v>5</v>
      </c>
      <c r="H25" s="203">
        <v>6</v>
      </c>
      <c r="I25" s="203">
        <v>125</v>
      </c>
      <c r="J25" s="203">
        <v>485</v>
      </c>
      <c r="K25" s="203">
        <v>239</v>
      </c>
      <c r="L25" s="203">
        <v>125</v>
      </c>
      <c r="M25" s="203">
        <v>150</v>
      </c>
      <c r="N25" s="203">
        <v>210</v>
      </c>
      <c r="O25" s="203">
        <v>210</v>
      </c>
      <c r="P25" s="203">
        <v>299</v>
      </c>
      <c r="Q25" s="203">
        <v>186</v>
      </c>
      <c r="R25" s="203">
        <v>150</v>
      </c>
      <c r="S25" s="203">
        <v>335</v>
      </c>
      <c r="T25" s="203">
        <v>69</v>
      </c>
      <c r="U25" s="203">
        <v>3</v>
      </c>
      <c r="V25" s="203">
        <v>32</v>
      </c>
      <c r="W25" s="203">
        <v>7258</v>
      </c>
      <c r="X25" s="203">
        <v>6101</v>
      </c>
    </row>
    <row r="26" s="91" customFormat="1" ht="18" customHeight="1" spans="1:24">
      <c r="A26" s="201" t="s">
        <v>85</v>
      </c>
      <c r="B26" s="91" t="s">
        <v>86</v>
      </c>
      <c r="C26" s="189" t="s">
        <v>61</v>
      </c>
      <c r="D26" s="143" t="s">
        <v>87</v>
      </c>
      <c r="E26" s="203">
        <v>9</v>
      </c>
      <c r="F26" s="203">
        <v>3</v>
      </c>
      <c r="G26" s="203">
        <v>3</v>
      </c>
      <c r="H26" s="203">
        <v>3</v>
      </c>
      <c r="I26" s="203">
        <v>75</v>
      </c>
      <c r="J26" s="203">
        <v>269</v>
      </c>
      <c r="K26" s="203">
        <v>115</v>
      </c>
      <c r="L26" s="203">
        <v>75</v>
      </c>
      <c r="M26" s="203">
        <v>90</v>
      </c>
      <c r="N26" s="203">
        <v>104</v>
      </c>
      <c r="O26" s="203">
        <v>120</v>
      </c>
      <c r="P26" s="203">
        <v>108</v>
      </c>
      <c r="Q26" s="203">
        <v>161</v>
      </c>
      <c r="R26" s="203">
        <v>45</v>
      </c>
      <c r="S26" s="203">
        <v>224</v>
      </c>
      <c r="T26" s="203">
        <v>42</v>
      </c>
      <c r="U26" s="203">
        <v>1</v>
      </c>
      <c r="V26" s="203">
        <v>20</v>
      </c>
      <c r="W26" s="203">
        <v>1481</v>
      </c>
      <c r="X26" s="203">
        <v>2513</v>
      </c>
    </row>
    <row r="27" s="91" customFormat="1" spans="1:24">
      <c r="A27" s="201" t="s">
        <v>88</v>
      </c>
      <c r="B27" s="91" t="s">
        <v>89</v>
      </c>
      <c r="C27" s="189" t="s">
        <v>33</v>
      </c>
      <c r="D27" s="143" t="s">
        <v>90</v>
      </c>
      <c r="E27" s="203">
        <v>5</v>
      </c>
      <c r="F27" s="203">
        <v>1</v>
      </c>
      <c r="G27" s="203">
        <v>2</v>
      </c>
      <c r="H27" s="203">
        <v>2</v>
      </c>
      <c r="I27" s="203">
        <v>20</v>
      </c>
      <c r="J27" s="203">
        <v>150</v>
      </c>
      <c r="K27" s="203">
        <v>73</v>
      </c>
      <c r="L27" s="203">
        <v>20</v>
      </c>
      <c r="M27" s="203">
        <v>60</v>
      </c>
      <c r="N27" s="203">
        <v>70</v>
      </c>
      <c r="O27" s="203">
        <v>70</v>
      </c>
      <c r="P27" s="203">
        <v>140</v>
      </c>
      <c r="Q27" s="203">
        <v>10</v>
      </c>
      <c r="R27" s="203">
        <v>140</v>
      </c>
      <c r="S27" s="203">
        <v>10</v>
      </c>
      <c r="T27" s="203">
        <v>24</v>
      </c>
      <c r="U27" s="203">
        <v>1</v>
      </c>
      <c r="V27" s="203">
        <v>10</v>
      </c>
      <c r="W27" s="203">
        <v>1580.54</v>
      </c>
      <c r="X27" s="203">
        <v>2003.82</v>
      </c>
    </row>
    <row r="28" s="91" customFormat="1" ht="16" customHeight="1" spans="1:24">
      <c r="A28" s="201" t="s">
        <v>91</v>
      </c>
      <c r="B28" s="91" t="s">
        <v>92</v>
      </c>
      <c r="C28" s="189" t="s">
        <v>33</v>
      </c>
      <c r="D28" s="143" t="s">
        <v>93</v>
      </c>
      <c r="E28" s="203">
        <v>9</v>
      </c>
      <c r="F28" s="203">
        <v>3</v>
      </c>
      <c r="G28" s="203">
        <v>3</v>
      </c>
      <c r="H28" s="203">
        <v>3</v>
      </c>
      <c r="I28" s="203">
        <v>60</v>
      </c>
      <c r="J28" s="203">
        <v>223</v>
      </c>
      <c r="K28" s="203">
        <v>102</v>
      </c>
      <c r="L28" s="203">
        <v>60</v>
      </c>
      <c r="M28" s="203">
        <v>85</v>
      </c>
      <c r="N28" s="203">
        <v>78</v>
      </c>
      <c r="O28" s="203">
        <v>73</v>
      </c>
      <c r="P28" s="203">
        <v>95</v>
      </c>
      <c r="Q28" s="203">
        <v>128</v>
      </c>
      <c r="R28" s="203">
        <v>16</v>
      </c>
      <c r="S28" s="203">
        <v>207</v>
      </c>
      <c r="T28" s="203">
        <v>41</v>
      </c>
      <c r="U28" s="203">
        <v>2</v>
      </c>
      <c r="V28" s="203">
        <v>18</v>
      </c>
      <c r="W28" s="203">
        <v>3837.72</v>
      </c>
      <c r="X28" s="203">
        <v>5229</v>
      </c>
    </row>
    <row r="29" s="163" customFormat="1" ht="14.25" spans="1:25">
      <c r="A29" s="201" t="s">
        <v>94</v>
      </c>
      <c r="B29" s="91" t="s">
        <v>95</v>
      </c>
      <c r="C29" s="189" t="s">
        <v>33</v>
      </c>
      <c r="D29" s="172" t="s">
        <v>96</v>
      </c>
      <c r="E29" s="203">
        <v>12</v>
      </c>
      <c r="F29" s="203">
        <v>4</v>
      </c>
      <c r="G29" s="203">
        <v>4</v>
      </c>
      <c r="H29" s="203">
        <v>4</v>
      </c>
      <c r="I29" s="203">
        <v>100</v>
      </c>
      <c r="J29" s="203">
        <v>321</v>
      </c>
      <c r="K29" s="203">
        <v>141</v>
      </c>
      <c r="L29" s="203">
        <v>100</v>
      </c>
      <c r="M29" s="203">
        <v>110</v>
      </c>
      <c r="N29" s="203">
        <v>111</v>
      </c>
      <c r="O29" s="203">
        <v>70</v>
      </c>
      <c r="P29" s="203">
        <v>77</v>
      </c>
      <c r="Q29" s="203">
        <v>244</v>
      </c>
      <c r="R29" s="203">
        <v>34</v>
      </c>
      <c r="S29" s="203">
        <v>287</v>
      </c>
      <c r="T29" s="203">
        <v>59</v>
      </c>
      <c r="U29" s="203">
        <v>3</v>
      </c>
      <c r="V29" s="203">
        <v>27</v>
      </c>
      <c r="W29" s="203">
        <v>4757</v>
      </c>
      <c r="X29" s="203">
        <v>5000</v>
      </c>
      <c r="Y29" s="172"/>
    </row>
    <row r="30" s="163" customFormat="1" ht="14.25" spans="1:25">
      <c r="A30" s="201" t="s">
        <v>97</v>
      </c>
      <c r="B30" s="91" t="s">
        <v>98</v>
      </c>
      <c r="C30" s="189" t="s">
        <v>61</v>
      </c>
      <c r="D30" s="172" t="s">
        <v>99</v>
      </c>
      <c r="E30" s="203">
        <v>12</v>
      </c>
      <c r="F30" s="203">
        <v>4</v>
      </c>
      <c r="G30" s="203">
        <v>4</v>
      </c>
      <c r="H30" s="203">
        <v>4</v>
      </c>
      <c r="I30" s="203">
        <v>100</v>
      </c>
      <c r="J30" s="203">
        <v>368</v>
      </c>
      <c r="K30" s="203">
        <v>166</v>
      </c>
      <c r="L30" s="203">
        <v>100</v>
      </c>
      <c r="M30" s="203">
        <v>120</v>
      </c>
      <c r="N30" s="203">
        <v>148</v>
      </c>
      <c r="O30" s="203">
        <v>139</v>
      </c>
      <c r="P30" s="203">
        <v>55</v>
      </c>
      <c r="Q30" s="203">
        <v>313</v>
      </c>
      <c r="R30" s="203">
        <v>35</v>
      </c>
      <c r="S30" s="203">
        <v>333</v>
      </c>
      <c r="T30" s="203">
        <v>54</v>
      </c>
      <c r="U30" s="203">
        <v>1</v>
      </c>
      <c r="V30" s="203">
        <v>25</v>
      </c>
      <c r="W30" s="203">
        <v>2122.5</v>
      </c>
      <c r="X30" s="203">
        <v>3052</v>
      </c>
      <c r="Y30" s="172"/>
    </row>
    <row r="31" s="163" customFormat="1" ht="14.25" spans="1:25">
      <c r="A31" s="201" t="s">
        <v>100</v>
      </c>
      <c r="B31" s="102" t="s">
        <v>101</v>
      </c>
      <c r="C31" s="189" t="s">
        <v>57</v>
      </c>
      <c r="D31" s="182" t="s">
        <v>102</v>
      </c>
      <c r="E31" s="203">
        <v>9</v>
      </c>
      <c r="F31" s="203">
        <v>3</v>
      </c>
      <c r="G31" s="203">
        <v>3</v>
      </c>
      <c r="H31" s="203">
        <v>3</v>
      </c>
      <c r="I31" s="203">
        <v>75</v>
      </c>
      <c r="J31" s="203">
        <v>270</v>
      </c>
      <c r="K31" s="203">
        <v>126</v>
      </c>
      <c r="L31" s="203">
        <v>75</v>
      </c>
      <c r="M31" s="203">
        <v>90</v>
      </c>
      <c r="N31" s="203">
        <v>105</v>
      </c>
      <c r="O31" s="203">
        <v>120</v>
      </c>
      <c r="P31" s="203">
        <v>185</v>
      </c>
      <c r="Q31" s="203">
        <v>85</v>
      </c>
      <c r="R31" s="203">
        <v>96</v>
      </c>
      <c r="S31" s="203">
        <v>174</v>
      </c>
      <c r="T31" s="203">
        <v>38</v>
      </c>
      <c r="U31" s="203">
        <v>2</v>
      </c>
      <c r="V31" s="203">
        <v>18</v>
      </c>
      <c r="W31" s="203">
        <v>1757.12</v>
      </c>
      <c r="X31" s="203">
        <v>2371.22</v>
      </c>
      <c r="Y31" s="182"/>
    </row>
    <row r="32" s="163" customFormat="1" ht="14.25" spans="1:25">
      <c r="A32" s="201" t="s">
        <v>103</v>
      </c>
      <c r="B32" s="102" t="s">
        <v>104</v>
      </c>
      <c r="C32" s="189" t="s">
        <v>57</v>
      </c>
      <c r="D32" s="182" t="s">
        <v>105</v>
      </c>
      <c r="E32" s="203">
        <v>6</v>
      </c>
      <c r="F32" s="203">
        <v>2</v>
      </c>
      <c r="G32" s="203">
        <v>2</v>
      </c>
      <c r="H32" s="203">
        <v>2</v>
      </c>
      <c r="I32" s="203">
        <v>50</v>
      </c>
      <c r="J32" s="203">
        <v>180</v>
      </c>
      <c r="K32" s="203">
        <v>85</v>
      </c>
      <c r="L32" s="203">
        <v>50</v>
      </c>
      <c r="M32" s="203">
        <v>60</v>
      </c>
      <c r="N32" s="203">
        <v>70</v>
      </c>
      <c r="O32" s="203">
        <v>65</v>
      </c>
      <c r="P32" s="203">
        <v>174</v>
      </c>
      <c r="Q32" s="203">
        <v>6</v>
      </c>
      <c r="R32" s="203">
        <v>167</v>
      </c>
      <c r="S32" s="203">
        <v>13</v>
      </c>
      <c r="T32" s="203">
        <v>27</v>
      </c>
      <c r="U32" s="203">
        <v>2</v>
      </c>
      <c r="V32" s="203">
        <v>12</v>
      </c>
      <c r="W32" s="203">
        <v>2615</v>
      </c>
      <c r="X32" s="203">
        <v>1750</v>
      </c>
      <c r="Y32" s="182"/>
    </row>
    <row r="33" s="163" customFormat="1" ht="14.25" spans="1:25">
      <c r="A33" s="201" t="s">
        <v>106</v>
      </c>
      <c r="B33" s="102" t="s">
        <v>107</v>
      </c>
      <c r="C33" s="189" t="s">
        <v>57</v>
      </c>
      <c r="D33" s="182" t="s">
        <v>108</v>
      </c>
      <c r="E33" s="203">
        <v>12</v>
      </c>
      <c r="F33" s="203">
        <v>3</v>
      </c>
      <c r="G33" s="203">
        <v>4</v>
      </c>
      <c r="H33" s="203">
        <v>5</v>
      </c>
      <c r="I33" s="203">
        <v>75</v>
      </c>
      <c r="J33" s="203">
        <v>360</v>
      </c>
      <c r="K33" s="203">
        <v>154</v>
      </c>
      <c r="L33" s="203">
        <v>75</v>
      </c>
      <c r="M33" s="203">
        <v>120</v>
      </c>
      <c r="N33" s="203">
        <v>165</v>
      </c>
      <c r="O33" s="203">
        <v>120</v>
      </c>
      <c r="P33" s="203">
        <v>251</v>
      </c>
      <c r="Q33" s="203">
        <v>109</v>
      </c>
      <c r="R33" s="203">
        <v>195</v>
      </c>
      <c r="S33" s="203">
        <v>165</v>
      </c>
      <c r="T33" s="203">
        <v>48</v>
      </c>
      <c r="U33" s="203">
        <v>1</v>
      </c>
      <c r="V33" s="203">
        <v>24</v>
      </c>
      <c r="W33" s="203">
        <v>2750</v>
      </c>
      <c r="X33" s="203">
        <v>2300</v>
      </c>
      <c r="Y33" s="182"/>
    </row>
    <row r="34" s="163" customFormat="1" ht="14.25" spans="1:25">
      <c r="A34" s="238" t="s">
        <v>109</v>
      </c>
      <c r="B34" s="102" t="s">
        <v>110</v>
      </c>
      <c r="C34" s="189" t="s">
        <v>61</v>
      </c>
      <c r="D34" s="182" t="s">
        <v>111</v>
      </c>
      <c r="E34" s="203">
        <v>3</v>
      </c>
      <c r="F34" s="203">
        <v>1</v>
      </c>
      <c r="G34" s="203">
        <v>1</v>
      </c>
      <c r="H34" s="203">
        <v>1</v>
      </c>
      <c r="I34" s="203">
        <v>13</v>
      </c>
      <c r="J34" s="203">
        <v>20</v>
      </c>
      <c r="K34" s="203">
        <v>4</v>
      </c>
      <c r="L34" s="203">
        <v>13</v>
      </c>
      <c r="M34" s="203">
        <v>5</v>
      </c>
      <c r="N34" s="203">
        <v>2</v>
      </c>
      <c r="O34" s="203">
        <v>0</v>
      </c>
      <c r="P34" s="203">
        <v>3</v>
      </c>
      <c r="Q34" s="203">
        <v>17</v>
      </c>
      <c r="R34" s="203">
        <v>3</v>
      </c>
      <c r="S34" s="203">
        <v>17</v>
      </c>
      <c r="T34" s="203">
        <v>16</v>
      </c>
      <c r="U34" s="203">
        <v>1</v>
      </c>
      <c r="V34" s="203">
        <v>7</v>
      </c>
      <c r="W34" s="203">
        <v>1615.1</v>
      </c>
      <c r="X34" s="203">
        <v>2900.4</v>
      </c>
      <c r="Y34" s="182"/>
    </row>
    <row r="35" s="102" customFormat="1" spans="1:24">
      <c r="A35" s="201"/>
      <c r="B35" s="112" t="s">
        <v>112</v>
      </c>
      <c r="C35" s="189"/>
      <c r="E35" s="203" t="s">
        <v>67</v>
      </c>
      <c r="F35" s="203" t="s">
        <v>67</v>
      </c>
      <c r="G35" s="203" t="s">
        <v>67</v>
      </c>
      <c r="H35" s="203" t="s">
        <v>67</v>
      </c>
      <c r="I35" s="203" t="s">
        <v>67</v>
      </c>
      <c r="J35" s="203" t="s">
        <v>67</v>
      </c>
      <c r="K35" s="203" t="s">
        <v>67</v>
      </c>
      <c r="L35" s="203" t="s">
        <v>67</v>
      </c>
      <c r="M35" s="203" t="s">
        <v>67</v>
      </c>
      <c r="N35" s="203" t="s">
        <v>67</v>
      </c>
      <c r="O35" s="203" t="s">
        <v>67</v>
      </c>
      <c r="P35" s="203" t="s">
        <v>67</v>
      </c>
      <c r="Q35" s="203" t="s">
        <v>67</v>
      </c>
      <c r="R35" s="203" t="s">
        <v>67</v>
      </c>
      <c r="S35" s="203" t="s">
        <v>67</v>
      </c>
      <c r="T35" s="203" t="s">
        <v>67</v>
      </c>
      <c r="U35" s="203" t="s">
        <v>67</v>
      </c>
      <c r="V35" s="203" t="s">
        <v>67</v>
      </c>
      <c r="W35" s="203" t="s">
        <v>67</v>
      </c>
      <c r="X35" s="203" t="s">
        <v>67</v>
      </c>
    </row>
    <row r="36" s="163" customFormat="1" ht="14.25" spans="1:25">
      <c r="A36" s="201" t="s">
        <v>113</v>
      </c>
      <c r="B36" s="172" t="s">
        <v>114</v>
      </c>
      <c r="C36" s="189" t="s">
        <v>29</v>
      </c>
      <c r="D36" s="172" t="s">
        <v>115</v>
      </c>
      <c r="E36" s="203">
        <v>8</v>
      </c>
      <c r="F36" s="203">
        <v>3</v>
      </c>
      <c r="G36" s="203">
        <v>3</v>
      </c>
      <c r="H36" s="203">
        <v>2</v>
      </c>
      <c r="I36" s="203">
        <v>56</v>
      </c>
      <c r="J36" s="203">
        <v>202</v>
      </c>
      <c r="K36" s="203">
        <v>89</v>
      </c>
      <c r="L36" s="203">
        <v>56</v>
      </c>
      <c r="M36" s="203">
        <v>78</v>
      </c>
      <c r="N36" s="203">
        <v>68</v>
      </c>
      <c r="O36" s="203">
        <v>96</v>
      </c>
      <c r="P36" s="203">
        <v>66</v>
      </c>
      <c r="Q36" s="203">
        <v>136</v>
      </c>
      <c r="R36" s="203">
        <v>29</v>
      </c>
      <c r="S36" s="203">
        <v>173</v>
      </c>
      <c r="T36" s="203">
        <v>38</v>
      </c>
      <c r="U36" s="203">
        <v>2</v>
      </c>
      <c r="V36" s="203">
        <v>16</v>
      </c>
      <c r="W36" s="203">
        <v>1910</v>
      </c>
      <c r="X36" s="203">
        <v>5036</v>
      </c>
      <c r="Y36" s="172"/>
    </row>
    <row r="37" s="163" customFormat="1" ht="14.25" spans="1:25">
      <c r="A37" s="201" t="s">
        <v>116</v>
      </c>
      <c r="B37" s="174" t="s">
        <v>117</v>
      </c>
      <c r="C37" s="189" t="s">
        <v>33</v>
      </c>
      <c r="D37" s="172" t="s">
        <v>118</v>
      </c>
      <c r="E37" s="203">
        <v>13</v>
      </c>
      <c r="F37" s="203">
        <v>5</v>
      </c>
      <c r="G37" s="203">
        <v>4</v>
      </c>
      <c r="H37" s="203">
        <v>4</v>
      </c>
      <c r="I37" s="203">
        <v>125</v>
      </c>
      <c r="J37" s="203">
        <v>385</v>
      </c>
      <c r="K37" s="203">
        <v>179</v>
      </c>
      <c r="L37" s="203">
        <v>125</v>
      </c>
      <c r="M37" s="203">
        <v>120</v>
      </c>
      <c r="N37" s="203">
        <v>140</v>
      </c>
      <c r="O37" s="203">
        <v>175</v>
      </c>
      <c r="P37" s="203">
        <v>250</v>
      </c>
      <c r="Q37" s="203">
        <v>135</v>
      </c>
      <c r="R37" s="203">
        <v>216</v>
      </c>
      <c r="S37" s="203">
        <v>169</v>
      </c>
      <c r="T37" s="203">
        <v>56</v>
      </c>
      <c r="U37" s="203">
        <v>3</v>
      </c>
      <c r="V37" s="203">
        <v>27</v>
      </c>
      <c r="W37" s="203">
        <v>3800</v>
      </c>
      <c r="X37" s="203">
        <v>4600</v>
      </c>
      <c r="Y37" s="172"/>
    </row>
    <row r="38" s="163" customFormat="1" ht="14.25" spans="1:25">
      <c r="A38" s="201" t="s">
        <v>119</v>
      </c>
      <c r="B38" s="174" t="s">
        <v>120</v>
      </c>
      <c r="C38" s="189" t="s">
        <v>61</v>
      </c>
      <c r="D38" s="34" t="s">
        <v>121</v>
      </c>
      <c r="E38" s="203">
        <v>14</v>
      </c>
      <c r="F38" s="203">
        <v>4</v>
      </c>
      <c r="G38" s="203">
        <v>5</v>
      </c>
      <c r="H38" s="203">
        <v>5</v>
      </c>
      <c r="I38" s="203">
        <v>90</v>
      </c>
      <c r="J38" s="203">
        <v>399</v>
      </c>
      <c r="K38" s="203">
        <v>193</v>
      </c>
      <c r="L38" s="203">
        <v>90</v>
      </c>
      <c r="M38" s="203">
        <v>138</v>
      </c>
      <c r="N38" s="203">
        <v>171</v>
      </c>
      <c r="O38" s="203">
        <v>166</v>
      </c>
      <c r="P38" s="203">
        <v>162</v>
      </c>
      <c r="Q38" s="203">
        <v>237</v>
      </c>
      <c r="R38" s="203">
        <v>104</v>
      </c>
      <c r="S38" s="203">
        <v>295</v>
      </c>
      <c r="T38" s="203">
        <v>65</v>
      </c>
      <c r="U38" s="203">
        <v>1</v>
      </c>
      <c r="V38" s="203">
        <v>33</v>
      </c>
      <c r="W38" s="203">
        <v>2420.3</v>
      </c>
      <c r="X38" s="203">
        <v>3656.65</v>
      </c>
      <c r="Y38" s="172"/>
    </row>
    <row r="39" s="163" customFormat="1" ht="14.25" spans="1:25">
      <c r="A39" s="201" t="s">
        <v>122</v>
      </c>
      <c r="B39" s="174" t="s">
        <v>123</v>
      </c>
      <c r="C39" s="189" t="s">
        <v>61</v>
      </c>
      <c r="D39" s="172" t="s">
        <v>124</v>
      </c>
      <c r="E39" s="203">
        <v>8</v>
      </c>
      <c r="F39" s="203">
        <v>3</v>
      </c>
      <c r="G39" s="203">
        <v>3</v>
      </c>
      <c r="H39" s="203">
        <v>2</v>
      </c>
      <c r="I39" s="203">
        <v>65</v>
      </c>
      <c r="J39" s="203">
        <v>221</v>
      </c>
      <c r="K39" s="203">
        <v>109</v>
      </c>
      <c r="L39" s="203">
        <v>65</v>
      </c>
      <c r="M39" s="203">
        <v>86</v>
      </c>
      <c r="N39" s="203">
        <v>70</v>
      </c>
      <c r="O39" s="203">
        <v>101</v>
      </c>
      <c r="P39" s="203">
        <v>111</v>
      </c>
      <c r="Q39" s="203">
        <v>110</v>
      </c>
      <c r="R39" s="203">
        <v>100</v>
      </c>
      <c r="S39" s="203">
        <v>121</v>
      </c>
      <c r="T39" s="203">
        <v>35</v>
      </c>
      <c r="U39" s="203">
        <v>1</v>
      </c>
      <c r="V39" s="203">
        <v>16</v>
      </c>
      <c r="W39" s="203">
        <v>1296</v>
      </c>
      <c r="X39" s="203">
        <v>1500</v>
      </c>
      <c r="Y39" s="172"/>
    </row>
    <row r="40" s="163" customFormat="1" ht="14.25" spans="1:25">
      <c r="A40" s="201" t="s">
        <v>125</v>
      </c>
      <c r="B40" s="172" t="s">
        <v>126</v>
      </c>
      <c r="C40" s="189" t="s">
        <v>33</v>
      </c>
      <c r="D40" s="172" t="s">
        <v>127</v>
      </c>
      <c r="E40" s="203">
        <v>6</v>
      </c>
      <c r="F40" s="203">
        <v>2</v>
      </c>
      <c r="G40" s="203">
        <v>2</v>
      </c>
      <c r="H40" s="203">
        <v>2</v>
      </c>
      <c r="I40" s="203">
        <v>50</v>
      </c>
      <c r="J40" s="203">
        <v>180</v>
      </c>
      <c r="K40" s="203">
        <v>94</v>
      </c>
      <c r="L40" s="203">
        <v>50</v>
      </c>
      <c r="M40" s="203">
        <v>60</v>
      </c>
      <c r="N40" s="203">
        <v>70</v>
      </c>
      <c r="O40" s="203">
        <v>70</v>
      </c>
      <c r="P40" s="203">
        <v>44</v>
      </c>
      <c r="Q40" s="203">
        <v>136</v>
      </c>
      <c r="R40" s="203">
        <v>28</v>
      </c>
      <c r="S40" s="203">
        <v>152</v>
      </c>
      <c r="T40" s="203">
        <v>30</v>
      </c>
      <c r="U40" s="203">
        <v>2</v>
      </c>
      <c r="V40" s="203">
        <v>12</v>
      </c>
      <c r="W40" s="203">
        <v>1485.6</v>
      </c>
      <c r="X40" s="203">
        <v>990</v>
      </c>
      <c r="Y40" s="172"/>
    </row>
    <row r="41" s="163" customFormat="1" ht="14.25" spans="1:25">
      <c r="A41" s="201" t="s">
        <v>128</v>
      </c>
      <c r="B41" s="172" t="s">
        <v>129</v>
      </c>
      <c r="C41" s="189" t="s">
        <v>61</v>
      </c>
      <c r="D41" s="172" t="s">
        <v>130</v>
      </c>
      <c r="E41" s="203">
        <v>7</v>
      </c>
      <c r="F41" s="203">
        <v>3</v>
      </c>
      <c r="G41" s="203">
        <v>2</v>
      </c>
      <c r="H41" s="203">
        <v>2</v>
      </c>
      <c r="I41" s="203">
        <v>72</v>
      </c>
      <c r="J41" s="203">
        <v>183</v>
      </c>
      <c r="K41" s="203">
        <v>82</v>
      </c>
      <c r="L41" s="203">
        <v>72</v>
      </c>
      <c r="M41" s="203">
        <v>40</v>
      </c>
      <c r="N41" s="203">
        <v>71</v>
      </c>
      <c r="O41" s="203">
        <v>84</v>
      </c>
      <c r="P41" s="203">
        <v>133</v>
      </c>
      <c r="Q41" s="203">
        <v>50</v>
      </c>
      <c r="R41" s="203">
        <v>110</v>
      </c>
      <c r="S41" s="203">
        <v>73</v>
      </c>
      <c r="T41" s="203">
        <v>32</v>
      </c>
      <c r="U41" s="203">
        <v>1</v>
      </c>
      <c r="V41" s="203">
        <v>14</v>
      </c>
      <c r="W41" s="203">
        <v>1472</v>
      </c>
      <c r="X41" s="203">
        <v>2747</v>
      </c>
      <c r="Y41" s="172"/>
    </row>
    <row r="42" s="163" customFormat="1" ht="14.25" spans="1:25">
      <c r="A42" s="201" t="s">
        <v>131</v>
      </c>
      <c r="B42" s="172" t="s">
        <v>132</v>
      </c>
      <c r="C42" s="189" t="s">
        <v>133</v>
      </c>
      <c r="D42" s="172" t="s">
        <v>134</v>
      </c>
      <c r="E42" s="203">
        <v>7</v>
      </c>
      <c r="F42" s="203">
        <v>2</v>
      </c>
      <c r="G42" s="203">
        <v>3</v>
      </c>
      <c r="H42" s="203">
        <v>2</v>
      </c>
      <c r="I42" s="203">
        <v>50</v>
      </c>
      <c r="J42" s="203">
        <v>210</v>
      </c>
      <c r="K42" s="203">
        <v>93</v>
      </c>
      <c r="L42" s="203">
        <v>50</v>
      </c>
      <c r="M42" s="203">
        <v>89</v>
      </c>
      <c r="N42" s="203">
        <v>71</v>
      </c>
      <c r="O42" s="203">
        <v>77</v>
      </c>
      <c r="P42" s="203">
        <v>24</v>
      </c>
      <c r="Q42" s="203">
        <v>186</v>
      </c>
      <c r="R42" s="203">
        <v>17</v>
      </c>
      <c r="S42" s="203">
        <v>193</v>
      </c>
      <c r="T42" s="203">
        <v>36</v>
      </c>
      <c r="U42" s="203">
        <v>2</v>
      </c>
      <c r="V42" s="203">
        <v>15</v>
      </c>
      <c r="W42" s="203">
        <v>1366</v>
      </c>
      <c r="X42" s="203">
        <v>2548.8</v>
      </c>
      <c r="Y42" s="172"/>
    </row>
    <row r="43" s="163" customFormat="1" ht="14.25" spans="1:25">
      <c r="A43" s="201" t="s">
        <v>135</v>
      </c>
      <c r="B43" s="172" t="s">
        <v>136</v>
      </c>
      <c r="C43" s="189" t="s">
        <v>133</v>
      </c>
      <c r="D43" s="174" t="s">
        <v>137</v>
      </c>
      <c r="E43" s="203">
        <v>7</v>
      </c>
      <c r="F43" s="203">
        <v>3</v>
      </c>
      <c r="G43" s="203">
        <v>2</v>
      </c>
      <c r="H43" s="203">
        <v>2</v>
      </c>
      <c r="I43" s="203">
        <v>75</v>
      </c>
      <c r="J43" s="203">
        <v>214</v>
      </c>
      <c r="K43" s="203">
        <v>100</v>
      </c>
      <c r="L43" s="203">
        <v>75</v>
      </c>
      <c r="M43" s="203">
        <v>63</v>
      </c>
      <c r="N43" s="203">
        <v>76</v>
      </c>
      <c r="O43" s="203">
        <v>105</v>
      </c>
      <c r="P43" s="203">
        <v>34</v>
      </c>
      <c r="Q43" s="203">
        <v>180</v>
      </c>
      <c r="R43" s="203">
        <v>23</v>
      </c>
      <c r="S43" s="203">
        <v>191</v>
      </c>
      <c r="T43" s="203">
        <v>33</v>
      </c>
      <c r="U43" s="203">
        <v>1</v>
      </c>
      <c r="V43" s="203">
        <v>16</v>
      </c>
      <c r="W43" s="203">
        <v>1297</v>
      </c>
      <c r="X43" s="203">
        <v>1478</v>
      </c>
      <c r="Y43" s="172"/>
    </row>
    <row r="44" s="163" customFormat="1" ht="14.25" spans="1:25">
      <c r="A44" s="201" t="s">
        <v>138</v>
      </c>
      <c r="B44" s="172" t="s">
        <v>139</v>
      </c>
      <c r="C44" s="189" t="s">
        <v>133</v>
      </c>
      <c r="D44" s="172" t="s">
        <v>140</v>
      </c>
      <c r="E44" s="203">
        <v>7</v>
      </c>
      <c r="F44" s="203">
        <v>2</v>
      </c>
      <c r="G44" s="203">
        <v>3</v>
      </c>
      <c r="H44" s="203">
        <v>2</v>
      </c>
      <c r="I44" s="203">
        <v>50</v>
      </c>
      <c r="J44" s="203">
        <v>220</v>
      </c>
      <c r="K44" s="203">
        <v>109</v>
      </c>
      <c r="L44" s="203">
        <v>50</v>
      </c>
      <c r="M44" s="203">
        <v>96</v>
      </c>
      <c r="N44" s="203">
        <v>74</v>
      </c>
      <c r="O44" s="203">
        <v>84</v>
      </c>
      <c r="P44" s="203">
        <v>69</v>
      </c>
      <c r="Q44" s="203">
        <v>151</v>
      </c>
      <c r="R44" s="203">
        <v>43</v>
      </c>
      <c r="S44" s="203">
        <v>177</v>
      </c>
      <c r="T44" s="203">
        <v>33</v>
      </c>
      <c r="U44" s="203">
        <v>1</v>
      </c>
      <c r="V44" s="203">
        <v>19</v>
      </c>
      <c r="W44" s="203">
        <v>1683.65</v>
      </c>
      <c r="X44" s="203">
        <v>2680</v>
      </c>
      <c r="Y44" s="172"/>
    </row>
    <row r="45" s="163" customFormat="1" ht="14.25" spans="1:25">
      <c r="A45" s="201" t="s">
        <v>141</v>
      </c>
      <c r="B45" s="174" t="s">
        <v>142</v>
      </c>
      <c r="C45" s="189" t="s">
        <v>33</v>
      </c>
      <c r="D45" s="174" t="s">
        <v>143</v>
      </c>
      <c r="E45" s="203">
        <v>7</v>
      </c>
      <c r="F45" s="203">
        <v>2</v>
      </c>
      <c r="G45" s="203">
        <v>2</v>
      </c>
      <c r="H45" s="203">
        <v>3</v>
      </c>
      <c r="I45" s="203">
        <v>50</v>
      </c>
      <c r="J45" s="203">
        <v>215</v>
      </c>
      <c r="K45" s="203">
        <v>108</v>
      </c>
      <c r="L45" s="203">
        <v>50</v>
      </c>
      <c r="M45" s="203">
        <v>60</v>
      </c>
      <c r="N45" s="203">
        <v>105</v>
      </c>
      <c r="O45" s="203">
        <v>105</v>
      </c>
      <c r="P45" s="203">
        <v>206</v>
      </c>
      <c r="Q45" s="203">
        <v>9</v>
      </c>
      <c r="R45" s="203">
        <v>204</v>
      </c>
      <c r="S45" s="203">
        <v>11</v>
      </c>
      <c r="T45" s="203">
        <v>29</v>
      </c>
      <c r="U45" s="203">
        <v>1</v>
      </c>
      <c r="V45" s="203">
        <v>14</v>
      </c>
      <c r="W45" s="203">
        <v>2600</v>
      </c>
      <c r="X45" s="203">
        <v>4702</v>
      </c>
      <c r="Y45" s="172"/>
    </row>
    <row r="46" s="163" customFormat="1" ht="14.25" spans="1:25">
      <c r="A46" s="201" t="s">
        <v>144</v>
      </c>
      <c r="B46" s="172" t="s">
        <v>145</v>
      </c>
      <c r="C46" s="189" t="s">
        <v>33</v>
      </c>
      <c r="D46" s="172" t="s">
        <v>146</v>
      </c>
      <c r="E46" s="203">
        <v>3</v>
      </c>
      <c r="F46" s="203">
        <v>1</v>
      </c>
      <c r="G46" s="203">
        <v>1</v>
      </c>
      <c r="H46" s="203">
        <v>1</v>
      </c>
      <c r="I46" s="203">
        <v>25</v>
      </c>
      <c r="J46" s="203">
        <v>90</v>
      </c>
      <c r="K46" s="203">
        <v>36</v>
      </c>
      <c r="L46" s="203">
        <v>25</v>
      </c>
      <c r="M46" s="203">
        <v>30</v>
      </c>
      <c r="N46" s="203">
        <v>35</v>
      </c>
      <c r="O46" s="203">
        <v>35</v>
      </c>
      <c r="P46" s="203">
        <v>84</v>
      </c>
      <c r="Q46" s="203">
        <v>6</v>
      </c>
      <c r="R46" s="203">
        <v>84</v>
      </c>
      <c r="S46" s="203">
        <v>6</v>
      </c>
      <c r="T46" s="203">
        <v>13</v>
      </c>
      <c r="U46" s="203">
        <v>1</v>
      </c>
      <c r="V46" s="203">
        <v>6</v>
      </c>
      <c r="W46" s="203">
        <v>1500</v>
      </c>
      <c r="X46" s="203">
        <v>500</v>
      </c>
      <c r="Y46" s="172"/>
    </row>
    <row r="47" s="163" customFormat="1" ht="14.25" spans="1:25">
      <c r="A47" s="201" t="s">
        <v>147</v>
      </c>
      <c r="B47" s="172" t="s">
        <v>148</v>
      </c>
      <c r="C47" s="189" t="s">
        <v>61</v>
      </c>
      <c r="D47" s="172" t="s">
        <v>149</v>
      </c>
      <c r="E47" s="203">
        <v>11</v>
      </c>
      <c r="F47" s="203">
        <v>4</v>
      </c>
      <c r="G47" s="203">
        <v>3</v>
      </c>
      <c r="H47" s="203">
        <v>4</v>
      </c>
      <c r="I47" s="203">
        <v>94</v>
      </c>
      <c r="J47" s="203">
        <v>305</v>
      </c>
      <c r="K47" s="203">
        <v>131</v>
      </c>
      <c r="L47" s="203">
        <v>94</v>
      </c>
      <c r="M47" s="203">
        <v>88</v>
      </c>
      <c r="N47" s="203">
        <v>123</v>
      </c>
      <c r="O47" s="203">
        <v>139</v>
      </c>
      <c r="P47" s="203">
        <v>83</v>
      </c>
      <c r="Q47" s="203">
        <v>222</v>
      </c>
      <c r="R47" s="203">
        <v>37</v>
      </c>
      <c r="S47" s="203">
        <v>268</v>
      </c>
      <c r="T47" s="203">
        <v>45</v>
      </c>
      <c r="U47" s="203">
        <v>2</v>
      </c>
      <c r="V47" s="203">
        <v>22</v>
      </c>
      <c r="W47" s="203">
        <v>2766</v>
      </c>
      <c r="X47" s="203">
        <v>2695.5</v>
      </c>
      <c r="Y47" s="172"/>
    </row>
    <row r="48" s="163" customFormat="1" ht="14.25" spans="1:25">
      <c r="A48" s="201" t="s">
        <v>150</v>
      </c>
      <c r="B48" s="182" t="s">
        <v>151</v>
      </c>
      <c r="C48" s="189" t="s">
        <v>57</v>
      </c>
      <c r="D48" s="182" t="s">
        <v>152</v>
      </c>
      <c r="E48" s="203">
        <v>8</v>
      </c>
      <c r="F48" s="203">
        <v>2</v>
      </c>
      <c r="G48" s="203">
        <v>3</v>
      </c>
      <c r="H48" s="203">
        <v>3</v>
      </c>
      <c r="I48" s="203">
        <v>50</v>
      </c>
      <c r="J48" s="203">
        <v>245</v>
      </c>
      <c r="K48" s="203">
        <v>135</v>
      </c>
      <c r="L48" s="203">
        <v>50</v>
      </c>
      <c r="M48" s="203">
        <v>90</v>
      </c>
      <c r="N48" s="203">
        <v>105</v>
      </c>
      <c r="O48" s="203">
        <v>76</v>
      </c>
      <c r="P48" s="203">
        <v>153</v>
      </c>
      <c r="Q48" s="203">
        <v>92</v>
      </c>
      <c r="R48" s="203">
        <v>83</v>
      </c>
      <c r="S48" s="203">
        <v>162</v>
      </c>
      <c r="T48" s="203">
        <v>38</v>
      </c>
      <c r="U48" s="203">
        <v>2</v>
      </c>
      <c r="V48" s="203">
        <v>16</v>
      </c>
      <c r="W48" s="203">
        <v>2973</v>
      </c>
      <c r="X48" s="203">
        <v>1912</v>
      </c>
      <c r="Y48" s="182"/>
    </row>
    <row r="49" s="212" customFormat="1" ht="14.25" spans="1:25">
      <c r="A49" s="111" t="s">
        <v>153</v>
      </c>
      <c r="B49" s="102" t="s">
        <v>154</v>
      </c>
      <c r="C49" s="189" t="s">
        <v>57</v>
      </c>
      <c r="D49" s="172" t="s">
        <v>155</v>
      </c>
      <c r="E49" s="203">
        <v>6</v>
      </c>
      <c r="F49" s="203">
        <v>1</v>
      </c>
      <c r="G49" s="203">
        <v>2</v>
      </c>
      <c r="H49" s="203">
        <v>3</v>
      </c>
      <c r="I49" s="203">
        <v>25</v>
      </c>
      <c r="J49" s="203">
        <v>189</v>
      </c>
      <c r="K49" s="203">
        <v>92</v>
      </c>
      <c r="L49" s="203">
        <v>25</v>
      </c>
      <c r="M49" s="203">
        <v>59</v>
      </c>
      <c r="N49" s="203">
        <v>105</v>
      </c>
      <c r="O49" s="203">
        <v>102</v>
      </c>
      <c r="P49" s="203">
        <v>174</v>
      </c>
      <c r="Q49" s="203">
        <v>15</v>
      </c>
      <c r="R49" s="203">
        <v>170</v>
      </c>
      <c r="S49" s="203">
        <v>19</v>
      </c>
      <c r="T49" s="203">
        <v>25</v>
      </c>
      <c r="U49" s="203">
        <v>1</v>
      </c>
      <c r="V49" s="203">
        <v>12</v>
      </c>
      <c r="W49" s="203">
        <v>2050</v>
      </c>
      <c r="X49" s="203">
        <v>2700</v>
      </c>
      <c r="Y49" s="219"/>
    </row>
    <row r="50" s="102" customFormat="1" spans="1:24">
      <c r="A50" s="111"/>
      <c r="B50" s="112" t="s">
        <v>156</v>
      </c>
      <c r="C50" s="189"/>
      <c r="E50" s="203" t="s">
        <v>67</v>
      </c>
      <c r="F50" s="203" t="s">
        <v>67</v>
      </c>
      <c r="G50" s="203" t="s">
        <v>67</v>
      </c>
      <c r="H50" s="203" t="s">
        <v>67</v>
      </c>
      <c r="I50" s="203" t="s">
        <v>67</v>
      </c>
      <c r="J50" s="203" t="s">
        <v>67</v>
      </c>
      <c r="K50" s="203" t="s">
        <v>67</v>
      </c>
      <c r="L50" s="203" t="s">
        <v>67</v>
      </c>
      <c r="M50" s="203" t="s">
        <v>67</v>
      </c>
      <c r="N50" s="203" t="s">
        <v>67</v>
      </c>
      <c r="O50" s="203" t="s">
        <v>67</v>
      </c>
      <c r="P50" s="203" t="s">
        <v>67</v>
      </c>
      <c r="Q50" s="203" t="s">
        <v>67</v>
      </c>
      <c r="R50" s="203" t="s">
        <v>67</v>
      </c>
      <c r="S50" s="203" t="s">
        <v>67</v>
      </c>
      <c r="T50" s="203" t="s">
        <v>67</v>
      </c>
      <c r="U50" s="203" t="s">
        <v>67</v>
      </c>
      <c r="V50" s="203" t="s">
        <v>67</v>
      </c>
      <c r="W50" s="203" t="s">
        <v>67</v>
      </c>
      <c r="X50" s="203" t="s">
        <v>67</v>
      </c>
    </row>
    <row r="51" s="163" customFormat="1" ht="14.25" spans="1:25">
      <c r="A51" s="111" t="s">
        <v>157</v>
      </c>
      <c r="B51" s="102" t="s">
        <v>158</v>
      </c>
      <c r="C51" s="189" t="s">
        <v>33</v>
      </c>
      <c r="D51" s="174" t="s">
        <v>159</v>
      </c>
      <c r="E51" s="203">
        <v>14</v>
      </c>
      <c r="F51" s="203">
        <v>4</v>
      </c>
      <c r="G51" s="203">
        <v>5</v>
      </c>
      <c r="H51" s="203">
        <v>5</v>
      </c>
      <c r="I51" s="203">
        <v>100</v>
      </c>
      <c r="J51" s="203">
        <v>405</v>
      </c>
      <c r="K51" s="203">
        <v>189</v>
      </c>
      <c r="L51" s="203">
        <v>100</v>
      </c>
      <c r="M51" s="203">
        <v>150</v>
      </c>
      <c r="N51" s="203">
        <v>155</v>
      </c>
      <c r="O51" s="203">
        <v>175</v>
      </c>
      <c r="P51" s="203">
        <v>274</v>
      </c>
      <c r="Q51" s="203">
        <v>131</v>
      </c>
      <c r="R51" s="203">
        <v>228</v>
      </c>
      <c r="S51" s="203">
        <v>177</v>
      </c>
      <c r="T51" s="203">
        <v>65</v>
      </c>
      <c r="U51" s="203">
        <v>3</v>
      </c>
      <c r="V51" s="203">
        <v>30</v>
      </c>
      <c r="W51" s="203">
        <v>6781.8</v>
      </c>
      <c r="X51" s="203">
        <v>6600</v>
      </c>
      <c r="Y51" s="172"/>
    </row>
    <row r="52" s="197" customFormat="1" ht="16" customHeight="1" spans="1:24">
      <c r="A52" s="111" t="s">
        <v>160</v>
      </c>
      <c r="B52" s="102" t="s">
        <v>161</v>
      </c>
      <c r="C52" s="189" t="s">
        <v>33</v>
      </c>
      <c r="D52" s="197" t="s">
        <v>162</v>
      </c>
      <c r="E52" s="203">
        <v>9</v>
      </c>
      <c r="F52" s="203">
        <v>3</v>
      </c>
      <c r="G52" s="203">
        <v>3</v>
      </c>
      <c r="H52" s="203">
        <v>3</v>
      </c>
      <c r="I52" s="203">
        <v>74</v>
      </c>
      <c r="J52" s="203">
        <v>250</v>
      </c>
      <c r="K52" s="203">
        <v>112</v>
      </c>
      <c r="L52" s="203">
        <v>74</v>
      </c>
      <c r="M52" s="203">
        <v>74</v>
      </c>
      <c r="N52" s="203">
        <v>102</v>
      </c>
      <c r="O52" s="203">
        <v>105</v>
      </c>
      <c r="P52" s="203">
        <v>235</v>
      </c>
      <c r="Q52" s="203">
        <v>15</v>
      </c>
      <c r="R52" s="203">
        <v>219</v>
      </c>
      <c r="S52" s="203">
        <v>31</v>
      </c>
      <c r="T52" s="203">
        <v>36</v>
      </c>
      <c r="U52" s="203">
        <v>2</v>
      </c>
      <c r="V52" s="203">
        <v>18</v>
      </c>
      <c r="W52" s="203">
        <v>3152</v>
      </c>
      <c r="X52" s="203">
        <v>4500</v>
      </c>
    </row>
    <row r="53" s="163" customFormat="1" ht="14.25" spans="1:25">
      <c r="A53" s="111" t="s">
        <v>163</v>
      </c>
      <c r="B53" s="102" t="s">
        <v>164</v>
      </c>
      <c r="C53" s="189" t="s">
        <v>33</v>
      </c>
      <c r="D53" s="174" t="s">
        <v>165</v>
      </c>
      <c r="E53" s="203">
        <v>7</v>
      </c>
      <c r="F53" s="203">
        <v>2</v>
      </c>
      <c r="G53" s="203">
        <v>2</v>
      </c>
      <c r="H53" s="203">
        <v>3</v>
      </c>
      <c r="I53" s="203">
        <v>36</v>
      </c>
      <c r="J53" s="203">
        <v>174</v>
      </c>
      <c r="K53" s="203">
        <v>82</v>
      </c>
      <c r="L53" s="203">
        <v>36</v>
      </c>
      <c r="M53" s="203">
        <v>52</v>
      </c>
      <c r="N53" s="203">
        <v>86</v>
      </c>
      <c r="O53" s="203">
        <v>61</v>
      </c>
      <c r="P53" s="203">
        <v>141</v>
      </c>
      <c r="Q53" s="203">
        <v>33</v>
      </c>
      <c r="R53" s="203">
        <v>141</v>
      </c>
      <c r="S53" s="203">
        <v>33</v>
      </c>
      <c r="T53" s="203">
        <v>29</v>
      </c>
      <c r="U53" s="203">
        <v>2</v>
      </c>
      <c r="V53" s="203">
        <v>14</v>
      </c>
      <c r="W53" s="203">
        <v>3189</v>
      </c>
      <c r="X53" s="203">
        <v>2560</v>
      </c>
      <c r="Y53" s="172"/>
    </row>
    <row r="54" s="163" customFormat="1" ht="14.25" spans="1:25">
      <c r="A54" s="111" t="s">
        <v>166</v>
      </c>
      <c r="B54" s="102" t="s">
        <v>167</v>
      </c>
      <c r="C54" s="189" t="s">
        <v>33</v>
      </c>
      <c r="D54" s="174" t="s">
        <v>168</v>
      </c>
      <c r="E54" s="203">
        <v>8</v>
      </c>
      <c r="F54" s="203">
        <v>2</v>
      </c>
      <c r="G54" s="203">
        <v>3</v>
      </c>
      <c r="H54" s="203">
        <v>3</v>
      </c>
      <c r="I54" s="203">
        <v>50</v>
      </c>
      <c r="J54" s="203">
        <v>240</v>
      </c>
      <c r="K54" s="203">
        <v>116</v>
      </c>
      <c r="L54" s="203">
        <v>50</v>
      </c>
      <c r="M54" s="203">
        <v>90</v>
      </c>
      <c r="N54" s="203">
        <v>100</v>
      </c>
      <c r="O54" s="203">
        <v>100</v>
      </c>
      <c r="P54" s="203">
        <v>224</v>
      </c>
      <c r="Q54" s="203">
        <v>16</v>
      </c>
      <c r="R54" s="203">
        <v>217</v>
      </c>
      <c r="S54" s="203">
        <v>23</v>
      </c>
      <c r="T54" s="203">
        <v>33</v>
      </c>
      <c r="U54" s="203">
        <v>2</v>
      </c>
      <c r="V54" s="203">
        <v>16</v>
      </c>
      <c r="W54" s="203">
        <v>2000</v>
      </c>
      <c r="X54" s="203">
        <v>2000</v>
      </c>
      <c r="Y54" s="172"/>
    </row>
    <row r="55" s="163" customFormat="1" ht="14.25" spans="1:25">
      <c r="A55" s="111" t="s">
        <v>169</v>
      </c>
      <c r="B55" s="102" t="s">
        <v>170</v>
      </c>
      <c r="C55" s="189" t="s">
        <v>33</v>
      </c>
      <c r="D55" s="174" t="s">
        <v>170</v>
      </c>
      <c r="E55" s="203">
        <v>7</v>
      </c>
      <c r="F55" s="203">
        <v>2</v>
      </c>
      <c r="G55" s="203">
        <v>2</v>
      </c>
      <c r="H55" s="203">
        <v>3</v>
      </c>
      <c r="I55" s="203">
        <v>48</v>
      </c>
      <c r="J55" s="203">
        <v>204</v>
      </c>
      <c r="K55" s="203">
        <v>92</v>
      </c>
      <c r="L55" s="203">
        <v>48</v>
      </c>
      <c r="M55" s="203">
        <v>60</v>
      </c>
      <c r="N55" s="203">
        <v>96</v>
      </c>
      <c r="O55" s="203">
        <v>105</v>
      </c>
      <c r="P55" s="203">
        <v>113</v>
      </c>
      <c r="Q55" s="203">
        <v>91</v>
      </c>
      <c r="R55" s="203">
        <v>113</v>
      </c>
      <c r="S55" s="203">
        <v>91</v>
      </c>
      <c r="T55" s="203">
        <v>30</v>
      </c>
      <c r="U55" s="203">
        <v>1</v>
      </c>
      <c r="V55" s="203">
        <v>14</v>
      </c>
      <c r="W55" s="203">
        <v>3250</v>
      </c>
      <c r="X55" s="203">
        <v>3250</v>
      </c>
      <c r="Y55" s="172"/>
    </row>
    <row r="56" s="163" customFormat="1" ht="14.25" spans="1:25">
      <c r="A56" s="111" t="s">
        <v>171</v>
      </c>
      <c r="B56" s="102" t="s">
        <v>172</v>
      </c>
      <c r="C56" s="189" t="s">
        <v>33</v>
      </c>
      <c r="D56" s="174" t="s">
        <v>173</v>
      </c>
      <c r="E56" s="203">
        <v>8</v>
      </c>
      <c r="F56" s="203">
        <v>3</v>
      </c>
      <c r="G56" s="203">
        <v>3</v>
      </c>
      <c r="H56" s="203">
        <v>2</v>
      </c>
      <c r="I56" s="203">
        <v>75</v>
      </c>
      <c r="J56" s="203">
        <v>235</v>
      </c>
      <c r="K56" s="203">
        <v>92</v>
      </c>
      <c r="L56" s="203">
        <v>75</v>
      </c>
      <c r="M56" s="203">
        <v>90</v>
      </c>
      <c r="N56" s="203">
        <v>70</v>
      </c>
      <c r="O56" s="203">
        <v>70</v>
      </c>
      <c r="P56" s="203">
        <v>224</v>
      </c>
      <c r="Q56" s="203">
        <v>11</v>
      </c>
      <c r="R56" s="203">
        <v>217</v>
      </c>
      <c r="S56" s="203">
        <v>18</v>
      </c>
      <c r="T56" s="203">
        <v>34</v>
      </c>
      <c r="U56" s="203">
        <v>1</v>
      </c>
      <c r="V56" s="203">
        <v>16</v>
      </c>
      <c r="W56" s="203">
        <v>4952.5</v>
      </c>
      <c r="X56" s="203">
        <v>4875</v>
      </c>
      <c r="Y56" s="172"/>
    </row>
    <row r="57" s="163" customFormat="1" ht="14.25" spans="1:25">
      <c r="A57" s="111" t="s">
        <v>174</v>
      </c>
      <c r="B57" s="102" t="s">
        <v>175</v>
      </c>
      <c r="C57" s="189" t="s">
        <v>33</v>
      </c>
      <c r="D57" s="209" t="s">
        <v>176</v>
      </c>
      <c r="E57" s="203">
        <v>4</v>
      </c>
      <c r="F57" s="203">
        <v>2</v>
      </c>
      <c r="G57" s="203">
        <v>1</v>
      </c>
      <c r="H57" s="203">
        <v>1</v>
      </c>
      <c r="I57" s="203">
        <v>50</v>
      </c>
      <c r="J57" s="203">
        <v>115</v>
      </c>
      <c r="K57" s="203">
        <v>48</v>
      </c>
      <c r="L57" s="203">
        <v>50</v>
      </c>
      <c r="M57" s="203">
        <v>30</v>
      </c>
      <c r="N57" s="203">
        <v>35</v>
      </c>
      <c r="O57" s="203">
        <v>70</v>
      </c>
      <c r="P57" s="203">
        <v>95</v>
      </c>
      <c r="Q57" s="203">
        <v>20</v>
      </c>
      <c r="R57" s="203">
        <v>93</v>
      </c>
      <c r="S57" s="203">
        <v>22</v>
      </c>
      <c r="T57" s="203">
        <v>20</v>
      </c>
      <c r="U57" s="203">
        <v>1</v>
      </c>
      <c r="V57" s="203">
        <v>8</v>
      </c>
      <c r="W57" s="203">
        <v>2250</v>
      </c>
      <c r="X57" s="203">
        <v>2800</v>
      </c>
      <c r="Y57" s="182"/>
    </row>
    <row r="58" s="163" customFormat="1" ht="14.25" spans="1:25">
      <c r="A58" s="111" t="s">
        <v>177</v>
      </c>
      <c r="B58" s="102" t="s">
        <v>178</v>
      </c>
      <c r="C58" s="189" t="s">
        <v>57</v>
      </c>
      <c r="D58" s="34" t="s">
        <v>179</v>
      </c>
      <c r="E58" s="203">
        <v>15</v>
      </c>
      <c r="F58" s="203">
        <v>5</v>
      </c>
      <c r="G58" s="203">
        <v>5</v>
      </c>
      <c r="H58" s="203">
        <v>5</v>
      </c>
      <c r="I58" s="203">
        <v>120</v>
      </c>
      <c r="J58" s="203">
        <v>439</v>
      </c>
      <c r="K58" s="203">
        <v>186</v>
      </c>
      <c r="L58" s="203">
        <v>120</v>
      </c>
      <c r="M58" s="203">
        <v>144</v>
      </c>
      <c r="N58" s="203">
        <v>175</v>
      </c>
      <c r="O58" s="203">
        <v>175</v>
      </c>
      <c r="P58" s="203">
        <v>303</v>
      </c>
      <c r="Q58" s="203">
        <v>136</v>
      </c>
      <c r="R58" s="203">
        <v>267</v>
      </c>
      <c r="S58" s="203">
        <v>172</v>
      </c>
      <c r="T58" s="203">
        <v>54</v>
      </c>
      <c r="U58" s="203">
        <v>1</v>
      </c>
      <c r="V58" s="203">
        <v>30</v>
      </c>
      <c r="W58" s="203">
        <v>5341.14</v>
      </c>
      <c r="X58" s="203">
        <v>5350</v>
      </c>
      <c r="Y58" s="182"/>
    </row>
    <row r="59" s="163" customFormat="1" ht="14.25" spans="1:25">
      <c r="A59" s="111" t="s">
        <v>180</v>
      </c>
      <c r="B59" s="102" t="s">
        <v>181</v>
      </c>
      <c r="C59" s="189" t="s">
        <v>57</v>
      </c>
      <c r="D59" s="34" t="s">
        <v>182</v>
      </c>
      <c r="E59" s="203">
        <v>8</v>
      </c>
      <c r="F59" s="203">
        <v>3</v>
      </c>
      <c r="G59" s="203">
        <v>3</v>
      </c>
      <c r="H59" s="203">
        <v>2</v>
      </c>
      <c r="I59" s="203">
        <v>75</v>
      </c>
      <c r="J59" s="203">
        <v>257</v>
      </c>
      <c r="K59" s="203">
        <v>126</v>
      </c>
      <c r="L59" s="203">
        <v>75</v>
      </c>
      <c r="M59" s="203">
        <v>103</v>
      </c>
      <c r="N59" s="203">
        <v>79</v>
      </c>
      <c r="O59" s="203">
        <v>113</v>
      </c>
      <c r="P59" s="203">
        <v>189</v>
      </c>
      <c r="Q59" s="203">
        <v>68</v>
      </c>
      <c r="R59" s="203">
        <v>116</v>
      </c>
      <c r="S59" s="203">
        <v>141</v>
      </c>
      <c r="T59" s="203">
        <v>32</v>
      </c>
      <c r="U59" s="203">
        <v>2</v>
      </c>
      <c r="V59" s="203">
        <v>16</v>
      </c>
      <c r="W59" s="203">
        <v>3321.72</v>
      </c>
      <c r="X59" s="203">
        <v>2870.1</v>
      </c>
      <c r="Y59" s="182"/>
    </row>
    <row r="60" s="163" customFormat="1" ht="14.25" spans="1:25">
      <c r="A60" s="111" t="s">
        <v>183</v>
      </c>
      <c r="B60" s="102" t="s">
        <v>184</v>
      </c>
      <c r="C60" s="189" t="s">
        <v>57</v>
      </c>
      <c r="D60" s="34" t="s">
        <v>185</v>
      </c>
      <c r="E60" s="203">
        <v>9</v>
      </c>
      <c r="F60" s="203">
        <v>3</v>
      </c>
      <c r="G60" s="203">
        <v>3</v>
      </c>
      <c r="H60" s="203">
        <v>3</v>
      </c>
      <c r="I60" s="203">
        <v>75</v>
      </c>
      <c r="J60" s="203">
        <v>300</v>
      </c>
      <c r="K60" s="203">
        <v>128</v>
      </c>
      <c r="L60" s="203">
        <v>75</v>
      </c>
      <c r="M60" s="203">
        <v>105</v>
      </c>
      <c r="N60" s="203">
        <v>120</v>
      </c>
      <c r="O60" s="203">
        <v>120</v>
      </c>
      <c r="P60" s="203">
        <v>251</v>
      </c>
      <c r="Q60" s="203">
        <v>49</v>
      </c>
      <c r="R60" s="203">
        <v>247</v>
      </c>
      <c r="S60" s="203">
        <v>53</v>
      </c>
      <c r="T60" s="203">
        <v>35</v>
      </c>
      <c r="U60" s="203">
        <v>2</v>
      </c>
      <c r="V60" s="203">
        <v>18</v>
      </c>
      <c r="W60" s="203">
        <v>2300</v>
      </c>
      <c r="X60" s="203">
        <v>2500</v>
      </c>
      <c r="Y60" s="182"/>
    </row>
    <row r="61" s="163" customFormat="1" ht="14.25" spans="1:25">
      <c r="A61" s="111" t="s">
        <v>186</v>
      </c>
      <c r="B61" s="102" t="s">
        <v>187</v>
      </c>
      <c r="C61" s="189" t="s">
        <v>57</v>
      </c>
      <c r="D61" s="34" t="s">
        <v>188</v>
      </c>
      <c r="E61" s="203">
        <v>12</v>
      </c>
      <c r="F61" s="203">
        <v>4</v>
      </c>
      <c r="G61" s="203">
        <v>4</v>
      </c>
      <c r="H61" s="203">
        <v>4</v>
      </c>
      <c r="I61" s="203">
        <v>100</v>
      </c>
      <c r="J61" s="203">
        <v>360</v>
      </c>
      <c r="K61" s="203">
        <v>174</v>
      </c>
      <c r="L61" s="203">
        <v>100</v>
      </c>
      <c r="M61" s="203">
        <v>120</v>
      </c>
      <c r="N61" s="203">
        <v>140</v>
      </c>
      <c r="O61" s="203">
        <v>160</v>
      </c>
      <c r="P61" s="203">
        <v>160</v>
      </c>
      <c r="Q61" s="203">
        <v>200</v>
      </c>
      <c r="R61" s="203">
        <v>102</v>
      </c>
      <c r="S61" s="203">
        <v>258</v>
      </c>
      <c r="T61" s="203">
        <v>58</v>
      </c>
      <c r="U61" s="203">
        <v>3</v>
      </c>
      <c r="V61" s="203">
        <v>24</v>
      </c>
      <c r="W61" s="203">
        <v>4115</v>
      </c>
      <c r="X61" s="203">
        <v>2440</v>
      </c>
      <c r="Y61" s="182"/>
    </row>
    <row r="62" s="163" customFormat="1" ht="14.25" spans="1:25">
      <c r="A62" s="111" t="s">
        <v>189</v>
      </c>
      <c r="B62" s="102" t="s">
        <v>190</v>
      </c>
      <c r="C62" s="189" t="s">
        <v>57</v>
      </c>
      <c r="D62" s="34" t="s">
        <v>191</v>
      </c>
      <c r="E62" s="203">
        <v>9</v>
      </c>
      <c r="F62" s="203">
        <v>2</v>
      </c>
      <c r="G62" s="203">
        <v>3</v>
      </c>
      <c r="H62" s="203">
        <v>4</v>
      </c>
      <c r="I62" s="203">
        <v>50</v>
      </c>
      <c r="J62" s="203">
        <v>280</v>
      </c>
      <c r="K62" s="203">
        <v>134</v>
      </c>
      <c r="L62" s="203">
        <v>50</v>
      </c>
      <c r="M62" s="203">
        <v>90</v>
      </c>
      <c r="N62" s="203">
        <v>140</v>
      </c>
      <c r="O62" s="203">
        <v>112</v>
      </c>
      <c r="P62" s="203">
        <v>213</v>
      </c>
      <c r="Q62" s="203">
        <v>67</v>
      </c>
      <c r="R62" s="203">
        <v>200</v>
      </c>
      <c r="S62" s="203">
        <v>80</v>
      </c>
      <c r="T62" s="203">
        <v>45</v>
      </c>
      <c r="U62" s="203">
        <v>3</v>
      </c>
      <c r="V62" s="203">
        <v>18</v>
      </c>
      <c r="W62" s="203">
        <v>5083.6</v>
      </c>
      <c r="X62" s="203">
        <v>2503.8</v>
      </c>
      <c r="Y62" s="182"/>
    </row>
    <row r="63" s="163" customFormat="1" ht="14.25" spans="1:25">
      <c r="A63" s="111" t="s">
        <v>192</v>
      </c>
      <c r="B63" s="102" t="s">
        <v>193</v>
      </c>
      <c r="C63" s="189" t="s">
        <v>57</v>
      </c>
      <c r="D63" s="34" t="s">
        <v>194</v>
      </c>
      <c r="E63" s="203">
        <v>9</v>
      </c>
      <c r="F63" s="203">
        <v>3</v>
      </c>
      <c r="G63" s="203">
        <v>3</v>
      </c>
      <c r="H63" s="203">
        <v>3</v>
      </c>
      <c r="I63" s="203">
        <v>75</v>
      </c>
      <c r="J63" s="203">
        <v>288</v>
      </c>
      <c r="K63" s="203">
        <v>127</v>
      </c>
      <c r="L63" s="203">
        <v>75</v>
      </c>
      <c r="M63" s="203">
        <v>104</v>
      </c>
      <c r="N63" s="203">
        <v>109</v>
      </c>
      <c r="O63" s="203">
        <v>102</v>
      </c>
      <c r="P63" s="203">
        <v>178</v>
      </c>
      <c r="Q63" s="203">
        <v>110</v>
      </c>
      <c r="R63" s="203">
        <v>164</v>
      </c>
      <c r="S63" s="203">
        <v>124</v>
      </c>
      <c r="T63" s="203">
        <v>38</v>
      </c>
      <c r="U63" s="203">
        <v>2</v>
      </c>
      <c r="V63" s="203">
        <v>18</v>
      </c>
      <c r="W63" s="203">
        <v>4825</v>
      </c>
      <c r="X63" s="203">
        <v>2027</v>
      </c>
      <c r="Y63" s="182"/>
    </row>
    <row r="64" s="163" customFormat="1" ht="14.25" spans="1:25">
      <c r="A64" s="111" t="s">
        <v>195</v>
      </c>
      <c r="B64" s="102" t="s">
        <v>196</v>
      </c>
      <c r="C64" s="189" t="s">
        <v>57</v>
      </c>
      <c r="D64" s="34" t="s">
        <v>197</v>
      </c>
      <c r="E64" s="203">
        <v>9</v>
      </c>
      <c r="F64" s="203">
        <v>3</v>
      </c>
      <c r="G64" s="203">
        <v>3</v>
      </c>
      <c r="H64" s="203">
        <v>3</v>
      </c>
      <c r="I64" s="203">
        <v>75</v>
      </c>
      <c r="J64" s="203">
        <v>255</v>
      </c>
      <c r="K64" s="203">
        <v>138</v>
      </c>
      <c r="L64" s="203">
        <v>75</v>
      </c>
      <c r="M64" s="203">
        <v>90</v>
      </c>
      <c r="N64" s="203">
        <v>90</v>
      </c>
      <c r="O64" s="203">
        <v>77</v>
      </c>
      <c r="P64" s="203">
        <v>248</v>
      </c>
      <c r="Q64" s="203">
        <v>7</v>
      </c>
      <c r="R64" s="203">
        <v>246</v>
      </c>
      <c r="S64" s="203">
        <v>9</v>
      </c>
      <c r="T64" s="203">
        <v>35</v>
      </c>
      <c r="U64" s="203">
        <v>1</v>
      </c>
      <c r="V64" s="203">
        <v>18</v>
      </c>
      <c r="W64" s="203">
        <v>3168</v>
      </c>
      <c r="X64" s="203">
        <v>2943</v>
      </c>
      <c r="Y64" s="182"/>
    </row>
    <row r="65" s="163" customFormat="1" ht="14.25" spans="1:25">
      <c r="A65" s="111" t="s">
        <v>198</v>
      </c>
      <c r="B65" s="102" t="s">
        <v>199</v>
      </c>
      <c r="C65" s="189" t="s">
        <v>57</v>
      </c>
      <c r="D65" s="34" t="s">
        <v>200</v>
      </c>
      <c r="E65" s="203">
        <v>12</v>
      </c>
      <c r="F65" s="203">
        <v>4</v>
      </c>
      <c r="G65" s="203">
        <v>4</v>
      </c>
      <c r="H65" s="203">
        <v>4</v>
      </c>
      <c r="I65" s="203">
        <v>100</v>
      </c>
      <c r="J65" s="203">
        <v>360</v>
      </c>
      <c r="K65" s="203">
        <v>162</v>
      </c>
      <c r="L65" s="203">
        <v>100</v>
      </c>
      <c r="M65" s="203">
        <v>120</v>
      </c>
      <c r="N65" s="203">
        <v>140</v>
      </c>
      <c r="O65" s="203">
        <v>160</v>
      </c>
      <c r="P65" s="203">
        <v>257</v>
      </c>
      <c r="Q65" s="203">
        <v>103</v>
      </c>
      <c r="R65" s="203">
        <v>257</v>
      </c>
      <c r="S65" s="203">
        <v>103</v>
      </c>
      <c r="T65" s="203">
        <v>53</v>
      </c>
      <c r="U65" s="203">
        <v>3</v>
      </c>
      <c r="V65" s="203">
        <v>24</v>
      </c>
      <c r="W65" s="203">
        <v>3800</v>
      </c>
      <c r="X65" s="203">
        <v>5400</v>
      </c>
      <c r="Y65" s="182"/>
    </row>
    <row r="66" s="163" customFormat="1" ht="14.25" spans="1:25">
      <c r="A66" s="111" t="s">
        <v>201</v>
      </c>
      <c r="B66" s="102" t="s">
        <v>202</v>
      </c>
      <c r="C66" s="189" t="s">
        <v>57</v>
      </c>
      <c r="D66" s="34" t="s">
        <v>203</v>
      </c>
      <c r="E66" s="203">
        <v>9</v>
      </c>
      <c r="F66" s="203">
        <v>4</v>
      </c>
      <c r="G66" s="203">
        <v>3</v>
      </c>
      <c r="H66" s="203">
        <v>2</v>
      </c>
      <c r="I66" s="203">
        <v>66</v>
      </c>
      <c r="J66" s="203">
        <v>202</v>
      </c>
      <c r="K66" s="203">
        <v>95</v>
      </c>
      <c r="L66" s="203">
        <v>66</v>
      </c>
      <c r="M66" s="203">
        <v>75</v>
      </c>
      <c r="N66" s="203">
        <v>61</v>
      </c>
      <c r="O66" s="203">
        <v>58</v>
      </c>
      <c r="P66" s="203">
        <v>120</v>
      </c>
      <c r="Q66" s="203">
        <v>82</v>
      </c>
      <c r="R66" s="203">
        <v>120</v>
      </c>
      <c r="S66" s="203">
        <v>82</v>
      </c>
      <c r="T66" s="203">
        <v>36</v>
      </c>
      <c r="U66" s="203">
        <v>1</v>
      </c>
      <c r="V66" s="203">
        <v>18</v>
      </c>
      <c r="W66" s="203">
        <v>3870</v>
      </c>
      <c r="X66" s="203">
        <v>3276</v>
      </c>
      <c r="Y66" s="182"/>
    </row>
    <row r="67" s="102" customFormat="1" spans="1:24">
      <c r="A67" s="111"/>
      <c r="B67" s="112" t="s">
        <v>204</v>
      </c>
      <c r="C67" s="189"/>
      <c r="E67" s="203" t="s">
        <v>67</v>
      </c>
      <c r="F67" s="203" t="s">
        <v>67</v>
      </c>
      <c r="G67" s="203" t="s">
        <v>67</v>
      </c>
      <c r="H67" s="203" t="s">
        <v>67</v>
      </c>
      <c r="I67" s="203" t="s">
        <v>67</v>
      </c>
      <c r="J67" s="203" t="s">
        <v>67</v>
      </c>
      <c r="K67" s="203" t="s">
        <v>67</v>
      </c>
      <c r="L67" s="203" t="s">
        <v>67</v>
      </c>
      <c r="M67" s="203" t="s">
        <v>67</v>
      </c>
      <c r="N67" s="203" t="s">
        <v>67</v>
      </c>
      <c r="O67" s="203" t="s">
        <v>67</v>
      </c>
      <c r="P67" s="203" t="s">
        <v>67</v>
      </c>
      <c r="Q67" s="203" t="s">
        <v>67</v>
      </c>
      <c r="R67" s="203" t="s">
        <v>67</v>
      </c>
      <c r="S67" s="203" t="s">
        <v>67</v>
      </c>
      <c r="T67" s="203" t="s">
        <v>67</v>
      </c>
      <c r="U67" s="203" t="s">
        <v>67</v>
      </c>
      <c r="V67" s="203" t="s">
        <v>67</v>
      </c>
      <c r="W67" s="203" t="s">
        <v>67</v>
      </c>
      <c r="X67" s="203" t="s">
        <v>67</v>
      </c>
    </row>
    <row r="68" s="91" customFormat="1" ht="15" customHeight="1" spans="1:24">
      <c r="A68" s="111" t="s">
        <v>205</v>
      </c>
      <c r="B68" s="102" t="s">
        <v>206</v>
      </c>
      <c r="C68" s="189" t="s">
        <v>33</v>
      </c>
      <c r="D68" s="220" t="s">
        <v>207</v>
      </c>
      <c r="E68" s="203">
        <v>15</v>
      </c>
      <c r="F68" s="203">
        <v>5</v>
      </c>
      <c r="G68" s="203">
        <v>5</v>
      </c>
      <c r="H68" s="203">
        <v>5</v>
      </c>
      <c r="I68" s="203">
        <v>98</v>
      </c>
      <c r="J68" s="203">
        <v>367</v>
      </c>
      <c r="K68" s="203">
        <v>176</v>
      </c>
      <c r="L68" s="203">
        <v>98</v>
      </c>
      <c r="M68" s="203">
        <v>123</v>
      </c>
      <c r="N68" s="203">
        <v>146</v>
      </c>
      <c r="O68" s="203">
        <v>191</v>
      </c>
      <c r="P68" s="203">
        <v>162</v>
      </c>
      <c r="Q68" s="203">
        <v>205</v>
      </c>
      <c r="R68" s="203">
        <v>159</v>
      </c>
      <c r="S68" s="203">
        <v>208</v>
      </c>
      <c r="T68" s="203">
        <v>67</v>
      </c>
      <c r="U68" s="203">
        <v>2</v>
      </c>
      <c r="V68" s="203">
        <v>30</v>
      </c>
      <c r="W68" s="203">
        <v>5562</v>
      </c>
      <c r="X68" s="203">
        <v>5683</v>
      </c>
    </row>
    <row r="69" s="91" customFormat="1" ht="15" customHeight="1" spans="1:24">
      <c r="A69" s="111" t="s">
        <v>208</v>
      </c>
      <c r="B69" s="102" t="s">
        <v>209</v>
      </c>
      <c r="C69" s="189" t="s">
        <v>33</v>
      </c>
      <c r="D69" s="143" t="s">
        <v>210</v>
      </c>
      <c r="E69" s="203">
        <v>11</v>
      </c>
      <c r="F69" s="203">
        <v>4</v>
      </c>
      <c r="G69" s="203">
        <v>3</v>
      </c>
      <c r="H69" s="203">
        <v>4</v>
      </c>
      <c r="I69" s="203">
        <v>95</v>
      </c>
      <c r="J69" s="203">
        <v>313</v>
      </c>
      <c r="K69" s="203">
        <v>136</v>
      </c>
      <c r="L69" s="203">
        <v>95</v>
      </c>
      <c r="M69" s="203">
        <v>87</v>
      </c>
      <c r="N69" s="203">
        <v>131</v>
      </c>
      <c r="O69" s="203">
        <v>160</v>
      </c>
      <c r="P69" s="203">
        <v>153</v>
      </c>
      <c r="Q69" s="203">
        <v>160</v>
      </c>
      <c r="R69" s="203">
        <v>128</v>
      </c>
      <c r="S69" s="203">
        <v>185</v>
      </c>
      <c r="T69" s="203">
        <v>49</v>
      </c>
      <c r="U69" s="203">
        <v>2</v>
      </c>
      <c r="V69" s="203">
        <v>22</v>
      </c>
      <c r="W69" s="203">
        <v>2953</v>
      </c>
      <c r="X69" s="203">
        <v>5545</v>
      </c>
    </row>
    <row r="70" s="91" customFormat="1" ht="15" customHeight="1" spans="1:24">
      <c r="A70" s="111" t="s">
        <v>211</v>
      </c>
      <c r="B70" s="102" t="s">
        <v>212</v>
      </c>
      <c r="C70" s="189" t="s">
        <v>133</v>
      </c>
      <c r="D70" s="143" t="s">
        <v>213</v>
      </c>
      <c r="E70" s="203">
        <v>13</v>
      </c>
      <c r="F70" s="203">
        <v>5</v>
      </c>
      <c r="G70" s="203">
        <v>4</v>
      </c>
      <c r="H70" s="203">
        <v>4</v>
      </c>
      <c r="I70" s="203">
        <v>165</v>
      </c>
      <c r="J70" s="203">
        <v>425</v>
      </c>
      <c r="K70" s="203">
        <v>201</v>
      </c>
      <c r="L70" s="203">
        <v>125</v>
      </c>
      <c r="M70" s="203">
        <v>140</v>
      </c>
      <c r="N70" s="203">
        <v>160</v>
      </c>
      <c r="O70" s="203">
        <v>200</v>
      </c>
      <c r="P70" s="203">
        <v>1</v>
      </c>
      <c r="Q70" s="203">
        <v>424</v>
      </c>
      <c r="R70" s="203">
        <v>1</v>
      </c>
      <c r="S70" s="203">
        <v>424</v>
      </c>
      <c r="T70" s="203">
        <v>71</v>
      </c>
      <c r="U70" s="203">
        <v>2</v>
      </c>
      <c r="V70" s="203">
        <v>36</v>
      </c>
      <c r="W70" s="203">
        <v>3621.4</v>
      </c>
      <c r="X70" s="203">
        <v>3150</v>
      </c>
    </row>
    <row r="71" s="91" customFormat="1" ht="15" customHeight="1" spans="1:24">
      <c r="A71" s="111" t="s">
        <v>214</v>
      </c>
      <c r="B71" s="102" t="s">
        <v>215</v>
      </c>
      <c r="C71" s="189" t="s">
        <v>57</v>
      </c>
      <c r="D71" s="221" t="s">
        <v>216</v>
      </c>
      <c r="E71" s="203">
        <v>13</v>
      </c>
      <c r="F71" s="203">
        <v>4</v>
      </c>
      <c r="G71" s="203">
        <v>4</v>
      </c>
      <c r="H71" s="203">
        <v>5</v>
      </c>
      <c r="I71" s="203">
        <v>100</v>
      </c>
      <c r="J71" s="203">
        <v>395</v>
      </c>
      <c r="K71" s="203">
        <v>183</v>
      </c>
      <c r="L71" s="203">
        <v>100</v>
      </c>
      <c r="M71" s="203">
        <v>120</v>
      </c>
      <c r="N71" s="203">
        <v>175</v>
      </c>
      <c r="O71" s="203">
        <v>200</v>
      </c>
      <c r="P71" s="203">
        <v>58</v>
      </c>
      <c r="Q71" s="203">
        <v>337</v>
      </c>
      <c r="R71" s="203">
        <v>55</v>
      </c>
      <c r="S71" s="203">
        <v>340</v>
      </c>
      <c r="T71" s="203">
        <v>52</v>
      </c>
      <c r="U71" s="203">
        <v>1</v>
      </c>
      <c r="V71" s="203">
        <v>26</v>
      </c>
      <c r="W71" s="203">
        <v>3570</v>
      </c>
      <c r="X71" s="203">
        <v>3916</v>
      </c>
    </row>
    <row r="72" s="91" customFormat="1" ht="15" customHeight="1" spans="1:24">
      <c r="A72" s="111" t="s">
        <v>217</v>
      </c>
      <c r="B72" s="102" t="s">
        <v>218</v>
      </c>
      <c r="C72" s="189" t="s">
        <v>57</v>
      </c>
      <c r="D72" s="143" t="s">
        <v>219</v>
      </c>
      <c r="E72" s="203">
        <v>12</v>
      </c>
      <c r="F72" s="203">
        <v>4</v>
      </c>
      <c r="G72" s="203">
        <v>4</v>
      </c>
      <c r="H72" s="203">
        <v>4</v>
      </c>
      <c r="I72" s="203">
        <v>100</v>
      </c>
      <c r="J72" s="203">
        <v>360</v>
      </c>
      <c r="K72" s="203">
        <v>164</v>
      </c>
      <c r="L72" s="203">
        <v>100</v>
      </c>
      <c r="M72" s="203">
        <v>120</v>
      </c>
      <c r="N72" s="203">
        <v>140</v>
      </c>
      <c r="O72" s="203">
        <v>160</v>
      </c>
      <c r="P72" s="203">
        <v>81</v>
      </c>
      <c r="Q72" s="203">
        <v>279</v>
      </c>
      <c r="R72" s="203">
        <v>72</v>
      </c>
      <c r="S72" s="203">
        <v>288</v>
      </c>
      <c r="T72" s="203">
        <v>51</v>
      </c>
      <c r="U72" s="203">
        <v>2</v>
      </c>
      <c r="V72" s="203">
        <v>24</v>
      </c>
      <c r="W72" s="203">
        <v>3926.77</v>
      </c>
      <c r="X72" s="203">
        <v>2842.09</v>
      </c>
    </row>
    <row r="73" s="91" customFormat="1" ht="15" customHeight="1" spans="1:24">
      <c r="A73" s="111" t="s">
        <v>220</v>
      </c>
      <c r="B73" s="102" t="s">
        <v>221</v>
      </c>
      <c r="C73" s="189" t="s">
        <v>33</v>
      </c>
      <c r="D73" s="222" t="s">
        <v>222</v>
      </c>
      <c r="E73" s="203">
        <v>8</v>
      </c>
      <c r="F73" s="203">
        <v>3</v>
      </c>
      <c r="G73" s="203">
        <v>2</v>
      </c>
      <c r="H73" s="203">
        <v>3</v>
      </c>
      <c r="I73" s="203">
        <v>57</v>
      </c>
      <c r="J73" s="203">
        <v>220</v>
      </c>
      <c r="K73" s="203">
        <v>94</v>
      </c>
      <c r="L73" s="203">
        <v>57</v>
      </c>
      <c r="M73" s="203">
        <v>60</v>
      </c>
      <c r="N73" s="203">
        <v>103</v>
      </c>
      <c r="O73" s="203">
        <v>105</v>
      </c>
      <c r="P73" s="203">
        <v>151</v>
      </c>
      <c r="Q73" s="203">
        <v>69</v>
      </c>
      <c r="R73" s="203">
        <v>145</v>
      </c>
      <c r="S73" s="203">
        <v>75</v>
      </c>
      <c r="T73" s="203">
        <v>30</v>
      </c>
      <c r="U73" s="203">
        <v>1</v>
      </c>
      <c r="V73" s="203">
        <v>13</v>
      </c>
      <c r="W73" s="203">
        <v>3018</v>
      </c>
      <c r="X73" s="203">
        <v>1660</v>
      </c>
    </row>
    <row r="74" s="91" customFormat="1" ht="15" customHeight="1" spans="1:24">
      <c r="A74" s="111" t="s">
        <v>223</v>
      </c>
      <c r="B74" s="102" t="s">
        <v>224</v>
      </c>
      <c r="C74" s="189" t="s">
        <v>33</v>
      </c>
      <c r="D74" s="143" t="s">
        <v>225</v>
      </c>
      <c r="E74" s="203">
        <v>7</v>
      </c>
      <c r="F74" s="203">
        <v>2</v>
      </c>
      <c r="G74" s="203">
        <v>2</v>
      </c>
      <c r="H74" s="203">
        <v>3</v>
      </c>
      <c r="I74" s="203">
        <v>40</v>
      </c>
      <c r="J74" s="203">
        <v>150</v>
      </c>
      <c r="K74" s="203">
        <v>89</v>
      </c>
      <c r="L74" s="203">
        <v>40</v>
      </c>
      <c r="M74" s="203">
        <v>42</v>
      </c>
      <c r="N74" s="203">
        <v>68</v>
      </c>
      <c r="O74" s="203">
        <v>84</v>
      </c>
      <c r="P74" s="203">
        <v>122</v>
      </c>
      <c r="Q74" s="203">
        <v>28</v>
      </c>
      <c r="R74" s="203">
        <v>122</v>
      </c>
      <c r="S74" s="203">
        <v>28</v>
      </c>
      <c r="T74" s="203">
        <v>31</v>
      </c>
      <c r="U74" s="203">
        <v>1</v>
      </c>
      <c r="V74" s="203">
        <v>14</v>
      </c>
      <c r="W74" s="203">
        <v>1250</v>
      </c>
      <c r="X74" s="203">
        <v>2450</v>
      </c>
    </row>
    <row r="75" s="91" customFormat="1" ht="15" customHeight="1" spans="1:24">
      <c r="A75" s="111" t="s">
        <v>226</v>
      </c>
      <c r="B75" s="102" t="s">
        <v>227</v>
      </c>
      <c r="C75" s="189" t="s">
        <v>33</v>
      </c>
      <c r="D75" s="221" t="s">
        <v>228</v>
      </c>
      <c r="E75" s="203">
        <v>8</v>
      </c>
      <c r="F75" s="203">
        <v>3</v>
      </c>
      <c r="G75" s="203">
        <v>2</v>
      </c>
      <c r="H75" s="203">
        <v>3</v>
      </c>
      <c r="I75" s="203">
        <v>75</v>
      </c>
      <c r="J75" s="203">
        <v>240</v>
      </c>
      <c r="K75" s="203">
        <v>118</v>
      </c>
      <c r="L75" s="203">
        <v>75</v>
      </c>
      <c r="M75" s="203">
        <v>60</v>
      </c>
      <c r="N75" s="203">
        <v>105</v>
      </c>
      <c r="O75" s="203">
        <v>100</v>
      </c>
      <c r="P75" s="203">
        <v>37</v>
      </c>
      <c r="Q75" s="203">
        <v>203</v>
      </c>
      <c r="R75" s="203">
        <v>32</v>
      </c>
      <c r="S75" s="203">
        <v>208</v>
      </c>
      <c r="T75" s="203">
        <v>38</v>
      </c>
      <c r="U75" s="203">
        <v>2</v>
      </c>
      <c r="V75" s="203">
        <v>16</v>
      </c>
      <c r="W75" s="203">
        <v>5018</v>
      </c>
      <c r="X75" s="203">
        <v>4600</v>
      </c>
    </row>
    <row r="76" s="91" customFormat="1" ht="15" customHeight="1" spans="1:24">
      <c r="A76" s="111" t="s">
        <v>229</v>
      </c>
      <c r="B76" s="102" t="s">
        <v>230</v>
      </c>
      <c r="C76" s="189" t="s">
        <v>33</v>
      </c>
      <c r="D76" s="143" t="s">
        <v>231</v>
      </c>
      <c r="E76" s="203">
        <v>6</v>
      </c>
      <c r="F76" s="203">
        <v>2</v>
      </c>
      <c r="G76" s="203">
        <v>2</v>
      </c>
      <c r="H76" s="203">
        <v>2</v>
      </c>
      <c r="I76" s="203">
        <v>52</v>
      </c>
      <c r="J76" s="203">
        <v>189</v>
      </c>
      <c r="K76" s="203">
        <v>90</v>
      </c>
      <c r="L76" s="203">
        <v>52</v>
      </c>
      <c r="M76" s="203">
        <v>61</v>
      </c>
      <c r="N76" s="203">
        <v>76</v>
      </c>
      <c r="O76" s="203">
        <v>38</v>
      </c>
      <c r="P76" s="203">
        <v>107</v>
      </c>
      <c r="Q76" s="203">
        <v>82</v>
      </c>
      <c r="R76" s="203">
        <v>104</v>
      </c>
      <c r="S76" s="203">
        <v>85</v>
      </c>
      <c r="T76" s="203">
        <v>25</v>
      </c>
      <c r="U76" s="203">
        <v>1</v>
      </c>
      <c r="V76" s="203">
        <v>12</v>
      </c>
      <c r="W76" s="203">
        <v>972</v>
      </c>
      <c r="X76" s="203">
        <v>1425</v>
      </c>
    </row>
    <row r="77" s="91" customFormat="1" ht="15" customHeight="1" spans="1:24">
      <c r="A77" s="111" t="s">
        <v>232</v>
      </c>
      <c r="B77" s="102" t="s">
        <v>233</v>
      </c>
      <c r="C77" s="189" t="s">
        <v>33</v>
      </c>
      <c r="D77" s="143" t="s">
        <v>234</v>
      </c>
      <c r="E77" s="203">
        <v>9</v>
      </c>
      <c r="F77" s="203">
        <v>3</v>
      </c>
      <c r="G77" s="203">
        <v>3</v>
      </c>
      <c r="H77" s="203">
        <v>3</v>
      </c>
      <c r="I77" s="203">
        <v>75</v>
      </c>
      <c r="J77" s="203">
        <v>270</v>
      </c>
      <c r="K77" s="203">
        <v>135</v>
      </c>
      <c r="L77" s="203">
        <v>75</v>
      </c>
      <c r="M77" s="203">
        <v>90</v>
      </c>
      <c r="N77" s="203">
        <v>105</v>
      </c>
      <c r="O77" s="203">
        <v>105</v>
      </c>
      <c r="P77" s="203">
        <v>5</v>
      </c>
      <c r="Q77" s="203">
        <v>265</v>
      </c>
      <c r="R77" s="203">
        <v>2</v>
      </c>
      <c r="S77" s="203">
        <v>268</v>
      </c>
      <c r="T77" s="203">
        <v>43</v>
      </c>
      <c r="U77" s="203">
        <v>2</v>
      </c>
      <c r="V77" s="203">
        <v>18</v>
      </c>
      <c r="W77" s="203">
        <v>1485</v>
      </c>
      <c r="X77" s="203">
        <v>2648</v>
      </c>
    </row>
    <row r="78" s="91" customFormat="1" ht="15" customHeight="1" spans="1:24">
      <c r="A78" s="111" t="s">
        <v>235</v>
      </c>
      <c r="B78" s="102" t="s">
        <v>236</v>
      </c>
      <c r="C78" s="189" t="s">
        <v>33</v>
      </c>
      <c r="D78" s="223" t="s">
        <v>237</v>
      </c>
      <c r="E78" s="203">
        <v>6</v>
      </c>
      <c r="F78" s="203">
        <v>2</v>
      </c>
      <c r="G78" s="203">
        <v>2</v>
      </c>
      <c r="H78" s="203">
        <v>2</v>
      </c>
      <c r="I78" s="203">
        <v>50</v>
      </c>
      <c r="J78" s="203">
        <v>180</v>
      </c>
      <c r="K78" s="203">
        <v>85</v>
      </c>
      <c r="L78" s="203">
        <v>50</v>
      </c>
      <c r="M78" s="203">
        <v>60</v>
      </c>
      <c r="N78" s="203">
        <v>70</v>
      </c>
      <c r="O78" s="203">
        <v>70</v>
      </c>
      <c r="P78" s="203">
        <v>70</v>
      </c>
      <c r="Q78" s="203">
        <v>110</v>
      </c>
      <c r="R78" s="203">
        <v>67</v>
      </c>
      <c r="S78" s="203">
        <v>113</v>
      </c>
      <c r="T78" s="203">
        <v>28</v>
      </c>
      <c r="U78" s="203">
        <v>1</v>
      </c>
      <c r="V78" s="203">
        <v>12</v>
      </c>
      <c r="W78" s="203">
        <v>3655</v>
      </c>
      <c r="X78" s="203">
        <v>3180</v>
      </c>
    </row>
    <row r="79" s="91" customFormat="1" ht="15" customHeight="1" spans="1:24">
      <c r="A79" s="111" t="s">
        <v>238</v>
      </c>
      <c r="B79" s="102" t="s">
        <v>239</v>
      </c>
      <c r="C79" s="189" t="s">
        <v>57</v>
      </c>
      <c r="D79" s="143" t="s">
        <v>240</v>
      </c>
      <c r="E79" s="203">
        <v>5</v>
      </c>
      <c r="F79" s="203">
        <v>1</v>
      </c>
      <c r="G79" s="203">
        <v>2</v>
      </c>
      <c r="H79" s="203">
        <v>2</v>
      </c>
      <c r="I79" s="203">
        <v>22</v>
      </c>
      <c r="J79" s="203">
        <v>148</v>
      </c>
      <c r="K79" s="203">
        <v>65</v>
      </c>
      <c r="L79" s="203">
        <v>22</v>
      </c>
      <c r="M79" s="203">
        <v>62</v>
      </c>
      <c r="N79" s="203">
        <v>64</v>
      </c>
      <c r="O79" s="203">
        <v>21</v>
      </c>
      <c r="P79" s="203">
        <v>33</v>
      </c>
      <c r="Q79" s="203">
        <v>115</v>
      </c>
      <c r="R79" s="203">
        <v>33</v>
      </c>
      <c r="S79" s="203">
        <v>115</v>
      </c>
      <c r="T79" s="203">
        <v>22</v>
      </c>
      <c r="U79" s="203">
        <v>1</v>
      </c>
      <c r="V79" s="203">
        <v>10</v>
      </c>
      <c r="W79" s="203">
        <v>1134</v>
      </c>
      <c r="X79" s="203">
        <v>1600</v>
      </c>
    </row>
    <row r="80" s="91" customFormat="1" ht="15" customHeight="1" spans="1:24">
      <c r="A80" s="111" t="s">
        <v>241</v>
      </c>
      <c r="B80" s="102" t="s">
        <v>242</v>
      </c>
      <c r="C80" s="189" t="s">
        <v>33</v>
      </c>
      <c r="D80" s="143" t="s">
        <v>243</v>
      </c>
      <c r="E80" s="203">
        <v>6</v>
      </c>
      <c r="F80" s="203">
        <v>2</v>
      </c>
      <c r="G80" s="203">
        <v>2</v>
      </c>
      <c r="H80" s="203">
        <v>2</v>
      </c>
      <c r="I80" s="203">
        <v>50</v>
      </c>
      <c r="J80" s="203">
        <v>180</v>
      </c>
      <c r="K80" s="203">
        <v>81</v>
      </c>
      <c r="L80" s="203">
        <v>50</v>
      </c>
      <c r="M80" s="203">
        <v>60</v>
      </c>
      <c r="N80" s="203">
        <v>70</v>
      </c>
      <c r="O80" s="203">
        <v>70</v>
      </c>
      <c r="P80" s="203">
        <v>0</v>
      </c>
      <c r="Q80" s="203">
        <v>180</v>
      </c>
      <c r="R80" s="203">
        <v>0</v>
      </c>
      <c r="S80" s="203">
        <v>180</v>
      </c>
      <c r="T80" s="203">
        <v>26</v>
      </c>
      <c r="U80" s="203">
        <v>1</v>
      </c>
      <c r="V80" s="203">
        <v>12</v>
      </c>
      <c r="W80" s="203">
        <v>1790</v>
      </c>
      <c r="X80" s="203">
        <v>1620</v>
      </c>
    </row>
    <row r="81" s="91" customFormat="1" ht="15" customHeight="1" spans="1:24">
      <c r="A81" s="111" t="s">
        <v>244</v>
      </c>
      <c r="B81" s="102" t="s">
        <v>245</v>
      </c>
      <c r="C81" s="189" t="s">
        <v>33</v>
      </c>
      <c r="D81" s="143" t="s">
        <v>246</v>
      </c>
      <c r="E81" s="203">
        <v>9</v>
      </c>
      <c r="F81" s="203">
        <v>3</v>
      </c>
      <c r="G81" s="203">
        <v>3</v>
      </c>
      <c r="H81" s="203">
        <v>3</v>
      </c>
      <c r="I81" s="203">
        <v>70</v>
      </c>
      <c r="J81" s="203">
        <v>265</v>
      </c>
      <c r="K81" s="203">
        <v>132</v>
      </c>
      <c r="L81" s="203">
        <v>70</v>
      </c>
      <c r="M81" s="203">
        <v>90</v>
      </c>
      <c r="N81" s="203">
        <v>105</v>
      </c>
      <c r="O81" s="203">
        <v>105</v>
      </c>
      <c r="P81" s="203">
        <v>79</v>
      </c>
      <c r="Q81" s="203">
        <v>186</v>
      </c>
      <c r="R81" s="203">
        <v>79</v>
      </c>
      <c r="S81" s="203">
        <v>186</v>
      </c>
      <c r="T81" s="203">
        <v>36</v>
      </c>
      <c r="U81" s="203">
        <v>2</v>
      </c>
      <c r="V81" s="203">
        <v>18</v>
      </c>
      <c r="W81" s="203">
        <v>2086</v>
      </c>
      <c r="X81" s="203">
        <v>2200</v>
      </c>
    </row>
    <row r="82" s="91" customFormat="1" ht="15" customHeight="1" spans="1:24">
      <c r="A82" s="111" t="s">
        <v>247</v>
      </c>
      <c r="B82" s="102" t="s">
        <v>248</v>
      </c>
      <c r="C82" s="189" t="s">
        <v>33</v>
      </c>
      <c r="D82" s="143" t="s">
        <v>249</v>
      </c>
      <c r="E82" s="203">
        <v>4</v>
      </c>
      <c r="F82" s="203">
        <v>1</v>
      </c>
      <c r="G82" s="203">
        <v>2</v>
      </c>
      <c r="H82" s="203">
        <v>1</v>
      </c>
      <c r="I82" s="203">
        <v>23</v>
      </c>
      <c r="J82" s="203">
        <v>95</v>
      </c>
      <c r="K82" s="203">
        <v>51</v>
      </c>
      <c r="L82" s="203">
        <v>23</v>
      </c>
      <c r="M82" s="203">
        <v>46</v>
      </c>
      <c r="N82" s="203">
        <v>26</v>
      </c>
      <c r="O82" s="203">
        <v>35</v>
      </c>
      <c r="P82" s="203">
        <v>80</v>
      </c>
      <c r="Q82" s="203">
        <v>15</v>
      </c>
      <c r="R82" s="203">
        <v>80</v>
      </c>
      <c r="S82" s="203">
        <v>15</v>
      </c>
      <c r="T82" s="203">
        <v>18</v>
      </c>
      <c r="U82" s="203">
        <v>1</v>
      </c>
      <c r="V82" s="203">
        <v>8</v>
      </c>
      <c r="W82" s="203">
        <v>603</v>
      </c>
      <c r="X82" s="203">
        <v>900</v>
      </c>
    </row>
    <row r="83" s="91" customFormat="1" ht="15" customHeight="1" spans="1:24">
      <c r="A83" s="111" t="s">
        <v>250</v>
      </c>
      <c r="B83" s="102" t="s">
        <v>251</v>
      </c>
      <c r="C83" s="189" t="s">
        <v>33</v>
      </c>
      <c r="D83" s="223" t="s">
        <v>252</v>
      </c>
      <c r="E83" s="203">
        <v>3</v>
      </c>
      <c r="F83" s="203">
        <v>1</v>
      </c>
      <c r="G83" s="203">
        <v>1</v>
      </c>
      <c r="H83" s="203">
        <v>1</v>
      </c>
      <c r="I83" s="203">
        <v>19</v>
      </c>
      <c r="J83" s="203">
        <v>84</v>
      </c>
      <c r="K83" s="203">
        <v>38</v>
      </c>
      <c r="L83" s="203">
        <v>19</v>
      </c>
      <c r="M83" s="203">
        <v>30</v>
      </c>
      <c r="N83" s="203">
        <v>35</v>
      </c>
      <c r="O83" s="203">
        <v>70</v>
      </c>
      <c r="P83" s="203">
        <v>37</v>
      </c>
      <c r="Q83" s="203">
        <v>47</v>
      </c>
      <c r="R83" s="203">
        <v>34</v>
      </c>
      <c r="S83" s="203">
        <v>50</v>
      </c>
      <c r="T83" s="203">
        <v>14</v>
      </c>
      <c r="U83" s="203">
        <v>1</v>
      </c>
      <c r="V83" s="203">
        <v>6</v>
      </c>
      <c r="W83" s="203">
        <v>950</v>
      </c>
      <c r="X83" s="203">
        <v>950</v>
      </c>
    </row>
    <row r="84" s="91" customFormat="1" ht="15" customHeight="1" spans="1:24">
      <c r="A84" s="111" t="s">
        <v>253</v>
      </c>
      <c r="B84" s="102" t="s">
        <v>254</v>
      </c>
      <c r="C84" s="189" t="s">
        <v>57</v>
      </c>
      <c r="D84" s="223" t="s">
        <v>255</v>
      </c>
      <c r="E84" s="203">
        <v>9</v>
      </c>
      <c r="F84" s="203">
        <v>3</v>
      </c>
      <c r="G84" s="203">
        <v>3</v>
      </c>
      <c r="H84" s="203">
        <v>3</v>
      </c>
      <c r="I84" s="203">
        <v>75</v>
      </c>
      <c r="J84" s="203">
        <v>270</v>
      </c>
      <c r="K84" s="203">
        <v>154</v>
      </c>
      <c r="L84" s="203">
        <v>75</v>
      </c>
      <c r="M84" s="203">
        <v>90</v>
      </c>
      <c r="N84" s="203">
        <v>105</v>
      </c>
      <c r="O84" s="203">
        <v>120</v>
      </c>
      <c r="P84" s="203">
        <v>126</v>
      </c>
      <c r="Q84" s="203">
        <v>144</v>
      </c>
      <c r="R84" s="203">
        <v>115</v>
      </c>
      <c r="S84" s="203">
        <v>155</v>
      </c>
      <c r="T84" s="203">
        <v>45</v>
      </c>
      <c r="U84" s="203">
        <v>2</v>
      </c>
      <c r="V84" s="203">
        <v>18</v>
      </c>
      <c r="W84" s="203">
        <v>5017</v>
      </c>
      <c r="X84" s="203">
        <v>3918</v>
      </c>
    </row>
    <row r="85" s="91" customFormat="1" ht="15" customHeight="1" spans="1:24">
      <c r="A85" s="111" t="s">
        <v>256</v>
      </c>
      <c r="B85" s="102" t="s">
        <v>257</v>
      </c>
      <c r="C85" s="189" t="s">
        <v>57</v>
      </c>
      <c r="D85" s="224" t="s">
        <v>258</v>
      </c>
      <c r="E85" s="203">
        <v>6</v>
      </c>
      <c r="F85" s="203">
        <v>2</v>
      </c>
      <c r="G85" s="203">
        <v>2</v>
      </c>
      <c r="H85" s="203">
        <v>2</v>
      </c>
      <c r="I85" s="203">
        <v>50</v>
      </c>
      <c r="J85" s="203">
        <v>180</v>
      </c>
      <c r="K85" s="203">
        <v>79</v>
      </c>
      <c r="L85" s="203">
        <v>50</v>
      </c>
      <c r="M85" s="203">
        <v>60</v>
      </c>
      <c r="N85" s="203">
        <v>70</v>
      </c>
      <c r="O85" s="203">
        <v>70</v>
      </c>
      <c r="P85" s="203">
        <v>128</v>
      </c>
      <c r="Q85" s="203">
        <v>52</v>
      </c>
      <c r="R85" s="203">
        <v>128</v>
      </c>
      <c r="S85" s="203">
        <v>52</v>
      </c>
      <c r="T85" s="203">
        <v>25</v>
      </c>
      <c r="U85" s="203">
        <v>1</v>
      </c>
      <c r="V85" s="203">
        <v>12</v>
      </c>
      <c r="W85" s="203">
        <v>2240</v>
      </c>
      <c r="X85" s="203">
        <v>3120</v>
      </c>
    </row>
    <row r="86" s="91" customFormat="1" ht="15" customHeight="1" spans="1:24">
      <c r="A86" s="111" t="s">
        <v>259</v>
      </c>
      <c r="B86" s="102" t="s">
        <v>260</v>
      </c>
      <c r="C86" s="189" t="s">
        <v>33</v>
      </c>
      <c r="D86" s="143" t="s">
        <v>261</v>
      </c>
      <c r="E86" s="203">
        <v>8</v>
      </c>
      <c r="F86" s="203">
        <v>2</v>
      </c>
      <c r="G86" s="203">
        <v>3</v>
      </c>
      <c r="H86" s="203">
        <v>3</v>
      </c>
      <c r="I86" s="203">
        <v>50</v>
      </c>
      <c r="J86" s="203">
        <v>240</v>
      </c>
      <c r="K86" s="203">
        <v>110</v>
      </c>
      <c r="L86" s="203">
        <v>50</v>
      </c>
      <c r="M86" s="203">
        <v>90</v>
      </c>
      <c r="N86" s="203">
        <v>100</v>
      </c>
      <c r="O86" s="203">
        <v>70</v>
      </c>
      <c r="P86" s="203">
        <v>155</v>
      </c>
      <c r="Q86" s="203">
        <v>85</v>
      </c>
      <c r="R86" s="203">
        <v>95</v>
      </c>
      <c r="S86" s="203">
        <v>145</v>
      </c>
      <c r="T86" s="203">
        <v>30</v>
      </c>
      <c r="U86" s="203">
        <v>1</v>
      </c>
      <c r="V86" s="203">
        <v>16</v>
      </c>
      <c r="W86" s="203">
        <v>1797</v>
      </c>
      <c r="X86" s="203">
        <v>4300</v>
      </c>
    </row>
    <row r="87" s="91" customFormat="1" ht="15" customHeight="1" spans="1:24">
      <c r="A87" s="111" t="s">
        <v>262</v>
      </c>
      <c r="B87" s="102" t="s">
        <v>263</v>
      </c>
      <c r="C87" s="189" t="s">
        <v>33</v>
      </c>
      <c r="D87" s="143" t="s">
        <v>263</v>
      </c>
      <c r="E87" s="203">
        <v>6</v>
      </c>
      <c r="F87" s="203">
        <v>2</v>
      </c>
      <c r="G87" s="203">
        <v>2</v>
      </c>
      <c r="H87" s="203">
        <v>2</v>
      </c>
      <c r="I87" s="203">
        <v>39</v>
      </c>
      <c r="J87" s="203">
        <v>160</v>
      </c>
      <c r="K87" s="203">
        <v>71</v>
      </c>
      <c r="L87" s="203">
        <v>39</v>
      </c>
      <c r="M87" s="203">
        <v>54</v>
      </c>
      <c r="N87" s="203">
        <v>67</v>
      </c>
      <c r="O87" s="203">
        <v>70</v>
      </c>
      <c r="P87" s="203">
        <v>86</v>
      </c>
      <c r="Q87" s="203">
        <v>74</v>
      </c>
      <c r="R87" s="203">
        <v>82</v>
      </c>
      <c r="S87" s="203">
        <v>78</v>
      </c>
      <c r="T87" s="203">
        <v>30</v>
      </c>
      <c r="U87" s="203">
        <v>1</v>
      </c>
      <c r="V87" s="203">
        <v>12</v>
      </c>
      <c r="W87" s="203">
        <v>3300</v>
      </c>
      <c r="X87" s="203">
        <v>5400</v>
      </c>
    </row>
    <row r="88" s="91" customFormat="1" ht="15" customHeight="1" spans="1:24">
      <c r="A88" s="111" t="s">
        <v>264</v>
      </c>
      <c r="B88" s="102" t="s">
        <v>265</v>
      </c>
      <c r="C88" s="189" t="s">
        <v>57</v>
      </c>
      <c r="D88" s="143" t="s">
        <v>266</v>
      </c>
      <c r="E88" s="203">
        <v>11</v>
      </c>
      <c r="F88" s="203">
        <v>3</v>
      </c>
      <c r="G88" s="203">
        <v>4</v>
      </c>
      <c r="H88" s="203">
        <v>4</v>
      </c>
      <c r="I88" s="203">
        <v>75</v>
      </c>
      <c r="J88" s="203">
        <v>335</v>
      </c>
      <c r="K88" s="203">
        <v>147</v>
      </c>
      <c r="L88" s="203">
        <v>75</v>
      </c>
      <c r="M88" s="203">
        <v>120</v>
      </c>
      <c r="N88" s="203">
        <v>140</v>
      </c>
      <c r="O88" s="203">
        <v>140</v>
      </c>
      <c r="P88" s="203">
        <v>124</v>
      </c>
      <c r="Q88" s="203">
        <v>211</v>
      </c>
      <c r="R88" s="203">
        <v>112</v>
      </c>
      <c r="S88" s="203">
        <v>223</v>
      </c>
      <c r="T88" s="203">
        <v>46</v>
      </c>
      <c r="U88" s="203">
        <v>2</v>
      </c>
      <c r="V88" s="203">
        <v>22</v>
      </c>
      <c r="W88" s="203">
        <v>3524.9</v>
      </c>
      <c r="X88" s="203">
        <v>3321</v>
      </c>
    </row>
    <row r="89" s="91" customFormat="1" ht="15" customHeight="1" spans="1:24">
      <c r="A89" s="111" t="s">
        <v>267</v>
      </c>
      <c r="B89" s="102" t="s">
        <v>268</v>
      </c>
      <c r="C89" s="189" t="s">
        <v>57</v>
      </c>
      <c r="D89" s="223" t="s">
        <v>269</v>
      </c>
      <c r="E89" s="203">
        <v>8</v>
      </c>
      <c r="F89" s="203">
        <v>2</v>
      </c>
      <c r="G89" s="203">
        <v>3</v>
      </c>
      <c r="H89" s="203">
        <v>3</v>
      </c>
      <c r="I89" s="203">
        <v>46</v>
      </c>
      <c r="J89" s="203">
        <v>222</v>
      </c>
      <c r="K89" s="203">
        <v>98</v>
      </c>
      <c r="L89" s="203">
        <v>46</v>
      </c>
      <c r="M89" s="203">
        <v>86</v>
      </c>
      <c r="N89" s="203">
        <v>90</v>
      </c>
      <c r="O89" s="203">
        <v>120</v>
      </c>
      <c r="P89" s="203">
        <v>109</v>
      </c>
      <c r="Q89" s="203">
        <v>113</v>
      </c>
      <c r="R89" s="203">
        <v>93</v>
      </c>
      <c r="S89" s="203">
        <v>129</v>
      </c>
      <c r="T89" s="203">
        <v>33</v>
      </c>
      <c r="U89" s="203">
        <v>2</v>
      </c>
      <c r="V89" s="203">
        <v>16</v>
      </c>
      <c r="W89" s="203">
        <v>1359</v>
      </c>
      <c r="X89" s="203">
        <v>2664</v>
      </c>
    </row>
    <row r="90" s="91" customFormat="1" ht="15" customHeight="1" spans="1:24">
      <c r="A90" s="111" t="s">
        <v>270</v>
      </c>
      <c r="B90" s="102" t="s">
        <v>271</v>
      </c>
      <c r="C90" s="189" t="s">
        <v>33</v>
      </c>
      <c r="D90" s="143" t="s">
        <v>272</v>
      </c>
      <c r="E90" s="203">
        <v>6</v>
      </c>
      <c r="F90" s="203">
        <v>2</v>
      </c>
      <c r="G90" s="203">
        <v>2</v>
      </c>
      <c r="H90" s="203">
        <v>2</v>
      </c>
      <c r="I90" s="203">
        <v>50</v>
      </c>
      <c r="J90" s="203">
        <v>175</v>
      </c>
      <c r="K90" s="203">
        <v>77</v>
      </c>
      <c r="L90" s="203">
        <v>50</v>
      </c>
      <c r="M90" s="203">
        <v>55</v>
      </c>
      <c r="N90" s="203">
        <v>70</v>
      </c>
      <c r="O90" s="203">
        <v>117</v>
      </c>
      <c r="P90" s="203">
        <v>94</v>
      </c>
      <c r="Q90" s="203">
        <v>81</v>
      </c>
      <c r="R90" s="203">
        <v>86</v>
      </c>
      <c r="S90" s="203">
        <v>89</v>
      </c>
      <c r="T90" s="203">
        <v>28</v>
      </c>
      <c r="U90" s="203">
        <v>1</v>
      </c>
      <c r="V90" s="203">
        <v>12</v>
      </c>
      <c r="W90" s="203">
        <v>4145</v>
      </c>
      <c r="X90" s="203">
        <v>4335</v>
      </c>
    </row>
    <row r="91" s="91" customFormat="1" ht="15" customHeight="1" spans="1:24">
      <c r="A91" s="111" t="s">
        <v>273</v>
      </c>
      <c r="B91" s="102" t="s">
        <v>274</v>
      </c>
      <c r="C91" s="189" t="s">
        <v>33</v>
      </c>
      <c r="D91" s="143" t="s">
        <v>275</v>
      </c>
      <c r="E91" s="203">
        <v>7</v>
      </c>
      <c r="F91" s="203">
        <v>2</v>
      </c>
      <c r="G91" s="203">
        <v>2</v>
      </c>
      <c r="H91" s="203">
        <v>3</v>
      </c>
      <c r="I91" s="203">
        <v>46</v>
      </c>
      <c r="J91" s="203">
        <v>173</v>
      </c>
      <c r="K91" s="203">
        <v>112</v>
      </c>
      <c r="L91" s="203">
        <v>46</v>
      </c>
      <c r="M91" s="203">
        <v>39</v>
      </c>
      <c r="N91" s="203">
        <v>88</v>
      </c>
      <c r="O91" s="203">
        <v>133</v>
      </c>
      <c r="P91" s="203">
        <v>9</v>
      </c>
      <c r="Q91" s="203">
        <v>164</v>
      </c>
      <c r="R91" s="203">
        <v>6</v>
      </c>
      <c r="S91" s="203">
        <v>167</v>
      </c>
      <c r="T91" s="203">
        <v>31</v>
      </c>
      <c r="U91" s="203">
        <v>1</v>
      </c>
      <c r="V91" s="203">
        <v>14</v>
      </c>
      <c r="W91" s="203">
        <v>4812</v>
      </c>
      <c r="X91" s="203">
        <v>3900</v>
      </c>
    </row>
    <row r="92" s="73" customFormat="1" ht="18" customHeight="1" spans="1:24">
      <c r="A92" s="111" t="s">
        <v>276</v>
      </c>
      <c r="B92" s="102" t="s">
        <v>277</v>
      </c>
      <c r="C92" s="189" t="s">
        <v>133</v>
      </c>
      <c r="D92" s="145" t="s">
        <v>278</v>
      </c>
      <c r="E92" s="203">
        <v>12</v>
      </c>
      <c r="F92" s="203">
        <v>5</v>
      </c>
      <c r="G92" s="203">
        <v>4</v>
      </c>
      <c r="H92" s="203">
        <v>3</v>
      </c>
      <c r="I92" s="203">
        <v>120</v>
      </c>
      <c r="J92" s="203">
        <v>375</v>
      </c>
      <c r="K92" s="203">
        <v>175</v>
      </c>
      <c r="L92" s="203">
        <v>120</v>
      </c>
      <c r="M92" s="203">
        <v>135</v>
      </c>
      <c r="N92" s="203">
        <v>120</v>
      </c>
      <c r="O92" s="203">
        <v>150</v>
      </c>
      <c r="P92" s="203">
        <v>34</v>
      </c>
      <c r="Q92" s="203">
        <v>341</v>
      </c>
      <c r="R92" s="203">
        <v>27</v>
      </c>
      <c r="S92" s="203">
        <v>348</v>
      </c>
      <c r="T92" s="203">
        <v>50</v>
      </c>
      <c r="U92" s="203">
        <v>1</v>
      </c>
      <c r="V92" s="203">
        <v>24</v>
      </c>
      <c r="W92" s="203">
        <v>3190</v>
      </c>
      <c r="X92" s="203">
        <v>5688</v>
      </c>
    </row>
    <row r="93" s="34" customFormat="1" ht="18" customHeight="1" spans="1:24">
      <c r="A93" s="111" t="s">
        <v>279</v>
      </c>
      <c r="B93" s="102" t="s">
        <v>280</v>
      </c>
      <c r="C93" s="189" t="s">
        <v>57</v>
      </c>
      <c r="D93" s="145" t="s">
        <v>281</v>
      </c>
      <c r="E93" s="203">
        <v>9</v>
      </c>
      <c r="F93" s="203">
        <v>3</v>
      </c>
      <c r="G93" s="203">
        <v>2</v>
      </c>
      <c r="H93" s="203">
        <v>4</v>
      </c>
      <c r="I93" s="203">
        <v>77</v>
      </c>
      <c r="J93" s="203">
        <v>270</v>
      </c>
      <c r="K93" s="203">
        <v>131</v>
      </c>
      <c r="L93" s="203">
        <v>77</v>
      </c>
      <c r="M93" s="203">
        <v>70</v>
      </c>
      <c r="N93" s="203">
        <v>123</v>
      </c>
      <c r="O93" s="203">
        <v>88</v>
      </c>
      <c r="P93" s="203">
        <v>159</v>
      </c>
      <c r="Q93" s="203">
        <v>111</v>
      </c>
      <c r="R93" s="203">
        <v>159</v>
      </c>
      <c r="S93" s="203">
        <v>111</v>
      </c>
      <c r="T93" s="203">
        <v>38</v>
      </c>
      <c r="U93" s="203">
        <v>2</v>
      </c>
      <c r="V93" s="203">
        <v>18</v>
      </c>
      <c r="W93" s="203">
        <v>3300</v>
      </c>
      <c r="X93" s="203">
        <v>3500</v>
      </c>
    </row>
    <row r="94" s="34" customFormat="1" ht="18" customHeight="1" spans="1:24">
      <c r="A94" s="111" t="s">
        <v>282</v>
      </c>
      <c r="B94" s="102" t="s">
        <v>283</v>
      </c>
      <c r="C94" s="189" t="s">
        <v>57</v>
      </c>
      <c r="D94" s="72" t="s">
        <v>284</v>
      </c>
      <c r="E94" s="203">
        <v>6</v>
      </c>
      <c r="F94" s="203">
        <v>2</v>
      </c>
      <c r="G94" s="203">
        <v>2</v>
      </c>
      <c r="H94" s="203">
        <v>2</v>
      </c>
      <c r="I94" s="203">
        <v>50</v>
      </c>
      <c r="J94" s="203">
        <v>177</v>
      </c>
      <c r="K94" s="203">
        <v>69</v>
      </c>
      <c r="L94" s="203">
        <v>50</v>
      </c>
      <c r="M94" s="203">
        <v>58</v>
      </c>
      <c r="N94" s="203">
        <v>69</v>
      </c>
      <c r="O94" s="203">
        <v>70</v>
      </c>
      <c r="P94" s="203">
        <v>118</v>
      </c>
      <c r="Q94" s="203">
        <v>59</v>
      </c>
      <c r="R94" s="203">
        <v>79</v>
      </c>
      <c r="S94" s="203">
        <v>98</v>
      </c>
      <c r="T94" s="203">
        <v>27</v>
      </c>
      <c r="U94" s="203">
        <v>1</v>
      </c>
      <c r="V94" s="203">
        <v>12</v>
      </c>
      <c r="W94" s="203">
        <v>3988</v>
      </c>
      <c r="X94" s="203">
        <v>2500</v>
      </c>
    </row>
    <row r="95" s="112" customFormat="1" ht="18" customHeight="1" spans="1:24">
      <c r="A95" s="239" t="s">
        <v>285</v>
      </c>
      <c r="B95" s="102" t="s">
        <v>286</v>
      </c>
      <c r="C95" s="189" t="s">
        <v>57</v>
      </c>
      <c r="D95" s="72" t="s">
        <v>287</v>
      </c>
      <c r="E95" s="203">
        <v>3</v>
      </c>
      <c r="F95" s="203">
        <v>1</v>
      </c>
      <c r="G95" s="203">
        <v>1</v>
      </c>
      <c r="H95" s="203">
        <v>1</v>
      </c>
      <c r="I95" s="203">
        <v>22</v>
      </c>
      <c r="J95" s="203">
        <v>69</v>
      </c>
      <c r="K95" s="203">
        <v>29</v>
      </c>
      <c r="L95" s="203">
        <v>22</v>
      </c>
      <c r="M95" s="203">
        <v>29</v>
      </c>
      <c r="N95" s="203">
        <v>18</v>
      </c>
      <c r="O95" s="203">
        <v>12</v>
      </c>
      <c r="P95" s="203">
        <v>10</v>
      </c>
      <c r="Q95" s="203">
        <v>59</v>
      </c>
      <c r="R95" s="203">
        <v>10</v>
      </c>
      <c r="S95" s="203">
        <v>59</v>
      </c>
      <c r="T95" s="203">
        <v>21</v>
      </c>
      <c r="U95" s="203">
        <v>1</v>
      </c>
      <c r="V95" s="203">
        <v>8</v>
      </c>
      <c r="W95" s="203">
        <v>1599.93</v>
      </c>
      <c r="X95" s="203">
        <v>2537.38</v>
      </c>
    </row>
    <row r="96" s="112" customFormat="1" ht="18" customHeight="1" spans="1:24">
      <c r="A96" s="239" t="s">
        <v>288</v>
      </c>
      <c r="B96" s="102" t="s">
        <v>289</v>
      </c>
      <c r="C96" s="189" t="s">
        <v>57</v>
      </c>
      <c r="D96" s="72" t="s">
        <v>290</v>
      </c>
      <c r="E96" s="203">
        <v>3</v>
      </c>
      <c r="F96" s="203">
        <v>1</v>
      </c>
      <c r="G96" s="203">
        <v>1</v>
      </c>
      <c r="H96" s="203">
        <v>1</v>
      </c>
      <c r="I96" s="203">
        <v>22</v>
      </c>
      <c r="J96" s="203">
        <v>71</v>
      </c>
      <c r="K96" s="203">
        <v>40</v>
      </c>
      <c r="L96" s="203">
        <v>22</v>
      </c>
      <c r="M96" s="203">
        <v>23</v>
      </c>
      <c r="N96" s="203">
        <v>26</v>
      </c>
      <c r="O96" s="203">
        <v>0</v>
      </c>
      <c r="P96" s="203">
        <v>26</v>
      </c>
      <c r="Q96" s="203">
        <v>45</v>
      </c>
      <c r="R96" s="203">
        <v>26</v>
      </c>
      <c r="S96" s="203">
        <v>45</v>
      </c>
      <c r="T96" s="203">
        <v>15</v>
      </c>
      <c r="U96" s="203">
        <v>2</v>
      </c>
      <c r="V96" s="203">
        <v>6</v>
      </c>
      <c r="W96" s="203">
        <v>2749</v>
      </c>
      <c r="X96" s="203">
        <v>2367</v>
      </c>
    </row>
    <row r="97" s="112" customFormat="1" ht="20" customHeight="1" spans="1:24">
      <c r="A97" s="239" t="s">
        <v>291</v>
      </c>
      <c r="B97" s="131" t="s">
        <v>292</v>
      </c>
      <c r="C97" s="189" t="s">
        <v>293</v>
      </c>
      <c r="D97" s="72" t="s">
        <v>294</v>
      </c>
      <c r="E97" s="203">
        <v>4</v>
      </c>
      <c r="F97" s="203">
        <v>2</v>
      </c>
      <c r="G97" s="203">
        <v>1</v>
      </c>
      <c r="H97" s="203">
        <v>1</v>
      </c>
      <c r="I97" s="203">
        <v>42</v>
      </c>
      <c r="J97" s="203">
        <v>91</v>
      </c>
      <c r="K97" s="203">
        <v>44</v>
      </c>
      <c r="L97" s="203">
        <v>42</v>
      </c>
      <c r="M97" s="203">
        <v>27</v>
      </c>
      <c r="N97" s="203">
        <v>22</v>
      </c>
      <c r="O97" s="203">
        <v>0</v>
      </c>
      <c r="P97" s="203">
        <v>31</v>
      </c>
      <c r="Q97" s="203">
        <v>60</v>
      </c>
      <c r="R97" s="203">
        <v>31</v>
      </c>
      <c r="S97" s="203">
        <v>60</v>
      </c>
      <c r="T97" s="203">
        <v>21</v>
      </c>
      <c r="U97" s="203">
        <v>2</v>
      </c>
      <c r="V97" s="203">
        <v>8</v>
      </c>
      <c r="W97" s="203">
        <v>4320</v>
      </c>
      <c r="X97" s="203">
        <v>7020</v>
      </c>
    </row>
    <row r="98" s="102" customFormat="1" spans="1:24">
      <c r="A98" s="111"/>
      <c r="B98" s="112" t="s">
        <v>295</v>
      </c>
      <c r="C98" s="189"/>
      <c r="E98" s="203" t="s">
        <v>67</v>
      </c>
      <c r="F98" s="203" t="s">
        <v>67</v>
      </c>
      <c r="G98" s="203" t="s">
        <v>67</v>
      </c>
      <c r="H98" s="203" t="s">
        <v>67</v>
      </c>
      <c r="I98" s="203" t="s">
        <v>67</v>
      </c>
      <c r="J98" s="203" t="s">
        <v>67</v>
      </c>
      <c r="K98" s="203" t="s">
        <v>67</v>
      </c>
      <c r="L98" s="203" t="s">
        <v>67</v>
      </c>
      <c r="M98" s="203" t="s">
        <v>67</v>
      </c>
      <c r="N98" s="203" t="s">
        <v>67</v>
      </c>
      <c r="O98" s="203" t="s">
        <v>67</v>
      </c>
      <c r="P98" s="203" t="s">
        <v>67</v>
      </c>
      <c r="Q98" s="203" t="s">
        <v>67</v>
      </c>
      <c r="R98" s="203" t="s">
        <v>67</v>
      </c>
      <c r="S98" s="203" t="s">
        <v>67</v>
      </c>
      <c r="T98" s="203" t="s">
        <v>67</v>
      </c>
      <c r="U98" s="203" t="s">
        <v>67</v>
      </c>
      <c r="V98" s="203" t="s">
        <v>67</v>
      </c>
      <c r="W98" s="203" t="s">
        <v>67</v>
      </c>
      <c r="X98" s="203" t="s">
        <v>67</v>
      </c>
    </row>
    <row r="99" s="91" customFormat="1" ht="13" customHeight="1" spans="1:24">
      <c r="A99" s="111" t="s">
        <v>296</v>
      </c>
      <c r="B99" s="102" t="s">
        <v>297</v>
      </c>
      <c r="C99" s="189" t="s">
        <v>33</v>
      </c>
      <c r="D99" s="143" t="s">
        <v>298</v>
      </c>
      <c r="E99" s="203">
        <v>12</v>
      </c>
      <c r="F99" s="203">
        <v>4</v>
      </c>
      <c r="G99" s="203">
        <v>4</v>
      </c>
      <c r="H99" s="203">
        <v>4</v>
      </c>
      <c r="I99" s="203">
        <v>100</v>
      </c>
      <c r="J99" s="203">
        <v>348</v>
      </c>
      <c r="K99" s="203">
        <v>152</v>
      </c>
      <c r="L99" s="203">
        <v>100</v>
      </c>
      <c r="M99" s="203">
        <v>117</v>
      </c>
      <c r="N99" s="203">
        <v>131</v>
      </c>
      <c r="O99" s="203">
        <v>150</v>
      </c>
      <c r="P99" s="203">
        <v>303</v>
      </c>
      <c r="Q99" s="203">
        <v>45</v>
      </c>
      <c r="R99" s="203">
        <v>184</v>
      </c>
      <c r="S99" s="203">
        <v>164</v>
      </c>
      <c r="T99" s="203">
        <v>51</v>
      </c>
      <c r="U99" s="203">
        <v>2</v>
      </c>
      <c r="V99" s="203">
        <v>24</v>
      </c>
      <c r="W99" s="203">
        <v>2649</v>
      </c>
      <c r="X99" s="203">
        <v>4279</v>
      </c>
    </row>
    <row r="100" s="91" customFormat="1" ht="13" customHeight="1" spans="1:24">
      <c r="A100" s="111" t="s">
        <v>299</v>
      </c>
      <c r="B100" s="102" t="s">
        <v>300</v>
      </c>
      <c r="C100" s="189" t="s">
        <v>61</v>
      </c>
      <c r="D100" s="91" t="s">
        <v>301</v>
      </c>
      <c r="E100" s="203">
        <v>10</v>
      </c>
      <c r="F100" s="203">
        <v>3</v>
      </c>
      <c r="G100" s="203">
        <v>4</v>
      </c>
      <c r="H100" s="203">
        <v>3</v>
      </c>
      <c r="I100" s="203">
        <v>74</v>
      </c>
      <c r="J100" s="203">
        <v>296</v>
      </c>
      <c r="K100" s="203">
        <v>145</v>
      </c>
      <c r="L100" s="203">
        <v>74</v>
      </c>
      <c r="M100" s="203">
        <v>117</v>
      </c>
      <c r="N100" s="203">
        <v>105</v>
      </c>
      <c r="O100" s="203">
        <v>112</v>
      </c>
      <c r="P100" s="203">
        <v>137</v>
      </c>
      <c r="Q100" s="203">
        <v>159</v>
      </c>
      <c r="R100" s="203">
        <v>61</v>
      </c>
      <c r="S100" s="203">
        <v>235</v>
      </c>
      <c r="T100" s="203">
        <v>48</v>
      </c>
      <c r="U100" s="203">
        <v>1</v>
      </c>
      <c r="V100" s="203">
        <v>20</v>
      </c>
      <c r="W100" s="203">
        <v>1689</v>
      </c>
      <c r="X100" s="203">
        <v>2127</v>
      </c>
    </row>
    <row r="101" s="102" customFormat="1" spans="1:24">
      <c r="A101" s="111" t="s">
        <v>302</v>
      </c>
      <c r="B101" s="102" t="s">
        <v>303</v>
      </c>
      <c r="C101" s="189" t="s">
        <v>57</v>
      </c>
      <c r="D101" s="102" t="s">
        <v>304</v>
      </c>
      <c r="E101" s="203">
        <v>9</v>
      </c>
      <c r="F101" s="203">
        <v>3</v>
      </c>
      <c r="G101" s="203">
        <v>3</v>
      </c>
      <c r="H101" s="203">
        <v>3</v>
      </c>
      <c r="I101" s="203">
        <v>75</v>
      </c>
      <c r="J101" s="203">
        <v>270</v>
      </c>
      <c r="K101" s="203">
        <v>157</v>
      </c>
      <c r="L101" s="203">
        <v>75</v>
      </c>
      <c r="M101" s="203">
        <v>90</v>
      </c>
      <c r="N101" s="203">
        <v>105</v>
      </c>
      <c r="O101" s="203">
        <v>105</v>
      </c>
      <c r="P101" s="203">
        <v>232</v>
      </c>
      <c r="Q101" s="203">
        <v>38</v>
      </c>
      <c r="R101" s="203">
        <v>225</v>
      </c>
      <c r="S101" s="203">
        <v>45</v>
      </c>
      <c r="T101" s="203">
        <v>37</v>
      </c>
      <c r="U101" s="203">
        <v>2</v>
      </c>
      <c r="V101" s="203">
        <v>18</v>
      </c>
      <c r="W101" s="203">
        <v>1691</v>
      </c>
      <c r="X101" s="203">
        <v>3128.7</v>
      </c>
    </row>
    <row r="102" s="91" customFormat="1" ht="13" customHeight="1" spans="1:24">
      <c r="A102" s="111" t="s">
        <v>305</v>
      </c>
      <c r="B102" s="102" t="s">
        <v>306</v>
      </c>
      <c r="C102" s="189" t="s">
        <v>61</v>
      </c>
      <c r="D102" s="91" t="s">
        <v>307</v>
      </c>
      <c r="E102" s="203">
        <v>15</v>
      </c>
      <c r="F102" s="203">
        <v>5</v>
      </c>
      <c r="G102" s="203">
        <v>5</v>
      </c>
      <c r="H102" s="203">
        <v>5</v>
      </c>
      <c r="I102" s="203">
        <v>125</v>
      </c>
      <c r="J102" s="203">
        <v>445</v>
      </c>
      <c r="K102" s="203">
        <v>202</v>
      </c>
      <c r="L102" s="203">
        <v>125</v>
      </c>
      <c r="M102" s="203">
        <v>150</v>
      </c>
      <c r="N102" s="203">
        <v>170</v>
      </c>
      <c r="O102" s="203">
        <v>191</v>
      </c>
      <c r="P102" s="203">
        <v>60</v>
      </c>
      <c r="Q102" s="203">
        <v>385</v>
      </c>
      <c r="R102" s="203">
        <v>37</v>
      </c>
      <c r="S102" s="203">
        <v>408</v>
      </c>
      <c r="T102" s="203">
        <v>66</v>
      </c>
      <c r="U102" s="203">
        <v>1</v>
      </c>
      <c r="V102" s="203">
        <v>30</v>
      </c>
      <c r="W102" s="203">
        <v>3920</v>
      </c>
      <c r="X102" s="203">
        <v>5152</v>
      </c>
    </row>
    <row r="103" s="102" customFormat="1" spans="1:24">
      <c r="A103" s="111" t="s">
        <v>308</v>
      </c>
      <c r="B103" s="102" t="s">
        <v>309</v>
      </c>
      <c r="C103" s="189" t="s">
        <v>33</v>
      </c>
      <c r="D103" s="102" t="s">
        <v>310</v>
      </c>
      <c r="E103" s="203">
        <v>18</v>
      </c>
      <c r="F103" s="203">
        <v>6</v>
      </c>
      <c r="G103" s="203">
        <v>6</v>
      </c>
      <c r="H103" s="203">
        <v>6</v>
      </c>
      <c r="I103" s="203">
        <v>150</v>
      </c>
      <c r="J103" s="203">
        <v>535</v>
      </c>
      <c r="K103" s="203">
        <v>246</v>
      </c>
      <c r="L103" s="203">
        <v>150</v>
      </c>
      <c r="M103" s="203">
        <v>175</v>
      </c>
      <c r="N103" s="203">
        <v>210</v>
      </c>
      <c r="O103" s="203">
        <v>210</v>
      </c>
      <c r="P103" s="203">
        <v>355</v>
      </c>
      <c r="Q103" s="203">
        <v>180</v>
      </c>
      <c r="R103" s="203">
        <v>161</v>
      </c>
      <c r="S103" s="203">
        <v>374</v>
      </c>
      <c r="T103" s="203">
        <v>75</v>
      </c>
      <c r="U103" s="203">
        <v>2</v>
      </c>
      <c r="V103" s="203">
        <v>36</v>
      </c>
      <c r="W103" s="203">
        <v>4636</v>
      </c>
      <c r="X103" s="203">
        <v>5419</v>
      </c>
    </row>
    <row r="104" s="91" customFormat="1" ht="13" customHeight="1" spans="1:24">
      <c r="A104" s="111" t="s">
        <v>311</v>
      </c>
      <c r="B104" s="102" t="s">
        <v>312</v>
      </c>
      <c r="C104" s="189" t="s">
        <v>133</v>
      </c>
      <c r="D104" s="91" t="s">
        <v>313</v>
      </c>
      <c r="E104" s="203">
        <v>19</v>
      </c>
      <c r="F104" s="203">
        <v>6</v>
      </c>
      <c r="G104" s="203">
        <v>6</v>
      </c>
      <c r="H104" s="203">
        <v>7</v>
      </c>
      <c r="I104" s="203">
        <v>150</v>
      </c>
      <c r="J104" s="203">
        <v>599</v>
      </c>
      <c r="K104" s="203">
        <v>279</v>
      </c>
      <c r="L104" s="203">
        <v>150</v>
      </c>
      <c r="M104" s="203">
        <v>189</v>
      </c>
      <c r="N104" s="203">
        <v>260</v>
      </c>
      <c r="O104" s="203">
        <v>270</v>
      </c>
      <c r="P104" s="203">
        <v>106</v>
      </c>
      <c r="Q104" s="203">
        <v>493</v>
      </c>
      <c r="R104" s="203">
        <v>72</v>
      </c>
      <c r="S104" s="203">
        <v>527</v>
      </c>
      <c r="T104" s="203">
        <v>78</v>
      </c>
      <c r="U104" s="203">
        <v>1</v>
      </c>
      <c r="V104" s="203">
        <v>39</v>
      </c>
      <c r="W104" s="203">
        <v>4714</v>
      </c>
      <c r="X104" s="203">
        <v>5176</v>
      </c>
    </row>
    <row r="105" s="91" customFormat="1" ht="13" customHeight="1" spans="1:24">
      <c r="A105" s="111" t="s">
        <v>314</v>
      </c>
      <c r="B105" s="102" t="s">
        <v>315</v>
      </c>
      <c r="C105" s="189" t="s">
        <v>133</v>
      </c>
      <c r="D105" s="91" t="s">
        <v>316</v>
      </c>
      <c r="E105" s="203">
        <v>26</v>
      </c>
      <c r="F105" s="203">
        <v>9</v>
      </c>
      <c r="G105" s="203">
        <v>9</v>
      </c>
      <c r="H105" s="203">
        <v>8</v>
      </c>
      <c r="I105" s="203">
        <v>231</v>
      </c>
      <c r="J105" s="203">
        <v>856</v>
      </c>
      <c r="K105" s="203">
        <v>433</v>
      </c>
      <c r="L105" s="203">
        <v>231</v>
      </c>
      <c r="M105" s="203">
        <v>298</v>
      </c>
      <c r="N105" s="203">
        <v>327</v>
      </c>
      <c r="O105" s="203">
        <v>336</v>
      </c>
      <c r="P105" s="203">
        <v>143</v>
      </c>
      <c r="Q105" s="203">
        <v>713</v>
      </c>
      <c r="R105" s="203">
        <v>143</v>
      </c>
      <c r="S105" s="203">
        <v>713</v>
      </c>
      <c r="T105" s="203">
        <v>118</v>
      </c>
      <c r="U105" s="203">
        <v>2</v>
      </c>
      <c r="V105" s="203">
        <v>59</v>
      </c>
      <c r="W105" s="203">
        <v>5233.15</v>
      </c>
      <c r="X105" s="203">
        <v>6593.45</v>
      </c>
    </row>
    <row r="106" s="91" customFormat="1" ht="13" customHeight="1" spans="1:24">
      <c r="A106" s="111" t="s">
        <v>317</v>
      </c>
      <c r="B106" s="102" t="s">
        <v>318</v>
      </c>
      <c r="C106" s="189" t="s">
        <v>133</v>
      </c>
      <c r="D106" s="143" t="s">
        <v>319</v>
      </c>
      <c r="E106" s="203">
        <v>17</v>
      </c>
      <c r="F106" s="203">
        <v>6</v>
      </c>
      <c r="G106" s="203">
        <v>5</v>
      </c>
      <c r="H106" s="203">
        <v>6</v>
      </c>
      <c r="I106" s="203">
        <v>148</v>
      </c>
      <c r="J106" s="203">
        <v>525</v>
      </c>
      <c r="K106" s="203">
        <v>231</v>
      </c>
      <c r="L106" s="203">
        <v>148</v>
      </c>
      <c r="M106" s="203">
        <v>162</v>
      </c>
      <c r="N106" s="203">
        <v>215</v>
      </c>
      <c r="O106" s="203">
        <v>241</v>
      </c>
      <c r="P106" s="203">
        <v>214</v>
      </c>
      <c r="Q106" s="203">
        <v>311</v>
      </c>
      <c r="R106" s="203">
        <v>78</v>
      </c>
      <c r="S106" s="203">
        <v>447</v>
      </c>
      <c r="T106" s="203">
        <v>73</v>
      </c>
      <c r="U106" s="203">
        <v>3</v>
      </c>
      <c r="V106" s="203">
        <v>39</v>
      </c>
      <c r="W106" s="203">
        <v>4321</v>
      </c>
      <c r="X106" s="203">
        <v>5477</v>
      </c>
    </row>
    <row r="107" s="91" customFormat="1" ht="13" customHeight="1" spans="1:24">
      <c r="A107" s="111" t="s">
        <v>320</v>
      </c>
      <c r="B107" s="102" t="s">
        <v>321</v>
      </c>
      <c r="C107" s="189" t="s">
        <v>33</v>
      </c>
      <c r="D107" s="102" t="s">
        <v>322</v>
      </c>
      <c r="E107" s="203">
        <v>9</v>
      </c>
      <c r="F107" s="203">
        <v>3</v>
      </c>
      <c r="G107" s="203">
        <v>3</v>
      </c>
      <c r="H107" s="203">
        <v>3</v>
      </c>
      <c r="I107" s="203">
        <v>54</v>
      </c>
      <c r="J107" s="203">
        <v>213</v>
      </c>
      <c r="K107" s="203">
        <v>93</v>
      </c>
      <c r="L107" s="203">
        <v>54</v>
      </c>
      <c r="M107" s="203">
        <v>80</v>
      </c>
      <c r="N107" s="203">
        <v>79</v>
      </c>
      <c r="O107" s="203">
        <v>98</v>
      </c>
      <c r="P107" s="203">
        <v>170</v>
      </c>
      <c r="Q107" s="203">
        <v>43</v>
      </c>
      <c r="R107" s="203">
        <v>125</v>
      </c>
      <c r="S107" s="203">
        <v>88</v>
      </c>
      <c r="T107" s="203">
        <v>42</v>
      </c>
      <c r="U107" s="203">
        <v>1</v>
      </c>
      <c r="V107" s="203">
        <v>18</v>
      </c>
      <c r="W107" s="203">
        <v>2397.89</v>
      </c>
      <c r="X107" s="203">
        <v>5283.01</v>
      </c>
    </row>
    <row r="108" s="91" customFormat="1" ht="13" customHeight="1" spans="1:24">
      <c r="A108" s="111" t="s">
        <v>323</v>
      </c>
      <c r="B108" s="102" t="s">
        <v>324</v>
      </c>
      <c r="C108" s="189" t="s">
        <v>33</v>
      </c>
      <c r="D108" s="102" t="s">
        <v>325</v>
      </c>
      <c r="E108" s="203">
        <v>4</v>
      </c>
      <c r="F108" s="203">
        <v>2</v>
      </c>
      <c r="G108" s="203">
        <v>1</v>
      </c>
      <c r="H108" s="203">
        <v>1</v>
      </c>
      <c r="I108" s="203">
        <v>23</v>
      </c>
      <c r="J108" s="203">
        <v>76</v>
      </c>
      <c r="K108" s="203">
        <v>39</v>
      </c>
      <c r="L108" s="203">
        <v>35</v>
      </c>
      <c r="M108" s="203">
        <v>21</v>
      </c>
      <c r="N108" s="203">
        <v>20</v>
      </c>
      <c r="O108" s="203">
        <v>6</v>
      </c>
      <c r="P108" s="203">
        <v>51</v>
      </c>
      <c r="Q108" s="203">
        <v>25</v>
      </c>
      <c r="R108" s="203">
        <v>29</v>
      </c>
      <c r="S108" s="203">
        <v>47</v>
      </c>
      <c r="T108" s="203">
        <v>24</v>
      </c>
      <c r="U108" s="203">
        <v>1</v>
      </c>
      <c r="V108" s="203">
        <v>11</v>
      </c>
      <c r="W108" s="203">
        <v>3099.42</v>
      </c>
      <c r="X108" s="203">
        <v>2198</v>
      </c>
    </row>
    <row r="109" s="91" customFormat="1" ht="13" customHeight="1" spans="1:24">
      <c r="A109" s="111" t="s">
        <v>326</v>
      </c>
      <c r="B109" s="102" t="s">
        <v>327</v>
      </c>
      <c r="C109" s="189" t="s">
        <v>33</v>
      </c>
      <c r="D109" s="102" t="s">
        <v>328</v>
      </c>
      <c r="E109" s="203">
        <v>9</v>
      </c>
      <c r="F109" s="203">
        <v>3</v>
      </c>
      <c r="G109" s="203">
        <v>3</v>
      </c>
      <c r="H109" s="203">
        <v>3</v>
      </c>
      <c r="I109" s="203">
        <v>75</v>
      </c>
      <c r="J109" s="203">
        <v>270</v>
      </c>
      <c r="K109" s="203">
        <v>121</v>
      </c>
      <c r="L109" s="203">
        <v>75</v>
      </c>
      <c r="M109" s="203">
        <v>90</v>
      </c>
      <c r="N109" s="203">
        <v>105</v>
      </c>
      <c r="O109" s="203">
        <v>88</v>
      </c>
      <c r="P109" s="203">
        <v>196</v>
      </c>
      <c r="Q109" s="203">
        <v>74</v>
      </c>
      <c r="R109" s="203">
        <v>149</v>
      </c>
      <c r="S109" s="203">
        <v>121</v>
      </c>
      <c r="T109" s="203">
        <v>40</v>
      </c>
      <c r="U109" s="203">
        <v>2</v>
      </c>
      <c r="V109" s="203">
        <v>18</v>
      </c>
      <c r="W109" s="203">
        <v>1964.5</v>
      </c>
      <c r="X109" s="203">
        <v>3132</v>
      </c>
    </row>
    <row r="110" s="163" customFormat="1" ht="15" customHeight="1" spans="1:25">
      <c r="A110" s="111" t="s">
        <v>329</v>
      </c>
      <c r="B110" s="102" t="s">
        <v>330</v>
      </c>
      <c r="C110" s="189" t="s">
        <v>133</v>
      </c>
      <c r="D110" s="102" t="s">
        <v>331</v>
      </c>
      <c r="E110" s="203">
        <v>22</v>
      </c>
      <c r="F110" s="203">
        <v>8</v>
      </c>
      <c r="G110" s="203">
        <v>7</v>
      </c>
      <c r="H110" s="203">
        <v>7</v>
      </c>
      <c r="I110" s="203">
        <v>200</v>
      </c>
      <c r="J110" s="203">
        <v>705</v>
      </c>
      <c r="K110" s="203">
        <v>333</v>
      </c>
      <c r="L110" s="203">
        <v>200</v>
      </c>
      <c r="M110" s="203">
        <v>245</v>
      </c>
      <c r="N110" s="203">
        <v>260</v>
      </c>
      <c r="O110" s="203">
        <v>316</v>
      </c>
      <c r="P110" s="203">
        <v>151</v>
      </c>
      <c r="Q110" s="203">
        <v>554</v>
      </c>
      <c r="R110" s="203">
        <v>130</v>
      </c>
      <c r="S110" s="203">
        <v>575</v>
      </c>
      <c r="T110" s="203">
        <v>97</v>
      </c>
      <c r="U110" s="203">
        <v>1</v>
      </c>
      <c r="V110" s="203">
        <v>50</v>
      </c>
      <c r="W110" s="203">
        <v>5379</v>
      </c>
      <c r="X110" s="203">
        <v>6958.93</v>
      </c>
      <c r="Y110" s="172"/>
    </row>
    <row r="111" s="163" customFormat="1" ht="15" customHeight="1" spans="1:25">
      <c r="A111" s="111" t="s">
        <v>332</v>
      </c>
      <c r="B111" s="102" t="s">
        <v>333</v>
      </c>
      <c r="C111" s="189" t="s">
        <v>133</v>
      </c>
      <c r="D111" s="102" t="s">
        <v>334</v>
      </c>
      <c r="E111" s="203">
        <v>21</v>
      </c>
      <c r="F111" s="203">
        <v>7</v>
      </c>
      <c r="G111" s="203">
        <v>7</v>
      </c>
      <c r="H111" s="203">
        <v>7</v>
      </c>
      <c r="I111" s="203">
        <v>179</v>
      </c>
      <c r="J111" s="203">
        <v>670</v>
      </c>
      <c r="K111" s="203">
        <v>316</v>
      </c>
      <c r="L111" s="203">
        <v>179</v>
      </c>
      <c r="M111" s="203">
        <v>234</v>
      </c>
      <c r="N111" s="203">
        <v>257</v>
      </c>
      <c r="O111" s="203">
        <v>284</v>
      </c>
      <c r="P111" s="203">
        <v>154</v>
      </c>
      <c r="Q111" s="203">
        <v>516</v>
      </c>
      <c r="R111" s="203">
        <v>89</v>
      </c>
      <c r="S111" s="203">
        <v>581</v>
      </c>
      <c r="T111" s="203">
        <v>94</v>
      </c>
      <c r="U111" s="203">
        <v>1</v>
      </c>
      <c r="V111" s="203">
        <v>43</v>
      </c>
      <c r="W111" s="203">
        <v>4543.32</v>
      </c>
      <c r="X111" s="203">
        <v>5399.17</v>
      </c>
      <c r="Y111" s="172"/>
    </row>
    <row r="112" s="163" customFormat="1" ht="15" customHeight="1" spans="1:25">
      <c r="A112" s="111" t="s">
        <v>335</v>
      </c>
      <c r="B112" s="102" t="s">
        <v>336</v>
      </c>
      <c r="C112" s="189" t="s">
        <v>133</v>
      </c>
      <c r="D112" s="102" t="s">
        <v>337</v>
      </c>
      <c r="E112" s="203">
        <v>13</v>
      </c>
      <c r="F112" s="203">
        <v>4</v>
      </c>
      <c r="G112" s="203">
        <v>5</v>
      </c>
      <c r="H112" s="203">
        <v>4</v>
      </c>
      <c r="I112" s="203">
        <v>100</v>
      </c>
      <c r="J112" s="203">
        <v>392</v>
      </c>
      <c r="K112" s="203">
        <v>176</v>
      </c>
      <c r="L112" s="203">
        <v>100</v>
      </c>
      <c r="M112" s="203">
        <v>150</v>
      </c>
      <c r="N112" s="203">
        <v>142</v>
      </c>
      <c r="O112" s="203">
        <v>128</v>
      </c>
      <c r="P112" s="203">
        <v>138</v>
      </c>
      <c r="Q112" s="203">
        <v>254</v>
      </c>
      <c r="R112" s="203">
        <v>109</v>
      </c>
      <c r="S112" s="203">
        <v>283</v>
      </c>
      <c r="T112" s="203">
        <v>57</v>
      </c>
      <c r="U112" s="203">
        <v>2</v>
      </c>
      <c r="V112" s="203">
        <v>26</v>
      </c>
      <c r="W112" s="203">
        <v>2870</v>
      </c>
      <c r="X112" s="203">
        <v>3663</v>
      </c>
      <c r="Y112" s="172"/>
    </row>
    <row r="113" s="163" customFormat="1" ht="15" customHeight="1" spans="1:25">
      <c r="A113" s="111" t="s">
        <v>338</v>
      </c>
      <c r="B113" s="102" t="s">
        <v>339</v>
      </c>
      <c r="C113" s="189" t="s">
        <v>133</v>
      </c>
      <c r="D113" s="102" t="s">
        <v>340</v>
      </c>
      <c r="E113" s="203">
        <v>12</v>
      </c>
      <c r="F113" s="203">
        <v>4</v>
      </c>
      <c r="G113" s="203">
        <v>4</v>
      </c>
      <c r="H113" s="203">
        <v>4</v>
      </c>
      <c r="I113" s="203">
        <v>100</v>
      </c>
      <c r="J113" s="203">
        <v>360</v>
      </c>
      <c r="K113" s="203">
        <v>157</v>
      </c>
      <c r="L113" s="203">
        <v>100</v>
      </c>
      <c r="M113" s="203">
        <v>120</v>
      </c>
      <c r="N113" s="203">
        <v>140</v>
      </c>
      <c r="O113" s="203">
        <v>159</v>
      </c>
      <c r="P113" s="203">
        <v>185</v>
      </c>
      <c r="Q113" s="203">
        <v>175</v>
      </c>
      <c r="R113" s="203">
        <v>132</v>
      </c>
      <c r="S113" s="203">
        <v>228</v>
      </c>
      <c r="T113" s="203">
        <v>53</v>
      </c>
      <c r="U113" s="203">
        <v>1</v>
      </c>
      <c r="V113" s="203">
        <v>28</v>
      </c>
      <c r="W113" s="203">
        <v>3015</v>
      </c>
      <c r="X113" s="203">
        <v>3361</v>
      </c>
      <c r="Y113" s="172"/>
    </row>
    <row r="114" s="163" customFormat="1" ht="15" customHeight="1" spans="1:25">
      <c r="A114" s="111" t="s">
        <v>341</v>
      </c>
      <c r="B114" s="102" t="s">
        <v>342</v>
      </c>
      <c r="C114" s="189" t="s">
        <v>33</v>
      </c>
      <c r="D114" s="102" t="s">
        <v>96</v>
      </c>
      <c r="E114" s="203">
        <v>7</v>
      </c>
      <c r="F114" s="203">
        <v>1</v>
      </c>
      <c r="G114" s="203">
        <v>2</v>
      </c>
      <c r="H114" s="203">
        <v>4</v>
      </c>
      <c r="I114" s="203">
        <v>23</v>
      </c>
      <c r="J114" s="203">
        <v>148</v>
      </c>
      <c r="K114" s="203">
        <v>49</v>
      </c>
      <c r="L114" s="203">
        <v>23</v>
      </c>
      <c r="M114" s="203">
        <v>47</v>
      </c>
      <c r="N114" s="203">
        <v>78</v>
      </c>
      <c r="O114" s="203">
        <v>0</v>
      </c>
      <c r="P114" s="203">
        <v>70</v>
      </c>
      <c r="Q114" s="203">
        <v>78</v>
      </c>
      <c r="R114" s="203">
        <v>52</v>
      </c>
      <c r="S114" s="203">
        <v>96</v>
      </c>
      <c r="T114" s="203">
        <v>31</v>
      </c>
      <c r="U114" s="203">
        <v>1</v>
      </c>
      <c r="V114" s="203">
        <v>14</v>
      </c>
      <c r="W114" s="203">
        <v>3260</v>
      </c>
      <c r="X114" s="203">
        <v>3708</v>
      </c>
      <c r="Y114" s="225"/>
    </row>
    <row r="115" s="102" customFormat="1" spans="1:24">
      <c r="A115" s="111"/>
      <c r="B115" s="112" t="s">
        <v>343</v>
      </c>
      <c r="C115" s="189"/>
      <c r="E115" s="203" t="s">
        <v>67</v>
      </c>
      <c r="F115" s="203" t="s">
        <v>67</v>
      </c>
      <c r="G115" s="203" t="s">
        <v>67</v>
      </c>
      <c r="H115" s="203" t="s">
        <v>67</v>
      </c>
      <c r="I115" s="203" t="s">
        <v>67</v>
      </c>
      <c r="J115" s="203" t="s">
        <v>67</v>
      </c>
      <c r="K115" s="203" t="s">
        <v>67</v>
      </c>
      <c r="L115" s="203" t="s">
        <v>67</v>
      </c>
      <c r="M115" s="203" t="s">
        <v>67</v>
      </c>
      <c r="N115" s="203" t="s">
        <v>67</v>
      </c>
      <c r="O115" s="203" t="s">
        <v>67</v>
      </c>
      <c r="P115" s="203" t="s">
        <v>67</v>
      </c>
      <c r="Q115" s="203" t="s">
        <v>67</v>
      </c>
      <c r="R115" s="203" t="s">
        <v>67</v>
      </c>
      <c r="S115" s="203" t="s">
        <v>67</v>
      </c>
      <c r="T115" s="203" t="s">
        <v>67</v>
      </c>
      <c r="U115" s="203" t="s">
        <v>67</v>
      </c>
      <c r="V115" s="203" t="s">
        <v>67</v>
      </c>
      <c r="W115" s="203" t="s">
        <v>67</v>
      </c>
      <c r="X115" s="203" t="s">
        <v>67</v>
      </c>
    </row>
    <row r="116" s="91" customFormat="1" ht="15" customHeight="1" spans="1:24">
      <c r="A116" s="111" t="s">
        <v>344</v>
      </c>
      <c r="B116" s="102" t="s">
        <v>345</v>
      </c>
      <c r="C116" s="189" t="s">
        <v>61</v>
      </c>
      <c r="D116" s="143" t="s">
        <v>346</v>
      </c>
      <c r="E116" s="203">
        <v>6</v>
      </c>
      <c r="F116" s="203">
        <v>2</v>
      </c>
      <c r="G116" s="203">
        <v>2</v>
      </c>
      <c r="H116" s="203">
        <v>2</v>
      </c>
      <c r="I116" s="203">
        <v>55</v>
      </c>
      <c r="J116" s="203">
        <v>178</v>
      </c>
      <c r="K116" s="203">
        <v>79</v>
      </c>
      <c r="L116" s="203">
        <v>55</v>
      </c>
      <c r="M116" s="203">
        <v>58</v>
      </c>
      <c r="N116" s="203">
        <v>65</v>
      </c>
      <c r="O116" s="203">
        <v>70</v>
      </c>
      <c r="P116" s="203">
        <v>8</v>
      </c>
      <c r="Q116" s="203">
        <v>170</v>
      </c>
      <c r="R116" s="203">
        <v>6</v>
      </c>
      <c r="S116" s="203">
        <v>172</v>
      </c>
      <c r="T116" s="203">
        <v>31</v>
      </c>
      <c r="U116" s="203">
        <v>1</v>
      </c>
      <c r="V116" s="203">
        <v>12</v>
      </c>
      <c r="W116" s="203">
        <v>905</v>
      </c>
      <c r="X116" s="203">
        <v>2000</v>
      </c>
    </row>
    <row r="117" s="91" customFormat="1" ht="15" customHeight="1" spans="1:24">
      <c r="A117" s="111" t="s">
        <v>347</v>
      </c>
      <c r="B117" s="102" t="s">
        <v>348</v>
      </c>
      <c r="C117" s="189" t="s">
        <v>61</v>
      </c>
      <c r="D117" s="143" t="s">
        <v>349</v>
      </c>
      <c r="E117" s="203">
        <v>6</v>
      </c>
      <c r="F117" s="203">
        <v>2</v>
      </c>
      <c r="G117" s="203">
        <v>2</v>
      </c>
      <c r="H117" s="203">
        <v>2</v>
      </c>
      <c r="I117" s="203">
        <v>50</v>
      </c>
      <c r="J117" s="203">
        <v>184</v>
      </c>
      <c r="K117" s="203">
        <v>99</v>
      </c>
      <c r="L117" s="203">
        <v>50</v>
      </c>
      <c r="M117" s="203">
        <v>62</v>
      </c>
      <c r="N117" s="203">
        <v>72</v>
      </c>
      <c r="O117" s="203">
        <v>76</v>
      </c>
      <c r="P117" s="203">
        <v>17</v>
      </c>
      <c r="Q117" s="203">
        <v>167</v>
      </c>
      <c r="R117" s="203">
        <v>12</v>
      </c>
      <c r="S117" s="203">
        <v>172</v>
      </c>
      <c r="T117" s="203">
        <v>30</v>
      </c>
      <c r="U117" s="203">
        <v>1</v>
      </c>
      <c r="V117" s="203">
        <v>12</v>
      </c>
      <c r="W117" s="203">
        <v>1160</v>
      </c>
      <c r="X117" s="203">
        <v>2200</v>
      </c>
    </row>
    <row r="118" s="91" customFormat="1" ht="15" customHeight="1" spans="1:24">
      <c r="A118" s="111" t="s">
        <v>350</v>
      </c>
      <c r="B118" s="102" t="s">
        <v>351</v>
      </c>
      <c r="C118" s="189" t="s">
        <v>29</v>
      </c>
      <c r="D118" s="143" t="s">
        <v>352</v>
      </c>
      <c r="E118" s="203">
        <v>20</v>
      </c>
      <c r="F118" s="203">
        <v>7</v>
      </c>
      <c r="G118" s="203">
        <v>7</v>
      </c>
      <c r="H118" s="203">
        <v>6</v>
      </c>
      <c r="I118" s="203">
        <v>163</v>
      </c>
      <c r="J118" s="203">
        <v>538</v>
      </c>
      <c r="K118" s="203">
        <v>251</v>
      </c>
      <c r="L118" s="203">
        <v>163</v>
      </c>
      <c r="M118" s="203">
        <v>185</v>
      </c>
      <c r="N118" s="203">
        <v>190</v>
      </c>
      <c r="O118" s="203">
        <v>198</v>
      </c>
      <c r="P118" s="203">
        <v>172</v>
      </c>
      <c r="Q118" s="203">
        <v>366</v>
      </c>
      <c r="R118" s="203">
        <v>67</v>
      </c>
      <c r="S118" s="203">
        <v>471</v>
      </c>
      <c r="T118" s="203">
        <v>87</v>
      </c>
      <c r="U118" s="203">
        <v>2</v>
      </c>
      <c r="V118" s="203">
        <v>46</v>
      </c>
      <c r="W118" s="203">
        <v>8570</v>
      </c>
      <c r="X118" s="203">
        <v>6800</v>
      </c>
    </row>
    <row r="119" s="91" customFormat="1" ht="15" customHeight="1" spans="1:24">
      <c r="A119" s="111" t="s">
        <v>353</v>
      </c>
      <c r="B119" s="102" t="s">
        <v>354</v>
      </c>
      <c r="C119" s="189" t="s">
        <v>29</v>
      </c>
      <c r="D119" s="143" t="s">
        <v>355</v>
      </c>
      <c r="E119" s="203">
        <v>0</v>
      </c>
      <c r="F119" s="203">
        <v>0</v>
      </c>
      <c r="G119" s="203">
        <v>0</v>
      </c>
      <c r="H119" s="203">
        <v>0</v>
      </c>
      <c r="I119" s="203">
        <v>0</v>
      </c>
      <c r="J119" s="203">
        <v>0</v>
      </c>
      <c r="K119" s="203">
        <v>0</v>
      </c>
      <c r="L119" s="203">
        <v>0</v>
      </c>
      <c r="M119" s="203">
        <v>0</v>
      </c>
      <c r="N119" s="203">
        <v>0</v>
      </c>
      <c r="O119" s="203">
        <v>34</v>
      </c>
      <c r="P119" s="203">
        <v>0</v>
      </c>
      <c r="Q119" s="203">
        <v>0</v>
      </c>
      <c r="R119" s="203">
        <v>0</v>
      </c>
      <c r="S119" s="203">
        <v>0</v>
      </c>
      <c r="T119" s="203">
        <v>0</v>
      </c>
      <c r="U119" s="203">
        <v>0</v>
      </c>
      <c r="V119" s="203">
        <v>0</v>
      </c>
      <c r="W119" s="203">
        <v>1182</v>
      </c>
      <c r="X119" s="203">
        <v>2800</v>
      </c>
    </row>
    <row r="120" s="91" customFormat="1" ht="15" customHeight="1" spans="1:24">
      <c r="A120" s="111" t="s">
        <v>356</v>
      </c>
      <c r="B120" s="102" t="s">
        <v>357</v>
      </c>
      <c r="C120" s="189" t="s">
        <v>61</v>
      </c>
      <c r="D120" s="143" t="s">
        <v>358</v>
      </c>
      <c r="E120" s="203">
        <v>9</v>
      </c>
      <c r="F120" s="203">
        <v>3</v>
      </c>
      <c r="G120" s="203">
        <v>3</v>
      </c>
      <c r="H120" s="203">
        <v>3</v>
      </c>
      <c r="I120" s="203">
        <v>91</v>
      </c>
      <c r="J120" s="203">
        <v>266</v>
      </c>
      <c r="K120" s="203">
        <v>126</v>
      </c>
      <c r="L120" s="203">
        <v>91</v>
      </c>
      <c r="M120" s="203">
        <v>81</v>
      </c>
      <c r="N120" s="203">
        <v>94</v>
      </c>
      <c r="O120" s="203">
        <v>93</v>
      </c>
      <c r="P120" s="203">
        <v>21</v>
      </c>
      <c r="Q120" s="203">
        <v>245</v>
      </c>
      <c r="R120" s="203">
        <v>7</v>
      </c>
      <c r="S120" s="203">
        <v>259</v>
      </c>
      <c r="T120" s="203">
        <v>38</v>
      </c>
      <c r="U120" s="203">
        <v>1</v>
      </c>
      <c r="V120" s="203">
        <v>16</v>
      </c>
      <c r="W120" s="203">
        <v>1735</v>
      </c>
      <c r="X120" s="203">
        <v>1640</v>
      </c>
    </row>
    <row r="121" s="91" customFormat="1" ht="15" customHeight="1" spans="1:24">
      <c r="A121" s="111" t="s">
        <v>359</v>
      </c>
      <c r="B121" s="102" t="s">
        <v>360</v>
      </c>
      <c r="C121" s="189" t="s">
        <v>33</v>
      </c>
      <c r="D121" s="143" t="s">
        <v>361</v>
      </c>
      <c r="E121" s="203">
        <v>5</v>
      </c>
      <c r="F121" s="203">
        <v>2</v>
      </c>
      <c r="G121" s="203">
        <v>1</v>
      </c>
      <c r="H121" s="203">
        <v>2</v>
      </c>
      <c r="I121" s="203">
        <v>46</v>
      </c>
      <c r="J121" s="203">
        <v>143</v>
      </c>
      <c r="K121" s="203">
        <v>64</v>
      </c>
      <c r="L121" s="203">
        <v>46</v>
      </c>
      <c r="M121" s="203">
        <v>30</v>
      </c>
      <c r="N121" s="203">
        <v>67</v>
      </c>
      <c r="O121" s="203">
        <v>65</v>
      </c>
      <c r="P121" s="203">
        <v>104</v>
      </c>
      <c r="Q121" s="203">
        <v>39</v>
      </c>
      <c r="R121" s="203">
        <v>91</v>
      </c>
      <c r="S121" s="203">
        <v>52</v>
      </c>
      <c r="T121" s="203">
        <v>22</v>
      </c>
      <c r="U121" s="203">
        <v>1</v>
      </c>
      <c r="V121" s="203">
        <v>10</v>
      </c>
      <c r="W121" s="203">
        <v>715</v>
      </c>
      <c r="X121" s="203">
        <v>729</v>
      </c>
    </row>
    <row r="122" s="197" customFormat="1" ht="13" customHeight="1" spans="1:24">
      <c r="A122" s="111" t="s">
        <v>362</v>
      </c>
      <c r="B122" s="102" t="s">
        <v>363</v>
      </c>
      <c r="C122" s="189" t="s">
        <v>33</v>
      </c>
      <c r="D122" s="197" t="s">
        <v>364</v>
      </c>
      <c r="E122" s="203">
        <v>4</v>
      </c>
      <c r="F122" s="203">
        <v>2</v>
      </c>
      <c r="G122" s="203">
        <v>1</v>
      </c>
      <c r="H122" s="203">
        <v>1</v>
      </c>
      <c r="I122" s="203">
        <v>29</v>
      </c>
      <c r="J122" s="203">
        <v>94</v>
      </c>
      <c r="K122" s="203">
        <v>42</v>
      </c>
      <c r="L122" s="203">
        <v>29</v>
      </c>
      <c r="M122" s="203">
        <v>30</v>
      </c>
      <c r="N122" s="203">
        <v>35</v>
      </c>
      <c r="O122" s="203">
        <v>55</v>
      </c>
      <c r="P122" s="203">
        <v>79</v>
      </c>
      <c r="Q122" s="203">
        <v>15</v>
      </c>
      <c r="R122" s="203">
        <v>71</v>
      </c>
      <c r="S122" s="203">
        <v>23</v>
      </c>
      <c r="T122" s="203">
        <v>20</v>
      </c>
      <c r="U122" s="203">
        <v>2</v>
      </c>
      <c r="V122" s="203">
        <v>8</v>
      </c>
      <c r="W122" s="203">
        <v>1060</v>
      </c>
      <c r="X122" s="203">
        <v>749.39</v>
      </c>
    </row>
    <row r="123" s="197" customFormat="1" ht="13" customHeight="1" spans="1:24">
      <c r="A123" s="111" t="s">
        <v>365</v>
      </c>
      <c r="B123" s="102" t="s">
        <v>366</v>
      </c>
      <c r="C123" s="189" t="s">
        <v>33</v>
      </c>
      <c r="D123" s="197" t="s">
        <v>366</v>
      </c>
      <c r="E123" s="203">
        <v>0</v>
      </c>
      <c r="F123" s="203">
        <v>0</v>
      </c>
      <c r="G123" s="203">
        <v>0</v>
      </c>
      <c r="H123" s="203">
        <v>0</v>
      </c>
      <c r="I123" s="203">
        <v>0</v>
      </c>
      <c r="J123" s="203">
        <v>0</v>
      </c>
      <c r="K123" s="203">
        <v>0</v>
      </c>
      <c r="L123" s="203">
        <v>0</v>
      </c>
      <c r="M123" s="203">
        <v>0</v>
      </c>
      <c r="N123" s="203">
        <v>0</v>
      </c>
      <c r="O123" s="203">
        <v>27</v>
      </c>
      <c r="P123" s="203">
        <v>0</v>
      </c>
      <c r="Q123" s="203">
        <v>0</v>
      </c>
      <c r="R123" s="203">
        <v>0</v>
      </c>
      <c r="S123" s="203">
        <v>0</v>
      </c>
      <c r="T123" s="203">
        <v>0</v>
      </c>
      <c r="U123" s="203">
        <v>0</v>
      </c>
      <c r="V123" s="203">
        <v>0</v>
      </c>
      <c r="W123" s="203">
        <v>0</v>
      </c>
      <c r="X123" s="203">
        <v>0</v>
      </c>
    </row>
    <row r="124" s="197" customFormat="1" ht="13" customHeight="1" spans="1:24">
      <c r="A124" s="111" t="s">
        <v>367</v>
      </c>
      <c r="B124" s="102" t="s">
        <v>368</v>
      </c>
      <c r="C124" s="189" t="s">
        <v>33</v>
      </c>
      <c r="D124" s="197" t="s">
        <v>369</v>
      </c>
      <c r="E124" s="203">
        <v>12</v>
      </c>
      <c r="F124" s="203">
        <v>4</v>
      </c>
      <c r="G124" s="203">
        <v>4</v>
      </c>
      <c r="H124" s="203">
        <v>4</v>
      </c>
      <c r="I124" s="203">
        <v>100</v>
      </c>
      <c r="J124" s="203">
        <v>360</v>
      </c>
      <c r="K124" s="203">
        <v>185</v>
      </c>
      <c r="L124" s="203">
        <v>100</v>
      </c>
      <c r="M124" s="203">
        <v>120</v>
      </c>
      <c r="N124" s="203">
        <v>140</v>
      </c>
      <c r="O124" s="203">
        <v>140</v>
      </c>
      <c r="P124" s="203">
        <v>287</v>
      </c>
      <c r="Q124" s="203">
        <v>73</v>
      </c>
      <c r="R124" s="203">
        <v>279</v>
      </c>
      <c r="S124" s="203">
        <v>81</v>
      </c>
      <c r="T124" s="203">
        <v>51</v>
      </c>
      <c r="U124" s="203">
        <v>1</v>
      </c>
      <c r="V124" s="203">
        <v>24</v>
      </c>
      <c r="W124" s="203">
        <v>3600</v>
      </c>
      <c r="X124" s="203">
        <v>3665</v>
      </c>
    </row>
    <row r="125" s="197" customFormat="1" ht="13" customHeight="1" spans="1:24">
      <c r="A125" s="111" t="s">
        <v>370</v>
      </c>
      <c r="B125" s="102" t="s">
        <v>371</v>
      </c>
      <c r="C125" s="189" t="s">
        <v>33</v>
      </c>
      <c r="D125" s="197" t="s">
        <v>372</v>
      </c>
      <c r="E125" s="203">
        <v>5</v>
      </c>
      <c r="F125" s="203">
        <v>2</v>
      </c>
      <c r="G125" s="203">
        <v>1</v>
      </c>
      <c r="H125" s="203">
        <v>2</v>
      </c>
      <c r="I125" s="203">
        <v>50</v>
      </c>
      <c r="J125" s="203">
        <v>150</v>
      </c>
      <c r="K125" s="203">
        <v>75</v>
      </c>
      <c r="L125" s="203">
        <v>50</v>
      </c>
      <c r="M125" s="203">
        <v>30</v>
      </c>
      <c r="N125" s="203">
        <v>70</v>
      </c>
      <c r="O125" s="203">
        <v>65</v>
      </c>
      <c r="P125" s="203">
        <v>87</v>
      </c>
      <c r="Q125" s="203">
        <v>63</v>
      </c>
      <c r="R125" s="203">
        <v>65</v>
      </c>
      <c r="S125" s="203">
        <v>85</v>
      </c>
      <c r="T125" s="203">
        <v>25</v>
      </c>
      <c r="U125" s="203">
        <v>1</v>
      </c>
      <c r="V125" s="203">
        <v>11</v>
      </c>
      <c r="W125" s="203">
        <v>1100</v>
      </c>
      <c r="X125" s="203">
        <v>1800</v>
      </c>
    </row>
    <row r="126" s="197" customFormat="1" ht="13" customHeight="1" spans="1:24">
      <c r="A126" s="111" t="s">
        <v>373</v>
      </c>
      <c r="B126" s="102" t="s">
        <v>374</v>
      </c>
      <c r="C126" s="189" t="s">
        <v>61</v>
      </c>
      <c r="D126" s="197" t="s">
        <v>375</v>
      </c>
      <c r="E126" s="203">
        <v>6</v>
      </c>
      <c r="F126" s="203">
        <v>2</v>
      </c>
      <c r="G126" s="203">
        <v>2</v>
      </c>
      <c r="H126" s="203">
        <v>2</v>
      </c>
      <c r="I126" s="203">
        <v>49</v>
      </c>
      <c r="J126" s="203">
        <v>178</v>
      </c>
      <c r="K126" s="203">
        <v>87</v>
      </c>
      <c r="L126" s="203">
        <v>49</v>
      </c>
      <c r="M126" s="203">
        <v>60</v>
      </c>
      <c r="N126" s="203">
        <v>69</v>
      </c>
      <c r="O126" s="203">
        <v>68</v>
      </c>
      <c r="P126" s="203">
        <v>13</v>
      </c>
      <c r="Q126" s="203">
        <v>165</v>
      </c>
      <c r="R126" s="203">
        <v>9</v>
      </c>
      <c r="S126" s="203">
        <v>169</v>
      </c>
      <c r="T126" s="203">
        <v>31</v>
      </c>
      <c r="U126" s="203">
        <v>1</v>
      </c>
      <c r="V126" s="203">
        <v>12</v>
      </c>
      <c r="W126" s="203">
        <v>1155</v>
      </c>
      <c r="X126" s="203">
        <v>1655</v>
      </c>
    </row>
    <row r="127" s="197" customFormat="1" ht="13" customHeight="1" spans="1:24">
      <c r="A127" s="111" t="s">
        <v>376</v>
      </c>
      <c r="B127" s="102" t="s">
        <v>377</v>
      </c>
      <c r="C127" s="189" t="s">
        <v>33</v>
      </c>
      <c r="D127" s="197" t="s">
        <v>378</v>
      </c>
      <c r="E127" s="203">
        <v>7</v>
      </c>
      <c r="F127" s="203">
        <v>2</v>
      </c>
      <c r="G127" s="203">
        <v>2</v>
      </c>
      <c r="H127" s="203">
        <v>3</v>
      </c>
      <c r="I127" s="203">
        <v>42</v>
      </c>
      <c r="J127" s="203">
        <v>187</v>
      </c>
      <c r="K127" s="203">
        <v>91</v>
      </c>
      <c r="L127" s="203">
        <v>42</v>
      </c>
      <c r="M127" s="203">
        <v>57</v>
      </c>
      <c r="N127" s="203">
        <v>88</v>
      </c>
      <c r="O127" s="203">
        <v>95</v>
      </c>
      <c r="P127" s="203">
        <v>140</v>
      </c>
      <c r="Q127" s="203">
        <v>47</v>
      </c>
      <c r="R127" s="203">
        <v>127</v>
      </c>
      <c r="S127" s="203">
        <v>60</v>
      </c>
      <c r="T127" s="203">
        <v>33</v>
      </c>
      <c r="U127" s="203">
        <v>2</v>
      </c>
      <c r="V127" s="203">
        <v>14</v>
      </c>
      <c r="W127" s="203">
        <v>2300</v>
      </c>
      <c r="X127" s="203">
        <v>1600</v>
      </c>
    </row>
    <row r="128" s="197" customFormat="1" ht="13" customHeight="1" spans="1:24">
      <c r="A128" s="111" t="s">
        <v>379</v>
      </c>
      <c r="B128" s="102" t="s">
        <v>380</v>
      </c>
      <c r="C128" s="189" t="s">
        <v>33</v>
      </c>
      <c r="D128" s="197" t="s">
        <v>381</v>
      </c>
      <c r="E128" s="203">
        <v>10</v>
      </c>
      <c r="F128" s="203">
        <v>3</v>
      </c>
      <c r="G128" s="203">
        <v>4</v>
      </c>
      <c r="H128" s="203">
        <v>3</v>
      </c>
      <c r="I128" s="203">
        <v>70</v>
      </c>
      <c r="J128" s="203">
        <v>270</v>
      </c>
      <c r="K128" s="203">
        <v>129</v>
      </c>
      <c r="L128" s="203">
        <v>70</v>
      </c>
      <c r="M128" s="203">
        <v>95</v>
      </c>
      <c r="N128" s="203">
        <v>105</v>
      </c>
      <c r="O128" s="203">
        <v>145</v>
      </c>
      <c r="P128" s="203">
        <v>168</v>
      </c>
      <c r="Q128" s="203">
        <v>102</v>
      </c>
      <c r="R128" s="203">
        <v>84</v>
      </c>
      <c r="S128" s="203">
        <v>186</v>
      </c>
      <c r="T128" s="203">
        <v>42</v>
      </c>
      <c r="U128" s="203">
        <v>2</v>
      </c>
      <c r="V128" s="203">
        <v>20</v>
      </c>
      <c r="W128" s="203">
        <v>2550</v>
      </c>
      <c r="X128" s="203">
        <v>3300</v>
      </c>
    </row>
    <row r="129" s="197" customFormat="1" ht="13" customHeight="1" spans="1:24">
      <c r="A129" s="111" t="s">
        <v>382</v>
      </c>
      <c r="B129" s="102" t="s">
        <v>383</v>
      </c>
      <c r="C129" s="189" t="s">
        <v>33</v>
      </c>
      <c r="D129" s="197" t="s">
        <v>384</v>
      </c>
      <c r="E129" s="203">
        <v>12</v>
      </c>
      <c r="F129" s="203">
        <v>4</v>
      </c>
      <c r="G129" s="203">
        <v>4</v>
      </c>
      <c r="H129" s="203">
        <v>4</v>
      </c>
      <c r="I129" s="203">
        <v>50</v>
      </c>
      <c r="J129" s="203">
        <v>180</v>
      </c>
      <c r="K129" s="203">
        <v>84</v>
      </c>
      <c r="L129" s="203">
        <v>50</v>
      </c>
      <c r="M129" s="203">
        <v>60</v>
      </c>
      <c r="N129" s="203">
        <v>70</v>
      </c>
      <c r="O129" s="203">
        <v>70</v>
      </c>
      <c r="P129" s="203">
        <v>152</v>
      </c>
      <c r="Q129" s="203">
        <v>28</v>
      </c>
      <c r="R129" s="203">
        <v>96</v>
      </c>
      <c r="S129" s="203">
        <v>84</v>
      </c>
      <c r="T129" s="203">
        <v>26</v>
      </c>
      <c r="U129" s="203">
        <v>1</v>
      </c>
      <c r="V129" s="203">
        <v>12</v>
      </c>
      <c r="W129" s="203">
        <v>1104</v>
      </c>
      <c r="X129" s="203">
        <v>700</v>
      </c>
    </row>
    <row r="130" s="197" customFormat="1" ht="13" customHeight="1" spans="1:24">
      <c r="A130" s="111" t="s">
        <v>385</v>
      </c>
      <c r="B130" s="102" t="s">
        <v>386</v>
      </c>
      <c r="C130" s="189" t="s">
        <v>61</v>
      </c>
      <c r="D130" s="197" t="s">
        <v>387</v>
      </c>
      <c r="E130" s="203">
        <v>12</v>
      </c>
      <c r="F130" s="203">
        <v>4</v>
      </c>
      <c r="G130" s="203">
        <v>4</v>
      </c>
      <c r="H130" s="203">
        <v>4</v>
      </c>
      <c r="I130" s="203">
        <v>100</v>
      </c>
      <c r="J130" s="203">
        <v>354</v>
      </c>
      <c r="K130" s="203">
        <v>172</v>
      </c>
      <c r="L130" s="203">
        <v>100</v>
      </c>
      <c r="M130" s="203">
        <v>120</v>
      </c>
      <c r="N130" s="203">
        <v>134</v>
      </c>
      <c r="O130" s="203">
        <v>141</v>
      </c>
      <c r="P130" s="203">
        <v>87</v>
      </c>
      <c r="Q130" s="203">
        <v>267</v>
      </c>
      <c r="R130" s="203">
        <v>45</v>
      </c>
      <c r="S130" s="203">
        <v>309</v>
      </c>
      <c r="T130" s="203">
        <v>51</v>
      </c>
      <c r="U130" s="203">
        <v>2</v>
      </c>
      <c r="V130" s="203">
        <v>24</v>
      </c>
      <c r="W130" s="203">
        <v>2014</v>
      </c>
      <c r="X130" s="203">
        <v>2099</v>
      </c>
    </row>
    <row r="131" s="197" customFormat="1" ht="13" customHeight="1" spans="1:24">
      <c r="A131" s="111" t="s">
        <v>388</v>
      </c>
      <c r="B131" s="102" t="s">
        <v>389</v>
      </c>
      <c r="C131" s="189" t="s">
        <v>33</v>
      </c>
      <c r="D131" s="197" t="s">
        <v>389</v>
      </c>
      <c r="E131" s="203">
        <v>4</v>
      </c>
      <c r="F131" s="203">
        <v>1</v>
      </c>
      <c r="G131" s="203">
        <v>2</v>
      </c>
      <c r="H131" s="203">
        <v>1</v>
      </c>
      <c r="I131" s="203">
        <v>25</v>
      </c>
      <c r="J131" s="203">
        <v>120</v>
      </c>
      <c r="K131" s="203">
        <v>54</v>
      </c>
      <c r="L131" s="203">
        <v>25</v>
      </c>
      <c r="M131" s="203">
        <v>60</v>
      </c>
      <c r="N131" s="203">
        <v>35</v>
      </c>
      <c r="O131" s="203">
        <v>35</v>
      </c>
      <c r="P131" s="203">
        <v>88</v>
      </c>
      <c r="Q131" s="203">
        <v>32</v>
      </c>
      <c r="R131" s="203">
        <v>78</v>
      </c>
      <c r="S131" s="203">
        <v>42</v>
      </c>
      <c r="T131" s="203">
        <v>20</v>
      </c>
      <c r="U131" s="203">
        <v>2</v>
      </c>
      <c r="V131" s="203">
        <v>8</v>
      </c>
      <c r="W131" s="203">
        <v>800</v>
      </c>
      <c r="X131" s="203">
        <v>1200</v>
      </c>
    </row>
    <row r="132" s="197" customFormat="1" ht="13" customHeight="1" spans="1:24">
      <c r="A132" s="111" t="s">
        <v>390</v>
      </c>
      <c r="B132" s="102" t="s">
        <v>391</v>
      </c>
      <c r="C132" s="189" t="s">
        <v>133</v>
      </c>
      <c r="D132" s="197" t="s">
        <v>392</v>
      </c>
      <c r="E132" s="203">
        <v>6</v>
      </c>
      <c r="F132" s="203">
        <v>2</v>
      </c>
      <c r="G132" s="203">
        <v>2</v>
      </c>
      <c r="H132" s="203">
        <v>2</v>
      </c>
      <c r="I132" s="203">
        <v>48</v>
      </c>
      <c r="J132" s="203">
        <v>183</v>
      </c>
      <c r="K132" s="203">
        <v>84</v>
      </c>
      <c r="L132" s="203">
        <v>48</v>
      </c>
      <c r="M132" s="203">
        <v>62</v>
      </c>
      <c r="N132" s="203">
        <v>73</v>
      </c>
      <c r="O132" s="203">
        <v>74</v>
      </c>
      <c r="P132" s="203">
        <v>37</v>
      </c>
      <c r="Q132" s="203">
        <v>146</v>
      </c>
      <c r="R132" s="203">
        <v>11</v>
      </c>
      <c r="S132" s="203">
        <v>172</v>
      </c>
      <c r="T132" s="203">
        <v>31</v>
      </c>
      <c r="U132" s="203">
        <v>2</v>
      </c>
      <c r="V132" s="203">
        <v>12</v>
      </c>
      <c r="W132" s="203">
        <v>1503</v>
      </c>
      <c r="X132" s="203">
        <v>1865</v>
      </c>
    </row>
    <row r="133" s="197" customFormat="1" ht="13" customHeight="1" spans="1:24">
      <c r="A133" s="111" t="s">
        <v>393</v>
      </c>
      <c r="B133" s="102" t="s">
        <v>394</v>
      </c>
      <c r="C133" s="189" t="s">
        <v>33</v>
      </c>
      <c r="D133" s="197" t="s">
        <v>395</v>
      </c>
      <c r="E133" s="203">
        <v>8</v>
      </c>
      <c r="F133" s="203">
        <v>3</v>
      </c>
      <c r="G133" s="203">
        <v>2</v>
      </c>
      <c r="H133" s="203">
        <v>3</v>
      </c>
      <c r="I133" s="203">
        <v>63</v>
      </c>
      <c r="J133" s="203">
        <v>219</v>
      </c>
      <c r="K133" s="203">
        <v>98</v>
      </c>
      <c r="L133" s="203">
        <v>63</v>
      </c>
      <c r="M133" s="203">
        <v>60</v>
      </c>
      <c r="N133" s="203">
        <v>96</v>
      </c>
      <c r="O133" s="203">
        <v>100</v>
      </c>
      <c r="P133" s="203">
        <v>175</v>
      </c>
      <c r="Q133" s="203">
        <v>44</v>
      </c>
      <c r="R133" s="203">
        <v>149</v>
      </c>
      <c r="S133" s="203">
        <v>70</v>
      </c>
      <c r="T133" s="203">
        <v>38</v>
      </c>
      <c r="U133" s="203">
        <v>2</v>
      </c>
      <c r="V133" s="203">
        <v>16</v>
      </c>
      <c r="W133" s="203">
        <v>2422.7</v>
      </c>
      <c r="X133" s="203">
        <v>2500</v>
      </c>
    </row>
    <row r="134" s="163" customFormat="1" ht="14.25" spans="1:25">
      <c r="A134" s="111" t="s">
        <v>396</v>
      </c>
      <c r="B134" s="102" t="s">
        <v>397</v>
      </c>
      <c r="C134" s="189" t="s">
        <v>61</v>
      </c>
      <c r="D134" s="172" t="s">
        <v>398</v>
      </c>
      <c r="E134" s="203">
        <v>6</v>
      </c>
      <c r="F134" s="203">
        <v>2</v>
      </c>
      <c r="G134" s="203">
        <v>2</v>
      </c>
      <c r="H134" s="203">
        <v>2</v>
      </c>
      <c r="I134" s="203">
        <v>50</v>
      </c>
      <c r="J134" s="203">
        <v>180</v>
      </c>
      <c r="K134" s="203">
        <v>74</v>
      </c>
      <c r="L134" s="203">
        <v>50</v>
      </c>
      <c r="M134" s="203">
        <v>60</v>
      </c>
      <c r="N134" s="203">
        <v>70</v>
      </c>
      <c r="O134" s="203">
        <v>78</v>
      </c>
      <c r="P134" s="203">
        <v>39</v>
      </c>
      <c r="Q134" s="203">
        <v>141</v>
      </c>
      <c r="R134" s="203">
        <v>15</v>
      </c>
      <c r="S134" s="203">
        <v>165</v>
      </c>
      <c r="T134" s="203">
        <v>30</v>
      </c>
      <c r="U134" s="203">
        <v>2</v>
      </c>
      <c r="V134" s="203">
        <v>12</v>
      </c>
      <c r="W134" s="203">
        <v>1483</v>
      </c>
      <c r="X134" s="203">
        <v>1800</v>
      </c>
      <c r="Y134" s="172"/>
    </row>
    <row r="135" s="102" customFormat="1" spans="1:24">
      <c r="A135" s="111"/>
      <c r="B135" s="112" t="s">
        <v>399</v>
      </c>
      <c r="C135" s="189"/>
      <c r="E135" s="203" t="s">
        <v>67</v>
      </c>
      <c r="F135" s="203" t="s">
        <v>67</v>
      </c>
      <c r="G135" s="203" t="s">
        <v>67</v>
      </c>
      <c r="H135" s="203" t="s">
        <v>67</v>
      </c>
      <c r="I135" s="203" t="s">
        <v>67</v>
      </c>
      <c r="J135" s="203" t="s">
        <v>67</v>
      </c>
      <c r="K135" s="203" t="s">
        <v>67</v>
      </c>
      <c r="L135" s="203" t="s">
        <v>67</v>
      </c>
      <c r="M135" s="203" t="s">
        <v>67</v>
      </c>
      <c r="N135" s="203" t="s">
        <v>67</v>
      </c>
      <c r="O135" s="203" t="s">
        <v>67</v>
      </c>
      <c r="P135" s="203" t="s">
        <v>67</v>
      </c>
      <c r="Q135" s="203" t="s">
        <v>67</v>
      </c>
      <c r="R135" s="203" t="s">
        <v>67</v>
      </c>
      <c r="S135" s="203" t="s">
        <v>67</v>
      </c>
      <c r="T135" s="203" t="s">
        <v>67</v>
      </c>
      <c r="U135" s="203" t="s">
        <v>67</v>
      </c>
      <c r="V135" s="203" t="s">
        <v>67</v>
      </c>
      <c r="W135" s="203" t="s">
        <v>67</v>
      </c>
      <c r="X135" s="203" t="s">
        <v>67</v>
      </c>
    </row>
    <row r="136" s="163" customFormat="1" ht="14.25" spans="1:25">
      <c r="A136" s="111" t="s">
        <v>400</v>
      </c>
      <c r="B136" s="102" t="s">
        <v>401</v>
      </c>
      <c r="C136" s="189" t="s">
        <v>133</v>
      </c>
      <c r="D136" s="172" t="s">
        <v>402</v>
      </c>
      <c r="E136" s="203">
        <v>18</v>
      </c>
      <c r="F136" s="203">
        <v>6</v>
      </c>
      <c r="G136" s="203">
        <v>6</v>
      </c>
      <c r="H136" s="203">
        <v>6</v>
      </c>
      <c r="I136" s="203">
        <v>150</v>
      </c>
      <c r="J136" s="203">
        <v>555</v>
      </c>
      <c r="K136" s="203">
        <v>262</v>
      </c>
      <c r="L136" s="203">
        <v>150</v>
      </c>
      <c r="M136" s="203">
        <v>195</v>
      </c>
      <c r="N136" s="203">
        <v>210</v>
      </c>
      <c r="O136" s="203">
        <v>229</v>
      </c>
      <c r="P136" s="203">
        <v>93</v>
      </c>
      <c r="Q136" s="203">
        <v>462</v>
      </c>
      <c r="R136" s="203">
        <v>60</v>
      </c>
      <c r="S136" s="203">
        <v>495</v>
      </c>
      <c r="T136" s="203">
        <v>87</v>
      </c>
      <c r="U136" s="203">
        <v>3</v>
      </c>
      <c r="V136" s="203">
        <v>38</v>
      </c>
      <c r="W136" s="203">
        <v>3523</v>
      </c>
      <c r="X136" s="203">
        <v>2996</v>
      </c>
      <c r="Y136" s="172"/>
    </row>
    <row r="137" s="163" customFormat="1" ht="14.25" spans="1:25">
      <c r="A137" s="111" t="s">
        <v>403</v>
      </c>
      <c r="B137" s="102" t="s">
        <v>404</v>
      </c>
      <c r="C137" s="189" t="s">
        <v>33</v>
      </c>
      <c r="D137" s="172" t="s">
        <v>405</v>
      </c>
      <c r="E137" s="203">
        <v>7</v>
      </c>
      <c r="F137" s="203">
        <v>3</v>
      </c>
      <c r="G137" s="203">
        <v>2</v>
      </c>
      <c r="H137" s="203">
        <v>2</v>
      </c>
      <c r="I137" s="203">
        <v>75</v>
      </c>
      <c r="J137" s="203">
        <v>205</v>
      </c>
      <c r="K137" s="203">
        <v>96</v>
      </c>
      <c r="L137" s="203">
        <v>75</v>
      </c>
      <c r="M137" s="203">
        <v>60</v>
      </c>
      <c r="N137" s="203">
        <v>70</v>
      </c>
      <c r="O137" s="203">
        <v>120</v>
      </c>
      <c r="P137" s="203">
        <v>131</v>
      </c>
      <c r="Q137" s="203">
        <v>74</v>
      </c>
      <c r="R137" s="203">
        <v>105</v>
      </c>
      <c r="S137" s="203">
        <v>100</v>
      </c>
      <c r="T137" s="203">
        <v>35</v>
      </c>
      <c r="U137" s="203">
        <v>2</v>
      </c>
      <c r="V137" s="203">
        <v>14</v>
      </c>
      <c r="W137" s="203">
        <v>1239</v>
      </c>
      <c r="X137" s="203">
        <v>1629</v>
      </c>
      <c r="Y137" s="172"/>
    </row>
    <row r="138" s="163" customFormat="1" ht="14.25" spans="1:25">
      <c r="A138" s="111" t="s">
        <v>406</v>
      </c>
      <c r="B138" s="102" t="s">
        <v>407</v>
      </c>
      <c r="C138" s="189" t="s">
        <v>33</v>
      </c>
      <c r="D138" s="172" t="s">
        <v>408</v>
      </c>
      <c r="E138" s="203">
        <v>11</v>
      </c>
      <c r="F138" s="203">
        <v>3</v>
      </c>
      <c r="G138" s="203">
        <v>4</v>
      </c>
      <c r="H138" s="203">
        <v>4</v>
      </c>
      <c r="I138" s="203">
        <v>75</v>
      </c>
      <c r="J138" s="203">
        <v>330</v>
      </c>
      <c r="K138" s="203">
        <v>141</v>
      </c>
      <c r="L138" s="203">
        <v>75</v>
      </c>
      <c r="M138" s="203">
        <v>116</v>
      </c>
      <c r="N138" s="203">
        <v>139</v>
      </c>
      <c r="O138" s="203">
        <v>140</v>
      </c>
      <c r="P138" s="203">
        <v>232</v>
      </c>
      <c r="Q138" s="203">
        <v>98</v>
      </c>
      <c r="R138" s="203">
        <v>182</v>
      </c>
      <c r="S138" s="203">
        <v>148</v>
      </c>
      <c r="T138" s="203">
        <v>50</v>
      </c>
      <c r="U138" s="203">
        <v>2</v>
      </c>
      <c r="V138" s="203">
        <v>22</v>
      </c>
      <c r="W138" s="203">
        <v>4456</v>
      </c>
      <c r="X138" s="203">
        <v>1721</v>
      </c>
      <c r="Y138" s="172"/>
    </row>
    <row r="139" s="163" customFormat="1" ht="14.25" spans="1:25">
      <c r="A139" s="111" t="s">
        <v>409</v>
      </c>
      <c r="B139" s="102" t="s">
        <v>410</v>
      </c>
      <c r="C139" s="189" t="s">
        <v>133</v>
      </c>
      <c r="D139" s="174" t="s">
        <v>411</v>
      </c>
      <c r="E139" s="203">
        <v>15</v>
      </c>
      <c r="F139" s="203">
        <v>5</v>
      </c>
      <c r="G139" s="203">
        <v>6</v>
      </c>
      <c r="H139" s="203">
        <v>4</v>
      </c>
      <c r="I139" s="203">
        <v>125</v>
      </c>
      <c r="J139" s="203">
        <v>462</v>
      </c>
      <c r="K139" s="203">
        <v>222</v>
      </c>
      <c r="L139" s="203">
        <v>125</v>
      </c>
      <c r="M139" s="203">
        <v>187</v>
      </c>
      <c r="N139" s="203">
        <v>150</v>
      </c>
      <c r="O139" s="203">
        <v>181</v>
      </c>
      <c r="P139" s="203">
        <v>173</v>
      </c>
      <c r="Q139" s="203">
        <v>289</v>
      </c>
      <c r="R139" s="203">
        <v>134</v>
      </c>
      <c r="S139" s="203">
        <v>328</v>
      </c>
      <c r="T139" s="203">
        <v>69</v>
      </c>
      <c r="U139" s="203">
        <v>3</v>
      </c>
      <c r="V139" s="203">
        <v>32</v>
      </c>
      <c r="W139" s="203">
        <v>3630</v>
      </c>
      <c r="X139" s="203">
        <v>5000</v>
      </c>
      <c r="Y139" s="172"/>
    </row>
    <row r="140" s="163" customFormat="1" ht="14.25" spans="1:25">
      <c r="A140" s="111" t="s">
        <v>412</v>
      </c>
      <c r="B140" s="102" t="s">
        <v>413</v>
      </c>
      <c r="C140" s="189" t="s">
        <v>33</v>
      </c>
      <c r="D140" s="226" t="s">
        <v>414</v>
      </c>
      <c r="E140" s="203">
        <v>7</v>
      </c>
      <c r="F140" s="203">
        <v>2</v>
      </c>
      <c r="G140" s="203">
        <v>2</v>
      </c>
      <c r="H140" s="203">
        <v>3</v>
      </c>
      <c r="I140" s="203">
        <v>50</v>
      </c>
      <c r="J140" s="203">
        <v>205</v>
      </c>
      <c r="K140" s="203">
        <v>99</v>
      </c>
      <c r="L140" s="203">
        <v>50</v>
      </c>
      <c r="M140" s="203">
        <v>54</v>
      </c>
      <c r="N140" s="203">
        <v>101</v>
      </c>
      <c r="O140" s="203">
        <v>60</v>
      </c>
      <c r="P140" s="203">
        <v>153</v>
      </c>
      <c r="Q140" s="203">
        <v>52</v>
      </c>
      <c r="R140" s="203">
        <v>131</v>
      </c>
      <c r="S140" s="203">
        <v>74</v>
      </c>
      <c r="T140" s="203">
        <v>28</v>
      </c>
      <c r="U140" s="203">
        <v>2</v>
      </c>
      <c r="V140" s="203">
        <v>14</v>
      </c>
      <c r="W140" s="203">
        <v>1226</v>
      </c>
      <c r="X140" s="203">
        <v>2168</v>
      </c>
      <c r="Y140" s="172"/>
    </row>
    <row r="141" s="163" customFormat="1" ht="14.25" spans="1:25">
      <c r="A141" s="111" t="s">
        <v>415</v>
      </c>
      <c r="B141" s="102" t="s">
        <v>416</v>
      </c>
      <c r="C141" s="189" t="s">
        <v>33</v>
      </c>
      <c r="D141" s="174" t="s">
        <v>417</v>
      </c>
      <c r="E141" s="203">
        <v>3</v>
      </c>
      <c r="F141" s="203">
        <v>1</v>
      </c>
      <c r="G141" s="203">
        <v>1</v>
      </c>
      <c r="H141" s="203">
        <v>1</v>
      </c>
      <c r="I141" s="203">
        <v>20</v>
      </c>
      <c r="J141" s="203">
        <v>85</v>
      </c>
      <c r="K141" s="203">
        <v>40</v>
      </c>
      <c r="L141" s="203">
        <v>20</v>
      </c>
      <c r="M141" s="203">
        <v>30</v>
      </c>
      <c r="N141" s="203">
        <v>35</v>
      </c>
      <c r="O141" s="203">
        <v>53</v>
      </c>
      <c r="P141" s="203">
        <v>73</v>
      </c>
      <c r="Q141" s="203">
        <v>12</v>
      </c>
      <c r="R141" s="203">
        <v>68</v>
      </c>
      <c r="S141" s="203">
        <v>17</v>
      </c>
      <c r="T141" s="203">
        <v>16</v>
      </c>
      <c r="U141" s="203">
        <v>1</v>
      </c>
      <c r="V141" s="203">
        <v>6</v>
      </c>
      <c r="W141" s="203">
        <v>671</v>
      </c>
      <c r="X141" s="203">
        <v>550</v>
      </c>
      <c r="Y141" s="172"/>
    </row>
    <row r="142" s="163" customFormat="1" ht="14.25" spans="1:25">
      <c r="A142" s="111" t="s">
        <v>418</v>
      </c>
      <c r="B142" s="102" t="s">
        <v>419</v>
      </c>
      <c r="C142" s="189" t="s">
        <v>133</v>
      </c>
      <c r="D142" s="174" t="s">
        <v>420</v>
      </c>
      <c r="E142" s="203">
        <v>12</v>
      </c>
      <c r="F142" s="203">
        <v>4</v>
      </c>
      <c r="G142" s="203">
        <v>4</v>
      </c>
      <c r="H142" s="203">
        <v>4</v>
      </c>
      <c r="I142" s="203">
        <v>100</v>
      </c>
      <c r="J142" s="203">
        <v>374</v>
      </c>
      <c r="K142" s="203">
        <v>191</v>
      </c>
      <c r="L142" s="203">
        <v>100</v>
      </c>
      <c r="M142" s="203">
        <v>128</v>
      </c>
      <c r="N142" s="203">
        <v>146</v>
      </c>
      <c r="O142" s="203">
        <v>152</v>
      </c>
      <c r="P142" s="203">
        <v>102</v>
      </c>
      <c r="Q142" s="203">
        <v>272</v>
      </c>
      <c r="R142" s="203">
        <v>75</v>
      </c>
      <c r="S142" s="203">
        <v>299</v>
      </c>
      <c r="T142" s="203">
        <v>57</v>
      </c>
      <c r="U142" s="203">
        <v>3</v>
      </c>
      <c r="V142" s="203">
        <v>26</v>
      </c>
      <c r="W142" s="203">
        <v>2425</v>
      </c>
      <c r="X142" s="203">
        <v>1735.48</v>
      </c>
      <c r="Y142" s="172"/>
    </row>
    <row r="143" s="163" customFormat="1" ht="14.25" spans="1:25">
      <c r="A143" s="111" t="s">
        <v>421</v>
      </c>
      <c r="B143" s="102" t="s">
        <v>422</v>
      </c>
      <c r="C143" s="189" t="s">
        <v>133</v>
      </c>
      <c r="D143" s="172" t="s">
        <v>423</v>
      </c>
      <c r="E143" s="203">
        <v>6</v>
      </c>
      <c r="F143" s="203">
        <v>2</v>
      </c>
      <c r="G143" s="203">
        <v>2</v>
      </c>
      <c r="H143" s="203">
        <v>2</v>
      </c>
      <c r="I143" s="203">
        <v>50</v>
      </c>
      <c r="J143" s="203">
        <v>190</v>
      </c>
      <c r="K143" s="203">
        <v>81</v>
      </c>
      <c r="L143" s="203">
        <v>50</v>
      </c>
      <c r="M143" s="203">
        <v>66</v>
      </c>
      <c r="N143" s="203">
        <v>74</v>
      </c>
      <c r="O143" s="203">
        <v>75</v>
      </c>
      <c r="P143" s="203">
        <v>19</v>
      </c>
      <c r="Q143" s="203">
        <v>171</v>
      </c>
      <c r="R143" s="203">
        <v>14</v>
      </c>
      <c r="S143" s="203">
        <v>176</v>
      </c>
      <c r="T143" s="203">
        <v>27</v>
      </c>
      <c r="U143" s="203">
        <v>1</v>
      </c>
      <c r="V143" s="203">
        <v>14</v>
      </c>
      <c r="W143" s="203">
        <v>1271.57</v>
      </c>
      <c r="X143" s="203">
        <v>1311</v>
      </c>
      <c r="Y143" s="172"/>
    </row>
    <row r="144" s="163" customFormat="1" ht="14.25" spans="1:25">
      <c r="A144" s="111" t="s">
        <v>424</v>
      </c>
      <c r="B144" s="102" t="s">
        <v>425</v>
      </c>
      <c r="C144" s="189" t="s">
        <v>133</v>
      </c>
      <c r="D144" s="172" t="s">
        <v>426</v>
      </c>
      <c r="E144" s="203">
        <v>15</v>
      </c>
      <c r="F144" s="203">
        <v>5</v>
      </c>
      <c r="G144" s="203">
        <v>5</v>
      </c>
      <c r="H144" s="203">
        <v>5</v>
      </c>
      <c r="I144" s="203">
        <v>125</v>
      </c>
      <c r="J144" s="203">
        <v>457</v>
      </c>
      <c r="K144" s="203">
        <v>202</v>
      </c>
      <c r="L144" s="203">
        <v>125</v>
      </c>
      <c r="M144" s="203">
        <v>158</v>
      </c>
      <c r="N144" s="203">
        <v>174</v>
      </c>
      <c r="O144" s="203">
        <v>170</v>
      </c>
      <c r="P144" s="203">
        <v>74</v>
      </c>
      <c r="Q144" s="203">
        <v>383</v>
      </c>
      <c r="R144" s="203">
        <v>43</v>
      </c>
      <c r="S144" s="203">
        <v>414</v>
      </c>
      <c r="T144" s="203">
        <v>63</v>
      </c>
      <c r="U144" s="203">
        <v>1</v>
      </c>
      <c r="V144" s="203">
        <v>31</v>
      </c>
      <c r="W144" s="203">
        <v>2895</v>
      </c>
      <c r="X144" s="203">
        <v>2584</v>
      </c>
      <c r="Y144" s="172"/>
    </row>
    <row r="145" s="102" customFormat="1" spans="1:24">
      <c r="A145" s="111"/>
      <c r="B145" s="112" t="s">
        <v>427</v>
      </c>
      <c r="C145" s="189"/>
      <c r="E145" s="203" t="s">
        <v>67</v>
      </c>
      <c r="F145" s="203" t="s">
        <v>67</v>
      </c>
      <c r="G145" s="203" t="s">
        <v>67</v>
      </c>
      <c r="H145" s="203" t="s">
        <v>67</v>
      </c>
      <c r="I145" s="203" t="s">
        <v>67</v>
      </c>
      <c r="J145" s="203" t="s">
        <v>67</v>
      </c>
      <c r="K145" s="203" t="s">
        <v>67</v>
      </c>
      <c r="L145" s="203" t="s">
        <v>67</v>
      </c>
      <c r="M145" s="203" t="s">
        <v>67</v>
      </c>
      <c r="N145" s="203" t="s">
        <v>67</v>
      </c>
      <c r="O145" s="203" t="s">
        <v>67</v>
      </c>
      <c r="P145" s="203" t="s">
        <v>67</v>
      </c>
      <c r="Q145" s="203" t="s">
        <v>67</v>
      </c>
      <c r="R145" s="203" t="s">
        <v>67</v>
      </c>
      <c r="S145" s="203" t="s">
        <v>67</v>
      </c>
      <c r="T145" s="203" t="s">
        <v>67</v>
      </c>
      <c r="U145" s="203" t="s">
        <v>67</v>
      </c>
      <c r="V145" s="203" t="s">
        <v>67</v>
      </c>
      <c r="W145" s="203" t="s">
        <v>67</v>
      </c>
      <c r="X145" s="203" t="s">
        <v>67</v>
      </c>
    </row>
    <row r="146" s="163" customFormat="1" ht="14.25" spans="1:25">
      <c r="A146" s="111" t="s">
        <v>428</v>
      </c>
      <c r="B146" s="102" t="s">
        <v>429</v>
      </c>
      <c r="C146" s="189" t="s">
        <v>33</v>
      </c>
      <c r="D146" s="174" t="s">
        <v>430</v>
      </c>
      <c r="E146" s="203">
        <v>6</v>
      </c>
      <c r="F146" s="203">
        <v>2</v>
      </c>
      <c r="G146" s="203">
        <v>2</v>
      </c>
      <c r="H146" s="203">
        <v>2</v>
      </c>
      <c r="I146" s="203">
        <v>49</v>
      </c>
      <c r="J146" s="203">
        <v>165</v>
      </c>
      <c r="K146" s="203">
        <v>68</v>
      </c>
      <c r="L146" s="203">
        <v>49</v>
      </c>
      <c r="M146" s="203">
        <v>56</v>
      </c>
      <c r="N146" s="203">
        <v>60</v>
      </c>
      <c r="O146" s="203">
        <v>65</v>
      </c>
      <c r="P146" s="203">
        <v>64</v>
      </c>
      <c r="Q146" s="203">
        <v>101</v>
      </c>
      <c r="R146" s="203">
        <v>14</v>
      </c>
      <c r="S146" s="203">
        <v>151</v>
      </c>
      <c r="T146" s="203">
        <v>21</v>
      </c>
      <c r="U146" s="203">
        <v>1</v>
      </c>
      <c r="V146" s="203">
        <v>12</v>
      </c>
      <c r="W146" s="203">
        <v>1184.2</v>
      </c>
      <c r="X146" s="203">
        <v>1620</v>
      </c>
      <c r="Y146" s="172"/>
    </row>
    <row r="147" s="163" customFormat="1" ht="14.25" spans="1:25">
      <c r="A147" s="111" t="s">
        <v>431</v>
      </c>
      <c r="B147" s="102" t="s">
        <v>432</v>
      </c>
      <c r="C147" s="189" t="s">
        <v>33</v>
      </c>
      <c r="D147" s="174" t="s">
        <v>433</v>
      </c>
      <c r="E147" s="203">
        <v>6</v>
      </c>
      <c r="F147" s="203">
        <v>2</v>
      </c>
      <c r="G147" s="203">
        <v>2</v>
      </c>
      <c r="H147" s="203">
        <v>2</v>
      </c>
      <c r="I147" s="203">
        <v>37</v>
      </c>
      <c r="J147" s="203">
        <v>140</v>
      </c>
      <c r="K147" s="203">
        <v>62</v>
      </c>
      <c r="L147" s="203">
        <v>37</v>
      </c>
      <c r="M147" s="203">
        <v>42</v>
      </c>
      <c r="N147" s="203">
        <v>61</v>
      </c>
      <c r="O147" s="203">
        <v>53</v>
      </c>
      <c r="P147" s="203">
        <v>89</v>
      </c>
      <c r="Q147" s="203">
        <v>51</v>
      </c>
      <c r="R147" s="203">
        <v>89</v>
      </c>
      <c r="S147" s="203">
        <v>51</v>
      </c>
      <c r="T147" s="203">
        <v>27</v>
      </c>
      <c r="U147" s="203">
        <v>2</v>
      </c>
      <c r="V147" s="203">
        <v>12</v>
      </c>
      <c r="W147" s="203">
        <v>2300</v>
      </c>
      <c r="X147" s="203">
        <v>1680</v>
      </c>
      <c r="Y147" s="172"/>
    </row>
    <row r="148" s="163" customFormat="1" ht="14.25" spans="1:25">
      <c r="A148" s="111" t="s">
        <v>434</v>
      </c>
      <c r="B148" s="102" t="s">
        <v>435</v>
      </c>
      <c r="C148" s="189" t="s">
        <v>33</v>
      </c>
      <c r="D148" s="174" t="s">
        <v>436</v>
      </c>
      <c r="E148" s="203">
        <v>6</v>
      </c>
      <c r="F148" s="203">
        <v>2</v>
      </c>
      <c r="G148" s="203">
        <v>2</v>
      </c>
      <c r="H148" s="203">
        <v>2</v>
      </c>
      <c r="I148" s="203">
        <v>50</v>
      </c>
      <c r="J148" s="203">
        <v>180</v>
      </c>
      <c r="K148" s="203">
        <v>64</v>
      </c>
      <c r="L148" s="203">
        <v>50</v>
      </c>
      <c r="M148" s="203">
        <v>60</v>
      </c>
      <c r="N148" s="203">
        <v>70</v>
      </c>
      <c r="O148" s="203">
        <v>70</v>
      </c>
      <c r="P148" s="203">
        <v>147</v>
      </c>
      <c r="Q148" s="203">
        <v>33</v>
      </c>
      <c r="R148" s="203">
        <v>106</v>
      </c>
      <c r="S148" s="203">
        <v>74</v>
      </c>
      <c r="T148" s="203">
        <v>21</v>
      </c>
      <c r="U148" s="203">
        <v>2</v>
      </c>
      <c r="V148" s="203">
        <v>12</v>
      </c>
      <c r="W148" s="203">
        <v>1302</v>
      </c>
      <c r="X148" s="203">
        <v>1480</v>
      </c>
      <c r="Y148" s="172"/>
    </row>
    <row r="149" s="163" customFormat="1" ht="14.25" spans="1:25">
      <c r="A149" s="111" t="s">
        <v>437</v>
      </c>
      <c r="B149" s="102" t="s">
        <v>438</v>
      </c>
      <c r="C149" s="189" t="s">
        <v>33</v>
      </c>
      <c r="D149" s="174" t="s">
        <v>439</v>
      </c>
      <c r="E149" s="203">
        <v>7</v>
      </c>
      <c r="F149" s="203">
        <v>2</v>
      </c>
      <c r="G149" s="203">
        <v>2</v>
      </c>
      <c r="H149" s="203">
        <v>3</v>
      </c>
      <c r="I149" s="203">
        <v>50</v>
      </c>
      <c r="J149" s="203">
        <v>215</v>
      </c>
      <c r="K149" s="203">
        <v>72</v>
      </c>
      <c r="L149" s="203">
        <v>50</v>
      </c>
      <c r="M149" s="203">
        <v>60</v>
      </c>
      <c r="N149" s="203">
        <v>105</v>
      </c>
      <c r="O149" s="203">
        <v>60</v>
      </c>
      <c r="P149" s="203">
        <v>169</v>
      </c>
      <c r="Q149" s="203">
        <v>46</v>
      </c>
      <c r="R149" s="203">
        <v>169</v>
      </c>
      <c r="S149" s="203">
        <v>46</v>
      </c>
      <c r="T149" s="203">
        <v>30</v>
      </c>
      <c r="U149" s="203">
        <v>2</v>
      </c>
      <c r="V149" s="203">
        <v>14</v>
      </c>
      <c r="W149" s="203">
        <v>2300</v>
      </c>
      <c r="X149" s="203">
        <v>3000</v>
      </c>
      <c r="Y149" s="172"/>
    </row>
    <row r="150" s="163" customFormat="1" ht="14.25" spans="1:25">
      <c r="A150" s="111" t="s">
        <v>440</v>
      </c>
      <c r="B150" s="102" t="s">
        <v>441</v>
      </c>
      <c r="C150" s="189" t="s">
        <v>61</v>
      </c>
      <c r="D150" s="174" t="s">
        <v>442</v>
      </c>
      <c r="E150" s="203">
        <v>7</v>
      </c>
      <c r="F150" s="203">
        <v>3</v>
      </c>
      <c r="G150" s="203">
        <v>2</v>
      </c>
      <c r="H150" s="203">
        <v>2</v>
      </c>
      <c r="I150" s="203">
        <v>75</v>
      </c>
      <c r="J150" s="203">
        <v>212</v>
      </c>
      <c r="K150" s="203">
        <v>84</v>
      </c>
      <c r="L150" s="203">
        <v>75</v>
      </c>
      <c r="M150" s="203">
        <v>67</v>
      </c>
      <c r="N150" s="203">
        <v>70</v>
      </c>
      <c r="O150" s="203">
        <v>73</v>
      </c>
      <c r="P150" s="203">
        <v>36</v>
      </c>
      <c r="Q150" s="203">
        <v>176</v>
      </c>
      <c r="R150" s="203">
        <v>26</v>
      </c>
      <c r="S150" s="203">
        <v>186</v>
      </c>
      <c r="T150" s="203">
        <v>34</v>
      </c>
      <c r="U150" s="203">
        <v>2</v>
      </c>
      <c r="V150" s="203">
        <v>14</v>
      </c>
      <c r="W150" s="203">
        <v>1734.4</v>
      </c>
      <c r="X150" s="203">
        <v>2000</v>
      </c>
      <c r="Y150" s="172"/>
    </row>
    <row r="151" s="163" customFormat="1" ht="14.25" spans="1:25">
      <c r="A151" s="111" t="s">
        <v>443</v>
      </c>
      <c r="B151" s="102" t="s">
        <v>444</v>
      </c>
      <c r="C151" s="189" t="s">
        <v>61</v>
      </c>
      <c r="D151" s="174" t="s">
        <v>442</v>
      </c>
      <c r="E151" s="203">
        <v>6</v>
      </c>
      <c r="F151" s="203">
        <v>2</v>
      </c>
      <c r="G151" s="203">
        <v>2</v>
      </c>
      <c r="H151" s="203">
        <v>2</v>
      </c>
      <c r="I151" s="203">
        <v>50</v>
      </c>
      <c r="J151" s="203">
        <v>184</v>
      </c>
      <c r="K151" s="203">
        <v>91</v>
      </c>
      <c r="L151" s="203">
        <v>50</v>
      </c>
      <c r="M151" s="203">
        <v>66</v>
      </c>
      <c r="N151" s="203">
        <v>68</v>
      </c>
      <c r="O151" s="203">
        <v>74</v>
      </c>
      <c r="P151" s="203">
        <v>3</v>
      </c>
      <c r="Q151" s="203">
        <v>181</v>
      </c>
      <c r="R151" s="203">
        <v>3</v>
      </c>
      <c r="S151" s="203">
        <v>181</v>
      </c>
      <c r="T151" s="203">
        <v>32</v>
      </c>
      <c r="U151" s="203">
        <v>1</v>
      </c>
      <c r="V151" s="203">
        <v>12</v>
      </c>
      <c r="W151" s="203">
        <v>1670.22</v>
      </c>
      <c r="X151" s="203">
        <v>2000.5</v>
      </c>
      <c r="Y151" s="172"/>
    </row>
    <row r="152" s="163" customFormat="1" ht="14.25" spans="1:25">
      <c r="A152" s="111" t="s">
        <v>445</v>
      </c>
      <c r="B152" s="102" t="s">
        <v>446</v>
      </c>
      <c r="C152" s="189" t="s">
        <v>57</v>
      </c>
      <c r="D152" s="174" t="s">
        <v>447</v>
      </c>
      <c r="E152" s="203">
        <v>10</v>
      </c>
      <c r="F152" s="203">
        <v>3</v>
      </c>
      <c r="G152" s="203">
        <v>3</v>
      </c>
      <c r="H152" s="203">
        <v>4</v>
      </c>
      <c r="I152" s="203">
        <v>75</v>
      </c>
      <c r="J152" s="203">
        <v>298</v>
      </c>
      <c r="K152" s="203">
        <v>139</v>
      </c>
      <c r="L152" s="203">
        <v>75</v>
      </c>
      <c r="M152" s="203">
        <v>90</v>
      </c>
      <c r="N152" s="203">
        <v>133</v>
      </c>
      <c r="O152" s="203">
        <v>142</v>
      </c>
      <c r="P152" s="203">
        <v>240</v>
      </c>
      <c r="Q152" s="203">
        <v>58</v>
      </c>
      <c r="R152" s="203">
        <v>235</v>
      </c>
      <c r="S152" s="203">
        <v>63</v>
      </c>
      <c r="T152" s="203">
        <v>47</v>
      </c>
      <c r="U152" s="203">
        <v>3</v>
      </c>
      <c r="V152" s="203">
        <v>21</v>
      </c>
      <c r="W152" s="203">
        <v>2390.9</v>
      </c>
      <c r="X152" s="203">
        <v>2020</v>
      </c>
      <c r="Y152" s="172"/>
    </row>
    <row r="153" s="163" customFormat="1" ht="14.25" spans="1:25">
      <c r="A153" s="111" t="s">
        <v>448</v>
      </c>
      <c r="B153" s="102" t="s">
        <v>449</v>
      </c>
      <c r="C153" s="189" t="s">
        <v>57</v>
      </c>
      <c r="D153" s="174" t="s">
        <v>450</v>
      </c>
      <c r="E153" s="203">
        <v>14</v>
      </c>
      <c r="F153" s="203">
        <v>5</v>
      </c>
      <c r="G153" s="203">
        <v>4</v>
      </c>
      <c r="H153" s="203">
        <v>5</v>
      </c>
      <c r="I153" s="203">
        <v>145</v>
      </c>
      <c r="J153" s="203">
        <v>453</v>
      </c>
      <c r="K153" s="203">
        <v>201</v>
      </c>
      <c r="L153" s="203">
        <v>145</v>
      </c>
      <c r="M153" s="203">
        <v>128</v>
      </c>
      <c r="N153" s="203">
        <v>180</v>
      </c>
      <c r="O153" s="203">
        <v>200</v>
      </c>
      <c r="P153" s="203">
        <v>397</v>
      </c>
      <c r="Q153" s="203">
        <v>56</v>
      </c>
      <c r="R153" s="203">
        <v>387</v>
      </c>
      <c r="S153" s="203">
        <v>66</v>
      </c>
      <c r="T153" s="203">
        <v>59</v>
      </c>
      <c r="U153" s="203">
        <v>2</v>
      </c>
      <c r="V153" s="203">
        <v>28</v>
      </c>
      <c r="W153" s="203">
        <v>2930</v>
      </c>
      <c r="X153" s="203">
        <v>2836.1</v>
      </c>
      <c r="Y153" s="172"/>
    </row>
    <row r="154" s="163" customFormat="1" ht="14.25" spans="1:25">
      <c r="A154" s="111" t="s">
        <v>451</v>
      </c>
      <c r="B154" s="102" t="s">
        <v>452</v>
      </c>
      <c r="C154" s="189" t="s">
        <v>33</v>
      </c>
      <c r="D154" s="174" t="s">
        <v>453</v>
      </c>
      <c r="E154" s="203">
        <v>12</v>
      </c>
      <c r="F154" s="203">
        <v>4</v>
      </c>
      <c r="G154" s="203">
        <v>4</v>
      </c>
      <c r="H154" s="203">
        <v>4</v>
      </c>
      <c r="I154" s="203">
        <v>100</v>
      </c>
      <c r="J154" s="203">
        <v>360</v>
      </c>
      <c r="K154" s="203">
        <v>150</v>
      </c>
      <c r="L154" s="203">
        <v>100</v>
      </c>
      <c r="M154" s="203">
        <v>120</v>
      </c>
      <c r="N154" s="203">
        <v>140</v>
      </c>
      <c r="O154" s="203">
        <v>140</v>
      </c>
      <c r="P154" s="203">
        <v>336</v>
      </c>
      <c r="Q154" s="203">
        <v>24</v>
      </c>
      <c r="R154" s="203">
        <v>333</v>
      </c>
      <c r="S154" s="203">
        <v>27</v>
      </c>
      <c r="T154" s="203">
        <v>53</v>
      </c>
      <c r="U154" s="203">
        <v>3</v>
      </c>
      <c r="V154" s="203">
        <v>24</v>
      </c>
      <c r="W154" s="203">
        <v>3200</v>
      </c>
      <c r="X154" s="203">
        <v>3247</v>
      </c>
      <c r="Y154" s="172"/>
    </row>
    <row r="155" s="163" customFormat="1" ht="14.25" spans="1:25">
      <c r="A155" s="111" t="s">
        <v>454</v>
      </c>
      <c r="B155" s="102" t="s">
        <v>455</v>
      </c>
      <c r="C155" s="189" t="s">
        <v>57</v>
      </c>
      <c r="D155" s="172" t="s">
        <v>456</v>
      </c>
      <c r="E155" s="203">
        <v>15</v>
      </c>
      <c r="F155" s="203">
        <v>5</v>
      </c>
      <c r="G155" s="203">
        <v>5</v>
      </c>
      <c r="H155" s="203">
        <v>5</v>
      </c>
      <c r="I155" s="203">
        <v>115</v>
      </c>
      <c r="J155" s="203">
        <v>440</v>
      </c>
      <c r="K155" s="203">
        <v>211</v>
      </c>
      <c r="L155" s="203">
        <v>115</v>
      </c>
      <c r="M155" s="203">
        <v>150</v>
      </c>
      <c r="N155" s="203">
        <v>175</v>
      </c>
      <c r="O155" s="203">
        <v>141</v>
      </c>
      <c r="P155" s="203">
        <v>350</v>
      </c>
      <c r="Q155" s="203">
        <v>90</v>
      </c>
      <c r="R155" s="203">
        <v>342</v>
      </c>
      <c r="S155" s="203">
        <v>98</v>
      </c>
      <c r="T155" s="203">
        <v>58</v>
      </c>
      <c r="U155" s="203">
        <v>2</v>
      </c>
      <c r="V155" s="203">
        <v>30</v>
      </c>
      <c r="W155" s="203">
        <v>3485.7</v>
      </c>
      <c r="X155" s="203">
        <v>4942.55</v>
      </c>
      <c r="Y155" s="172"/>
    </row>
    <row r="156" s="163" customFormat="1" ht="14.25" spans="1:25">
      <c r="A156" s="111" t="s">
        <v>457</v>
      </c>
      <c r="B156" s="102" t="s">
        <v>458</v>
      </c>
      <c r="C156" s="189" t="s">
        <v>57</v>
      </c>
      <c r="D156" s="227" t="s">
        <v>459</v>
      </c>
      <c r="E156" s="203">
        <v>12</v>
      </c>
      <c r="F156" s="203">
        <v>4</v>
      </c>
      <c r="G156" s="203">
        <v>4</v>
      </c>
      <c r="H156" s="203">
        <v>4</v>
      </c>
      <c r="I156" s="203">
        <v>100</v>
      </c>
      <c r="J156" s="203">
        <v>338</v>
      </c>
      <c r="K156" s="203">
        <v>164</v>
      </c>
      <c r="L156" s="203">
        <v>100</v>
      </c>
      <c r="M156" s="203">
        <v>102</v>
      </c>
      <c r="N156" s="203">
        <v>136</v>
      </c>
      <c r="O156" s="203">
        <v>113</v>
      </c>
      <c r="P156" s="203">
        <v>245</v>
      </c>
      <c r="Q156" s="203">
        <v>93</v>
      </c>
      <c r="R156" s="203">
        <v>245</v>
      </c>
      <c r="S156" s="203">
        <v>93</v>
      </c>
      <c r="T156" s="203">
        <v>50</v>
      </c>
      <c r="U156" s="203">
        <v>2</v>
      </c>
      <c r="V156" s="203">
        <v>24</v>
      </c>
      <c r="W156" s="203">
        <v>4396.28</v>
      </c>
      <c r="X156" s="203">
        <v>3178.2</v>
      </c>
      <c r="Y156" s="182"/>
    </row>
    <row r="157" s="163" customFormat="1" ht="14.25" spans="1:25">
      <c r="A157" s="111" t="s">
        <v>460</v>
      </c>
      <c r="B157" s="102" t="s">
        <v>461</v>
      </c>
      <c r="C157" s="189" t="s">
        <v>57</v>
      </c>
      <c r="D157" s="182" t="s">
        <v>462</v>
      </c>
      <c r="E157" s="203">
        <v>3</v>
      </c>
      <c r="F157" s="203">
        <v>1</v>
      </c>
      <c r="G157" s="203">
        <v>1</v>
      </c>
      <c r="H157" s="203">
        <v>1</v>
      </c>
      <c r="I157" s="203">
        <v>25</v>
      </c>
      <c r="J157" s="203">
        <v>90</v>
      </c>
      <c r="K157" s="203">
        <v>38</v>
      </c>
      <c r="L157" s="203">
        <v>25</v>
      </c>
      <c r="M157" s="203">
        <v>30</v>
      </c>
      <c r="N157" s="203">
        <v>35</v>
      </c>
      <c r="O157" s="203">
        <v>69</v>
      </c>
      <c r="P157" s="203">
        <v>85</v>
      </c>
      <c r="Q157" s="203">
        <v>5</v>
      </c>
      <c r="R157" s="203">
        <v>85</v>
      </c>
      <c r="S157" s="203">
        <v>5</v>
      </c>
      <c r="T157" s="203">
        <v>19</v>
      </c>
      <c r="U157" s="203">
        <v>2</v>
      </c>
      <c r="V157" s="203">
        <v>6</v>
      </c>
      <c r="W157" s="203">
        <v>3008.9</v>
      </c>
      <c r="X157" s="203">
        <v>2072.25</v>
      </c>
      <c r="Y157" s="182"/>
    </row>
    <row r="158" s="163" customFormat="1" ht="14.25" spans="1:25">
      <c r="A158" s="111" t="s">
        <v>463</v>
      </c>
      <c r="B158" s="102" t="s">
        <v>464</v>
      </c>
      <c r="C158" s="189" t="s">
        <v>57</v>
      </c>
      <c r="D158" s="34" t="s">
        <v>465</v>
      </c>
      <c r="E158" s="203">
        <v>8</v>
      </c>
      <c r="F158" s="203">
        <v>3</v>
      </c>
      <c r="G158" s="203">
        <v>2</v>
      </c>
      <c r="H158" s="203">
        <v>3</v>
      </c>
      <c r="I158" s="203">
        <v>57</v>
      </c>
      <c r="J158" s="203">
        <v>208</v>
      </c>
      <c r="K158" s="203">
        <v>84</v>
      </c>
      <c r="L158" s="203">
        <v>57</v>
      </c>
      <c r="M158" s="203">
        <v>55</v>
      </c>
      <c r="N158" s="203">
        <v>96</v>
      </c>
      <c r="O158" s="203">
        <v>187</v>
      </c>
      <c r="P158" s="203">
        <v>88</v>
      </c>
      <c r="Q158" s="203">
        <v>120</v>
      </c>
      <c r="R158" s="203">
        <v>50</v>
      </c>
      <c r="S158" s="203">
        <v>158</v>
      </c>
      <c r="T158" s="203">
        <v>34</v>
      </c>
      <c r="U158" s="203">
        <v>1</v>
      </c>
      <c r="V158" s="203">
        <v>16</v>
      </c>
      <c r="W158" s="203">
        <v>3940.94</v>
      </c>
      <c r="X158" s="203">
        <v>3940.94</v>
      </c>
      <c r="Y158" s="182"/>
    </row>
    <row r="159" s="163" customFormat="1" ht="14.25" spans="1:25">
      <c r="A159" s="111" t="s">
        <v>466</v>
      </c>
      <c r="B159" s="102" t="s">
        <v>467</v>
      </c>
      <c r="C159" s="189" t="s">
        <v>57</v>
      </c>
      <c r="D159" s="34" t="s">
        <v>468</v>
      </c>
      <c r="E159" s="203">
        <v>12</v>
      </c>
      <c r="F159" s="203">
        <v>4</v>
      </c>
      <c r="G159" s="203">
        <v>4</v>
      </c>
      <c r="H159" s="203">
        <v>4</v>
      </c>
      <c r="I159" s="203">
        <v>100</v>
      </c>
      <c r="J159" s="203">
        <v>354</v>
      </c>
      <c r="K159" s="203">
        <v>152</v>
      </c>
      <c r="L159" s="203">
        <v>100</v>
      </c>
      <c r="M159" s="203">
        <v>123</v>
      </c>
      <c r="N159" s="203">
        <v>131</v>
      </c>
      <c r="O159" s="203">
        <v>145</v>
      </c>
      <c r="P159" s="203">
        <v>279</v>
      </c>
      <c r="Q159" s="203">
        <v>75</v>
      </c>
      <c r="R159" s="203">
        <v>271</v>
      </c>
      <c r="S159" s="203">
        <v>83</v>
      </c>
      <c r="T159" s="203">
        <v>51</v>
      </c>
      <c r="U159" s="203">
        <v>2</v>
      </c>
      <c r="V159" s="203">
        <v>24</v>
      </c>
      <c r="W159" s="203">
        <v>4117</v>
      </c>
      <c r="X159" s="203">
        <v>3521</v>
      </c>
      <c r="Y159" s="182"/>
    </row>
    <row r="160" s="163" customFormat="1" ht="14.25" spans="1:25">
      <c r="A160" s="111" t="s">
        <v>469</v>
      </c>
      <c r="B160" s="102" t="s">
        <v>470</v>
      </c>
      <c r="C160" s="189" t="s">
        <v>57</v>
      </c>
      <c r="D160" s="34" t="s">
        <v>471</v>
      </c>
      <c r="E160" s="203">
        <v>5</v>
      </c>
      <c r="F160" s="203">
        <v>2</v>
      </c>
      <c r="G160" s="203">
        <v>2</v>
      </c>
      <c r="H160" s="203">
        <v>1</v>
      </c>
      <c r="I160" s="203">
        <v>54</v>
      </c>
      <c r="J160" s="203">
        <v>149</v>
      </c>
      <c r="K160" s="203">
        <v>72</v>
      </c>
      <c r="L160" s="203">
        <v>54</v>
      </c>
      <c r="M160" s="203">
        <v>62</v>
      </c>
      <c r="N160" s="203">
        <v>33</v>
      </c>
      <c r="O160" s="203">
        <v>31</v>
      </c>
      <c r="P160" s="203">
        <v>122</v>
      </c>
      <c r="Q160" s="203">
        <v>27</v>
      </c>
      <c r="R160" s="203">
        <v>27</v>
      </c>
      <c r="S160" s="203">
        <v>122</v>
      </c>
      <c r="T160" s="203">
        <v>24</v>
      </c>
      <c r="U160" s="203">
        <v>1</v>
      </c>
      <c r="V160" s="203">
        <v>10</v>
      </c>
      <c r="W160" s="203">
        <v>3609.5</v>
      </c>
      <c r="X160" s="203">
        <v>2127.54</v>
      </c>
      <c r="Y160" s="182"/>
    </row>
    <row r="161" s="163" customFormat="1" ht="14.25" spans="1:25">
      <c r="A161" s="111" t="s">
        <v>472</v>
      </c>
      <c r="B161" s="102" t="s">
        <v>473</v>
      </c>
      <c r="C161" s="189" t="s">
        <v>57</v>
      </c>
      <c r="D161" s="34" t="s">
        <v>474</v>
      </c>
      <c r="E161" s="203">
        <v>6</v>
      </c>
      <c r="F161" s="203">
        <v>2</v>
      </c>
      <c r="G161" s="203">
        <v>2</v>
      </c>
      <c r="H161" s="203">
        <v>2</v>
      </c>
      <c r="I161" s="203">
        <v>44</v>
      </c>
      <c r="J161" s="203">
        <v>136</v>
      </c>
      <c r="K161" s="203">
        <v>73</v>
      </c>
      <c r="L161" s="203">
        <v>44</v>
      </c>
      <c r="M161" s="203">
        <v>50</v>
      </c>
      <c r="N161" s="203">
        <v>42</v>
      </c>
      <c r="O161" s="203">
        <v>74</v>
      </c>
      <c r="P161" s="203">
        <v>113</v>
      </c>
      <c r="Q161" s="203">
        <v>23</v>
      </c>
      <c r="R161" s="203">
        <v>111</v>
      </c>
      <c r="S161" s="203">
        <v>25</v>
      </c>
      <c r="T161" s="203">
        <v>27</v>
      </c>
      <c r="U161" s="203">
        <v>1</v>
      </c>
      <c r="V161" s="203">
        <v>12</v>
      </c>
      <c r="W161" s="203">
        <v>3389</v>
      </c>
      <c r="X161" s="203">
        <v>3950</v>
      </c>
      <c r="Y161" s="182"/>
    </row>
    <row r="162" s="163" customFormat="1" ht="14.25" spans="1:25">
      <c r="A162" s="111" t="s">
        <v>475</v>
      </c>
      <c r="B162" s="102" t="s">
        <v>476</v>
      </c>
      <c r="C162" s="189" t="s">
        <v>57</v>
      </c>
      <c r="D162" s="34" t="s">
        <v>477</v>
      </c>
      <c r="E162" s="203">
        <v>8</v>
      </c>
      <c r="F162" s="203">
        <v>2</v>
      </c>
      <c r="G162" s="203">
        <v>2</v>
      </c>
      <c r="H162" s="203">
        <v>4</v>
      </c>
      <c r="I162" s="203">
        <v>50</v>
      </c>
      <c r="J162" s="203">
        <v>253</v>
      </c>
      <c r="K162" s="203">
        <v>126</v>
      </c>
      <c r="L162" s="203">
        <v>50</v>
      </c>
      <c r="M162" s="203">
        <v>75</v>
      </c>
      <c r="N162" s="203">
        <v>128</v>
      </c>
      <c r="O162" s="203">
        <v>46</v>
      </c>
      <c r="P162" s="203">
        <v>184</v>
      </c>
      <c r="Q162" s="203">
        <v>69</v>
      </c>
      <c r="R162" s="203">
        <v>175</v>
      </c>
      <c r="S162" s="203">
        <v>78</v>
      </c>
      <c r="T162" s="203">
        <v>35</v>
      </c>
      <c r="U162" s="203">
        <v>1</v>
      </c>
      <c r="V162" s="203">
        <v>16</v>
      </c>
      <c r="W162" s="203">
        <v>2450</v>
      </c>
      <c r="X162" s="203">
        <v>2200</v>
      </c>
      <c r="Y162" s="182"/>
    </row>
    <row r="163" s="163" customFormat="1" ht="14.25" spans="1:25">
      <c r="A163" s="111" t="s">
        <v>478</v>
      </c>
      <c r="B163" s="102" t="s">
        <v>479</v>
      </c>
      <c r="C163" s="189" t="s">
        <v>57</v>
      </c>
      <c r="D163" s="34" t="s">
        <v>480</v>
      </c>
      <c r="E163" s="203">
        <v>6</v>
      </c>
      <c r="F163" s="203">
        <v>1</v>
      </c>
      <c r="G163" s="203">
        <v>3</v>
      </c>
      <c r="H163" s="203">
        <v>2</v>
      </c>
      <c r="I163" s="203">
        <v>25</v>
      </c>
      <c r="J163" s="203">
        <v>181</v>
      </c>
      <c r="K163" s="203">
        <v>90</v>
      </c>
      <c r="L163" s="203">
        <v>25</v>
      </c>
      <c r="M163" s="203">
        <v>86</v>
      </c>
      <c r="N163" s="203">
        <v>70</v>
      </c>
      <c r="O163" s="203">
        <v>76</v>
      </c>
      <c r="P163" s="203">
        <v>170</v>
      </c>
      <c r="Q163" s="203">
        <v>11</v>
      </c>
      <c r="R163" s="203">
        <v>170</v>
      </c>
      <c r="S163" s="203">
        <v>11</v>
      </c>
      <c r="T163" s="203">
        <v>28</v>
      </c>
      <c r="U163" s="203">
        <v>1</v>
      </c>
      <c r="V163" s="203">
        <v>12</v>
      </c>
      <c r="W163" s="203">
        <v>2686.21</v>
      </c>
      <c r="X163" s="203">
        <v>2686.21</v>
      </c>
      <c r="Y163" s="182"/>
    </row>
    <row r="164" s="163" customFormat="1" ht="14.25" spans="1:25">
      <c r="A164" s="111" t="s">
        <v>481</v>
      </c>
      <c r="B164" s="102" t="s">
        <v>482</v>
      </c>
      <c r="C164" s="189" t="s">
        <v>57</v>
      </c>
      <c r="D164" s="34" t="s">
        <v>483</v>
      </c>
      <c r="E164" s="203">
        <v>12</v>
      </c>
      <c r="F164" s="203">
        <v>4</v>
      </c>
      <c r="G164" s="203">
        <v>4</v>
      </c>
      <c r="H164" s="203">
        <v>4</v>
      </c>
      <c r="I164" s="203">
        <v>93</v>
      </c>
      <c r="J164" s="203">
        <v>307</v>
      </c>
      <c r="K164" s="203">
        <v>148</v>
      </c>
      <c r="L164" s="203">
        <v>93</v>
      </c>
      <c r="M164" s="203">
        <v>103</v>
      </c>
      <c r="N164" s="203">
        <v>111</v>
      </c>
      <c r="O164" s="203">
        <v>64</v>
      </c>
      <c r="P164" s="203">
        <v>222</v>
      </c>
      <c r="Q164" s="203">
        <v>85</v>
      </c>
      <c r="R164" s="203">
        <v>192</v>
      </c>
      <c r="S164" s="203">
        <v>115</v>
      </c>
      <c r="T164" s="203">
        <v>48</v>
      </c>
      <c r="U164" s="203">
        <v>1</v>
      </c>
      <c r="V164" s="203">
        <v>24</v>
      </c>
      <c r="W164" s="203">
        <v>4200.48</v>
      </c>
      <c r="X164" s="203">
        <v>4708.58</v>
      </c>
      <c r="Y164" s="182"/>
    </row>
    <row r="165" s="163" customFormat="1" ht="14.25" spans="1:25">
      <c r="A165" s="111" t="s">
        <v>484</v>
      </c>
      <c r="B165" s="102" t="s">
        <v>485</v>
      </c>
      <c r="C165" s="189" t="s">
        <v>57</v>
      </c>
      <c r="D165" s="34" t="s">
        <v>486</v>
      </c>
      <c r="E165" s="203">
        <v>11</v>
      </c>
      <c r="F165" s="203">
        <v>5</v>
      </c>
      <c r="G165" s="203">
        <v>3</v>
      </c>
      <c r="H165" s="203">
        <v>3</v>
      </c>
      <c r="I165" s="203">
        <v>125</v>
      </c>
      <c r="J165" s="203">
        <v>310</v>
      </c>
      <c r="K165" s="203">
        <v>149</v>
      </c>
      <c r="L165" s="203">
        <v>125</v>
      </c>
      <c r="M165" s="203">
        <v>90</v>
      </c>
      <c r="N165" s="203">
        <v>95</v>
      </c>
      <c r="O165" s="203">
        <v>76</v>
      </c>
      <c r="P165" s="203">
        <v>177</v>
      </c>
      <c r="Q165" s="203">
        <v>133</v>
      </c>
      <c r="R165" s="203">
        <v>177</v>
      </c>
      <c r="S165" s="203">
        <v>133</v>
      </c>
      <c r="T165" s="203">
        <v>47</v>
      </c>
      <c r="U165" s="203">
        <v>1</v>
      </c>
      <c r="V165" s="203">
        <v>22</v>
      </c>
      <c r="W165" s="203">
        <v>11488.1</v>
      </c>
      <c r="X165" s="203">
        <v>12335</v>
      </c>
      <c r="Y165" s="182"/>
    </row>
    <row r="166" s="102" customFormat="1" spans="1:24">
      <c r="A166" s="111"/>
      <c r="B166" s="112" t="s">
        <v>487</v>
      </c>
      <c r="C166" s="189"/>
      <c r="E166" s="203" t="s">
        <v>67</v>
      </c>
      <c r="F166" s="203" t="s">
        <v>67</v>
      </c>
      <c r="G166" s="203" t="s">
        <v>67</v>
      </c>
      <c r="H166" s="203" t="s">
        <v>67</v>
      </c>
      <c r="I166" s="203" t="s">
        <v>67</v>
      </c>
      <c r="J166" s="203" t="s">
        <v>67</v>
      </c>
      <c r="K166" s="203" t="s">
        <v>67</v>
      </c>
      <c r="L166" s="203" t="s">
        <v>67</v>
      </c>
      <c r="M166" s="203" t="s">
        <v>67</v>
      </c>
      <c r="N166" s="203" t="s">
        <v>67</v>
      </c>
      <c r="O166" s="203" t="s">
        <v>67</v>
      </c>
      <c r="P166" s="203" t="s">
        <v>67</v>
      </c>
      <c r="Q166" s="203" t="s">
        <v>67</v>
      </c>
      <c r="R166" s="203" t="s">
        <v>67</v>
      </c>
      <c r="S166" s="203" t="s">
        <v>67</v>
      </c>
      <c r="T166" s="203" t="s">
        <v>67</v>
      </c>
      <c r="U166" s="203" t="s">
        <v>67</v>
      </c>
      <c r="V166" s="203" t="s">
        <v>67</v>
      </c>
      <c r="W166" s="203" t="s">
        <v>67</v>
      </c>
      <c r="X166" s="203" t="s">
        <v>67</v>
      </c>
    </row>
    <row r="167" s="102" customFormat="1" ht="15" customHeight="1" spans="1:24">
      <c r="A167" s="111" t="s">
        <v>488</v>
      </c>
      <c r="B167" s="102" t="s">
        <v>489</v>
      </c>
      <c r="C167" s="189" t="s">
        <v>133</v>
      </c>
      <c r="D167" s="131" t="s">
        <v>490</v>
      </c>
      <c r="E167" s="203">
        <v>11</v>
      </c>
      <c r="F167" s="203">
        <v>4</v>
      </c>
      <c r="G167" s="203">
        <v>3</v>
      </c>
      <c r="H167" s="203">
        <v>4</v>
      </c>
      <c r="I167" s="203">
        <v>100</v>
      </c>
      <c r="J167" s="203">
        <v>330</v>
      </c>
      <c r="K167" s="203">
        <v>153</v>
      </c>
      <c r="L167" s="203">
        <v>100</v>
      </c>
      <c r="M167" s="203">
        <v>90</v>
      </c>
      <c r="N167" s="203">
        <v>140</v>
      </c>
      <c r="O167" s="203">
        <v>151</v>
      </c>
      <c r="P167" s="203">
        <v>4</v>
      </c>
      <c r="Q167" s="203">
        <v>326</v>
      </c>
      <c r="R167" s="203">
        <v>2</v>
      </c>
      <c r="S167" s="203">
        <v>328</v>
      </c>
      <c r="T167" s="203">
        <v>59</v>
      </c>
      <c r="U167" s="203">
        <v>1</v>
      </c>
      <c r="V167" s="203">
        <v>24</v>
      </c>
      <c r="W167" s="203">
        <v>3108</v>
      </c>
      <c r="X167" s="203">
        <v>4518</v>
      </c>
    </row>
    <row r="168" s="102" customFormat="1" ht="15" customHeight="1" spans="1:24">
      <c r="A168" s="111" t="s">
        <v>491</v>
      </c>
      <c r="B168" s="102" t="s">
        <v>492</v>
      </c>
      <c r="C168" s="189" t="s">
        <v>57</v>
      </c>
      <c r="D168" s="131" t="s">
        <v>493</v>
      </c>
      <c r="E168" s="203">
        <v>10</v>
      </c>
      <c r="F168" s="203">
        <v>3</v>
      </c>
      <c r="G168" s="203">
        <v>3</v>
      </c>
      <c r="H168" s="203">
        <v>4</v>
      </c>
      <c r="I168" s="203">
        <v>75</v>
      </c>
      <c r="J168" s="203">
        <v>300</v>
      </c>
      <c r="K168" s="203">
        <v>160</v>
      </c>
      <c r="L168" s="203">
        <v>75</v>
      </c>
      <c r="M168" s="203">
        <v>85</v>
      </c>
      <c r="N168" s="203">
        <v>140</v>
      </c>
      <c r="O168" s="203">
        <v>140</v>
      </c>
      <c r="P168" s="203">
        <v>138</v>
      </c>
      <c r="Q168" s="203">
        <v>162</v>
      </c>
      <c r="R168" s="203">
        <v>138</v>
      </c>
      <c r="S168" s="203">
        <v>162</v>
      </c>
      <c r="T168" s="203">
        <v>41</v>
      </c>
      <c r="U168" s="203">
        <v>1</v>
      </c>
      <c r="V168" s="203">
        <v>20</v>
      </c>
      <c r="W168" s="203">
        <v>2450</v>
      </c>
      <c r="X168" s="203">
        <v>2450</v>
      </c>
    </row>
    <row r="169" s="102" customFormat="1" ht="15" customHeight="1" spans="1:24">
      <c r="A169" s="111" t="s">
        <v>494</v>
      </c>
      <c r="B169" s="102" t="s">
        <v>495</v>
      </c>
      <c r="C169" s="189" t="s">
        <v>33</v>
      </c>
      <c r="D169" s="131" t="s">
        <v>496</v>
      </c>
      <c r="E169" s="203">
        <v>12</v>
      </c>
      <c r="F169" s="203">
        <v>3</v>
      </c>
      <c r="G169" s="203">
        <v>4</v>
      </c>
      <c r="H169" s="203">
        <v>5</v>
      </c>
      <c r="I169" s="203">
        <v>67</v>
      </c>
      <c r="J169" s="203">
        <v>362</v>
      </c>
      <c r="K169" s="203">
        <v>191</v>
      </c>
      <c r="L169" s="203">
        <v>67</v>
      </c>
      <c r="M169" s="203">
        <v>120</v>
      </c>
      <c r="N169" s="203">
        <v>175</v>
      </c>
      <c r="O169" s="203">
        <v>140</v>
      </c>
      <c r="P169" s="203">
        <v>117</v>
      </c>
      <c r="Q169" s="203">
        <v>245</v>
      </c>
      <c r="R169" s="203">
        <v>0</v>
      </c>
      <c r="S169" s="203">
        <v>362</v>
      </c>
      <c r="T169" s="203">
        <v>52</v>
      </c>
      <c r="U169" s="203">
        <v>1</v>
      </c>
      <c r="V169" s="203">
        <v>24</v>
      </c>
      <c r="W169" s="203">
        <v>3700</v>
      </c>
      <c r="X169" s="203">
        <v>4000</v>
      </c>
    </row>
    <row r="170" s="102" customFormat="1" ht="15" customHeight="1" spans="1:24">
      <c r="A170" s="111" t="s">
        <v>497</v>
      </c>
      <c r="B170" s="102" t="s">
        <v>498</v>
      </c>
      <c r="C170" s="189" t="s">
        <v>57</v>
      </c>
      <c r="D170" s="131" t="s">
        <v>499</v>
      </c>
      <c r="E170" s="203">
        <v>7</v>
      </c>
      <c r="F170" s="203">
        <v>2</v>
      </c>
      <c r="G170" s="203">
        <v>2</v>
      </c>
      <c r="H170" s="203">
        <v>3</v>
      </c>
      <c r="I170" s="203">
        <v>50</v>
      </c>
      <c r="J170" s="203">
        <v>215</v>
      </c>
      <c r="K170" s="203">
        <v>102</v>
      </c>
      <c r="L170" s="203">
        <v>50</v>
      </c>
      <c r="M170" s="203">
        <v>60</v>
      </c>
      <c r="N170" s="203">
        <v>105</v>
      </c>
      <c r="O170" s="203">
        <v>77</v>
      </c>
      <c r="P170" s="203">
        <v>143</v>
      </c>
      <c r="Q170" s="203">
        <v>72</v>
      </c>
      <c r="R170" s="203">
        <v>134</v>
      </c>
      <c r="S170" s="203">
        <v>81</v>
      </c>
      <c r="T170" s="203">
        <v>25</v>
      </c>
      <c r="U170" s="203">
        <v>1</v>
      </c>
      <c r="V170" s="203">
        <v>14</v>
      </c>
      <c r="W170" s="203">
        <v>2660</v>
      </c>
      <c r="X170" s="203">
        <v>1470</v>
      </c>
    </row>
    <row r="171" s="102" customFormat="1" ht="15" customHeight="1" spans="1:24">
      <c r="A171" s="111" t="s">
        <v>500</v>
      </c>
      <c r="B171" s="102" t="s">
        <v>501</v>
      </c>
      <c r="C171" s="189" t="s">
        <v>57</v>
      </c>
      <c r="D171" s="131" t="s">
        <v>502</v>
      </c>
      <c r="E171" s="203">
        <v>7</v>
      </c>
      <c r="F171" s="203">
        <v>2</v>
      </c>
      <c r="G171" s="203">
        <v>3</v>
      </c>
      <c r="H171" s="203">
        <v>2</v>
      </c>
      <c r="I171" s="203">
        <v>50</v>
      </c>
      <c r="J171" s="203">
        <v>210</v>
      </c>
      <c r="K171" s="203">
        <v>98</v>
      </c>
      <c r="L171" s="203">
        <v>50</v>
      </c>
      <c r="M171" s="203">
        <v>90</v>
      </c>
      <c r="N171" s="203">
        <v>70</v>
      </c>
      <c r="O171" s="203">
        <v>74</v>
      </c>
      <c r="P171" s="203">
        <v>121</v>
      </c>
      <c r="Q171" s="203">
        <v>89</v>
      </c>
      <c r="R171" s="203">
        <v>120</v>
      </c>
      <c r="S171" s="203">
        <v>90</v>
      </c>
      <c r="T171" s="203">
        <v>31</v>
      </c>
      <c r="U171" s="203">
        <v>2</v>
      </c>
      <c r="V171" s="203">
        <v>14</v>
      </c>
      <c r="W171" s="203">
        <v>2850</v>
      </c>
      <c r="X171" s="203">
        <v>3260</v>
      </c>
    </row>
    <row r="172" s="102" customFormat="1" ht="15" customHeight="1" spans="1:24">
      <c r="A172" s="111" t="s">
        <v>503</v>
      </c>
      <c r="B172" s="102" t="s">
        <v>504</v>
      </c>
      <c r="C172" s="189" t="s">
        <v>57</v>
      </c>
      <c r="D172" s="131" t="s">
        <v>505</v>
      </c>
      <c r="E172" s="203">
        <v>8</v>
      </c>
      <c r="F172" s="203">
        <v>3</v>
      </c>
      <c r="G172" s="203">
        <v>3</v>
      </c>
      <c r="H172" s="203">
        <v>2</v>
      </c>
      <c r="I172" s="203">
        <v>75</v>
      </c>
      <c r="J172" s="203">
        <v>235</v>
      </c>
      <c r="K172" s="203">
        <v>132</v>
      </c>
      <c r="L172" s="203">
        <v>75</v>
      </c>
      <c r="M172" s="203">
        <v>90</v>
      </c>
      <c r="N172" s="203">
        <v>70</v>
      </c>
      <c r="O172" s="203">
        <v>90</v>
      </c>
      <c r="P172" s="203">
        <v>69</v>
      </c>
      <c r="Q172" s="203">
        <v>166</v>
      </c>
      <c r="R172" s="203">
        <v>61</v>
      </c>
      <c r="S172" s="203">
        <v>174</v>
      </c>
      <c r="T172" s="203">
        <v>34</v>
      </c>
      <c r="U172" s="203">
        <v>2</v>
      </c>
      <c r="V172" s="203">
        <v>16</v>
      </c>
      <c r="W172" s="203">
        <v>2000</v>
      </c>
      <c r="X172" s="203">
        <v>2000</v>
      </c>
    </row>
    <row r="173" s="102" customFormat="1" ht="15" customHeight="1" spans="1:24">
      <c r="A173" s="111" t="s">
        <v>506</v>
      </c>
      <c r="B173" s="102" t="s">
        <v>507</v>
      </c>
      <c r="C173" s="189" t="s">
        <v>57</v>
      </c>
      <c r="D173" s="131" t="s">
        <v>508</v>
      </c>
      <c r="E173" s="203">
        <v>11</v>
      </c>
      <c r="F173" s="203">
        <v>3</v>
      </c>
      <c r="G173" s="203">
        <v>4</v>
      </c>
      <c r="H173" s="203">
        <v>4</v>
      </c>
      <c r="I173" s="203">
        <v>75</v>
      </c>
      <c r="J173" s="203">
        <v>335</v>
      </c>
      <c r="K173" s="203">
        <v>144</v>
      </c>
      <c r="L173" s="203">
        <v>75</v>
      </c>
      <c r="M173" s="203">
        <v>120</v>
      </c>
      <c r="N173" s="203">
        <v>140</v>
      </c>
      <c r="O173" s="203">
        <v>160</v>
      </c>
      <c r="P173" s="203">
        <v>185</v>
      </c>
      <c r="Q173" s="203">
        <v>150</v>
      </c>
      <c r="R173" s="203">
        <v>169</v>
      </c>
      <c r="S173" s="203">
        <v>166</v>
      </c>
      <c r="T173" s="203">
        <v>48</v>
      </c>
      <c r="U173" s="203">
        <v>1</v>
      </c>
      <c r="V173" s="203">
        <v>22</v>
      </c>
      <c r="W173" s="203">
        <v>3167.29</v>
      </c>
      <c r="X173" s="203">
        <v>5208</v>
      </c>
    </row>
    <row r="174" s="102" customFormat="1" ht="15" customHeight="1" spans="1:24">
      <c r="A174" s="111" t="s">
        <v>509</v>
      </c>
      <c r="B174" s="102" t="s">
        <v>510</v>
      </c>
      <c r="C174" s="189" t="s">
        <v>57</v>
      </c>
      <c r="D174" s="131" t="s">
        <v>511</v>
      </c>
      <c r="E174" s="203">
        <v>12</v>
      </c>
      <c r="F174" s="203">
        <v>4</v>
      </c>
      <c r="G174" s="203">
        <v>4</v>
      </c>
      <c r="H174" s="203">
        <v>4</v>
      </c>
      <c r="I174" s="203">
        <v>100</v>
      </c>
      <c r="J174" s="203">
        <v>360</v>
      </c>
      <c r="K174" s="203">
        <v>174</v>
      </c>
      <c r="L174" s="203">
        <v>100</v>
      </c>
      <c r="M174" s="203">
        <v>120</v>
      </c>
      <c r="N174" s="203">
        <v>140</v>
      </c>
      <c r="O174" s="203">
        <v>195</v>
      </c>
      <c r="P174" s="203">
        <v>134</v>
      </c>
      <c r="Q174" s="203">
        <v>226</v>
      </c>
      <c r="R174" s="203">
        <v>134</v>
      </c>
      <c r="S174" s="203">
        <v>226</v>
      </c>
      <c r="T174" s="203">
        <v>55</v>
      </c>
      <c r="U174" s="203">
        <v>2</v>
      </c>
      <c r="V174" s="203">
        <v>24</v>
      </c>
      <c r="W174" s="203">
        <v>2715</v>
      </c>
      <c r="X174" s="203">
        <v>3550</v>
      </c>
    </row>
    <row r="175" s="102" customFormat="1" ht="15" customHeight="1" spans="1:24">
      <c r="A175" s="111" t="s">
        <v>512</v>
      </c>
      <c r="B175" s="102" t="s">
        <v>513</v>
      </c>
      <c r="C175" s="189" t="s">
        <v>61</v>
      </c>
      <c r="D175" s="131" t="s">
        <v>514</v>
      </c>
      <c r="E175" s="203">
        <v>8</v>
      </c>
      <c r="F175" s="203">
        <v>3</v>
      </c>
      <c r="G175" s="203">
        <v>2</v>
      </c>
      <c r="H175" s="203">
        <v>3</v>
      </c>
      <c r="I175" s="203">
        <v>69</v>
      </c>
      <c r="J175" s="203">
        <v>227</v>
      </c>
      <c r="K175" s="203">
        <v>116</v>
      </c>
      <c r="L175" s="203">
        <v>69</v>
      </c>
      <c r="M175" s="203">
        <v>60</v>
      </c>
      <c r="N175" s="203">
        <v>98</v>
      </c>
      <c r="O175" s="203">
        <v>111</v>
      </c>
      <c r="P175" s="203">
        <v>33</v>
      </c>
      <c r="Q175" s="203">
        <v>194</v>
      </c>
      <c r="R175" s="203">
        <v>25</v>
      </c>
      <c r="S175" s="203">
        <v>202</v>
      </c>
      <c r="T175" s="203">
        <v>38</v>
      </c>
      <c r="U175" s="203">
        <v>2</v>
      </c>
      <c r="V175" s="203">
        <v>16</v>
      </c>
      <c r="W175" s="203">
        <v>2700</v>
      </c>
      <c r="X175" s="203">
        <v>4002</v>
      </c>
    </row>
    <row r="176" s="102" customFormat="1" ht="15" customHeight="1" spans="1:24">
      <c r="A176" s="111" t="s">
        <v>515</v>
      </c>
      <c r="B176" s="102" t="s">
        <v>516</v>
      </c>
      <c r="C176" s="189" t="s">
        <v>57</v>
      </c>
      <c r="D176" s="131" t="s">
        <v>517</v>
      </c>
      <c r="E176" s="203">
        <v>5</v>
      </c>
      <c r="F176" s="203">
        <v>2</v>
      </c>
      <c r="G176" s="203">
        <v>1</v>
      </c>
      <c r="H176" s="203">
        <v>2</v>
      </c>
      <c r="I176" s="203">
        <v>38</v>
      </c>
      <c r="J176" s="203">
        <v>120</v>
      </c>
      <c r="K176" s="203">
        <v>61</v>
      </c>
      <c r="L176" s="203">
        <v>38</v>
      </c>
      <c r="M176" s="203">
        <v>30</v>
      </c>
      <c r="N176" s="203">
        <v>52</v>
      </c>
      <c r="O176" s="203">
        <v>80</v>
      </c>
      <c r="P176" s="203">
        <v>44</v>
      </c>
      <c r="Q176" s="203">
        <v>76</v>
      </c>
      <c r="R176" s="203">
        <v>42</v>
      </c>
      <c r="S176" s="203">
        <v>78</v>
      </c>
      <c r="T176" s="203">
        <v>24</v>
      </c>
      <c r="U176" s="203">
        <v>1</v>
      </c>
      <c r="V176" s="203">
        <v>10</v>
      </c>
      <c r="W176" s="203">
        <v>1500</v>
      </c>
      <c r="X176" s="203">
        <v>1500</v>
      </c>
    </row>
    <row r="177" s="102" customFormat="1" ht="15" customHeight="1" spans="1:24">
      <c r="A177" s="111" t="s">
        <v>518</v>
      </c>
      <c r="B177" s="102" t="s">
        <v>519</v>
      </c>
      <c r="C177" s="189" t="s">
        <v>57</v>
      </c>
      <c r="D177" s="131" t="s">
        <v>520</v>
      </c>
      <c r="E177" s="203">
        <v>5</v>
      </c>
      <c r="F177" s="203">
        <v>1</v>
      </c>
      <c r="G177" s="203">
        <v>2</v>
      </c>
      <c r="H177" s="203">
        <v>2</v>
      </c>
      <c r="I177" s="203">
        <v>25</v>
      </c>
      <c r="J177" s="203">
        <v>136</v>
      </c>
      <c r="K177" s="203">
        <v>65</v>
      </c>
      <c r="L177" s="203">
        <v>25</v>
      </c>
      <c r="M177" s="203">
        <v>57</v>
      </c>
      <c r="N177" s="203">
        <v>54</v>
      </c>
      <c r="O177" s="203">
        <v>47</v>
      </c>
      <c r="P177" s="203">
        <v>78</v>
      </c>
      <c r="Q177" s="203">
        <v>58</v>
      </c>
      <c r="R177" s="203">
        <v>77</v>
      </c>
      <c r="S177" s="203">
        <v>59</v>
      </c>
      <c r="T177" s="203">
        <v>24</v>
      </c>
      <c r="U177" s="203">
        <v>1</v>
      </c>
      <c r="V177" s="203">
        <v>10</v>
      </c>
      <c r="W177" s="203">
        <v>2542.4</v>
      </c>
      <c r="X177" s="203">
        <v>2980</v>
      </c>
    </row>
    <row r="178" s="102" customFormat="1" ht="15" customHeight="1" spans="1:24">
      <c r="A178" s="111" t="s">
        <v>521</v>
      </c>
      <c r="B178" s="102" t="s">
        <v>522</v>
      </c>
      <c r="C178" s="189" t="s">
        <v>33</v>
      </c>
      <c r="D178" s="102" t="s">
        <v>523</v>
      </c>
      <c r="E178" s="203">
        <v>12</v>
      </c>
      <c r="F178" s="203">
        <v>4</v>
      </c>
      <c r="G178" s="203">
        <v>4</v>
      </c>
      <c r="H178" s="203">
        <v>4</v>
      </c>
      <c r="I178" s="203">
        <v>100</v>
      </c>
      <c r="J178" s="203">
        <v>336</v>
      </c>
      <c r="K178" s="203">
        <v>155</v>
      </c>
      <c r="L178" s="203">
        <v>100</v>
      </c>
      <c r="M178" s="203">
        <v>119</v>
      </c>
      <c r="N178" s="203">
        <v>117</v>
      </c>
      <c r="O178" s="203">
        <v>117</v>
      </c>
      <c r="P178" s="203">
        <v>195</v>
      </c>
      <c r="Q178" s="203">
        <v>141</v>
      </c>
      <c r="R178" s="203">
        <v>88</v>
      </c>
      <c r="S178" s="203">
        <v>248</v>
      </c>
      <c r="T178" s="203">
        <v>51</v>
      </c>
      <c r="U178" s="203">
        <v>2</v>
      </c>
      <c r="V178" s="203">
        <v>24</v>
      </c>
      <c r="W178" s="203">
        <v>3060.5</v>
      </c>
      <c r="X178" s="203">
        <v>3325</v>
      </c>
    </row>
    <row r="179" s="102" customFormat="1" ht="15" customHeight="1" spans="1:24">
      <c r="A179" s="111" t="s">
        <v>524</v>
      </c>
      <c r="B179" s="102" t="s">
        <v>525</v>
      </c>
      <c r="C179" s="189" t="s">
        <v>33</v>
      </c>
      <c r="D179" s="131" t="s">
        <v>526</v>
      </c>
      <c r="E179" s="203">
        <v>4</v>
      </c>
      <c r="F179" s="203">
        <v>1</v>
      </c>
      <c r="G179" s="203">
        <v>1</v>
      </c>
      <c r="H179" s="203">
        <v>2</v>
      </c>
      <c r="I179" s="203">
        <v>20</v>
      </c>
      <c r="J179" s="203">
        <v>110</v>
      </c>
      <c r="K179" s="203">
        <v>43</v>
      </c>
      <c r="L179" s="203">
        <v>20</v>
      </c>
      <c r="M179" s="203">
        <v>30</v>
      </c>
      <c r="N179" s="203">
        <v>60</v>
      </c>
      <c r="O179" s="203">
        <v>60</v>
      </c>
      <c r="P179" s="203">
        <v>66</v>
      </c>
      <c r="Q179" s="203">
        <v>44</v>
      </c>
      <c r="R179" s="203">
        <v>36</v>
      </c>
      <c r="S179" s="203">
        <v>74</v>
      </c>
      <c r="T179" s="203">
        <v>19</v>
      </c>
      <c r="U179" s="203">
        <v>1</v>
      </c>
      <c r="V179" s="203">
        <v>8</v>
      </c>
      <c r="W179" s="203">
        <v>1159</v>
      </c>
      <c r="X179" s="203">
        <v>1800</v>
      </c>
    </row>
    <row r="180" s="102" customFormat="1" ht="15" customHeight="1" spans="1:24">
      <c r="A180" s="111" t="s">
        <v>527</v>
      </c>
      <c r="B180" s="102" t="s">
        <v>528</v>
      </c>
      <c r="C180" s="189" t="s">
        <v>33</v>
      </c>
      <c r="D180" s="131" t="s">
        <v>529</v>
      </c>
      <c r="E180" s="203">
        <v>6</v>
      </c>
      <c r="F180" s="203">
        <v>2</v>
      </c>
      <c r="G180" s="203">
        <v>2</v>
      </c>
      <c r="H180" s="203">
        <v>2</v>
      </c>
      <c r="I180" s="203">
        <v>38</v>
      </c>
      <c r="J180" s="203">
        <v>155</v>
      </c>
      <c r="K180" s="203">
        <v>54</v>
      </c>
      <c r="L180" s="203">
        <v>38</v>
      </c>
      <c r="M180" s="203">
        <v>53</v>
      </c>
      <c r="N180" s="203">
        <v>64</v>
      </c>
      <c r="O180" s="203">
        <v>103</v>
      </c>
      <c r="P180" s="203">
        <v>117</v>
      </c>
      <c r="Q180" s="203">
        <v>38</v>
      </c>
      <c r="R180" s="203">
        <v>117</v>
      </c>
      <c r="S180" s="203">
        <v>38</v>
      </c>
      <c r="T180" s="203">
        <v>33</v>
      </c>
      <c r="U180" s="203">
        <v>2</v>
      </c>
      <c r="V180" s="203">
        <v>12</v>
      </c>
      <c r="W180" s="203">
        <v>2574.5</v>
      </c>
      <c r="X180" s="203">
        <v>3300</v>
      </c>
    </row>
    <row r="181" s="102" customFormat="1" ht="15" customHeight="1" spans="1:24">
      <c r="A181" s="111" t="s">
        <v>530</v>
      </c>
      <c r="B181" s="102" t="s">
        <v>531</v>
      </c>
      <c r="C181" s="189" t="s">
        <v>57</v>
      </c>
      <c r="D181" s="131" t="s">
        <v>532</v>
      </c>
      <c r="E181" s="203">
        <v>5</v>
      </c>
      <c r="F181" s="203">
        <v>1</v>
      </c>
      <c r="G181" s="203">
        <v>2</v>
      </c>
      <c r="H181" s="203">
        <v>2</v>
      </c>
      <c r="I181" s="203">
        <v>25</v>
      </c>
      <c r="J181" s="203">
        <v>138</v>
      </c>
      <c r="K181" s="203">
        <v>58</v>
      </c>
      <c r="L181" s="203">
        <v>25</v>
      </c>
      <c r="M181" s="203">
        <v>47</v>
      </c>
      <c r="N181" s="203">
        <v>66</v>
      </c>
      <c r="O181" s="203">
        <v>131</v>
      </c>
      <c r="P181" s="203">
        <v>39</v>
      </c>
      <c r="Q181" s="203">
        <v>99</v>
      </c>
      <c r="R181" s="203">
        <v>39</v>
      </c>
      <c r="S181" s="203">
        <v>99</v>
      </c>
      <c r="T181" s="203">
        <v>23</v>
      </c>
      <c r="U181" s="203">
        <v>1</v>
      </c>
      <c r="V181" s="203">
        <v>10</v>
      </c>
      <c r="W181" s="203">
        <v>1438</v>
      </c>
      <c r="X181" s="203">
        <v>3304</v>
      </c>
    </row>
    <row r="182" s="102" customFormat="1" ht="15" customHeight="1" spans="1:24">
      <c r="A182" s="111" t="s">
        <v>533</v>
      </c>
      <c r="B182" s="102" t="s">
        <v>534</v>
      </c>
      <c r="C182" s="189" t="s">
        <v>33</v>
      </c>
      <c r="D182" s="131" t="s">
        <v>535</v>
      </c>
      <c r="E182" s="203">
        <v>7</v>
      </c>
      <c r="F182" s="203">
        <v>2</v>
      </c>
      <c r="G182" s="203">
        <v>3</v>
      </c>
      <c r="H182" s="203">
        <v>2</v>
      </c>
      <c r="I182" s="203">
        <v>48</v>
      </c>
      <c r="J182" s="203">
        <v>204</v>
      </c>
      <c r="K182" s="203">
        <v>109</v>
      </c>
      <c r="L182" s="203">
        <v>48</v>
      </c>
      <c r="M182" s="203">
        <v>86</v>
      </c>
      <c r="N182" s="203">
        <v>70</v>
      </c>
      <c r="O182" s="203">
        <v>57</v>
      </c>
      <c r="P182" s="203">
        <v>114</v>
      </c>
      <c r="Q182" s="203">
        <v>90</v>
      </c>
      <c r="R182" s="203">
        <v>102</v>
      </c>
      <c r="S182" s="203">
        <v>102</v>
      </c>
      <c r="T182" s="203">
        <v>30</v>
      </c>
      <c r="U182" s="203">
        <v>2</v>
      </c>
      <c r="V182" s="203">
        <v>14</v>
      </c>
      <c r="W182" s="203">
        <v>2592</v>
      </c>
      <c r="X182" s="203">
        <v>4908</v>
      </c>
    </row>
    <row r="183" s="102" customFormat="1" ht="15" customHeight="1" spans="1:24">
      <c r="A183" s="111" t="s">
        <v>536</v>
      </c>
      <c r="B183" s="102" t="s">
        <v>537</v>
      </c>
      <c r="C183" s="189" t="s">
        <v>33</v>
      </c>
      <c r="D183" s="131" t="s">
        <v>538</v>
      </c>
      <c r="E183" s="203">
        <v>7</v>
      </c>
      <c r="F183" s="203">
        <v>2</v>
      </c>
      <c r="G183" s="203">
        <v>2</v>
      </c>
      <c r="H183" s="203">
        <v>3</v>
      </c>
      <c r="I183" s="203">
        <v>45</v>
      </c>
      <c r="J183" s="203">
        <v>210</v>
      </c>
      <c r="K183" s="203">
        <v>104</v>
      </c>
      <c r="L183" s="203">
        <v>45</v>
      </c>
      <c r="M183" s="203">
        <v>60</v>
      </c>
      <c r="N183" s="203">
        <v>105</v>
      </c>
      <c r="O183" s="203">
        <v>134</v>
      </c>
      <c r="P183" s="203">
        <v>60</v>
      </c>
      <c r="Q183" s="203">
        <v>150</v>
      </c>
      <c r="R183" s="203">
        <v>57</v>
      </c>
      <c r="S183" s="203">
        <v>153</v>
      </c>
      <c r="T183" s="203">
        <v>30</v>
      </c>
      <c r="U183" s="203">
        <v>1</v>
      </c>
      <c r="V183" s="203">
        <v>14</v>
      </c>
      <c r="W183" s="203">
        <v>2300</v>
      </c>
      <c r="X183" s="203">
        <v>4000</v>
      </c>
    </row>
    <row r="184" s="102" customFormat="1" ht="15" customHeight="1" spans="1:24">
      <c r="A184" s="111" t="s">
        <v>539</v>
      </c>
      <c r="B184" s="102" t="s">
        <v>540</v>
      </c>
      <c r="C184" s="189" t="s">
        <v>33</v>
      </c>
      <c r="D184" s="131" t="s">
        <v>541</v>
      </c>
      <c r="E184" s="203">
        <v>3</v>
      </c>
      <c r="F184" s="203">
        <v>1</v>
      </c>
      <c r="G184" s="203">
        <v>1</v>
      </c>
      <c r="H184" s="203">
        <v>1</v>
      </c>
      <c r="I184" s="203">
        <v>20</v>
      </c>
      <c r="J184" s="203">
        <v>69</v>
      </c>
      <c r="K184" s="203">
        <v>31</v>
      </c>
      <c r="L184" s="203">
        <v>20</v>
      </c>
      <c r="M184" s="203">
        <v>22</v>
      </c>
      <c r="N184" s="203">
        <v>27</v>
      </c>
      <c r="O184" s="203">
        <v>35</v>
      </c>
      <c r="P184" s="203">
        <v>69</v>
      </c>
      <c r="Q184" s="203">
        <v>0</v>
      </c>
      <c r="R184" s="203">
        <v>68</v>
      </c>
      <c r="S184" s="203">
        <v>1</v>
      </c>
      <c r="T184" s="203">
        <v>15</v>
      </c>
      <c r="U184" s="203">
        <v>1</v>
      </c>
      <c r="V184" s="203">
        <v>6</v>
      </c>
      <c r="W184" s="203">
        <v>1580</v>
      </c>
      <c r="X184" s="203">
        <v>1890</v>
      </c>
    </row>
    <row r="185" s="34" customFormat="1" ht="20" customHeight="1" spans="1:24">
      <c r="A185" s="111" t="s">
        <v>542</v>
      </c>
      <c r="B185" s="102" t="s">
        <v>543</v>
      </c>
      <c r="C185" s="189" t="s">
        <v>61</v>
      </c>
      <c r="D185" s="131" t="s">
        <v>544</v>
      </c>
      <c r="E185" s="203">
        <v>4</v>
      </c>
      <c r="F185" s="203">
        <v>2</v>
      </c>
      <c r="G185" s="203">
        <v>1</v>
      </c>
      <c r="H185" s="203">
        <v>1</v>
      </c>
      <c r="I185" s="203">
        <v>44</v>
      </c>
      <c r="J185" s="203">
        <v>109</v>
      </c>
      <c r="K185" s="203">
        <v>44</v>
      </c>
      <c r="L185" s="203">
        <v>44</v>
      </c>
      <c r="M185" s="203">
        <v>30</v>
      </c>
      <c r="N185" s="203">
        <v>35</v>
      </c>
      <c r="O185" s="203">
        <v>71</v>
      </c>
      <c r="P185" s="203">
        <v>17</v>
      </c>
      <c r="Q185" s="203">
        <v>92</v>
      </c>
      <c r="R185" s="203">
        <v>9</v>
      </c>
      <c r="S185" s="203">
        <v>100</v>
      </c>
      <c r="T185" s="203">
        <v>22</v>
      </c>
      <c r="U185" s="203">
        <v>1</v>
      </c>
      <c r="V185" s="203">
        <v>8</v>
      </c>
      <c r="W185" s="203">
        <v>1210.94</v>
      </c>
      <c r="X185" s="203">
        <v>1850</v>
      </c>
    </row>
    <row r="186" s="34" customFormat="1" ht="17" customHeight="1" spans="1:24">
      <c r="A186" s="111" t="s">
        <v>545</v>
      </c>
      <c r="B186" s="102" t="s">
        <v>546</v>
      </c>
      <c r="C186" s="189" t="s">
        <v>61</v>
      </c>
      <c r="D186" s="131" t="s">
        <v>547</v>
      </c>
      <c r="E186" s="203">
        <v>18</v>
      </c>
      <c r="F186" s="203">
        <v>6</v>
      </c>
      <c r="G186" s="203">
        <v>6</v>
      </c>
      <c r="H186" s="203">
        <v>6</v>
      </c>
      <c r="I186" s="203">
        <v>143</v>
      </c>
      <c r="J186" s="203">
        <v>524</v>
      </c>
      <c r="K186" s="203">
        <v>226</v>
      </c>
      <c r="L186" s="203">
        <v>143</v>
      </c>
      <c r="M186" s="203">
        <v>173</v>
      </c>
      <c r="N186" s="203">
        <v>208</v>
      </c>
      <c r="O186" s="203">
        <v>223</v>
      </c>
      <c r="P186" s="203">
        <v>10</v>
      </c>
      <c r="Q186" s="203">
        <v>514</v>
      </c>
      <c r="R186" s="203">
        <v>7</v>
      </c>
      <c r="S186" s="203">
        <v>517</v>
      </c>
      <c r="T186" s="203">
        <v>73</v>
      </c>
      <c r="U186" s="203">
        <v>1</v>
      </c>
      <c r="V186" s="203">
        <v>38</v>
      </c>
      <c r="W186" s="203">
        <v>6698</v>
      </c>
      <c r="X186" s="203">
        <v>11176</v>
      </c>
    </row>
    <row r="187" s="34" customFormat="1" ht="17" customHeight="1" spans="1:24">
      <c r="A187" s="111" t="s">
        <v>548</v>
      </c>
      <c r="B187" s="102" t="s">
        <v>549</v>
      </c>
      <c r="C187" s="189" t="s">
        <v>57</v>
      </c>
      <c r="D187" s="131" t="s">
        <v>550</v>
      </c>
      <c r="E187" s="203">
        <v>6</v>
      </c>
      <c r="F187" s="203">
        <v>2</v>
      </c>
      <c r="G187" s="203">
        <v>2</v>
      </c>
      <c r="H187" s="203">
        <v>2</v>
      </c>
      <c r="I187" s="203">
        <v>50</v>
      </c>
      <c r="J187" s="203">
        <v>180</v>
      </c>
      <c r="K187" s="203">
        <v>91</v>
      </c>
      <c r="L187" s="203">
        <v>50</v>
      </c>
      <c r="M187" s="203">
        <v>60</v>
      </c>
      <c r="N187" s="203">
        <v>70</v>
      </c>
      <c r="O187" s="203">
        <v>62</v>
      </c>
      <c r="P187" s="203">
        <v>108</v>
      </c>
      <c r="Q187" s="203">
        <v>72</v>
      </c>
      <c r="R187" s="203">
        <v>105</v>
      </c>
      <c r="S187" s="203">
        <v>75</v>
      </c>
      <c r="T187" s="203">
        <v>27</v>
      </c>
      <c r="U187" s="203">
        <v>1</v>
      </c>
      <c r="V187" s="203">
        <v>12</v>
      </c>
      <c r="W187" s="203">
        <v>2126.5</v>
      </c>
      <c r="X187" s="203">
        <v>2805.66</v>
      </c>
    </row>
    <row r="188" s="34" customFormat="1" ht="17" customHeight="1" spans="1:24">
      <c r="A188" s="111" t="s">
        <v>551</v>
      </c>
      <c r="B188" s="102" t="s">
        <v>552</v>
      </c>
      <c r="C188" s="189" t="s">
        <v>57</v>
      </c>
      <c r="D188" s="131" t="s">
        <v>553</v>
      </c>
      <c r="E188" s="203">
        <v>8</v>
      </c>
      <c r="F188" s="203">
        <v>3</v>
      </c>
      <c r="G188" s="203">
        <v>2</v>
      </c>
      <c r="H188" s="203">
        <v>3</v>
      </c>
      <c r="I188" s="203">
        <v>75</v>
      </c>
      <c r="J188" s="203">
        <v>233</v>
      </c>
      <c r="K188" s="203">
        <v>103</v>
      </c>
      <c r="L188" s="203">
        <v>75</v>
      </c>
      <c r="M188" s="203">
        <v>58</v>
      </c>
      <c r="N188" s="203">
        <v>100</v>
      </c>
      <c r="O188" s="203">
        <v>96</v>
      </c>
      <c r="P188" s="203">
        <v>107</v>
      </c>
      <c r="Q188" s="203">
        <v>126</v>
      </c>
      <c r="R188" s="203">
        <v>104</v>
      </c>
      <c r="S188" s="203">
        <v>129</v>
      </c>
      <c r="T188" s="203">
        <v>33</v>
      </c>
      <c r="U188" s="203">
        <v>1</v>
      </c>
      <c r="V188" s="203">
        <v>16</v>
      </c>
      <c r="W188" s="203">
        <v>2652.5</v>
      </c>
      <c r="X188" s="203">
        <v>3070.08</v>
      </c>
    </row>
    <row r="189" s="34" customFormat="1" ht="17" customHeight="1" spans="1:24">
      <c r="A189" s="111" t="s">
        <v>554</v>
      </c>
      <c r="B189" s="102" t="s">
        <v>555</v>
      </c>
      <c r="C189" s="189" t="s">
        <v>57</v>
      </c>
      <c r="D189" s="131" t="s">
        <v>556</v>
      </c>
      <c r="E189" s="203">
        <v>10</v>
      </c>
      <c r="F189" s="203">
        <v>4</v>
      </c>
      <c r="G189" s="203">
        <v>3</v>
      </c>
      <c r="H189" s="203">
        <v>3</v>
      </c>
      <c r="I189" s="203">
        <v>100</v>
      </c>
      <c r="J189" s="203">
        <v>295</v>
      </c>
      <c r="K189" s="203">
        <v>131</v>
      </c>
      <c r="L189" s="203">
        <v>100</v>
      </c>
      <c r="M189" s="203">
        <v>90</v>
      </c>
      <c r="N189" s="203">
        <v>105</v>
      </c>
      <c r="O189" s="203">
        <v>120</v>
      </c>
      <c r="P189" s="203">
        <v>161</v>
      </c>
      <c r="Q189" s="203">
        <v>134</v>
      </c>
      <c r="R189" s="203">
        <v>160</v>
      </c>
      <c r="S189" s="203">
        <v>135</v>
      </c>
      <c r="T189" s="203">
        <v>38</v>
      </c>
      <c r="U189" s="203">
        <v>1</v>
      </c>
      <c r="V189" s="203">
        <v>20</v>
      </c>
      <c r="W189" s="203">
        <v>6080</v>
      </c>
      <c r="X189" s="203">
        <v>5309</v>
      </c>
    </row>
    <row r="190" s="34" customFormat="1" ht="17" customHeight="1" spans="1:24">
      <c r="A190" s="111" t="s">
        <v>557</v>
      </c>
      <c r="B190" s="102" t="s">
        <v>558</v>
      </c>
      <c r="C190" s="189" t="s">
        <v>57</v>
      </c>
      <c r="D190" s="131" t="s">
        <v>559</v>
      </c>
      <c r="E190" s="203">
        <v>10</v>
      </c>
      <c r="F190" s="203">
        <v>3</v>
      </c>
      <c r="G190" s="203">
        <v>4</v>
      </c>
      <c r="H190" s="203">
        <v>3</v>
      </c>
      <c r="I190" s="203">
        <v>75</v>
      </c>
      <c r="J190" s="203">
        <v>296</v>
      </c>
      <c r="K190" s="203">
        <v>138</v>
      </c>
      <c r="L190" s="203">
        <v>75</v>
      </c>
      <c r="M190" s="203">
        <v>116</v>
      </c>
      <c r="N190" s="203">
        <v>105</v>
      </c>
      <c r="O190" s="203">
        <v>105</v>
      </c>
      <c r="P190" s="203">
        <v>143</v>
      </c>
      <c r="Q190" s="203">
        <v>153</v>
      </c>
      <c r="R190" s="203">
        <v>80</v>
      </c>
      <c r="S190" s="203">
        <v>216</v>
      </c>
      <c r="T190" s="203">
        <v>37</v>
      </c>
      <c r="U190" s="203">
        <v>1</v>
      </c>
      <c r="V190" s="203">
        <v>20</v>
      </c>
      <c r="W190" s="203">
        <v>3500</v>
      </c>
      <c r="X190" s="203">
        <v>3400</v>
      </c>
    </row>
    <row r="191" s="34" customFormat="1" ht="17" customHeight="1" spans="1:24">
      <c r="A191" s="111" t="s">
        <v>560</v>
      </c>
      <c r="B191" s="102" t="s">
        <v>561</v>
      </c>
      <c r="C191" s="189" t="s">
        <v>61</v>
      </c>
      <c r="D191" s="131" t="s">
        <v>562</v>
      </c>
      <c r="E191" s="203">
        <v>3</v>
      </c>
      <c r="F191" s="203">
        <v>1</v>
      </c>
      <c r="G191" s="203">
        <v>1</v>
      </c>
      <c r="H191" s="203">
        <v>1</v>
      </c>
      <c r="I191" s="203">
        <v>18</v>
      </c>
      <c r="J191" s="203">
        <v>67</v>
      </c>
      <c r="K191" s="203">
        <v>27</v>
      </c>
      <c r="L191" s="203">
        <v>18</v>
      </c>
      <c r="M191" s="203">
        <v>29</v>
      </c>
      <c r="N191" s="203">
        <v>20</v>
      </c>
      <c r="O191" s="203">
        <v>0</v>
      </c>
      <c r="P191" s="203">
        <v>15</v>
      </c>
      <c r="Q191" s="203">
        <v>52</v>
      </c>
      <c r="R191" s="203">
        <v>13</v>
      </c>
      <c r="S191" s="203">
        <v>54</v>
      </c>
      <c r="T191" s="203">
        <v>20</v>
      </c>
      <c r="U191" s="203">
        <v>1</v>
      </c>
      <c r="V191" s="203">
        <v>6</v>
      </c>
      <c r="W191" s="203">
        <v>6822.6</v>
      </c>
      <c r="X191" s="203">
        <v>8519.1</v>
      </c>
    </row>
    <row r="192" s="34" customFormat="1" ht="27" customHeight="1" spans="1:24">
      <c r="A192" s="239" t="s">
        <v>563</v>
      </c>
      <c r="B192" s="131" t="s">
        <v>564</v>
      </c>
      <c r="C192" s="189" t="s">
        <v>57</v>
      </c>
      <c r="D192" s="131" t="s">
        <v>565</v>
      </c>
      <c r="E192" s="203">
        <v>9</v>
      </c>
      <c r="F192" s="203">
        <v>3</v>
      </c>
      <c r="G192" s="203">
        <v>3</v>
      </c>
      <c r="H192" s="203">
        <v>3</v>
      </c>
      <c r="I192" s="203">
        <v>75</v>
      </c>
      <c r="J192" s="203">
        <v>270</v>
      </c>
      <c r="K192" s="203">
        <v>131</v>
      </c>
      <c r="L192" s="203">
        <v>75</v>
      </c>
      <c r="M192" s="203">
        <v>90</v>
      </c>
      <c r="N192" s="203">
        <v>105</v>
      </c>
      <c r="O192" s="203">
        <v>0</v>
      </c>
      <c r="P192" s="203">
        <v>49</v>
      </c>
      <c r="Q192" s="203">
        <v>221</v>
      </c>
      <c r="R192" s="203">
        <v>44</v>
      </c>
      <c r="S192" s="203">
        <v>226</v>
      </c>
      <c r="T192" s="203">
        <v>43</v>
      </c>
      <c r="U192" s="203">
        <v>2</v>
      </c>
      <c r="V192" s="203">
        <v>18</v>
      </c>
      <c r="W192" s="203">
        <v>3272.57</v>
      </c>
      <c r="X192" s="203">
        <v>4831</v>
      </c>
    </row>
    <row r="193" s="102" customFormat="1" spans="1:24">
      <c r="A193" s="111"/>
      <c r="B193" s="112" t="s">
        <v>566</v>
      </c>
      <c r="C193" s="189"/>
      <c r="E193" s="203" t="s">
        <v>67</v>
      </c>
      <c r="F193" s="203" t="s">
        <v>67</v>
      </c>
      <c r="G193" s="203" t="s">
        <v>67</v>
      </c>
      <c r="H193" s="203" t="s">
        <v>67</v>
      </c>
      <c r="I193" s="203" t="s">
        <v>67</v>
      </c>
      <c r="J193" s="203" t="s">
        <v>67</v>
      </c>
      <c r="K193" s="203" t="s">
        <v>67</v>
      </c>
      <c r="L193" s="203" t="s">
        <v>67</v>
      </c>
      <c r="M193" s="203" t="s">
        <v>67</v>
      </c>
      <c r="N193" s="203" t="s">
        <v>67</v>
      </c>
      <c r="O193" s="203" t="s">
        <v>67</v>
      </c>
      <c r="P193" s="203" t="s">
        <v>67</v>
      </c>
      <c r="Q193" s="203" t="s">
        <v>67</v>
      </c>
      <c r="R193" s="203" t="s">
        <v>67</v>
      </c>
      <c r="S193" s="203" t="s">
        <v>67</v>
      </c>
      <c r="T193" s="203" t="s">
        <v>67</v>
      </c>
      <c r="U193" s="203" t="s">
        <v>67</v>
      </c>
      <c r="V193" s="203" t="s">
        <v>67</v>
      </c>
      <c r="W193" s="203" t="s">
        <v>67</v>
      </c>
      <c r="X193" s="203" t="s">
        <v>67</v>
      </c>
    </row>
    <row r="194" s="163" customFormat="1" ht="14.25" spans="1:25">
      <c r="A194" s="111" t="s">
        <v>567</v>
      </c>
      <c r="B194" s="102" t="s">
        <v>568</v>
      </c>
      <c r="C194" s="189" t="s">
        <v>133</v>
      </c>
      <c r="D194" s="172" t="s">
        <v>569</v>
      </c>
      <c r="E194" s="203">
        <v>13</v>
      </c>
      <c r="F194" s="203">
        <v>4</v>
      </c>
      <c r="G194" s="203">
        <v>4</v>
      </c>
      <c r="H194" s="203">
        <v>5</v>
      </c>
      <c r="I194" s="203">
        <v>100</v>
      </c>
      <c r="J194" s="203">
        <v>382</v>
      </c>
      <c r="K194" s="203">
        <v>171</v>
      </c>
      <c r="L194" s="203">
        <v>100</v>
      </c>
      <c r="M194" s="203">
        <v>120</v>
      </c>
      <c r="N194" s="203">
        <v>162</v>
      </c>
      <c r="O194" s="203">
        <v>160</v>
      </c>
      <c r="P194" s="203">
        <v>177</v>
      </c>
      <c r="Q194" s="203">
        <v>205</v>
      </c>
      <c r="R194" s="203">
        <v>114</v>
      </c>
      <c r="S194" s="203">
        <v>268</v>
      </c>
      <c r="T194" s="203">
        <v>63</v>
      </c>
      <c r="U194" s="203">
        <v>2</v>
      </c>
      <c r="V194" s="203">
        <v>26</v>
      </c>
      <c r="W194" s="203">
        <v>1980</v>
      </c>
      <c r="X194" s="203">
        <v>2330</v>
      </c>
      <c r="Y194" s="172"/>
    </row>
    <row r="195" s="163" customFormat="1" ht="14.25" spans="1:25">
      <c r="A195" s="111" t="s">
        <v>570</v>
      </c>
      <c r="B195" s="102" t="s">
        <v>571</v>
      </c>
      <c r="C195" s="189" t="s">
        <v>33</v>
      </c>
      <c r="D195" s="172" t="s">
        <v>572</v>
      </c>
      <c r="E195" s="203">
        <v>8</v>
      </c>
      <c r="F195" s="203">
        <v>4</v>
      </c>
      <c r="G195" s="203">
        <v>2</v>
      </c>
      <c r="H195" s="203">
        <v>2</v>
      </c>
      <c r="I195" s="203">
        <v>90</v>
      </c>
      <c r="J195" s="203">
        <v>220</v>
      </c>
      <c r="K195" s="203">
        <v>108</v>
      </c>
      <c r="L195" s="203">
        <v>90</v>
      </c>
      <c r="M195" s="203">
        <v>60</v>
      </c>
      <c r="N195" s="203">
        <v>70</v>
      </c>
      <c r="O195" s="203">
        <v>80</v>
      </c>
      <c r="P195" s="203">
        <v>102</v>
      </c>
      <c r="Q195" s="203">
        <v>118</v>
      </c>
      <c r="R195" s="203">
        <v>8</v>
      </c>
      <c r="S195" s="203">
        <v>212</v>
      </c>
      <c r="T195" s="203">
        <v>39</v>
      </c>
      <c r="U195" s="203">
        <v>2</v>
      </c>
      <c r="V195" s="203">
        <v>16</v>
      </c>
      <c r="W195" s="203">
        <v>3131.7</v>
      </c>
      <c r="X195" s="203">
        <v>2795.58</v>
      </c>
      <c r="Y195" s="172"/>
    </row>
    <row r="196" s="163" customFormat="1" ht="14.25" spans="1:25">
      <c r="A196" s="111" t="s">
        <v>573</v>
      </c>
      <c r="B196" s="102" t="s">
        <v>574</v>
      </c>
      <c r="C196" s="189" t="s">
        <v>33</v>
      </c>
      <c r="D196" s="172" t="s">
        <v>575</v>
      </c>
      <c r="E196" s="203">
        <v>6</v>
      </c>
      <c r="F196" s="203">
        <v>2</v>
      </c>
      <c r="G196" s="203">
        <v>2</v>
      </c>
      <c r="H196" s="203">
        <v>2</v>
      </c>
      <c r="I196" s="203">
        <v>41</v>
      </c>
      <c r="J196" s="203">
        <v>159</v>
      </c>
      <c r="K196" s="203">
        <v>73</v>
      </c>
      <c r="L196" s="203">
        <v>41</v>
      </c>
      <c r="M196" s="203">
        <v>60</v>
      </c>
      <c r="N196" s="203">
        <v>58</v>
      </c>
      <c r="O196" s="203">
        <v>97</v>
      </c>
      <c r="P196" s="203">
        <v>110</v>
      </c>
      <c r="Q196" s="203">
        <v>49</v>
      </c>
      <c r="R196" s="203">
        <v>88</v>
      </c>
      <c r="S196" s="203">
        <v>71</v>
      </c>
      <c r="T196" s="203">
        <v>29</v>
      </c>
      <c r="U196" s="203">
        <v>1</v>
      </c>
      <c r="V196" s="203">
        <v>12</v>
      </c>
      <c r="W196" s="203">
        <v>1275</v>
      </c>
      <c r="X196" s="203">
        <v>1152.24</v>
      </c>
      <c r="Y196" s="172"/>
    </row>
    <row r="197" s="163" customFormat="1" ht="14.25" spans="1:25">
      <c r="A197" s="111" t="s">
        <v>576</v>
      </c>
      <c r="B197" s="102" t="s">
        <v>577</v>
      </c>
      <c r="C197" s="189" t="s">
        <v>33</v>
      </c>
      <c r="D197" s="174" t="s">
        <v>578</v>
      </c>
      <c r="E197" s="203">
        <v>8</v>
      </c>
      <c r="F197" s="203">
        <v>3</v>
      </c>
      <c r="G197" s="203">
        <v>3</v>
      </c>
      <c r="H197" s="203">
        <v>2</v>
      </c>
      <c r="I197" s="203">
        <v>75</v>
      </c>
      <c r="J197" s="203">
        <v>236</v>
      </c>
      <c r="K197" s="203">
        <v>107</v>
      </c>
      <c r="L197" s="203">
        <v>75</v>
      </c>
      <c r="M197" s="203">
        <v>90</v>
      </c>
      <c r="N197" s="203">
        <v>71</v>
      </c>
      <c r="O197" s="203">
        <v>106</v>
      </c>
      <c r="P197" s="203">
        <v>204</v>
      </c>
      <c r="Q197" s="203">
        <v>32</v>
      </c>
      <c r="R197" s="203">
        <v>181</v>
      </c>
      <c r="S197" s="203">
        <v>55</v>
      </c>
      <c r="T197" s="203">
        <v>34</v>
      </c>
      <c r="U197" s="203">
        <v>1</v>
      </c>
      <c r="V197" s="203">
        <v>16</v>
      </c>
      <c r="W197" s="203">
        <v>1720</v>
      </c>
      <c r="X197" s="203">
        <v>1280</v>
      </c>
      <c r="Y197" s="172"/>
    </row>
    <row r="198" s="163" customFormat="1" ht="14.25" spans="1:25">
      <c r="A198" s="111" t="s">
        <v>579</v>
      </c>
      <c r="B198" s="102" t="s">
        <v>580</v>
      </c>
      <c r="C198" s="189" t="s">
        <v>33</v>
      </c>
      <c r="D198" s="172" t="s">
        <v>581</v>
      </c>
      <c r="E198" s="203">
        <v>9</v>
      </c>
      <c r="F198" s="203">
        <v>3</v>
      </c>
      <c r="G198" s="203">
        <v>3</v>
      </c>
      <c r="H198" s="203">
        <v>3</v>
      </c>
      <c r="I198" s="203">
        <v>75</v>
      </c>
      <c r="J198" s="203">
        <v>280</v>
      </c>
      <c r="K198" s="203">
        <v>136</v>
      </c>
      <c r="L198" s="203">
        <v>75</v>
      </c>
      <c r="M198" s="203">
        <v>90</v>
      </c>
      <c r="N198" s="203">
        <v>115</v>
      </c>
      <c r="O198" s="203">
        <v>120</v>
      </c>
      <c r="P198" s="203">
        <v>241</v>
      </c>
      <c r="Q198" s="203">
        <v>39</v>
      </c>
      <c r="R198" s="203">
        <v>180</v>
      </c>
      <c r="S198" s="203">
        <v>100</v>
      </c>
      <c r="T198" s="203">
        <v>41</v>
      </c>
      <c r="U198" s="203">
        <v>2</v>
      </c>
      <c r="V198" s="203">
        <v>18</v>
      </c>
      <c r="W198" s="203">
        <v>2582</v>
      </c>
      <c r="X198" s="203">
        <v>1250</v>
      </c>
      <c r="Y198" s="172"/>
    </row>
    <row r="199" s="163" customFormat="1" ht="17" customHeight="1" spans="1:25">
      <c r="A199" s="111" t="s">
        <v>582</v>
      </c>
      <c r="B199" s="102" t="s">
        <v>583</v>
      </c>
      <c r="C199" s="189" t="s">
        <v>61</v>
      </c>
      <c r="D199" s="228" t="s">
        <v>584</v>
      </c>
      <c r="E199" s="203">
        <v>10</v>
      </c>
      <c r="F199" s="203">
        <v>4</v>
      </c>
      <c r="G199" s="203">
        <v>3</v>
      </c>
      <c r="H199" s="203">
        <v>3</v>
      </c>
      <c r="I199" s="203">
        <v>99</v>
      </c>
      <c r="J199" s="203">
        <v>310</v>
      </c>
      <c r="K199" s="203">
        <v>142</v>
      </c>
      <c r="L199" s="203">
        <v>99</v>
      </c>
      <c r="M199" s="203">
        <v>92</v>
      </c>
      <c r="N199" s="203">
        <v>119</v>
      </c>
      <c r="O199" s="203">
        <v>120</v>
      </c>
      <c r="P199" s="203">
        <v>219</v>
      </c>
      <c r="Q199" s="203">
        <v>91</v>
      </c>
      <c r="R199" s="203">
        <v>188</v>
      </c>
      <c r="S199" s="203">
        <v>122</v>
      </c>
      <c r="T199" s="203">
        <v>45</v>
      </c>
      <c r="U199" s="203">
        <v>1</v>
      </c>
      <c r="V199" s="203">
        <v>21</v>
      </c>
      <c r="W199" s="203">
        <v>1120</v>
      </c>
      <c r="X199" s="203">
        <v>1730</v>
      </c>
      <c r="Y199" s="172"/>
    </row>
    <row r="200" s="163" customFormat="1" ht="14.25" spans="1:25">
      <c r="A200" s="111" t="s">
        <v>585</v>
      </c>
      <c r="B200" s="102" t="s">
        <v>586</v>
      </c>
      <c r="C200" s="189" t="s">
        <v>61</v>
      </c>
      <c r="D200" s="172" t="s">
        <v>587</v>
      </c>
      <c r="E200" s="203">
        <v>6</v>
      </c>
      <c r="F200" s="203">
        <v>2</v>
      </c>
      <c r="G200" s="203">
        <v>2</v>
      </c>
      <c r="H200" s="203">
        <v>2</v>
      </c>
      <c r="I200" s="203">
        <v>49</v>
      </c>
      <c r="J200" s="203">
        <v>160</v>
      </c>
      <c r="K200" s="203">
        <v>74</v>
      </c>
      <c r="L200" s="203">
        <v>49</v>
      </c>
      <c r="M200" s="203">
        <v>59</v>
      </c>
      <c r="N200" s="203">
        <v>52</v>
      </c>
      <c r="O200" s="203">
        <v>61</v>
      </c>
      <c r="P200" s="203">
        <v>140</v>
      </c>
      <c r="Q200" s="203">
        <v>20</v>
      </c>
      <c r="R200" s="203">
        <v>112</v>
      </c>
      <c r="S200" s="203">
        <v>48</v>
      </c>
      <c r="T200" s="203">
        <v>28</v>
      </c>
      <c r="U200" s="203">
        <v>1</v>
      </c>
      <c r="V200" s="203">
        <v>12</v>
      </c>
      <c r="W200" s="203">
        <v>1045</v>
      </c>
      <c r="X200" s="203">
        <v>388</v>
      </c>
      <c r="Y200" s="172"/>
    </row>
    <row r="201" s="163" customFormat="1" ht="20" customHeight="1" spans="1:25">
      <c r="A201" s="111" t="s">
        <v>588</v>
      </c>
      <c r="B201" s="102" t="s">
        <v>589</v>
      </c>
      <c r="C201" s="189" t="s">
        <v>133</v>
      </c>
      <c r="D201" s="172" t="s">
        <v>590</v>
      </c>
      <c r="E201" s="203">
        <v>6</v>
      </c>
      <c r="F201" s="203">
        <v>2</v>
      </c>
      <c r="G201" s="203">
        <v>2</v>
      </c>
      <c r="H201" s="203">
        <v>2</v>
      </c>
      <c r="I201" s="203">
        <v>50</v>
      </c>
      <c r="J201" s="203">
        <v>188</v>
      </c>
      <c r="K201" s="203">
        <v>74</v>
      </c>
      <c r="L201" s="203">
        <v>50</v>
      </c>
      <c r="M201" s="203">
        <v>69</v>
      </c>
      <c r="N201" s="203">
        <v>69</v>
      </c>
      <c r="O201" s="203">
        <v>72</v>
      </c>
      <c r="P201" s="203">
        <v>121</v>
      </c>
      <c r="Q201" s="203">
        <v>67</v>
      </c>
      <c r="R201" s="203">
        <v>100</v>
      </c>
      <c r="S201" s="203">
        <v>88</v>
      </c>
      <c r="T201" s="203">
        <v>28</v>
      </c>
      <c r="U201" s="203">
        <v>1</v>
      </c>
      <c r="V201" s="203">
        <v>12</v>
      </c>
      <c r="W201" s="203">
        <v>1260</v>
      </c>
      <c r="X201" s="203">
        <v>683</v>
      </c>
      <c r="Y201" s="172"/>
    </row>
    <row r="202" s="163" customFormat="1" ht="14.25" spans="1:25">
      <c r="A202" s="111" t="s">
        <v>591</v>
      </c>
      <c r="B202" s="102" t="s">
        <v>592</v>
      </c>
      <c r="C202" s="189" t="s">
        <v>61</v>
      </c>
      <c r="D202" s="172" t="s">
        <v>593</v>
      </c>
      <c r="E202" s="203">
        <v>6</v>
      </c>
      <c r="F202" s="203">
        <v>2</v>
      </c>
      <c r="G202" s="203">
        <v>2</v>
      </c>
      <c r="H202" s="203">
        <v>2</v>
      </c>
      <c r="I202" s="203">
        <v>48</v>
      </c>
      <c r="J202" s="203">
        <v>164</v>
      </c>
      <c r="K202" s="203">
        <v>73</v>
      </c>
      <c r="L202" s="203">
        <v>48</v>
      </c>
      <c r="M202" s="203">
        <v>57</v>
      </c>
      <c r="N202" s="203">
        <v>59</v>
      </c>
      <c r="O202" s="203">
        <v>66</v>
      </c>
      <c r="P202" s="203">
        <v>87</v>
      </c>
      <c r="Q202" s="203">
        <v>77</v>
      </c>
      <c r="R202" s="203">
        <v>31</v>
      </c>
      <c r="S202" s="203">
        <v>133</v>
      </c>
      <c r="T202" s="203">
        <v>28</v>
      </c>
      <c r="U202" s="203">
        <v>1</v>
      </c>
      <c r="V202" s="203">
        <v>12</v>
      </c>
      <c r="W202" s="203">
        <v>820</v>
      </c>
      <c r="X202" s="203">
        <v>800</v>
      </c>
      <c r="Y202" s="172"/>
    </row>
    <row r="203" s="163" customFormat="1" ht="14.25" spans="1:25">
      <c r="A203" s="111" t="s">
        <v>594</v>
      </c>
      <c r="B203" s="102" t="s">
        <v>595</v>
      </c>
      <c r="C203" s="189" t="s">
        <v>133</v>
      </c>
      <c r="D203" s="172" t="s">
        <v>596</v>
      </c>
      <c r="E203" s="203">
        <v>28</v>
      </c>
      <c r="F203" s="203">
        <v>10</v>
      </c>
      <c r="G203" s="203">
        <v>9</v>
      </c>
      <c r="H203" s="203">
        <v>9</v>
      </c>
      <c r="I203" s="203">
        <v>249</v>
      </c>
      <c r="J203" s="203">
        <v>864</v>
      </c>
      <c r="K203" s="203">
        <v>404</v>
      </c>
      <c r="L203" s="203">
        <v>249</v>
      </c>
      <c r="M203" s="203">
        <v>291</v>
      </c>
      <c r="N203" s="203">
        <v>324</v>
      </c>
      <c r="O203" s="203">
        <v>303</v>
      </c>
      <c r="P203" s="203">
        <v>45</v>
      </c>
      <c r="Q203" s="203">
        <v>819</v>
      </c>
      <c r="R203" s="203">
        <v>45</v>
      </c>
      <c r="S203" s="203">
        <v>819</v>
      </c>
      <c r="T203" s="203">
        <v>114</v>
      </c>
      <c r="U203" s="203">
        <v>3</v>
      </c>
      <c r="V203" s="203">
        <v>74</v>
      </c>
      <c r="W203" s="203">
        <v>10343</v>
      </c>
      <c r="X203" s="203">
        <v>11011</v>
      </c>
      <c r="Y203" s="172"/>
    </row>
    <row r="204" s="102" customFormat="1" spans="1:24">
      <c r="A204" s="111"/>
      <c r="B204" s="112" t="s">
        <v>597</v>
      </c>
      <c r="C204" s="189"/>
      <c r="E204" s="203" t="s">
        <v>67</v>
      </c>
      <c r="F204" s="203" t="s">
        <v>67</v>
      </c>
      <c r="G204" s="203" t="s">
        <v>67</v>
      </c>
      <c r="H204" s="203" t="s">
        <v>67</v>
      </c>
      <c r="I204" s="203" t="s">
        <v>67</v>
      </c>
      <c r="J204" s="203" t="s">
        <v>67</v>
      </c>
      <c r="K204" s="203" t="s">
        <v>67</v>
      </c>
      <c r="L204" s="203" t="s">
        <v>67</v>
      </c>
      <c r="M204" s="203" t="s">
        <v>67</v>
      </c>
      <c r="N204" s="203" t="s">
        <v>67</v>
      </c>
      <c r="O204" s="203" t="s">
        <v>67</v>
      </c>
      <c r="P204" s="203" t="s">
        <v>67</v>
      </c>
      <c r="Q204" s="203" t="s">
        <v>67</v>
      </c>
      <c r="R204" s="203" t="s">
        <v>67</v>
      </c>
      <c r="S204" s="203" t="s">
        <v>67</v>
      </c>
      <c r="T204" s="203" t="s">
        <v>67</v>
      </c>
      <c r="U204" s="203" t="s">
        <v>67</v>
      </c>
      <c r="V204" s="203" t="s">
        <v>67</v>
      </c>
      <c r="W204" s="203" t="s">
        <v>67</v>
      </c>
      <c r="X204" s="203" t="s">
        <v>67</v>
      </c>
    </row>
    <row r="205" s="102" customFormat="1" spans="1:24">
      <c r="A205" s="111" t="s">
        <v>598</v>
      </c>
      <c r="B205" s="102" t="s">
        <v>599</v>
      </c>
      <c r="C205" s="189" t="s">
        <v>33</v>
      </c>
      <c r="D205" s="102" t="s">
        <v>600</v>
      </c>
      <c r="E205" s="203">
        <v>8</v>
      </c>
      <c r="F205" s="203">
        <v>3</v>
      </c>
      <c r="G205" s="203">
        <v>2</v>
      </c>
      <c r="H205" s="203">
        <v>3</v>
      </c>
      <c r="I205" s="203">
        <v>72</v>
      </c>
      <c r="J205" s="203">
        <v>235</v>
      </c>
      <c r="K205" s="203">
        <v>108</v>
      </c>
      <c r="L205" s="203">
        <v>72</v>
      </c>
      <c r="M205" s="203">
        <v>63</v>
      </c>
      <c r="N205" s="203">
        <v>100</v>
      </c>
      <c r="O205" s="203">
        <v>72</v>
      </c>
      <c r="P205" s="203">
        <v>177</v>
      </c>
      <c r="Q205" s="203">
        <v>58</v>
      </c>
      <c r="R205" s="203">
        <v>106</v>
      </c>
      <c r="S205" s="203">
        <v>129</v>
      </c>
      <c r="T205" s="203">
        <v>32</v>
      </c>
      <c r="U205" s="203">
        <v>1</v>
      </c>
      <c r="V205" s="203">
        <v>16</v>
      </c>
      <c r="W205" s="203">
        <v>1500</v>
      </c>
      <c r="X205" s="203">
        <v>1600</v>
      </c>
    </row>
    <row r="206" s="102" customFormat="1" spans="1:24">
      <c r="A206" s="111" t="s">
        <v>601</v>
      </c>
      <c r="B206" s="102" t="s">
        <v>602</v>
      </c>
      <c r="C206" s="189" t="s">
        <v>33</v>
      </c>
      <c r="D206" s="102" t="s">
        <v>603</v>
      </c>
      <c r="E206" s="203">
        <v>9</v>
      </c>
      <c r="F206" s="203">
        <v>3</v>
      </c>
      <c r="G206" s="203">
        <v>3</v>
      </c>
      <c r="H206" s="203">
        <v>3</v>
      </c>
      <c r="I206" s="203">
        <v>90</v>
      </c>
      <c r="J206" s="203">
        <v>270</v>
      </c>
      <c r="K206" s="203">
        <v>123</v>
      </c>
      <c r="L206" s="203">
        <v>75</v>
      </c>
      <c r="M206" s="203">
        <v>90</v>
      </c>
      <c r="N206" s="203">
        <v>105</v>
      </c>
      <c r="O206" s="203">
        <v>90</v>
      </c>
      <c r="P206" s="203">
        <v>214</v>
      </c>
      <c r="Q206" s="203">
        <v>56</v>
      </c>
      <c r="R206" s="203">
        <v>204</v>
      </c>
      <c r="S206" s="203">
        <v>66</v>
      </c>
      <c r="T206" s="203">
        <v>34</v>
      </c>
      <c r="U206" s="203">
        <v>2</v>
      </c>
      <c r="V206" s="203">
        <v>18</v>
      </c>
      <c r="W206" s="203">
        <v>1960</v>
      </c>
      <c r="X206" s="203">
        <v>3800</v>
      </c>
    </row>
    <row r="207" s="102" customFormat="1" ht="19" customHeight="1" spans="1:24">
      <c r="A207" s="111" t="s">
        <v>604</v>
      </c>
      <c r="B207" s="102" t="s">
        <v>605</v>
      </c>
      <c r="C207" s="189" t="s">
        <v>33</v>
      </c>
      <c r="D207" s="102" t="s">
        <v>606</v>
      </c>
      <c r="E207" s="203">
        <v>9</v>
      </c>
      <c r="F207" s="203">
        <v>3</v>
      </c>
      <c r="G207" s="203">
        <v>3</v>
      </c>
      <c r="H207" s="203">
        <v>3</v>
      </c>
      <c r="I207" s="203">
        <v>75</v>
      </c>
      <c r="J207" s="203">
        <v>270</v>
      </c>
      <c r="K207" s="203">
        <v>129</v>
      </c>
      <c r="L207" s="203">
        <v>75</v>
      </c>
      <c r="M207" s="203">
        <v>90</v>
      </c>
      <c r="N207" s="203">
        <v>105</v>
      </c>
      <c r="O207" s="203">
        <v>120</v>
      </c>
      <c r="P207" s="203">
        <v>235</v>
      </c>
      <c r="Q207" s="203">
        <v>35</v>
      </c>
      <c r="R207" s="203">
        <v>225</v>
      </c>
      <c r="S207" s="203">
        <v>45</v>
      </c>
      <c r="T207" s="203">
        <v>36</v>
      </c>
      <c r="U207" s="203">
        <v>2</v>
      </c>
      <c r="V207" s="203">
        <v>18</v>
      </c>
      <c r="W207" s="203">
        <v>2350</v>
      </c>
      <c r="X207" s="203">
        <v>1600</v>
      </c>
    </row>
    <row r="208" s="102" customFormat="1" ht="15" customHeight="1" spans="1:24">
      <c r="A208" s="111" t="s">
        <v>607</v>
      </c>
      <c r="B208" s="102" t="s">
        <v>608</v>
      </c>
      <c r="C208" s="189" t="s">
        <v>33</v>
      </c>
      <c r="D208" s="102" t="s">
        <v>609</v>
      </c>
      <c r="E208" s="203">
        <v>12</v>
      </c>
      <c r="F208" s="203">
        <v>4</v>
      </c>
      <c r="G208" s="203">
        <v>4</v>
      </c>
      <c r="H208" s="203">
        <v>4</v>
      </c>
      <c r="I208" s="203">
        <v>95</v>
      </c>
      <c r="J208" s="203">
        <v>337</v>
      </c>
      <c r="K208" s="203">
        <v>145</v>
      </c>
      <c r="L208" s="203">
        <v>95</v>
      </c>
      <c r="M208" s="203">
        <v>112</v>
      </c>
      <c r="N208" s="203">
        <v>130</v>
      </c>
      <c r="O208" s="203">
        <v>130</v>
      </c>
      <c r="P208" s="203">
        <v>168</v>
      </c>
      <c r="Q208" s="203">
        <v>169</v>
      </c>
      <c r="R208" s="203">
        <v>136</v>
      </c>
      <c r="S208" s="203">
        <v>201</v>
      </c>
      <c r="T208" s="203">
        <v>56</v>
      </c>
      <c r="U208" s="203">
        <v>2</v>
      </c>
      <c r="V208" s="203">
        <v>24</v>
      </c>
      <c r="W208" s="203">
        <v>3980</v>
      </c>
      <c r="X208" s="203">
        <v>3600</v>
      </c>
    </row>
    <row r="209" s="102" customFormat="1" ht="15" customHeight="1" spans="1:24">
      <c r="A209" s="111" t="s">
        <v>610</v>
      </c>
      <c r="B209" s="102" t="s">
        <v>611</v>
      </c>
      <c r="C209" s="189" t="s">
        <v>61</v>
      </c>
      <c r="D209" s="131" t="s">
        <v>612</v>
      </c>
      <c r="E209" s="203">
        <v>7</v>
      </c>
      <c r="F209" s="203">
        <v>3</v>
      </c>
      <c r="G209" s="203">
        <v>2</v>
      </c>
      <c r="H209" s="203">
        <v>2</v>
      </c>
      <c r="I209" s="203">
        <v>75</v>
      </c>
      <c r="J209" s="203">
        <v>225</v>
      </c>
      <c r="K209" s="203">
        <v>105</v>
      </c>
      <c r="L209" s="203">
        <v>75</v>
      </c>
      <c r="M209" s="203">
        <v>70</v>
      </c>
      <c r="N209" s="203">
        <v>80</v>
      </c>
      <c r="O209" s="203">
        <v>80</v>
      </c>
      <c r="P209" s="203">
        <v>65</v>
      </c>
      <c r="Q209" s="203">
        <v>160</v>
      </c>
      <c r="R209" s="203">
        <v>40</v>
      </c>
      <c r="S209" s="203">
        <v>185</v>
      </c>
      <c r="T209" s="203">
        <v>30</v>
      </c>
      <c r="U209" s="203">
        <v>1</v>
      </c>
      <c r="V209" s="203">
        <v>14</v>
      </c>
      <c r="W209" s="203">
        <v>1680</v>
      </c>
      <c r="X209" s="203">
        <v>1626</v>
      </c>
    </row>
    <row r="210" s="102" customFormat="1" ht="15" customHeight="1" spans="1:24">
      <c r="A210" s="111" t="s">
        <v>613</v>
      </c>
      <c r="B210" s="102" t="s">
        <v>614</v>
      </c>
      <c r="C210" s="189" t="s">
        <v>33</v>
      </c>
      <c r="D210" s="102" t="s">
        <v>615</v>
      </c>
      <c r="E210" s="203">
        <v>12</v>
      </c>
      <c r="F210" s="203">
        <v>4</v>
      </c>
      <c r="G210" s="203">
        <v>4</v>
      </c>
      <c r="H210" s="203">
        <v>4</v>
      </c>
      <c r="I210" s="203">
        <v>100</v>
      </c>
      <c r="J210" s="203">
        <v>360</v>
      </c>
      <c r="K210" s="203">
        <v>167</v>
      </c>
      <c r="L210" s="203">
        <v>100</v>
      </c>
      <c r="M210" s="203">
        <v>120</v>
      </c>
      <c r="N210" s="203">
        <v>140</v>
      </c>
      <c r="O210" s="203">
        <v>140</v>
      </c>
      <c r="P210" s="203">
        <v>230</v>
      </c>
      <c r="Q210" s="203">
        <v>130</v>
      </c>
      <c r="R210" s="203">
        <v>162</v>
      </c>
      <c r="S210" s="203">
        <v>198</v>
      </c>
      <c r="T210" s="203">
        <v>45</v>
      </c>
      <c r="U210" s="203">
        <v>2</v>
      </c>
      <c r="V210" s="203">
        <v>24</v>
      </c>
      <c r="W210" s="203">
        <v>5358.73</v>
      </c>
      <c r="X210" s="203">
        <v>4915</v>
      </c>
    </row>
    <row r="211" s="102" customFormat="1" spans="1:24">
      <c r="A211" s="111" t="s">
        <v>616</v>
      </c>
      <c r="B211" s="102" t="s">
        <v>617</v>
      </c>
      <c r="C211" s="189" t="s">
        <v>33</v>
      </c>
      <c r="D211" s="102" t="s">
        <v>618</v>
      </c>
      <c r="E211" s="203">
        <v>8</v>
      </c>
      <c r="F211" s="203">
        <v>3</v>
      </c>
      <c r="G211" s="203">
        <v>2</v>
      </c>
      <c r="H211" s="203">
        <v>3</v>
      </c>
      <c r="I211" s="203">
        <v>75</v>
      </c>
      <c r="J211" s="203">
        <v>240</v>
      </c>
      <c r="K211" s="203">
        <v>107</v>
      </c>
      <c r="L211" s="203">
        <v>75</v>
      </c>
      <c r="M211" s="203">
        <v>60</v>
      </c>
      <c r="N211" s="203">
        <v>105</v>
      </c>
      <c r="O211" s="203">
        <v>105</v>
      </c>
      <c r="P211" s="203">
        <v>223</v>
      </c>
      <c r="Q211" s="203">
        <v>17</v>
      </c>
      <c r="R211" s="203">
        <v>214</v>
      </c>
      <c r="S211" s="203">
        <v>26</v>
      </c>
      <c r="T211" s="203">
        <v>32</v>
      </c>
      <c r="U211" s="203">
        <v>1</v>
      </c>
      <c r="V211" s="203">
        <v>16</v>
      </c>
      <c r="W211" s="203">
        <v>1625</v>
      </c>
      <c r="X211" s="203">
        <v>750</v>
      </c>
    </row>
    <row r="212" s="163" customFormat="1" ht="18" customHeight="1" spans="1:25">
      <c r="A212" s="111" t="s">
        <v>619</v>
      </c>
      <c r="B212" s="102" t="s">
        <v>620</v>
      </c>
      <c r="C212" s="189" t="s">
        <v>133</v>
      </c>
      <c r="D212" s="120" t="s">
        <v>621</v>
      </c>
      <c r="E212" s="203">
        <v>15</v>
      </c>
      <c r="F212" s="203">
        <v>5</v>
      </c>
      <c r="G212" s="203">
        <v>5</v>
      </c>
      <c r="H212" s="203">
        <v>5</v>
      </c>
      <c r="I212" s="203">
        <v>115</v>
      </c>
      <c r="J212" s="203">
        <v>450</v>
      </c>
      <c r="K212" s="203">
        <v>223</v>
      </c>
      <c r="L212" s="203">
        <v>115</v>
      </c>
      <c r="M212" s="203">
        <v>155</v>
      </c>
      <c r="N212" s="203">
        <v>180</v>
      </c>
      <c r="O212" s="203">
        <v>209</v>
      </c>
      <c r="P212" s="203">
        <v>83</v>
      </c>
      <c r="Q212" s="203">
        <v>367</v>
      </c>
      <c r="R212" s="203">
        <v>38</v>
      </c>
      <c r="S212" s="203">
        <v>412</v>
      </c>
      <c r="T212" s="203">
        <v>67</v>
      </c>
      <c r="U212" s="203">
        <v>1</v>
      </c>
      <c r="V212" s="203">
        <v>37</v>
      </c>
      <c r="W212" s="203">
        <v>4980</v>
      </c>
      <c r="X212" s="203">
        <v>5160</v>
      </c>
      <c r="Y212" s="172"/>
    </row>
    <row r="213" s="163" customFormat="1" ht="18" customHeight="1" spans="1:25">
      <c r="A213" s="111" t="s">
        <v>622</v>
      </c>
      <c r="B213" s="102" t="s">
        <v>623</v>
      </c>
      <c r="C213" s="189" t="s">
        <v>61</v>
      </c>
      <c r="D213" s="150" t="s">
        <v>624</v>
      </c>
      <c r="E213" s="203">
        <v>11</v>
      </c>
      <c r="F213" s="203">
        <v>4</v>
      </c>
      <c r="G213" s="203">
        <v>4</v>
      </c>
      <c r="H213" s="203">
        <v>3</v>
      </c>
      <c r="I213" s="203">
        <v>97</v>
      </c>
      <c r="J213" s="203">
        <v>336</v>
      </c>
      <c r="K213" s="203">
        <v>178</v>
      </c>
      <c r="L213" s="203">
        <v>97</v>
      </c>
      <c r="M213" s="203">
        <v>128</v>
      </c>
      <c r="N213" s="203">
        <v>111</v>
      </c>
      <c r="O213" s="203">
        <v>116</v>
      </c>
      <c r="P213" s="203">
        <v>79</v>
      </c>
      <c r="Q213" s="203">
        <v>257</v>
      </c>
      <c r="R213" s="203">
        <v>73</v>
      </c>
      <c r="S213" s="203">
        <v>263</v>
      </c>
      <c r="T213" s="203">
        <v>44</v>
      </c>
      <c r="U213" s="203">
        <v>1</v>
      </c>
      <c r="V213" s="203">
        <v>22</v>
      </c>
      <c r="W213" s="203">
        <v>1849.06</v>
      </c>
      <c r="X213" s="203">
        <v>1900</v>
      </c>
      <c r="Y213" s="182"/>
    </row>
    <row r="214" s="163" customFormat="1" ht="18" customHeight="1" spans="1:25">
      <c r="A214" s="111" t="s">
        <v>625</v>
      </c>
      <c r="B214" s="102" t="s">
        <v>626</v>
      </c>
      <c r="C214" s="189" t="s">
        <v>61</v>
      </c>
      <c r="D214" s="150" t="s">
        <v>627</v>
      </c>
      <c r="E214" s="203">
        <v>9</v>
      </c>
      <c r="F214" s="203">
        <v>3</v>
      </c>
      <c r="G214" s="203">
        <v>3</v>
      </c>
      <c r="H214" s="203">
        <v>3</v>
      </c>
      <c r="I214" s="203">
        <v>75</v>
      </c>
      <c r="J214" s="203">
        <v>269</v>
      </c>
      <c r="K214" s="203">
        <v>113</v>
      </c>
      <c r="L214" s="203">
        <v>75</v>
      </c>
      <c r="M214" s="203">
        <v>92</v>
      </c>
      <c r="N214" s="203">
        <v>102</v>
      </c>
      <c r="O214" s="203">
        <v>119</v>
      </c>
      <c r="P214" s="203">
        <v>114</v>
      </c>
      <c r="Q214" s="203">
        <v>155</v>
      </c>
      <c r="R214" s="203">
        <v>114</v>
      </c>
      <c r="S214" s="203">
        <v>155</v>
      </c>
      <c r="T214" s="203">
        <v>39</v>
      </c>
      <c r="U214" s="203">
        <v>1</v>
      </c>
      <c r="V214" s="203">
        <v>19</v>
      </c>
      <c r="W214" s="203">
        <v>1579.2</v>
      </c>
      <c r="X214" s="203">
        <v>1749.6</v>
      </c>
      <c r="Y214" s="182"/>
    </row>
    <row r="215" s="163" customFormat="1" ht="18" customHeight="1" spans="1:25">
      <c r="A215" s="111" t="s">
        <v>628</v>
      </c>
      <c r="B215" s="102" t="s">
        <v>629</v>
      </c>
      <c r="C215" s="189" t="s">
        <v>293</v>
      </c>
      <c r="D215" s="150" t="s">
        <v>630</v>
      </c>
      <c r="E215" s="203">
        <v>6</v>
      </c>
      <c r="F215" s="203">
        <v>2</v>
      </c>
      <c r="G215" s="203">
        <v>2</v>
      </c>
      <c r="H215" s="203">
        <v>2</v>
      </c>
      <c r="I215" s="203">
        <v>50</v>
      </c>
      <c r="J215" s="203">
        <v>180</v>
      </c>
      <c r="K215" s="203">
        <v>87</v>
      </c>
      <c r="L215" s="203">
        <v>50</v>
      </c>
      <c r="M215" s="203">
        <v>60</v>
      </c>
      <c r="N215" s="203">
        <v>70</v>
      </c>
      <c r="O215" s="203">
        <v>76</v>
      </c>
      <c r="P215" s="203">
        <v>127</v>
      </c>
      <c r="Q215" s="203">
        <v>53</v>
      </c>
      <c r="R215" s="203">
        <v>127</v>
      </c>
      <c r="S215" s="203">
        <v>53</v>
      </c>
      <c r="T215" s="203">
        <v>28</v>
      </c>
      <c r="U215" s="203">
        <v>1</v>
      </c>
      <c r="V215" s="203">
        <v>12</v>
      </c>
      <c r="W215" s="203">
        <v>2184</v>
      </c>
      <c r="X215" s="203">
        <v>1890</v>
      </c>
      <c r="Y215" s="182"/>
    </row>
    <row r="216" s="163" customFormat="1" ht="18" customHeight="1" spans="1:25">
      <c r="A216" s="239" t="s">
        <v>631</v>
      </c>
      <c r="B216" s="131" t="s">
        <v>632</v>
      </c>
      <c r="C216" s="189" t="s">
        <v>293</v>
      </c>
      <c r="D216" s="150" t="s">
        <v>633</v>
      </c>
      <c r="E216" s="203">
        <v>9</v>
      </c>
      <c r="F216" s="203">
        <v>4</v>
      </c>
      <c r="G216" s="203">
        <v>3</v>
      </c>
      <c r="H216" s="203">
        <v>2</v>
      </c>
      <c r="I216" s="203">
        <v>100</v>
      </c>
      <c r="J216" s="203">
        <v>270</v>
      </c>
      <c r="K216" s="203">
        <v>143</v>
      </c>
      <c r="L216" s="203">
        <v>100</v>
      </c>
      <c r="M216" s="203">
        <v>97</v>
      </c>
      <c r="N216" s="203">
        <v>73</v>
      </c>
      <c r="O216" s="203">
        <v>0</v>
      </c>
      <c r="P216" s="203">
        <v>162</v>
      </c>
      <c r="Q216" s="203">
        <v>108</v>
      </c>
      <c r="R216" s="203">
        <v>125</v>
      </c>
      <c r="S216" s="203">
        <v>145</v>
      </c>
      <c r="T216" s="203">
        <v>39</v>
      </c>
      <c r="U216" s="203">
        <v>3</v>
      </c>
      <c r="V216" s="203">
        <v>19</v>
      </c>
      <c r="W216" s="203">
        <v>1994</v>
      </c>
      <c r="X216" s="203">
        <v>2701.49</v>
      </c>
      <c r="Y216" s="182"/>
    </row>
    <row r="217" s="102" customFormat="1" spans="1:24">
      <c r="A217" s="111"/>
      <c r="B217" s="112" t="s">
        <v>634</v>
      </c>
      <c r="C217" s="189"/>
      <c r="E217" s="203" t="s">
        <v>67</v>
      </c>
      <c r="F217" s="203" t="s">
        <v>67</v>
      </c>
      <c r="G217" s="203" t="s">
        <v>67</v>
      </c>
      <c r="H217" s="203" t="s">
        <v>67</v>
      </c>
      <c r="I217" s="203" t="s">
        <v>67</v>
      </c>
      <c r="J217" s="203" t="s">
        <v>67</v>
      </c>
      <c r="K217" s="203" t="s">
        <v>67</v>
      </c>
      <c r="L217" s="203" t="s">
        <v>67</v>
      </c>
      <c r="M217" s="203" t="s">
        <v>67</v>
      </c>
      <c r="N217" s="203" t="s">
        <v>67</v>
      </c>
      <c r="O217" s="203" t="s">
        <v>67</v>
      </c>
      <c r="P217" s="203" t="s">
        <v>67</v>
      </c>
      <c r="Q217" s="203" t="s">
        <v>67</v>
      </c>
      <c r="R217" s="203" t="s">
        <v>67</v>
      </c>
      <c r="S217" s="203" t="s">
        <v>67</v>
      </c>
      <c r="T217" s="203" t="s">
        <v>67</v>
      </c>
      <c r="U217" s="203" t="s">
        <v>67</v>
      </c>
      <c r="V217" s="203" t="s">
        <v>67</v>
      </c>
      <c r="W217" s="203" t="s">
        <v>67</v>
      </c>
      <c r="X217" s="203" t="s">
        <v>67</v>
      </c>
    </row>
    <row r="218" s="102" customFormat="1" spans="1:24">
      <c r="A218" s="111" t="s">
        <v>635</v>
      </c>
      <c r="B218" s="102" t="s">
        <v>636</v>
      </c>
      <c r="C218" s="189" t="s">
        <v>33</v>
      </c>
      <c r="D218" s="131" t="s">
        <v>637</v>
      </c>
      <c r="E218" s="203">
        <v>8</v>
      </c>
      <c r="F218" s="203">
        <v>2</v>
      </c>
      <c r="G218" s="203">
        <v>3</v>
      </c>
      <c r="H218" s="203">
        <v>3</v>
      </c>
      <c r="I218" s="203">
        <v>48</v>
      </c>
      <c r="J218" s="203">
        <v>240</v>
      </c>
      <c r="K218" s="203">
        <v>123</v>
      </c>
      <c r="L218" s="203">
        <v>48</v>
      </c>
      <c r="M218" s="203">
        <v>87</v>
      </c>
      <c r="N218" s="203">
        <v>105</v>
      </c>
      <c r="O218" s="203">
        <v>120</v>
      </c>
      <c r="P218" s="203">
        <v>107</v>
      </c>
      <c r="Q218" s="203">
        <v>133</v>
      </c>
      <c r="R218" s="203">
        <v>103</v>
      </c>
      <c r="S218" s="203">
        <v>137</v>
      </c>
      <c r="T218" s="203">
        <v>35</v>
      </c>
      <c r="U218" s="203">
        <v>2</v>
      </c>
      <c r="V218" s="203">
        <v>16</v>
      </c>
      <c r="W218" s="203">
        <v>2800</v>
      </c>
      <c r="X218" s="203">
        <v>1700</v>
      </c>
    </row>
    <row r="219" s="102" customFormat="1" spans="1:24">
      <c r="A219" s="111" t="s">
        <v>638</v>
      </c>
      <c r="B219" s="102" t="s">
        <v>639</v>
      </c>
      <c r="C219" s="189" t="s">
        <v>33</v>
      </c>
      <c r="D219" s="102" t="s">
        <v>640</v>
      </c>
      <c r="E219" s="203">
        <v>7</v>
      </c>
      <c r="F219" s="203">
        <v>2</v>
      </c>
      <c r="G219" s="203">
        <v>3</v>
      </c>
      <c r="H219" s="203">
        <v>2</v>
      </c>
      <c r="I219" s="203">
        <v>50</v>
      </c>
      <c r="J219" s="203">
        <v>210</v>
      </c>
      <c r="K219" s="203">
        <v>98</v>
      </c>
      <c r="L219" s="203">
        <v>50</v>
      </c>
      <c r="M219" s="203">
        <v>90</v>
      </c>
      <c r="N219" s="203">
        <v>70</v>
      </c>
      <c r="O219" s="203">
        <v>70</v>
      </c>
      <c r="P219" s="203">
        <v>116</v>
      </c>
      <c r="Q219" s="203">
        <v>94</v>
      </c>
      <c r="R219" s="203">
        <v>113</v>
      </c>
      <c r="S219" s="203">
        <v>97</v>
      </c>
      <c r="T219" s="203">
        <v>32</v>
      </c>
      <c r="U219" s="203">
        <v>1</v>
      </c>
      <c r="V219" s="203">
        <v>14</v>
      </c>
      <c r="W219" s="203">
        <v>2167</v>
      </c>
      <c r="X219" s="203">
        <v>1480</v>
      </c>
    </row>
    <row r="220" s="102" customFormat="1" spans="1:24">
      <c r="A220" s="111" t="s">
        <v>641</v>
      </c>
      <c r="B220" s="102" t="s">
        <v>642</v>
      </c>
      <c r="C220" s="189" t="s">
        <v>33</v>
      </c>
      <c r="D220" s="102" t="s">
        <v>643</v>
      </c>
      <c r="E220" s="203">
        <v>9</v>
      </c>
      <c r="F220" s="203">
        <v>3</v>
      </c>
      <c r="G220" s="203">
        <v>3</v>
      </c>
      <c r="H220" s="203">
        <v>3</v>
      </c>
      <c r="I220" s="203">
        <v>75</v>
      </c>
      <c r="J220" s="203">
        <v>270</v>
      </c>
      <c r="K220" s="203">
        <v>120</v>
      </c>
      <c r="L220" s="203">
        <v>75</v>
      </c>
      <c r="M220" s="203">
        <v>90</v>
      </c>
      <c r="N220" s="203">
        <v>105</v>
      </c>
      <c r="O220" s="203">
        <v>105</v>
      </c>
      <c r="P220" s="203">
        <v>208</v>
      </c>
      <c r="Q220" s="203">
        <v>62</v>
      </c>
      <c r="R220" s="203">
        <v>208</v>
      </c>
      <c r="S220" s="203">
        <v>62</v>
      </c>
      <c r="T220" s="203">
        <v>39</v>
      </c>
      <c r="U220" s="203">
        <v>2</v>
      </c>
      <c r="V220" s="203">
        <v>18</v>
      </c>
      <c r="W220" s="203">
        <v>1795</v>
      </c>
      <c r="X220" s="203">
        <v>3019.87</v>
      </c>
    </row>
    <row r="221" s="131" customFormat="1" spans="1:24">
      <c r="A221" s="111" t="s">
        <v>644</v>
      </c>
      <c r="B221" s="102" t="s">
        <v>645</v>
      </c>
      <c r="C221" s="189" t="s">
        <v>33</v>
      </c>
      <c r="D221" s="131" t="s">
        <v>646</v>
      </c>
      <c r="E221" s="203">
        <v>10</v>
      </c>
      <c r="F221" s="203">
        <v>4</v>
      </c>
      <c r="G221" s="203">
        <v>3</v>
      </c>
      <c r="H221" s="203">
        <v>3</v>
      </c>
      <c r="I221" s="203">
        <v>72</v>
      </c>
      <c r="J221" s="203">
        <v>255</v>
      </c>
      <c r="K221" s="203">
        <v>122</v>
      </c>
      <c r="L221" s="203">
        <v>72</v>
      </c>
      <c r="M221" s="203">
        <v>83</v>
      </c>
      <c r="N221" s="203">
        <v>100</v>
      </c>
      <c r="O221" s="203">
        <v>101</v>
      </c>
      <c r="P221" s="203">
        <v>225</v>
      </c>
      <c r="Q221" s="203">
        <v>30</v>
      </c>
      <c r="R221" s="203">
        <v>200</v>
      </c>
      <c r="S221" s="203">
        <v>55</v>
      </c>
      <c r="T221" s="203">
        <v>45</v>
      </c>
      <c r="U221" s="203">
        <v>1</v>
      </c>
      <c r="V221" s="203">
        <v>24</v>
      </c>
      <c r="W221" s="203">
        <v>4737</v>
      </c>
      <c r="X221" s="203">
        <v>3000</v>
      </c>
    </row>
    <row r="222" s="102" customFormat="1" spans="1:24">
      <c r="A222" s="111" t="s">
        <v>647</v>
      </c>
      <c r="B222" s="102" t="s">
        <v>648</v>
      </c>
      <c r="C222" s="189" t="s">
        <v>33</v>
      </c>
      <c r="D222" s="102" t="s">
        <v>649</v>
      </c>
      <c r="E222" s="203">
        <v>15</v>
      </c>
      <c r="F222" s="203">
        <v>5</v>
      </c>
      <c r="G222" s="203">
        <v>5</v>
      </c>
      <c r="H222" s="203">
        <v>5</v>
      </c>
      <c r="I222" s="203">
        <v>125</v>
      </c>
      <c r="J222" s="203">
        <v>450</v>
      </c>
      <c r="K222" s="203">
        <v>211</v>
      </c>
      <c r="L222" s="203">
        <v>125</v>
      </c>
      <c r="M222" s="203">
        <v>150</v>
      </c>
      <c r="N222" s="203">
        <v>175</v>
      </c>
      <c r="O222" s="203">
        <v>200</v>
      </c>
      <c r="P222" s="203">
        <v>216</v>
      </c>
      <c r="Q222" s="203">
        <v>234</v>
      </c>
      <c r="R222" s="203">
        <v>125</v>
      </c>
      <c r="S222" s="203">
        <v>325</v>
      </c>
      <c r="T222" s="203">
        <v>64</v>
      </c>
      <c r="U222" s="203">
        <v>1</v>
      </c>
      <c r="V222" s="203">
        <v>30</v>
      </c>
      <c r="W222" s="203">
        <v>4013</v>
      </c>
      <c r="X222" s="203">
        <v>2440</v>
      </c>
    </row>
    <row r="223" s="102" customFormat="1" spans="1:24">
      <c r="A223" s="111" t="s">
        <v>650</v>
      </c>
      <c r="B223" s="102" t="s">
        <v>651</v>
      </c>
      <c r="C223" s="189" t="s">
        <v>33</v>
      </c>
      <c r="D223" s="102" t="s">
        <v>652</v>
      </c>
      <c r="E223" s="203">
        <v>8</v>
      </c>
      <c r="F223" s="203">
        <v>2</v>
      </c>
      <c r="G223" s="203">
        <v>3</v>
      </c>
      <c r="H223" s="203">
        <v>3</v>
      </c>
      <c r="I223" s="203">
        <v>50</v>
      </c>
      <c r="J223" s="203">
        <v>245</v>
      </c>
      <c r="K223" s="203">
        <v>106</v>
      </c>
      <c r="L223" s="203">
        <v>50</v>
      </c>
      <c r="M223" s="203">
        <v>90</v>
      </c>
      <c r="N223" s="203">
        <v>105</v>
      </c>
      <c r="O223" s="203">
        <v>117</v>
      </c>
      <c r="P223" s="203">
        <v>222</v>
      </c>
      <c r="Q223" s="203">
        <v>23</v>
      </c>
      <c r="R223" s="203">
        <v>194</v>
      </c>
      <c r="S223" s="203">
        <v>51</v>
      </c>
      <c r="T223" s="203">
        <v>33</v>
      </c>
      <c r="U223" s="203">
        <v>1</v>
      </c>
      <c r="V223" s="203">
        <v>16</v>
      </c>
      <c r="W223" s="203">
        <v>1592</v>
      </c>
      <c r="X223" s="203">
        <v>1757</v>
      </c>
    </row>
    <row r="224" s="112" customFormat="1" spans="1:24">
      <c r="A224" s="239" t="s">
        <v>653</v>
      </c>
      <c r="B224" s="102" t="s">
        <v>654</v>
      </c>
      <c r="C224" s="189" t="s">
        <v>57</v>
      </c>
      <c r="D224" s="102" t="s">
        <v>655</v>
      </c>
      <c r="E224" s="203">
        <v>8</v>
      </c>
      <c r="F224" s="203">
        <v>3</v>
      </c>
      <c r="G224" s="203">
        <v>3</v>
      </c>
      <c r="H224" s="203">
        <v>2</v>
      </c>
      <c r="I224" s="203">
        <v>75</v>
      </c>
      <c r="J224" s="203">
        <v>235</v>
      </c>
      <c r="K224" s="203">
        <v>94</v>
      </c>
      <c r="L224" s="203">
        <v>75</v>
      </c>
      <c r="M224" s="203">
        <v>90</v>
      </c>
      <c r="N224" s="203">
        <v>70</v>
      </c>
      <c r="O224" s="203">
        <v>75</v>
      </c>
      <c r="P224" s="203">
        <v>210</v>
      </c>
      <c r="Q224" s="203">
        <v>25</v>
      </c>
      <c r="R224" s="203">
        <v>203</v>
      </c>
      <c r="S224" s="203">
        <v>32</v>
      </c>
      <c r="T224" s="203">
        <v>31</v>
      </c>
      <c r="U224" s="203">
        <v>1</v>
      </c>
      <c r="V224" s="203">
        <v>16</v>
      </c>
      <c r="W224" s="203">
        <v>2347.35</v>
      </c>
      <c r="X224" s="203">
        <v>2434.08</v>
      </c>
    </row>
    <row r="225" s="112" customFormat="1" spans="1:24">
      <c r="A225" s="239" t="s">
        <v>656</v>
      </c>
      <c r="B225" s="102" t="s">
        <v>657</v>
      </c>
      <c r="C225" s="189" t="s">
        <v>61</v>
      </c>
      <c r="D225" s="102" t="s">
        <v>658</v>
      </c>
      <c r="E225" s="203">
        <v>6</v>
      </c>
      <c r="F225" s="203">
        <v>3</v>
      </c>
      <c r="G225" s="203">
        <v>2</v>
      </c>
      <c r="H225" s="203">
        <v>1</v>
      </c>
      <c r="I225" s="203">
        <v>75</v>
      </c>
      <c r="J225" s="203">
        <v>170</v>
      </c>
      <c r="K225" s="203">
        <v>82</v>
      </c>
      <c r="L225" s="203">
        <v>75</v>
      </c>
      <c r="M225" s="203">
        <v>60</v>
      </c>
      <c r="N225" s="203">
        <v>35</v>
      </c>
      <c r="O225" s="203">
        <v>0</v>
      </c>
      <c r="P225" s="203">
        <v>34</v>
      </c>
      <c r="Q225" s="203">
        <v>136</v>
      </c>
      <c r="R225" s="203">
        <v>34</v>
      </c>
      <c r="S225" s="203">
        <v>136</v>
      </c>
      <c r="T225" s="203">
        <v>29</v>
      </c>
      <c r="U225" s="203">
        <v>1</v>
      </c>
      <c r="V225" s="203">
        <v>13</v>
      </c>
      <c r="W225" s="203">
        <v>5174.04</v>
      </c>
      <c r="X225" s="203">
        <v>8900</v>
      </c>
    </row>
    <row r="226" s="102" customFormat="1" spans="1:24">
      <c r="A226" s="111"/>
      <c r="B226" s="112" t="s">
        <v>659</v>
      </c>
      <c r="C226" s="189"/>
      <c r="E226" s="203" t="s">
        <v>67</v>
      </c>
      <c r="F226" s="203" t="s">
        <v>67</v>
      </c>
      <c r="G226" s="203" t="s">
        <v>67</v>
      </c>
      <c r="H226" s="203" t="s">
        <v>67</v>
      </c>
      <c r="I226" s="203" t="s">
        <v>67</v>
      </c>
      <c r="J226" s="203" t="s">
        <v>67</v>
      </c>
      <c r="K226" s="203" t="s">
        <v>67</v>
      </c>
      <c r="L226" s="203" t="s">
        <v>67</v>
      </c>
      <c r="M226" s="203" t="s">
        <v>67</v>
      </c>
      <c r="N226" s="203" t="s">
        <v>67</v>
      </c>
      <c r="O226" s="203" t="s">
        <v>67</v>
      </c>
      <c r="P226" s="203" t="s">
        <v>67</v>
      </c>
      <c r="Q226" s="203" t="s">
        <v>67</v>
      </c>
      <c r="R226" s="203" t="s">
        <v>67</v>
      </c>
      <c r="S226" s="203" t="s">
        <v>67</v>
      </c>
      <c r="T226" s="203" t="s">
        <v>67</v>
      </c>
      <c r="U226" s="203" t="s">
        <v>67</v>
      </c>
      <c r="V226" s="203" t="s">
        <v>67</v>
      </c>
      <c r="W226" s="203" t="s">
        <v>67</v>
      </c>
      <c r="X226" s="203" t="s">
        <v>67</v>
      </c>
    </row>
    <row r="227" s="91" customFormat="1" ht="14" customHeight="1" spans="1:24">
      <c r="A227" s="111" t="s">
        <v>660</v>
      </c>
      <c r="B227" s="102" t="s">
        <v>661</v>
      </c>
      <c r="C227" s="189" t="s">
        <v>33</v>
      </c>
      <c r="D227" s="143" t="s">
        <v>662</v>
      </c>
      <c r="E227" s="203">
        <v>0</v>
      </c>
      <c r="F227" s="203">
        <v>0</v>
      </c>
      <c r="G227" s="203">
        <v>0</v>
      </c>
      <c r="H227" s="203">
        <v>0</v>
      </c>
      <c r="I227" s="203">
        <v>0</v>
      </c>
      <c r="J227" s="203">
        <v>0</v>
      </c>
      <c r="K227" s="203">
        <v>0</v>
      </c>
      <c r="L227" s="203">
        <v>0</v>
      </c>
      <c r="M227" s="203">
        <v>0</v>
      </c>
      <c r="N227" s="203">
        <v>0</v>
      </c>
      <c r="O227" s="203">
        <v>0</v>
      </c>
      <c r="P227" s="203">
        <v>0</v>
      </c>
      <c r="Q227" s="203">
        <v>0</v>
      </c>
      <c r="R227" s="203">
        <v>0</v>
      </c>
      <c r="S227" s="203">
        <v>0</v>
      </c>
      <c r="T227" s="203">
        <v>0</v>
      </c>
      <c r="U227" s="203">
        <v>0</v>
      </c>
      <c r="V227" s="203">
        <v>0</v>
      </c>
      <c r="W227" s="203">
        <v>0</v>
      </c>
      <c r="X227" s="203">
        <v>0</v>
      </c>
    </row>
    <row r="228" s="91" customFormat="1" ht="14" customHeight="1" spans="1:24">
      <c r="A228" s="111" t="s">
        <v>663</v>
      </c>
      <c r="B228" s="102" t="s">
        <v>664</v>
      </c>
      <c r="C228" s="189" t="s">
        <v>33</v>
      </c>
      <c r="D228" s="131" t="s">
        <v>665</v>
      </c>
      <c r="E228" s="203">
        <v>8</v>
      </c>
      <c r="F228" s="203">
        <v>2</v>
      </c>
      <c r="G228" s="203">
        <v>3</v>
      </c>
      <c r="H228" s="203">
        <v>3</v>
      </c>
      <c r="I228" s="203">
        <v>45</v>
      </c>
      <c r="J228" s="203">
        <v>240</v>
      </c>
      <c r="K228" s="203">
        <v>103</v>
      </c>
      <c r="L228" s="203">
        <v>45</v>
      </c>
      <c r="M228" s="203">
        <v>90</v>
      </c>
      <c r="N228" s="203">
        <v>105</v>
      </c>
      <c r="O228" s="203">
        <v>100</v>
      </c>
      <c r="P228" s="203">
        <v>215</v>
      </c>
      <c r="Q228" s="203">
        <v>25</v>
      </c>
      <c r="R228" s="203">
        <v>100</v>
      </c>
      <c r="S228" s="203">
        <v>140</v>
      </c>
      <c r="T228" s="203">
        <v>34</v>
      </c>
      <c r="U228" s="203">
        <v>2</v>
      </c>
      <c r="V228" s="203">
        <v>16</v>
      </c>
      <c r="W228" s="203">
        <v>1800</v>
      </c>
      <c r="X228" s="203">
        <v>1725</v>
      </c>
    </row>
    <row r="229" s="91" customFormat="1" ht="14" customHeight="1" spans="1:24">
      <c r="A229" s="111" t="s">
        <v>666</v>
      </c>
      <c r="B229" s="102" t="s">
        <v>667</v>
      </c>
      <c r="C229" s="189" t="s">
        <v>33</v>
      </c>
      <c r="D229" s="143" t="s">
        <v>668</v>
      </c>
      <c r="E229" s="203">
        <v>4</v>
      </c>
      <c r="F229" s="203">
        <v>1</v>
      </c>
      <c r="G229" s="203">
        <v>1</v>
      </c>
      <c r="H229" s="203">
        <v>2</v>
      </c>
      <c r="I229" s="203">
        <v>16</v>
      </c>
      <c r="J229" s="203">
        <v>99</v>
      </c>
      <c r="K229" s="203">
        <v>36</v>
      </c>
      <c r="L229" s="203">
        <v>16</v>
      </c>
      <c r="M229" s="203">
        <v>30</v>
      </c>
      <c r="N229" s="203">
        <v>53</v>
      </c>
      <c r="O229" s="203">
        <v>60</v>
      </c>
      <c r="P229" s="203">
        <v>84</v>
      </c>
      <c r="Q229" s="203">
        <v>15</v>
      </c>
      <c r="R229" s="203">
        <v>79</v>
      </c>
      <c r="S229" s="203">
        <v>20</v>
      </c>
      <c r="T229" s="203">
        <v>21</v>
      </c>
      <c r="U229" s="203">
        <v>2</v>
      </c>
      <c r="V229" s="203">
        <v>8</v>
      </c>
      <c r="W229" s="203">
        <v>717</v>
      </c>
      <c r="X229" s="203">
        <v>972</v>
      </c>
    </row>
    <row r="230" s="91" customFormat="1" ht="14" customHeight="1" spans="1:24">
      <c r="A230" s="111" t="s">
        <v>669</v>
      </c>
      <c r="B230" s="102" t="s">
        <v>670</v>
      </c>
      <c r="C230" s="189" t="s">
        <v>61</v>
      </c>
      <c r="D230" s="143" t="s">
        <v>671</v>
      </c>
      <c r="E230" s="203">
        <v>25</v>
      </c>
      <c r="F230" s="203">
        <v>9</v>
      </c>
      <c r="G230" s="203">
        <v>8</v>
      </c>
      <c r="H230" s="203">
        <v>8</v>
      </c>
      <c r="I230" s="203">
        <v>225</v>
      </c>
      <c r="J230" s="203">
        <v>780</v>
      </c>
      <c r="K230" s="203">
        <v>376</v>
      </c>
      <c r="L230" s="203">
        <v>225</v>
      </c>
      <c r="M230" s="203">
        <v>262</v>
      </c>
      <c r="N230" s="203">
        <v>293</v>
      </c>
      <c r="O230" s="203">
        <v>328</v>
      </c>
      <c r="P230" s="203">
        <v>307</v>
      </c>
      <c r="Q230" s="203">
        <v>473</v>
      </c>
      <c r="R230" s="203">
        <v>167</v>
      </c>
      <c r="S230" s="203">
        <v>613</v>
      </c>
      <c r="T230" s="203">
        <v>99</v>
      </c>
      <c r="U230" s="203">
        <v>2</v>
      </c>
      <c r="V230" s="203">
        <v>52</v>
      </c>
      <c r="W230" s="203">
        <v>5008</v>
      </c>
      <c r="X230" s="203">
        <v>8500</v>
      </c>
    </row>
    <row r="231" s="91" customFormat="1" ht="14" customHeight="1" spans="1:24">
      <c r="A231" s="111" t="s">
        <v>672</v>
      </c>
      <c r="B231" s="102" t="s">
        <v>673</v>
      </c>
      <c r="C231" s="189" t="s">
        <v>61</v>
      </c>
      <c r="D231" s="91" t="s">
        <v>674</v>
      </c>
      <c r="E231" s="203">
        <v>8</v>
      </c>
      <c r="F231" s="203">
        <v>3</v>
      </c>
      <c r="G231" s="203">
        <v>2</v>
      </c>
      <c r="H231" s="203">
        <v>3</v>
      </c>
      <c r="I231" s="203">
        <v>67</v>
      </c>
      <c r="J231" s="203">
        <v>220</v>
      </c>
      <c r="K231" s="203">
        <v>118</v>
      </c>
      <c r="L231" s="203">
        <v>67</v>
      </c>
      <c r="M231" s="203">
        <v>60</v>
      </c>
      <c r="N231" s="203">
        <v>93</v>
      </c>
      <c r="O231" s="203">
        <v>146</v>
      </c>
      <c r="P231" s="203">
        <v>141</v>
      </c>
      <c r="Q231" s="203">
        <v>79</v>
      </c>
      <c r="R231" s="203">
        <v>76</v>
      </c>
      <c r="S231" s="203">
        <v>144</v>
      </c>
      <c r="T231" s="203">
        <v>37</v>
      </c>
      <c r="U231" s="203">
        <v>2</v>
      </c>
      <c r="V231" s="203">
        <v>16</v>
      </c>
      <c r="W231" s="203">
        <v>1520.2</v>
      </c>
      <c r="X231" s="203">
        <v>1500</v>
      </c>
    </row>
    <row r="232" s="91" customFormat="1" ht="18" customHeight="1" spans="1:24">
      <c r="A232" s="111" t="s">
        <v>675</v>
      </c>
      <c r="B232" s="102" t="s">
        <v>676</v>
      </c>
      <c r="C232" s="189" t="s">
        <v>33</v>
      </c>
      <c r="D232" s="143" t="s">
        <v>677</v>
      </c>
      <c r="E232" s="203">
        <v>6</v>
      </c>
      <c r="F232" s="203">
        <v>2</v>
      </c>
      <c r="G232" s="203">
        <v>2</v>
      </c>
      <c r="H232" s="203">
        <v>2</v>
      </c>
      <c r="I232" s="203">
        <v>50</v>
      </c>
      <c r="J232" s="203">
        <v>148</v>
      </c>
      <c r="K232" s="203">
        <v>57</v>
      </c>
      <c r="L232" s="203">
        <v>50</v>
      </c>
      <c r="M232" s="203">
        <v>46</v>
      </c>
      <c r="N232" s="203">
        <v>52</v>
      </c>
      <c r="O232" s="203">
        <v>67</v>
      </c>
      <c r="P232" s="203">
        <v>113</v>
      </c>
      <c r="Q232" s="203">
        <v>35</v>
      </c>
      <c r="R232" s="203">
        <v>35</v>
      </c>
      <c r="S232" s="203">
        <v>113</v>
      </c>
      <c r="T232" s="203">
        <v>29</v>
      </c>
      <c r="U232" s="203">
        <v>1</v>
      </c>
      <c r="V232" s="203">
        <v>12</v>
      </c>
      <c r="W232" s="203">
        <v>2100</v>
      </c>
      <c r="X232" s="203">
        <v>2100</v>
      </c>
    </row>
    <row r="233" s="91" customFormat="1" ht="14" customHeight="1" spans="1:24">
      <c r="A233" s="111" t="s">
        <v>678</v>
      </c>
      <c r="B233" s="102" t="s">
        <v>679</v>
      </c>
      <c r="C233" s="189" t="s">
        <v>61</v>
      </c>
      <c r="D233" s="91" t="s">
        <v>680</v>
      </c>
      <c r="E233" s="203">
        <v>8</v>
      </c>
      <c r="F233" s="203">
        <v>3</v>
      </c>
      <c r="G233" s="203">
        <v>2</v>
      </c>
      <c r="H233" s="203">
        <v>3</v>
      </c>
      <c r="I233" s="203">
        <v>75</v>
      </c>
      <c r="J233" s="203">
        <v>258</v>
      </c>
      <c r="K233" s="203">
        <v>134</v>
      </c>
      <c r="L233" s="203">
        <v>75</v>
      </c>
      <c r="M233" s="203">
        <v>70</v>
      </c>
      <c r="N233" s="203">
        <v>113</v>
      </c>
      <c r="O233" s="203">
        <v>109</v>
      </c>
      <c r="P233" s="203">
        <v>78</v>
      </c>
      <c r="Q233" s="203">
        <v>180</v>
      </c>
      <c r="R233" s="203">
        <v>25</v>
      </c>
      <c r="S233" s="203">
        <v>233</v>
      </c>
      <c r="T233" s="203">
        <v>36</v>
      </c>
      <c r="U233" s="203">
        <v>1</v>
      </c>
      <c r="V233" s="203">
        <v>16</v>
      </c>
      <c r="W233" s="203">
        <v>1197</v>
      </c>
      <c r="X233" s="203">
        <v>1500</v>
      </c>
    </row>
    <row r="234" s="91" customFormat="1" ht="14" customHeight="1" spans="1:24">
      <c r="A234" s="111" t="s">
        <v>681</v>
      </c>
      <c r="B234" s="102" t="s">
        <v>682</v>
      </c>
      <c r="C234" s="189" t="s">
        <v>33</v>
      </c>
      <c r="D234" s="91" t="s">
        <v>683</v>
      </c>
      <c r="E234" s="203">
        <v>12</v>
      </c>
      <c r="F234" s="203">
        <v>4</v>
      </c>
      <c r="G234" s="203">
        <v>4</v>
      </c>
      <c r="H234" s="203">
        <v>4</v>
      </c>
      <c r="I234" s="203">
        <v>100</v>
      </c>
      <c r="J234" s="203">
        <v>350</v>
      </c>
      <c r="K234" s="203">
        <v>162</v>
      </c>
      <c r="L234" s="203">
        <v>100</v>
      </c>
      <c r="M234" s="203">
        <v>120</v>
      </c>
      <c r="N234" s="203">
        <v>130</v>
      </c>
      <c r="O234" s="203">
        <v>130</v>
      </c>
      <c r="P234" s="203">
        <v>325</v>
      </c>
      <c r="Q234" s="203">
        <v>25</v>
      </c>
      <c r="R234" s="203">
        <v>261</v>
      </c>
      <c r="S234" s="203">
        <v>89</v>
      </c>
      <c r="T234" s="203">
        <v>52</v>
      </c>
      <c r="U234" s="203">
        <v>2</v>
      </c>
      <c r="V234" s="203">
        <v>24</v>
      </c>
      <c r="W234" s="203">
        <v>4560</v>
      </c>
      <c r="X234" s="203">
        <v>4560</v>
      </c>
    </row>
    <row r="235" s="91" customFormat="1" ht="14" customHeight="1" spans="1:24">
      <c r="A235" s="111" t="s">
        <v>684</v>
      </c>
      <c r="B235" s="102" t="s">
        <v>685</v>
      </c>
      <c r="C235" s="189" t="s">
        <v>33</v>
      </c>
      <c r="D235" s="143" t="s">
        <v>686</v>
      </c>
      <c r="E235" s="203">
        <v>7</v>
      </c>
      <c r="F235" s="203">
        <v>2</v>
      </c>
      <c r="G235" s="203">
        <v>2</v>
      </c>
      <c r="H235" s="203">
        <v>3</v>
      </c>
      <c r="I235" s="203">
        <v>50</v>
      </c>
      <c r="J235" s="203">
        <v>215</v>
      </c>
      <c r="K235" s="203">
        <v>100</v>
      </c>
      <c r="L235" s="203">
        <v>50</v>
      </c>
      <c r="M235" s="203">
        <v>60</v>
      </c>
      <c r="N235" s="203">
        <v>105</v>
      </c>
      <c r="O235" s="203">
        <v>55</v>
      </c>
      <c r="P235" s="203">
        <v>131</v>
      </c>
      <c r="Q235" s="203">
        <v>84</v>
      </c>
      <c r="R235" s="203">
        <v>0</v>
      </c>
      <c r="S235" s="203">
        <v>215</v>
      </c>
      <c r="T235" s="203">
        <v>32</v>
      </c>
      <c r="U235" s="203">
        <v>2</v>
      </c>
      <c r="V235" s="203">
        <v>14</v>
      </c>
      <c r="W235" s="203">
        <v>2800</v>
      </c>
      <c r="X235" s="203">
        <v>1500</v>
      </c>
    </row>
    <row r="236" s="91" customFormat="1" ht="14" customHeight="1" spans="1:24">
      <c r="A236" s="111" t="s">
        <v>687</v>
      </c>
      <c r="B236" s="102" t="s">
        <v>688</v>
      </c>
      <c r="C236" s="189" t="s">
        <v>33</v>
      </c>
      <c r="D236" s="143" t="s">
        <v>689</v>
      </c>
      <c r="E236" s="203">
        <v>6</v>
      </c>
      <c r="F236" s="203">
        <v>2</v>
      </c>
      <c r="G236" s="203">
        <v>2</v>
      </c>
      <c r="H236" s="203">
        <v>2</v>
      </c>
      <c r="I236" s="203">
        <v>45</v>
      </c>
      <c r="J236" s="203">
        <v>165</v>
      </c>
      <c r="K236" s="203">
        <v>78</v>
      </c>
      <c r="L236" s="203">
        <v>45</v>
      </c>
      <c r="M236" s="203">
        <v>55</v>
      </c>
      <c r="N236" s="203">
        <v>65</v>
      </c>
      <c r="O236" s="203">
        <v>65</v>
      </c>
      <c r="P236" s="203">
        <v>140</v>
      </c>
      <c r="Q236" s="203">
        <v>25</v>
      </c>
      <c r="R236" s="203">
        <v>113</v>
      </c>
      <c r="S236" s="203">
        <v>52</v>
      </c>
      <c r="T236" s="203">
        <v>27</v>
      </c>
      <c r="U236" s="203">
        <v>1</v>
      </c>
      <c r="V236" s="203">
        <v>12</v>
      </c>
      <c r="W236" s="203">
        <v>990</v>
      </c>
      <c r="X236" s="203">
        <v>1190</v>
      </c>
    </row>
    <row r="237" s="91" customFormat="1" ht="14" customHeight="1" spans="1:24">
      <c r="A237" s="111" t="s">
        <v>690</v>
      </c>
      <c r="B237" s="102" t="s">
        <v>691</v>
      </c>
      <c r="C237" s="189" t="s">
        <v>33</v>
      </c>
      <c r="D237" s="143" t="s">
        <v>692</v>
      </c>
      <c r="E237" s="203">
        <v>3</v>
      </c>
      <c r="F237" s="203">
        <v>1</v>
      </c>
      <c r="G237" s="203">
        <v>1</v>
      </c>
      <c r="H237" s="203">
        <v>1</v>
      </c>
      <c r="I237" s="203">
        <v>25</v>
      </c>
      <c r="J237" s="203">
        <v>90</v>
      </c>
      <c r="K237" s="203">
        <v>46</v>
      </c>
      <c r="L237" s="203">
        <v>25</v>
      </c>
      <c r="M237" s="203">
        <v>30</v>
      </c>
      <c r="N237" s="203">
        <v>35</v>
      </c>
      <c r="O237" s="203">
        <v>35</v>
      </c>
      <c r="P237" s="203">
        <v>79</v>
      </c>
      <c r="Q237" s="203">
        <v>11</v>
      </c>
      <c r="R237" s="203">
        <v>11</v>
      </c>
      <c r="S237" s="203">
        <v>79</v>
      </c>
      <c r="T237" s="203">
        <v>13</v>
      </c>
      <c r="U237" s="203">
        <v>1</v>
      </c>
      <c r="V237" s="203">
        <v>6</v>
      </c>
      <c r="W237" s="203">
        <v>1454</v>
      </c>
      <c r="X237" s="203">
        <v>1454</v>
      </c>
    </row>
    <row r="238" s="91" customFormat="1" ht="14" customHeight="1" spans="1:24">
      <c r="A238" s="111" t="s">
        <v>693</v>
      </c>
      <c r="B238" s="102" t="s">
        <v>694</v>
      </c>
      <c r="C238" s="189" t="s">
        <v>33</v>
      </c>
      <c r="D238" s="91" t="s">
        <v>695</v>
      </c>
      <c r="E238" s="203">
        <v>5</v>
      </c>
      <c r="F238" s="203">
        <v>1</v>
      </c>
      <c r="G238" s="203">
        <v>2</v>
      </c>
      <c r="H238" s="203">
        <v>2</v>
      </c>
      <c r="I238" s="203">
        <v>36</v>
      </c>
      <c r="J238" s="203">
        <v>143</v>
      </c>
      <c r="K238" s="203">
        <v>66</v>
      </c>
      <c r="L238" s="203">
        <v>25</v>
      </c>
      <c r="M238" s="203">
        <v>60</v>
      </c>
      <c r="N238" s="203">
        <v>58</v>
      </c>
      <c r="O238" s="203">
        <v>29</v>
      </c>
      <c r="P238" s="203">
        <v>128</v>
      </c>
      <c r="Q238" s="203">
        <v>15</v>
      </c>
      <c r="R238" s="203">
        <v>82</v>
      </c>
      <c r="S238" s="203">
        <v>61</v>
      </c>
      <c r="T238" s="203">
        <v>22</v>
      </c>
      <c r="U238" s="203">
        <v>1</v>
      </c>
      <c r="V238" s="203">
        <v>10</v>
      </c>
      <c r="W238" s="203">
        <v>1360</v>
      </c>
      <c r="X238" s="203">
        <v>1360</v>
      </c>
    </row>
    <row r="239" s="163" customFormat="1" ht="14.25" spans="1:25">
      <c r="A239" s="111" t="s">
        <v>696</v>
      </c>
      <c r="B239" s="102" t="s">
        <v>697</v>
      </c>
      <c r="C239" s="189" t="s">
        <v>33</v>
      </c>
      <c r="D239" s="102" t="s">
        <v>698</v>
      </c>
      <c r="E239" s="203">
        <v>11</v>
      </c>
      <c r="F239" s="203">
        <v>3</v>
      </c>
      <c r="G239" s="203">
        <v>4</v>
      </c>
      <c r="H239" s="203">
        <v>4</v>
      </c>
      <c r="I239" s="203">
        <v>75</v>
      </c>
      <c r="J239" s="203">
        <v>328</v>
      </c>
      <c r="K239" s="203">
        <v>150</v>
      </c>
      <c r="L239" s="203">
        <v>75</v>
      </c>
      <c r="M239" s="203">
        <v>114</v>
      </c>
      <c r="N239" s="203">
        <v>139</v>
      </c>
      <c r="O239" s="203">
        <v>140</v>
      </c>
      <c r="P239" s="203">
        <v>179</v>
      </c>
      <c r="Q239" s="203">
        <v>149</v>
      </c>
      <c r="R239" s="203">
        <v>79</v>
      </c>
      <c r="S239" s="203">
        <v>249</v>
      </c>
      <c r="T239" s="203">
        <v>46</v>
      </c>
      <c r="U239" s="203">
        <v>3</v>
      </c>
      <c r="V239" s="203">
        <v>22</v>
      </c>
      <c r="W239" s="203">
        <v>3300</v>
      </c>
      <c r="X239" s="203">
        <v>3300</v>
      </c>
      <c r="Y239" s="172"/>
    </row>
    <row r="240" s="163" customFormat="1" ht="14.25" spans="1:25">
      <c r="A240" s="111" t="s">
        <v>699</v>
      </c>
      <c r="B240" s="102" t="s">
        <v>700</v>
      </c>
      <c r="C240" s="189" t="s">
        <v>61</v>
      </c>
      <c r="D240" s="172" t="s">
        <v>701</v>
      </c>
      <c r="E240" s="203">
        <v>15</v>
      </c>
      <c r="F240" s="203">
        <v>5</v>
      </c>
      <c r="G240" s="203">
        <v>5</v>
      </c>
      <c r="H240" s="203">
        <v>5</v>
      </c>
      <c r="I240" s="203">
        <v>123</v>
      </c>
      <c r="J240" s="203">
        <v>454</v>
      </c>
      <c r="K240" s="203">
        <v>204</v>
      </c>
      <c r="L240" s="203">
        <v>123</v>
      </c>
      <c r="M240" s="203">
        <v>154</v>
      </c>
      <c r="N240" s="203">
        <v>177</v>
      </c>
      <c r="O240" s="203">
        <v>171</v>
      </c>
      <c r="P240" s="203">
        <v>168</v>
      </c>
      <c r="Q240" s="203">
        <v>286</v>
      </c>
      <c r="R240" s="203">
        <v>74</v>
      </c>
      <c r="S240" s="203">
        <v>380</v>
      </c>
      <c r="T240" s="203">
        <v>66</v>
      </c>
      <c r="U240" s="203">
        <v>2</v>
      </c>
      <c r="V240" s="203">
        <v>30</v>
      </c>
      <c r="W240" s="203">
        <v>2000</v>
      </c>
      <c r="X240" s="203">
        <v>2000</v>
      </c>
      <c r="Y240" s="172"/>
    </row>
    <row r="241" s="163" customFormat="1" ht="14.25" spans="1:25">
      <c r="A241" s="111" t="s">
        <v>702</v>
      </c>
      <c r="B241" s="102" t="s">
        <v>703</v>
      </c>
      <c r="C241" s="189" t="s">
        <v>57</v>
      </c>
      <c r="D241" s="182" t="s">
        <v>704</v>
      </c>
      <c r="E241" s="203">
        <v>6</v>
      </c>
      <c r="F241" s="203">
        <v>2</v>
      </c>
      <c r="G241" s="203">
        <v>2</v>
      </c>
      <c r="H241" s="203">
        <v>2</v>
      </c>
      <c r="I241" s="203">
        <v>50</v>
      </c>
      <c r="J241" s="203">
        <v>180</v>
      </c>
      <c r="K241" s="203">
        <v>91</v>
      </c>
      <c r="L241" s="203">
        <v>50</v>
      </c>
      <c r="M241" s="203">
        <v>60</v>
      </c>
      <c r="N241" s="203">
        <v>70</v>
      </c>
      <c r="O241" s="203">
        <v>70</v>
      </c>
      <c r="P241" s="203">
        <v>68</v>
      </c>
      <c r="Q241" s="203">
        <v>112</v>
      </c>
      <c r="R241" s="203">
        <v>42</v>
      </c>
      <c r="S241" s="203">
        <v>138</v>
      </c>
      <c r="T241" s="203">
        <v>34</v>
      </c>
      <c r="U241" s="203">
        <v>2</v>
      </c>
      <c r="V241" s="203">
        <v>12</v>
      </c>
      <c r="W241" s="203">
        <v>4372</v>
      </c>
      <c r="X241" s="203">
        <v>3434</v>
      </c>
      <c r="Y241" s="182"/>
    </row>
    <row r="242" s="163" customFormat="1" ht="14.25" spans="1:25">
      <c r="A242" s="111"/>
      <c r="B242" s="112" t="s">
        <v>705</v>
      </c>
      <c r="C242" s="189"/>
      <c r="D242" s="182"/>
      <c r="E242" s="203" t="s">
        <v>67</v>
      </c>
      <c r="F242" s="203" t="s">
        <v>67</v>
      </c>
      <c r="G242" s="203" t="s">
        <v>67</v>
      </c>
      <c r="H242" s="203" t="s">
        <v>67</v>
      </c>
      <c r="I242" s="203" t="s">
        <v>67</v>
      </c>
      <c r="J242" s="203" t="s">
        <v>67</v>
      </c>
      <c r="K242" s="203" t="s">
        <v>67</v>
      </c>
      <c r="L242" s="203" t="s">
        <v>67</v>
      </c>
      <c r="M242" s="203" t="s">
        <v>67</v>
      </c>
      <c r="N242" s="203" t="s">
        <v>67</v>
      </c>
      <c r="O242" s="203" t="s">
        <v>67</v>
      </c>
      <c r="P242" s="203" t="s">
        <v>67</v>
      </c>
      <c r="Q242" s="203" t="s">
        <v>67</v>
      </c>
      <c r="R242" s="203" t="s">
        <v>67</v>
      </c>
      <c r="S242" s="203" t="s">
        <v>67</v>
      </c>
      <c r="T242" s="203" t="s">
        <v>67</v>
      </c>
      <c r="U242" s="203" t="s">
        <v>67</v>
      </c>
      <c r="V242" s="203" t="s">
        <v>67</v>
      </c>
      <c r="W242" s="203" t="s">
        <v>67</v>
      </c>
      <c r="X242" s="203" t="s">
        <v>67</v>
      </c>
      <c r="Y242" s="182"/>
    </row>
    <row r="243" s="102" customFormat="1" ht="16" customHeight="1" spans="1:24">
      <c r="A243" s="111" t="s">
        <v>706</v>
      </c>
      <c r="B243" s="102" t="s">
        <v>707</v>
      </c>
      <c r="C243" s="189" t="s">
        <v>33</v>
      </c>
      <c r="D243" s="131" t="s">
        <v>708</v>
      </c>
      <c r="E243" s="203">
        <v>9</v>
      </c>
      <c r="F243" s="203">
        <v>3</v>
      </c>
      <c r="G243" s="203">
        <v>3</v>
      </c>
      <c r="H243" s="203">
        <v>3</v>
      </c>
      <c r="I243" s="203">
        <v>75</v>
      </c>
      <c r="J243" s="203">
        <v>270</v>
      </c>
      <c r="K243" s="203">
        <v>132</v>
      </c>
      <c r="L243" s="203">
        <v>75</v>
      </c>
      <c r="M243" s="203">
        <v>90</v>
      </c>
      <c r="N243" s="203">
        <v>105</v>
      </c>
      <c r="O243" s="203">
        <v>70</v>
      </c>
      <c r="P243" s="203">
        <v>221</v>
      </c>
      <c r="Q243" s="203">
        <v>49</v>
      </c>
      <c r="R243" s="203">
        <v>169</v>
      </c>
      <c r="S243" s="203">
        <v>101</v>
      </c>
      <c r="T243" s="203">
        <v>36</v>
      </c>
      <c r="U243" s="203">
        <v>2</v>
      </c>
      <c r="V243" s="203">
        <v>18</v>
      </c>
      <c r="W243" s="203">
        <v>2360</v>
      </c>
      <c r="X243" s="203">
        <v>1800</v>
      </c>
    </row>
    <row r="244" s="102" customFormat="1" ht="16" customHeight="1" spans="1:24">
      <c r="A244" s="111" t="s">
        <v>709</v>
      </c>
      <c r="B244" s="102" t="s">
        <v>710</v>
      </c>
      <c r="C244" s="189" t="s">
        <v>33</v>
      </c>
      <c r="D244" s="229" t="s">
        <v>711</v>
      </c>
      <c r="E244" s="203">
        <v>10</v>
      </c>
      <c r="F244" s="203">
        <v>3</v>
      </c>
      <c r="G244" s="203">
        <v>4</v>
      </c>
      <c r="H244" s="203">
        <v>3</v>
      </c>
      <c r="I244" s="203">
        <v>70</v>
      </c>
      <c r="J244" s="203">
        <v>285</v>
      </c>
      <c r="K244" s="203">
        <v>123</v>
      </c>
      <c r="L244" s="203">
        <v>70</v>
      </c>
      <c r="M244" s="203">
        <v>110</v>
      </c>
      <c r="N244" s="203">
        <v>105</v>
      </c>
      <c r="O244" s="203">
        <v>125</v>
      </c>
      <c r="P244" s="203">
        <v>211</v>
      </c>
      <c r="Q244" s="203">
        <v>74</v>
      </c>
      <c r="R244" s="203">
        <v>118</v>
      </c>
      <c r="S244" s="203">
        <v>167</v>
      </c>
      <c r="T244" s="203">
        <v>50</v>
      </c>
      <c r="U244" s="203">
        <v>3</v>
      </c>
      <c r="V244" s="203">
        <v>20</v>
      </c>
      <c r="W244" s="203">
        <v>4500</v>
      </c>
      <c r="X244" s="203">
        <v>3700</v>
      </c>
    </row>
    <row r="245" s="102" customFormat="1" ht="16" customHeight="1" spans="1:24">
      <c r="A245" s="111" t="s">
        <v>712</v>
      </c>
      <c r="B245" s="102" t="s">
        <v>713</v>
      </c>
      <c r="C245" s="189" t="s">
        <v>33</v>
      </c>
      <c r="D245" s="131" t="s">
        <v>714</v>
      </c>
      <c r="E245" s="203">
        <v>12</v>
      </c>
      <c r="F245" s="203">
        <v>4</v>
      </c>
      <c r="G245" s="203">
        <v>4</v>
      </c>
      <c r="H245" s="203">
        <v>4</v>
      </c>
      <c r="I245" s="203">
        <v>87</v>
      </c>
      <c r="J245" s="203">
        <v>336</v>
      </c>
      <c r="K245" s="203">
        <v>146</v>
      </c>
      <c r="L245" s="203">
        <v>87</v>
      </c>
      <c r="M245" s="203">
        <v>120</v>
      </c>
      <c r="N245" s="203">
        <v>129</v>
      </c>
      <c r="O245" s="203">
        <v>140</v>
      </c>
      <c r="P245" s="203">
        <v>233</v>
      </c>
      <c r="Q245" s="203">
        <v>103</v>
      </c>
      <c r="R245" s="203">
        <v>221</v>
      </c>
      <c r="S245" s="203">
        <v>115</v>
      </c>
      <c r="T245" s="203">
        <v>51</v>
      </c>
      <c r="U245" s="203">
        <v>2</v>
      </c>
      <c r="V245" s="203">
        <v>24</v>
      </c>
      <c r="W245" s="203">
        <v>3050</v>
      </c>
      <c r="X245" s="203">
        <v>3500</v>
      </c>
    </row>
    <row r="246" s="102" customFormat="1" ht="16" customHeight="1" spans="1:24">
      <c r="A246" s="111" t="s">
        <v>715</v>
      </c>
      <c r="B246" s="102" t="s">
        <v>716</v>
      </c>
      <c r="C246" s="189" t="s">
        <v>33</v>
      </c>
      <c r="D246" s="131" t="s">
        <v>717</v>
      </c>
      <c r="E246" s="203">
        <v>9</v>
      </c>
      <c r="F246" s="203">
        <v>2</v>
      </c>
      <c r="G246" s="203">
        <v>4</v>
      </c>
      <c r="H246" s="203">
        <v>3</v>
      </c>
      <c r="I246" s="203">
        <v>50</v>
      </c>
      <c r="J246" s="203">
        <v>250</v>
      </c>
      <c r="K246" s="203">
        <v>111</v>
      </c>
      <c r="L246" s="203">
        <v>50</v>
      </c>
      <c r="M246" s="203">
        <v>99</v>
      </c>
      <c r="N246" s="203">
        <v>101</v>
      </c>
      <c r="O246" s="203">
        <v>140</v>
      </c>
      <c r="P246" s="203">
        <v>206</v>
      </c>
      <c r="Q246" s="203">
        <v>44</v>
      </c>
      <c r="R246" s="203">
        <v>194</v>
      </c>
      <c r="S246" s="203">
        <v>56</v>
      </c>
      <c r="T246" s="203">
        <v>36</v>
      </c>
      <c r="U246" s="203">
        <v>2</v>
      </c>
      <c r="V246" s="203">
        <v>18</v>
      </c>
      <c r="W246" s="203">
        <v>2520</v>
      </c>
      <c r="X246" s="203">
        <v>4500</v>
      </c>
    </row>
    <row r="247" s="102" customFormat="1" ht="16" customHeight="1" spans="1:24">
      <c r="A247" s="111" t="s">
        <v>718</v>
      </c>
      <c r="B247" s="102" t="s">
        <v>719</v>
      </c>
      <c r="C247" s="189" t="s">
        <v>33</v>
      </c>
      <c r="D247" s="131" t="s">
        <v>720</v>
      </c>
      <c r="E247" s="203">
        <v>15</v>
      </c>
      <c r="F247" s="203">
        <v>5</v>
      </c>
      <c r="G247" s="203">
        <v>5</v>
      </c>
      <c r="H247" s="203">
        <v>5</v>
      </c>
      <c r="I247" s="203">
        <v>125</v>
      </c>
      <c r="J247" s="203">
        <v>443</v>
      </c>
      <c r="K247" s="203">
        <v>196</v>
      </c>
      <c r="L247" s="203">
        <v>125</v>
      </c>
      <c r="M247" s="203">
        <v>150</v>
      </c>
      <c r="N247" s="203">
        <v>168</v>
      </c>
      <c r="O247" s="203">
        <v>165</v>
      </c>
      <c r="P247" s="203">
        <v>309</v>
      </c>
      <c r="Q247" s="203">
        <v>134</v>
      </c>
      <c r="R247" s="203">
        <v>192</v>
      </c>
      <c r="S247" s="203">
        <v>251</v>
      </c>
      <c r="T247" s="203">
        <v>61</v>
      </c>
      <c r="U247" s="203">
        <v>3</v>
      </c>
      <c r="V247" s="203">
        <v>30</v>
      </c>
      <c r="W247" s="203">
        <v>4005</v>
      </c>
      <c r="X247" s="203">
        <v>3280</v>
      </c>
    </row>
    <row r="248" s="102" customFormat="1" ht="16" customHeight="1" spans="1:24">
      <c r="A248" s="111" t="s">
        <v>721</v>
      </c>
      <c r="B248" s="102" t="s">
        <v>722</v>
      </c>
      <c r="C248" s="189" t="s">
        <v>33</v>
      </c>
      <c r="D248" s="230" t="s">
        <v>723</v>
      </c>
      <c r="E248" s="203">
        <v>4</v>
      </c>
      <c r="F248" s="203">
        <v>2</v>
      </c>
      <c r="G248" s="203">
        <v>1</v>
      </c>
      <c r="H248" s="203">
        <v>1</v>
      </c>
      <c r="I248" s="203">
        <v>45</v>
      </c>
      <c r="J248" s="203">
        <v>108</v>
      </c>
      <c r="K248" s="203">
        <v>45</v>
      </c>
      <c r="L248" s="203">
        <v>45</v>
      </c>
      <c r="M248" s="203">
        <v>29</v>
      </c>
      <c r="N248" s="203">
        <v>34</v>
      </c>
      <c r="O248" s="203">
        <v>99</v>
      </c>
      <c r="P248" s="203">
        <v>89</v>
      </c>
      <c r="Q248" s="203">
        <v>19</v>
      </c>
      <c r="R248" s="203">
        <v>85</v>
      </c>
      <c r="S248" s="203">
        <v>23</v>
      </c>
      <c r="T248" s="203">
        <v>21</v>
      </c>
      <c r="U248" s="203">
        <v>2</v>
      </c>
      <c r="V248" s="203">
        <v>8</v>
      </c>
      <c r="W248" s="203">
        <v>2978</v>
      </c>
      <c r="X248" s="203">
        <v>2900</v>
      </c>
    </row>
    <row r="249" s="34" customFormat="1" ht="18" customHeight="1" spans="1:24">
      <c r="A249" s="111" t="s">
        <v>724</v>
      </c>
      <c r="B249" s="102" t="s">
        <v>725</v>
      </c>
      <c r="C249" s="189" t="s">
        <v>61</v>
      </c>
      <c r="D249" s="72" t="s">
        <v>726</v>
      </c>
      <c r="E249" s="203">
        <v>9</v>
      </c>
      <c r="F249" s="203">
        <v>3</v>
      </c>
      <c r="G249" s="203">
        <v>3</v>
      </c>
      <c r="H249" s="203">
        <v>3</v>
      </c>
      <c r="I249" s="203">
        <v>75</v>
      </c>
      <c r="J249" s="203">
        <v>261</v>
      </c>
      <c r="K249" s="203">
        <v>122</v>
      </c>
      <c r="L249" s="203">
        <v>75</v>
      </c>
      <c r="M249" s="203">
        <v>90</v>
      </c>
      <c r="N249" s="203">
        <v>96</v>
      </c>
      <c r="O249" s="203">
        <v>105</v>
      </c>
      <c r="P249" s="203">
        <v>122</v>
      </c>
      <c r="Q249" s="203">
        <v>139</v>
      </c>
      <c r="R249" s="203">
        <v>71</v>
      </c>
      <c r="S249" s="203">
        <v>190</v>
      </c>
      <c r="T249" s="203">
        <v>38</v>
      </c>
      <c r="U249" s="203">
        <v>1</v>
      </c>
      <c r="V249" s="203">
        <v>18</v>
      </c>
      <c r="W249" s="203">
        <v>2236</v>
      </c>
      <c r="X249" s="203">
        <v>1661</v>
      </c>
    </row>
    <row r="250" s="34" customFormat="1" ht="18" customHeight="1" spans="1:24">
      <c r="A250" s="111" t="s">
        <v>727</v>
      </c>
      <c r="B250" s="102" t="s">
        <v>728</v>
      </c>
      <c r="C250" s="189" t="s">
        <v>57</v>
      </c>
      <c r="D250" s="72" t="s">
        <v>729</v>
      </c>
      <c r="E250" s="203">
        <v>12</v>
      </c>
      <c r="F250" s="203">
        <v>3</v>
      </c>
      <c r="G250" s="203">
        <v>4</v>
      </c>
      <c r="H250" s="203">
        <v>5</v>
      </c>
      <c r="I250" s="203">
        <v>75</v>
      </c>
      <c r="J250" s="203">
        <v>370</v>
      </c>
      <c r="K250" s="203">
        <v>185</v>
      </c>
      <c r="L250" s="203">
        <v>75</v>
      </c>
      <c r="M250" s="203">
        <v>120</v>
      </c>
      <c r="N250" s="203">
        <v>175</v>
      </c>
      <c r="O250" s="203">
        <v>160</v>
      </c>
      <c r="P250" s="203">
        <v>330</v>
      </c>
      <c r="Q250" s="203">
        <v>40</v>
      </c>
      <c r="R250" s="203">
        <v>311</v>
      </c>
      <c r="S250" s="203">
        <v>59</v>
      </c>
      <c r="T250" s="203">
        <v>54</v>
      </c>
      <c r="U250" s="203">
        <v>2</v>
      </c>
      <c r="V250" s="203">
        <v>24</v>
      </c>
      <c r="W250" s="203">
        <v>5201</v>
      </c>
      <c r="X250" s="203">
        <v>10763</v>
      </c>
    </row>
    <row r="251" s="34" customFormat="1" ht="18" customHeight="1" spans="1:24">
      <c r="A251" s="111" t="s">
        <v>730</v>
      </c>
      <c r="B251" s="102" t="s">
        <v>731</v>
      </c>
      <c r="C251" s="189" t="s">
        <v>57</v>
      </c>
      <c r="D251" s="72" t="s">
        <v>732</v>
      </c>
      <c r="E251" s="203">
        <v>6</v>
      </c>
      <c r="F251" s="203">
        <v>3</v>
      </c>
      <c r="G251" s="203">
        <v>1</v>
      </c>
      <c r="H251" s="203">
        <v>2</v>
      </c>
      <c r="I251" s="203">
        <v>75</v>
      </c>
      <c r="J251" s="203">
        <v>175</v>
      </c>
      <c r="K251" s="203">
        <v>74</v>
      </c>
      <c r="L251" s="203">
        <v>75</v>
      </c>
      <c r="M251" s="203">
        <v>30</v>
      </c>
      <c r="N251" s="203">
        <v>70</v>
      </c>
      <c r="O251" s="203">
        <v>70</v>
      </c>
      <c r="P251" s="203">
        <v>110</v>
      </c>
      <c r="Q251" s="203">
        <v>65</v>
      </c>
      <c r="R251" s="203">
        <v>104</v>
      </c>
      <c r="S251" s="203">
        <v>71</v>
      </c>
      <c r="T251" s="203">
        <v>27</v>
      </c>
      <c r="U251" s="203">
        <v>2</v>
      </c>
      <c r="V251" s="203">
        <v>12</v>
      </c>
      <c r="W251" s="203">
        <v>4510.79</v>
      </c>
      <c r="X251" s="203">
        <v>2812.25</v>
      </c>
    </row>
    <row r="252" s="34" customFormat="1" ht="18" customHeight="1" spans="1:24">
      <c r="A252" s="111" t="s">
        <v>733</v>
      </c>
      <c r="B252" s="102" t="s">
        <v>734</v>
      </c>
      <c r="C252" s="189" t="s">
        <v>57</v>
      </c>
      <c r="D252" s="72" t="s">
        <v>735</v>
      </c>
      <c r="E252" s="203">
        <v>12</v>
      </c>
      <c r="F252" s="203">
        <v>4</v>
      </c>
      <c r="G252" s="203">
        <v>4</v>
      </c>
      <c r="H252" s="203">
        <v>4</v>
      </c>
      <c r="I252" s="203">
        <v>100</v>
      </c>
      <c r="J252" s="203">
        <v>360</v>
      </c>
      <c r="K252" s="203">
        <v>149</v>
      </c>
      <c r="L252" s="203">
        <v>100</v>
      </c>
      <c r="M252" s="203">
        <v>120</v>
      </c>
      <c r="N252" s="203">
        <v>140</v>
      </c>
      <c r="O252" s="203">
        <v>120</v>
      </c>
      <c r="P252" s="203">
        <v>159</v>
      </c>
      <c r="Q252" s="203">
        <v>201</v>
      </c>
      <c r="R252" s="203">
        <v>159</v>
      </c>
      <c r="S252" s="203">
        <v>201</v>
      </c>
      <c r="T252" s="203">
        <v>52</v>
      </c>
      <c r="U252" s="203">
        <v>3</v>
      </c>
      <c r="V252" s="203">
        <v>24</v>
      </c>
      <c r="W252" s="203">
        <v>6796.85</v>
      </c>
      <c r="X252" s="203">
        <v>4376.3</v>
      </c>
    </row>
    <row r="253" s="34" customFormat="1" ht="18" customHeight="1" spans="1:24">
      <c r="A253" s="111" t="s">
        <v>736</v>
      </c>
      <c r="B253" s="102" t="s">
        <v>737</v>
      </c>
      <c r="C253" s="189" t="s">
        <v>57</v>
      </c>
      <c r="D253" s="72" t="s">
        <v>738</v>
      </c>
      <c r="E253" s="203">
        <v>9</v>
      </c>
      <c r="F253" s="203">
        <v>3</v>
      </c>
      <c r="G253" s="203">
        <v>3</v>
      </c>
      <c r="H253" s="203">
        <v>3</v>
      </c>
      <c r="I253" s="203">
        <v>75</v>
      </c>
      <c r="J253" s="203">
        <v>270</v>
      </c>
      <c r="K253" s="203">
        <v>123</v>
      </c>
      <c r="L253" s="203">
        <v>75</v>
      </c>
      <c r="M253" s="203">
        <v>90</v>
      </c>
      <c r="N253" s="203">
        <v>105</v>
      </c>
      <c r="O253" s="203">
        <v>120</v>
      </c>
      <c r="P253" s="203">
        <v>228</v>
      </c>
      <c r="Q253" s="203">
        <v>42</v>
      </c>
      <c r="R253" s="203">
        <v>217</v>
      </c>
      <c r="S253" s="203">
        <v>53</v>
      </c>
      <c r="T253" s="203">
        <v>39</v>
      </c>
      <c r="U253" s="203">
        <v>2</v>
      </c>
      <c r="V253" s="203">
        <v>18</v>
      </c>
      <c r="W253" s="203">
        <v>1997.81</v>
      </c>
      <c r="X253" s="203">
        <v>4004.19</v>
      </c>
    </row>
    <row r="254" s="34" customFormat="1" ht="18" customHeight="1" spans="1:24">
      <c r="A254" s="111" t="s">
        <v>739</v>
      </c>
      <c r="B254" s="102" t="s">
        <v>740</v>
      </c>
      <c r="C254" s="189" t="s">
        <v>57</v>
      </c>
      <c r="D254" s="72" t="s">
        <v>738</v>
      </c>
      <c r="E254" s="203">
        <v>12</v>
      </c>
      <c r="F254" s="203">
        <v>4</v>
      </c>
      <c r="G254" s="203">
        <v>4</v>
      </c>
      <c r="H254" s="203">
        <v>4</v>
      </c>
      <c r="I254" s="203">
        <v>100</v>
      </c>
      <c r="J254" s="203">
        <v>393</v>
      </c>
      <c r="K254" s="203">
        <v>184</v>
      </c>
      <c r="L254" s="203">
        <v>100</v>
      </c>
      <c r="M254" s="203">
        <v>140</v>
      </c>
      <c r="N254" s="203">
        <v>153</v>
      </c>
      <c r="O254" s="203">
        <v>152</v>
      </c>
      <c r="P254" s="203">
        <v>368</v>
      </c>
      <c r="Q254" s="203">
        <v>25</v>
      </c>
      <c r="R254" s="203">
        <v>349</v>
      </c>
      <c r="S254" s="203">
        <v>44</v>
      </c>
      <c r="T254" s="203">
        <v>48</v>
      </c>
      <c r="U254" s="203">
        <v>2</v>
      </c>
      <c r="V254" s="203">
        <v>24</v>
      </c>
      <c r="W254" s="203">
        <v>2413</v>
      </c>
      <c r="X254" s="203">
        <v>5908</v>
      </c>
    </row>
    <row r="255" s="34" customFormat="1" ht="18" customHeight="1" spans="1:24">
      <c r="A255" s="111" t="s">
        <v>741</v>
      </c>
      <c r="B255" s="102" t="s">
        <v>742</v>
      </c>
      <c r="C255" s="189" t="s">
        <v>57</v>
      </c>
      <c r="D255" s="72" t="s">
        <v>743</v>
      </c>
      <c r="E255" s="203">
        <v>0</v>
      </c>
      <c r="F255" s="203">
        <v>0</v>
      </c>
      <c r="G255" s="203">
        <v>0</v>
      </c>
      <c r="H255" s="203">
        <v>0</v>
      </c>
      <c r="I255" s="203">
        <v>0</v>
      </c>
      <c r="J255" s="203">
        <v>0</v>
      </c>
      <c r="K255" s="203">
        <v>0</v>
      </c>
      <c r="L255" s="203">
        <v>0</v>
      </c>
      <c r="M255" s="203">
        <v>0</v>
      </c>
      <c r="N255" s="203">
        <v>0</v>
      </c>
      <c r="O255" s="203">
        <v>39</v>
      </c>
      <c r="P255" s="203">
        <v>0</v>
      </c>
      <c r="Q255" s="203">
        <v>0</v>
      </c>
      <c r="R255" s="203">
        <v>0</v>
      </c>
      <c r="S255" s="203">
        <v>0</v>
      </c>
      <c r="T255" s="203">
        <v>0</v>
      </c>
      <c r="U255" s="203">
        <v>0</v>
      </c>
      <c r="V255" s="203">
        <v>0</v>
      </c>
      <c r="W255" s="203">
        <v>3633.48</v>
      </c>
      <c r="X255" s="203">
        <v>3237.93</v>
      </c>
    </row>
    <row r="256" s="34" customFormat="1" ht="18" customHeight="1" spans="1:24">
      <c r="A256" s="111" t="s">
        <v>744</v>
      </c>
      <c r="B256" s="102" t="s">
        <v>745</v>
      </c>
      <c r="C256" s="189" t="s">
        <v>57</v>
      </c>
      <c r="D256" s="72" t="s">
        <v>746</v>
      </c>
      <c r="E256" s="203">
        <v>6</v>
      </c>
      <c r="F256" s="203">
        <v>2</v>
      </c>
      <c r="G256" s="203">
        <v>2</v>
      </c>
      <c r="H256" s="203">
        <v>2</v>
      </c>
      <c r="I256" s="203">
        <v>50</v>
      </c>
      <c r="J256" s="203">
        <v>180</v>
      </c>
      <c r="K256" s="203">
        <v>89</v>
      </c>
      <c r="L256" s="203">
        <v>50</v>
      </c>
      <c r="M256" s="203">
        <v>60</v>
      </c>
      <c r="N256" s="203">
        <v>70</v>
      </c>
      <c r="O256" s="203">
        <v>70</v>
      </c>
      <c r="P256" s="203">
        <v>141</v>
      </c>
      <c r="Q256" s="203">
        <v>39</v>
      </c>
      <c r="R256" s="203">
        <v>102</v>
      </c>
      <c r="S256" s="203">
        <v>78</v>
      </c>
      <c r="T256" s="203">
        <v>30</v>
      </c>
      <c r="U256" s="203">
        <v>2</v>
      </c>
      <c r="V256" s="203">
        <v>12</v>
      </c>
      <c r="W256" s="203">
        <v>1960.04</v>
      </c>
      <c r="X256" s="203">
        <v>1857.78</v>
      </c>
    </row>
    <row r="257" s="112" customFormat="1" ht="18" customHeight="1" spans="1:24">
      <c r="A257" s="111" t="s">
        <v>747</v>
      </c>
      <c r="B257" s="102" t="s">
        <v>748</v>
      </c>
      <c r="C257" s="189" t="s">
        <v>57</v>
      </c>
      <c r="D257" s="72" t="s">
        <v>749</v>
      </c>
      <c r="E257" s="203">
        <v>9</v>
      </c>
      <c r="F257" s="203">
        <v>3</v>
      </c>
      <c r="G257" s="203">
        <v>3</v>
      </c>
      <c r="H257" s="203">
        <v>3</v>
      </c>
      <c r="I257" s="203">
        <v>59</v>
      </c>
      <c r="J257" s="203">
        <v>248</v>
      </c>
      <c r="K257" s="203">
        <v>108</v>
      </c>
      <c r="L257" s="203">
        <v>59</v>
      </c>
      <c r="M257" s="203">
        <v>86</v>
      </c>
      <c r="N257" s="203">
        <v>103</v>
      </c>
      <c r="O257" s="203">
        <v>74</v>
      </c>
      <c r="P257" s="203">
        <v>163</v>
      </c>
      <c r="Q257" s="203">
        <v>85</v>
      </c>
      <c r="R257" s="203">
        <v>154</v>
      </c>
      <c r="S257" s="203">
        <v>94</v>
      </c>
      <c r="T257" s="203">
        <v>35</v>
      </c>
      <c r="U257" s="203">
        <v>2</v>
      </c>
      <c r="V257" s="203">
        <v>18</v>
      </c>
      <c r="W257" s="203">
        <v>3783.36</v>
      </c>
      <c r="X257" s="203">
        <v>2901.12</v>
      </c>
    </row>
    <row r="258" s="112" customFormat="1" ht="18" customHeight="1" spans="1:24">
      <c r="A258" s="239" t="s">
        <v>750</v>
      </c>
      <c r="B258" s="240" t="s">
        <v>751</v>
      </c>
      <c r="C258" s="189" t="s">
        <v>57</v>
      </c>
      <c r="D258" s="72" t="s">
        <v>752</v>
      </c>
      <c r="E258" s="203">
        <v>7</v>
      </c>
      <c r="F258" s="203">
        <v>2</v>
      </c>
      <c r="G258" s="203">
        <v>2</v>
      </c>
      <c r="H258" s="203">
        <v>3</v>
      </c>
      <c r="I258" s="203">
        <v>50</v>
      </c>
      <c r="J258" s="203">
        <v>207</v>
      </c>
      <c r="K258" s="203">
        <v>96</v>
      </c>
      <c r="L258" s="203">
        <v>50</v>
      </c>
      <c r="M258" s="203">
        <v>60</v>
      </c>
      <c r="N258" s="203">
        <v>97</v>
      </c>
      <c r="O258" s="203">
        <v>0</v>
      </c>
      <c r="P258" s="203">
        <v>120</v>
      </c>
      <c r="Q258" s="203">
        <v>87</v>
      </c>
      <c r="R258" s="203">
        <v>92</v>
      </c>
      <c r="S258" s="203">
        <v>115</v>
      </c>
      <c r="T258" s="203">
        <v>32</v>
      </c>
      <c r="U258" s="203">
        <v>1</v>
      </c>
      <c r="V258" s="203">
        <v>17</v>
      </c>
      <c r="W258" s="203">
        <v>1918.9</v>
      </c>
      <c r="X258" s="203">
        <v>2262</v>
      </c>
    </row>
    <row r="259" s="34" customFormat="1" ht="18" customHeight="1" spans="1:24">
      <c r="A259" s="111"/>
      <c r="B259" s="112" t="s">
        <v>753</v>
      </c>
      <c r="C259" s="189"/>
      <c r="D259" s="72"/>
      <c r="E259" s="203" t="s">
        <v>67</v>
      </c>
      <c r="F259" s="203" t="s">
        <v>67</v>
      </c>
      <c r="G259" s="203" t="s">
        <v>67</v>
      </c>
      <c r="H259" s="203" t="s">
        <v>67</v>
      </c>
      <c r="I259" s="203" t="s">
        <v>67</v>
      </c>
      <c r="J259" s="203" t="s">
        <v>67</v>
      </c>
      <c r="K259" s="203" t="s">
        <v>67</v>
      </c>
      <c r="L259" s="203" t="s">
        <v>67</v>
      </c>
      <c r="M259" s="203" t="s">
        <v>67</v>
      </c>
      <c r="N259" s="203" t="s">
        <v>67</v>
      </c>
      <c r="O259" s="203" t="s">
        <v>67</v>
      </c>
      <c r="P259" s="203" t="s">
        <v>67</v>
      </c>
      <c r="Q259" s="203" t="s">
        <v>67</v>
      </c>
      <c r="R259" s="203" t="s">
        <v>67</v>
      </c>
      <c r="S259" s="203" t="s">
        <v>67</v>
      </c>
      <c r="T259" s="203" t="s">
        <v>67</v>
      </c>
      <c r="U259" s="203" t="s">
        <v>67</v>
      </c>
      <c r="V259" s="203" t="s">
        <v>67</v>
      </c>
      <c r="W259" s="203" t="s">
        <v>67</v>
      </c>
      <c r="X259" s="203" t="s">
        <v>67</v>
      </c>
    </row>
    <row r="260" s="102" customFormat="1" ht="16" customHeight="1" spans="1:24">
      <c r="A260" s="111" t="s">
        <v>754</v>
      </c>
      <c r="B260" s="102" t="s">
        <v>755</v>
      </c>
      <c r="C260" s="189" t="s">
        <v>57</v>
      </c>
      <c r="D260" s="131" t="s">
        <v>756</v>
      </c>
      <c r="E260" s="203">
        <v>9</v>
      </c>
      <c r="F260" s="203">
        <v>3</v>
      </c>
      <c r="G260" s="203">
        <v>3</v>
      </c>
      <c r="H260" s="203">
        <v>3</v>
      </c>
      <c r="I260" s="203">
        <v>75</v>
      </c>
      <c r="J260" s="203">
        <v>270</v>
      </c>
      <c r="K260" s="203">
        <v>135</v>
      </c>
      <c r="L260" s="203">
        <v>75</v>
      </c>
      <c r="M260" s="203">
        <v>90</v>
      </c>
      <c r="N260" s="203">
        <v>105</v>
      </c>
      <c r="O260" s="203">
        <v>105</v>
      </c>
      <c r="P260" s="203">
        <v>218</v>
      </c>
      <c r="Q260" s="203">
        <v>52</v>
      </c>
      <c r="R260" s="203">
        <v>174</v>
      </c>
      <c r="S260" s="203">
        <v>96</v>
      </c>
      <c r="T260" s="203">
        <v>38</v>
      </c>
      <c r="U260" s="203">
        <v>2</v>
      </c>
      <c r="V260" s="203">
        <v>18</v>
      </c>
      <c r="W260" s="203">
        <v>1567.5</v>
      </c>
      <c r="X260" s="203">
        <v>3140</v>
      </c>
    </row>
    <row r="261" s="102" customFormat="1" ht="16" customHeight="1" spans="1:24">
      <c r="A261" s="111" t="s">
        <v>757</v>
      </c>
      <c r="B261" s="102" t="s">
        <v>758</v>
      </c>
      <c r="C261" s="189" t="s">
        <v>57</v>
      </c>
      <c r="D261" s="131" t="s">
        <v>759</v>
      </c>
      <c r="E261" s="203">
        <v>6</v>
      </c>
      <c r="F261" s="203">
        <v>2</v>
      </c>
      <c r="G261" s="203">
        <v>2</v>
      </c>
      <c r="H261" s="203">
        <v>2</v>
      </c>
      <c r="I261" s="203">
        <v>50</v>
      </c>
      <c r="J261" s="203">
        <v>180</v>
      </c>
      <c r="K261" s="203">
        <v>81</v>
      </c>
      <c r="L261" s="203">
        <v>50</v>
      </c>
      <c r="M261" s="203">
        <v>60</v>
      </c>
      <c r="N261" s="203">
        <v>70</v>
      </c>
      <c r="O261" s="203">
        <v>80</v>
      </c>
      <c r="P261" s="203">
        <v>117</v>
      </c>
      <c r="Q261" s="203">
        <v>63</v>
      </c>
      <c r="R261" s="203">
        <v>83</v>
      </c>
      <c r="S261" s="203">
        <v>97</v>
      </c>
      <c r="T261" s="203">
        <v>26</v>
      </c>
      <c r="U261" s="203">
        <v>2</v>
      </c>
      <c r="V261" s="203">
        <v>12</v>
      </c>
      <c r="W261" s="203">
        <v>1186.53</v>
      </c>
      <c r="X261" s="203">
        <v>1604.82</v>
      </c>
    </row>
    <row r="262" s="102" customFormat="1" ht="16" customHeight="1" spans="1:24">
      <c r="A262" s="111" t="s">
        <v>760</v>
      </c>
      <c r="B262" s="102" t="s">
        <v>761</v>
      </c>
      <c r="C262" s="189" t="s">
        <v>57</v>
      </c>
      <c r="D262" s="131" t="s">
        <v>762</v>
      </c>
      <c r="E262" s="203">
        <v>9</v>
      </c>
      <c r="F262" s="203">
        <v>3</v>
      </c>
      <c r="G262" s="203">
        <v>3</v>
      </c>
      <c r="H262" s="203">
        <v>3</v>
      </c>
      <c r="I262" s="203">
        <v>50</v>
      </c>
      <c r="J262" s="203">
        <v>224</v>
      </c>
      <c r="K262" s="203">
        <v>101</v>
      </c>
      <c r="L262" s="203">
        <v>50</v>
      </c>
      <c r="M262" s="203">
        <v>78</v>
      </c>
      <c r="N262" s="203">
        <v>96</v>
      </c>
      <c r="O262" s="203">
        <v>132</v>
      </c>
      <c r="P262" s="203">
        <v>135</v>
      </c>
      <c r="Q262" s="203">
        <v>89</v>
      </c>
      <c r="R262" s="203">
        <v>118</v>
      </c>
      <c r="S262" s="203">
        <v>106</v>
      </c>
      <c r="T262" s="203">
        <v>40</v>
      </c>
      <c r="U262" s="203">
        <v>2</v>
      </c>
      <c r="V262" s="203">
        <v>18</v>
      </c>
      <c r="W262" s="203">
        <v>2017.03</v>
      </c>
      <c r="X262" s="203">
        <v>2697</v>
      </c>
    </row>
    <row r="263" s="102" customFormat="1" ht="16" customHeight="1" spans="1:24">
      <c r="A263" s="111" t="s">
        <v>763</v>
      </c>
      <c r="B263" s="102" t="s">
        <v>764</v>
      </c>
      <c r="C263" s="189" t="s">
        <v>33</v>
      </c>
      <c r="D263" s="131" t="s">
        <v>765</v>
      </c>
      <c r="E263" s="203">
        <v>9</v>
      </c>
      <c r="F263" s="203">
        <v>3</v>
      </c>
      <c r="G263" s="203">
        <v>3</v>
      </c>
      <c r="H263" s="203">
        <v>3</v>
      </c>
      <c r="I263" s="203">
        <v>70</v>
      </c>
      <c r="J263" s="203">
        <v>265</v>
      </c>
      <c r="K263" s="203">
        <v>122</v>
      </c>
      <c r="L263" s="203">
        <v>70</v>
      </c>
      <c r="M263" s="203">
        <v>90</v>
      </c>
      <c r="N263" s="203">
        <v>105</v>
      </c>
      <c r="O263" s="203">
        <v>105</v>
      </c>
      <c r="P263" s="203">
        <v>192</v>
      </c>
      <c r="Q263" s="203">
        <v>73</v>
      </c>
      <c r="R263" s="203">
        <v>180</v>
      </c>
      <c r="S263" s="203">
        <v>85</v>
      </c>
      <c r="T263" s="203">
        <v>38</v>
      </c>
      <c r="U263" s="203">
        <v>2</v>
      </c>
      <c r="V263" s="203">
        <v>18</v>
      </c>
      <c r="W263" s="203">
        <v>2800.9</v>
      </c>
      <c r="X263" s="203">
        <v>4498.9</v>
      </c>
    </row>
    <row r="264" s="102" customFormat="1" ht="16" customHeight="1" spans="1:24">
      <c r="A264" s="111" t="s">
        <v>766</v>
      </c>
      <c r="B264" s="102" t="s">
        <v>767</v>
      </c>
      <c r="C264" s="189" t="s">
        <v>33</v>
      </c>
      <c r="D264" s="131" t="s">
        <v>768</v>
      </c>
      <c r="E264" s="203">
        <v>8</v>
      </c>
      <c r="F264" s="203">
        <v>2</v>
      </c>
      <c r="G264" s="203">
        <v>3</v>
      </c>
      <c r="H264" s="203">
        <v>3</v>
      </c>
      <c r="I264" s="203">
        <v>50</v>
      </c>
      <c r="J264" s="203">
        <v>240</v>
      </c>
      <c r="K264" s="203">
        <v>115</v>
      </c>
      <c r="L264" s="203">
        <v>50</v>
      </c>
      <c r="M264" s="203">
        <v>90</v>
      </c>
      <c r="N264" s="203">
        <v>100</v>
      </c>
      <c r="O264" s="203">
        <v>100</v>
      </c>
      <c r="P264" s="203">
        <v>217</v>
      </c>
      <c r="Q264" s="203">
        <v>23</v>
      </c>
      <c r="R264" s="203">
        <v>174</v>
      </c>
      <c r="S264" s="203">
        <v>66</v>
      </c>
      <c r="T264" s="203">
        <v>34</v>
      </c>
      <c r="U264" s="203">
        <v>3</v>
      </c>
      <c r="V264" s="203">
        <v>16</v>
      </c>
      <c r="W264" s="203">
        <v>1802.5</v>
      </c>
      <c r="X264" s="203">
        <v>2872.5</v>
      </c>
    </row>
    <row r="265" s="102" customFormat="1" ht="16" customHeight="1" spans="1:24">
      <c r="A265" s="111" t="s">
        <v>769</v>
      </c>
      <c r="B265" s="102" t="s">
        <v>770</v>
      </c>
      <c r="C265" s="189" t="s">
        <v>33</v>
      </c>
      <c r="D265" s="231" t="s">
        <v>771</v>
      </c>
      <c r="E265" s="203">
        <v>12</v>
      </c>
      <c r="F265" s="203">
        <v>4</v>
      </c>
      <c r="G265" s="203">
        <v>4</v>
      </c>
      <c r="H265" s="203">
        <v>4</v>
      </c>
      <c r="I265" s="203">
        <v>100</v>
      </c>
      <c r="J265" s="203">
        <v>360</v>
      </c>
      <c r="K265" s="203">
        <v>163</v>
      </c>
      <c r="L265" s="203">
        <v>100</v>
      </c>
      <c r="M265" s="203">
        <v>120</v>
      </c>
      <c r="N265" s="203">
        <v>140</v>
      </c>
      <c r="O265" s="203">
        <v>140</v>
      </c>
      <c r="P265" s="203">
        <v>197</v>
      </c>
      <c r="Q265" s="203">
        <v>163</v>
      </c>
      <c r="R265" s="203">
        <v>190</v>
      </c>
      <c r="S265" s="203">
        <v>170</v>
      </c>
      <c r="T265" s="203">
        <v>52</v>
      </c>
      <c r="U265" s="203">
        <v>3</v>
      </c>
      <c r="V265" s="203">
        <v>22</v>
      </c>
      <c r="W265" s="203">
        <v>4496.53</v>
      </c>
      <c r="X265" s="203">
        <v>4796</v>
      </c>
    </row>
    <row r="266" s="102" customFormat="1" ht="16" customHeight="1" spans="1:24">
      <c r="A266" s="111" t="s">
        <v>772</v>
      </c>
      <c r="B266" s="102" t="s">
        <v>773</v>
      </c>
      <c r="C266" s="189" t="s">
        <v>33</v>
      </c>
      <c r="D266" s="131" t="s">
        <v>774</v>
      </c>
      <c r="E266" s="203">
        <v>6</v>
      </c>
      <c r="F266" s="203">
        <v>2</v>
      </c>
      <c r="G266" s="203">
        <v>2</v>
      </c>
      <c r="H266" s="203">
        <v>2</v>
      </c>
      <c r="I266" s="203">
        <v>50</v>
      </c>
      <c r="J266" s="203">
        <v>180</v>
      </c>
      <c r="K266" s="203">
        <v>69</v>
      </c>
      <c r="L266" s="203">
        <v>50</v>
      </c>
      <c r="M266" s="203">
        <v>60</v>
      </c>
      <c r="N266" s="203">
        <v>70</v>
      </c>
      <c r="O266" s="203">
        <v>70</v>
      </c>
      <c r="P266" s="203">
        <v>118</v>
      </c>
      <c r="Q266" s="203">
        <v>62</v>
      </c>
      <c r="R266" s="203">
        <v>105</v>
      </c>
      <c r="S266" s="203">
        <v>75</v>
      </c>
      <c r="T266" s="203">
        <v>30</v>
      </c>
      <c r="U266" s="203">
        <v>2</v>
      </c>
      <c r="V266" s="203">
        <v>12</v>
      </c>
      <c r="W266" s="203">
        <v>1324.44</v>
      </c>
      <c r="X266" s="203">
        <v>3250</v>
      </c>
    </row>
    <row r="267" s="102" customFormat="1" ht="16" customHeight="1" spans="1:24">
      <c r="A267" s="111" t="s">
        <v>775</v>
      </c>
      <c r="B267" s="102" t="s">
        <v>776</v>
      </c>
      <c r="C267" s="189" t="s">
        <v>33</v>
      </c>
      <c r="D267" s="131" t="s">
        <v>777</v>
      </c>
      <c r="E267" s="203">
        <v>7</v>
      </c>
      <c r="F267" s="203">
        <v>3</v>
      </c>
      <c r="G267" s="203">
        <v>2</v>
      </c>
      <c r="H267" s="203">
        <v>2</v>
      </c>
      <c r="I267" s="203">
        <v>57</v>
      </c>
      <c r="J267" s="203">
        <v>185</v>
      </c>
      <c r="K267" s="203">
        <v>93</v>
      </c>
      <c r="L267" s="203">
        <v>57</v>
      </c>
      <c r="M267" s="203">
        <v>60</v>
      </c>
      <c r="N267" s="203">
        <v>68</v>
      </c>
      <c r="O267" s="203">
        <v>70</v>
      </c>
      <c r="P267" s="203">
        <v>76</v>
      </c>
      <c r="Q267" s="203">
        <v>109</v>
      </c>
      <c r="R267" s="203">
        <v>72</v>
      </c>
      <c r="S267" s="203">
        <v>113</v>
      </c>
      <c r="T267" s="203">
        <v>31</v>
      </c>
      <c r="U267" s="203">
        <v>1</v>
      </c>
      <c r="V267" s="203">
        <v>14</v>
      </c>
      <c r="W267" s="203">
        <v>1522</v>
      </c>
      <c r="X267" s="203">
        <v>1782</v>
      </c>
    </row>
    <row r="268" s="102" customFormat="1" ht="16" customHeight="1" spans="1:24">
      <c r="A268" s="111" t="s">
        <v>778</v>
      </c>
      <c r="B268" s="102" t="s">
        <v>779</v>
      </c>
      <c r="C268" s="189" t="s">
        <v>33</v>
      </c>
      <c r="D268" s="143" t="s">
        <v>780</v>
      </c>
      <c r="E268" s="203">
        <v>5</v>
      </c>
      <c r="F268" s="203">
        <v>2</v>
      </c>
      <c r="G268" s="203">
        <v>1</v>
      </c>
      <c r="H268" s="203">
        <v>2</v>
      </c>
      <c r="I268" s="203">
        <v>49</v>
      </c>
      <c r="J268" s="203">
        <v>135</v>
      </c>
      <c r="K268" s="203">
        <v>58</v>
      </c>
      <c r="L268" s="203">
        <v>49</v>
      </c>
      <c r="M268" s="203">
        <v>30</v>
      </c>
      <c r="N268" s="203">
        <v>56</v>
      </c>
      <c r="O268" s="203">
        <v>57</v>
      </c>
      <c r="P268" s="203">
        <v>119</v>
      </c>
      <c r="Q268" s="203">
        <v>16</v>
      </c>
      <c r="R268" s="203">
        <v>112</v>
      </c>
      <c r="S268" s="203">
        <v>23</v>
      </c>
      <c r="T268" s="203">
        <v>22</v>
      </c>
      <c r="U268" s="203">
        <v>1</v>
      </c>
      <c r="V268" s="203">
        <v>10</v>
      </c>
      <c r="W268" s="203">
        <v>1019</v>
      </c>
      <c r="X268" s="203">
        <v>1899.16</v>
      </c>
    </row>
    <row r="269" s="102" customFormat="1" ht="16" customHeight="1" spans="1:24">
      <c r="A269" s="111" t="s">
        <v>781</v>
      </c>
      <c r="B269" s="102" t="s">
        <v>782</v>
      </c>
      <c r="C269" s="189" t="s">
        <v>33</v>
      </c>
      <c r="D269" s="131" t="s">
        <v>783</v>
      </c>
      <c r="E269" s="203">
        <v>4</v>
      </c>
      <c r="F269" s="203">
        <v>1</v>
      </c>
      <c r="G269" s="203">
        <v>1</v>
      </c>
      <c r="H269" s="203">
        <v>2</v>
      </c>
      <c r="I269" s="203">
        <v>20</v>
      </c>
      <c r="J269" s="203">
        <v>94</v>
      </c>
      <c r="K269" s="203">
        <v>36</v>
      </c>
      <c r="L269" s="203">
        <v>20</v>
      </c>
      <c r="M269" s="203">
        <v>30</v>
      </c>
      <c r="N269" s="203">
        <v>44</v>
      </c>
      <c r="O269" s="203">
        <v>52</v>
      </c>
      <c r="P269" s="203">
        <v>81</v>
      </c>
      <c r="Q269" s="203">
        <v>13</v>
      </c>
      <c r="R269" s="203">
        <v>79</v>
      </c>
      <c r="S269" s="203">
        <v>15</v>
      </c>
      <c r="T269" s="203">
        <v>18</v>
      </c>
      <c r="U269" s="203">
        <v>1</v>
      </c>
      <c r="V269" s="203">
        <v>8</v>
      </c>
      <c r="W269" s="203">
        <v>2116.58</v>
      </c>
      <c r="X269" s="203">
        <v>2849.75</v>
      </c>
    </row>
    <row r="270" s="102" customFormat="1" ht="16" customHeight="1" spans="1:24">
      <c r="A270" s="111" t="s">
        <v>784</v>
      </c>
      <c r="B270" s="102" t="s">
        <v>785</v>
      </c>
      <c r="C270" s="189" t="s">
        <v>33</v>
      </c>
      <c r="D270" s="131" t="s">
        <v>786</v>
      </c>
      <c r="E270" s="203">
        <v>11</v>
      </c>
      <c r="F270" s="203">
        <v>3</v>
      </c>
      <c r="G270" s="203">
        <v>4</v>
      </c>
      <c r="H270" s="203">
        <v>4</v>
      </c>
      <c r="I270" s="203">
        <v>75</v>
      </c>
      <c r="J270" s="203">
        <v>335</v>
      </c>
      <c r="K270" s="203">
        <v>170</v>
      </c>
      <c r="L270" s="203">
        <v>75</v>
      </c>
      <c r="M270" s="203">
        <v>120</v>
      </c>
      <c r="N270" s="203">
        <v>140</v>
      </c>
      <c r="O270" s="203">
        <v>140</v>
      </c>
      <c r="P270" s="203">
        <v>196</v>
      </c>
      <c r="Q270" s="203">
        <v>139</v>
      </c>
      <c r="R270" s="203">
        <v>189</v>
      </c>
      <c r="S270" s="203">
        <v>146</v>
      </c>
      <c r="T270" s="203">
        <v>48</v>
      </c>
      <c r="U270" s="203">
        <v>1</v>
      </c>
      <c r="V270" s="203">
        <v>22</v>
      </c>
      <c r="W270" s="203">
        <v>2905</v>
      </c>
      <c r="X270" s="203">
        <v>4095</v>
      </c>
    </row>
    <row r="271" s="102" customFormat="1" ht="16" customHeight="1" spans="1:24">
      <c r="A271" s="111" t="s">
        <v>787</v>
      </c>
      <c r="B271" s="102" t="s">
        <v>788</v>
      </c>
      <c r="C271" s="189" t="s">
        <v>33</v>
      </c>
      <c r="D271" s="131" t="s">
        <v>789</v>
      </c>
      <c r="E271" s="203">
        <v>13</v>
      </c>
      <c r="F271" s="203">
        <v>4</v>
      </c>
      <c r="G271" s="203">
        <v>5</v>
      </c>
      <c r="H271" s="203">
        <v>4</v>
      </c>
      <c r="I271" s="203">
        <v>100</v>
      </c>
      <c r="J271" s="203">
        <v>382</v>
      </c>
      <c r="K271" s="203">
        <v>166</v>
      </c>
      <c r="L271" s="203">
        <v>100</v>
      </c>
      <c r="M271" s="203">
        <v>150</v>
      </c>
      <c r="N271" s="203">
        <v>132</v>
      </c>
      <c r="O271" s="203">
        <v>130</v>
      </c>
      <c r="P271" s="203">
        <v>295</v>
      </c>
      <c r="Q271" s="203">
        <v>87</v>
      </c>
      <c r="R271" s="203">
        <v>172</v>
      </c>
      <c r="S271" s="203">
        <v>210</v>
      </c>
      <c r="T271" s="203">
        <v>53</v>
      </c>
      <c r="U271" s="203">
        <v>2</v>
      </c>
      <c r="V271" s="203">
        <v>27</v>
      </c>
      <c r="W271" s="203">
        <v>4610</v>
      </c>
      <c r="X271" s="203">
        <v>9127</v>
      </c>
    </row>
    <row r="272" s="102" customFormat="1" ht="16" customHeight="1" spans="1:24">
      <c r="A272" s="111" t="s">
        <v>790</v>
      </c>
      <c r="B272" s="102" t="s">
        <v>791</v>
      </c>
      <c r="C272" s="189" t="s">
        <v>33</v>
      </c>
      <c r="D272" s="131" t="s">
        <v>792</v>
      </c>
      <c r="E272" s="203">
        <v>6</v>
      </c>
      <c r="F272" s="203">
        <v>2</v>
      </c>
      <c r="G272" s="203">
        <v>2</v>
      </c>
      <c r="H272" s="203">
        <v>2</v>
      </c>
      <c r="I272" s="203">
        <v>40</v>
      </c>
      <c r="J272" s="203">
        <v>150</v>
      </c>
      <c r="K272" s="203">
        <v>65</v>
      </c>
      <c r="L272" s="203">
        <v>40</v>
      </c>
      <c r="M272" s="203">
        <v>45</v>
      </c>
      <c r="N272" s="203">
        <v>65</v>
      </c>
      <c r="O272" s="203">
        <v>70</v>
      </c>
      <c r="P272" s="203">
        <v>117</v>
      </c>
      <c r="Q272" s="203">
        <v>33</v>
      </c>
      <c r="R272" s="203">
        <v>102</v>
      </c>
      <c r="S272" s="203">
        <v>48</v>
      </c>
      <c r="T272" s="203">
        <v>28</v>
      </c>
      <c r="U272" s="203">
        <v>2</v>
      </c>
      <c r="V272" s="203">
        <v>12</v>
      </c>
      <c r="W272" s="203">
        <v>6078</v>
      </c>
      <c r="X272" s="203">
        <v>6145</v>
      </c>
    </row>
    <row r="273" s="102" customFormat="1" ht="18" customHeight="1" spans="1:24">
      <c r="A273" s="111" t="s">
        <v>793</v>
      </c>
      <c r="B273" s="102" t="s">
        <v>794</v>
      </c>
      <c r="C273" s="189" t="s">
        <v>133</v>
      </c>
      <c r="D273" s="131" t="s">
        <v>795</v>
      </c>
      <c r="E273" s="203">
        <v>21</v>
      </c>
      <c r="F273" s="203">
        <v>7</v>
      </c>
      <c r="G273" s="203">
        <v>7</v>
      </c>
      <c r="H273" s="203">
        <v>7</v>
      </c>
      <c r="I273" s="203">
        <v>175</v>
      </c>
      <c r="J273" s="203">
        <v>629</v>
      </c>
      <c r="K273" s="203">
        <v>283</v>
      </c>
      <c r="L273" s="203">
        <v>175</v>
      </c>
      <c r="M273" s="203">
        <v>209</v>
      </c>
      <c r="N273" s="203">
        <v>245</v>
      </c>
      <c r="O273" s="203">
        <v>278</v>
      </c>
      <c r="P273" s="203">
        <v>265</v>
      </c>
      <c r="Q273" s="203">
        <v>364</v>
      </c>
      <c r="R273" s="203">
        <v>154</v>
      </c>
      <c r="S273" s="203">
        <v>475</v>
      </c>
      <c r="T273" s="203">
        <v>87</v>
      </c>
      <c r="U273" s="203">
        <v>3</v>
      </c>
      <c r="V273" s="203">
        <v>44</v>
      </c>
      <c r="W273" s="203">
        <v>5764.35</v>
      </c>
      <c r="X273" s="203">
        <v>6103</v>
      </c>
    </row>
    <row r="274" s="34" customFormat="1" ht="18" customHeight="1" spans="1:24">
      <c r="A274" s="111" t="s">
        <v>796</v>
      </c>
      <c r="B274" s="102" t="s">
        <v>797</v>
      </c>
      <c r="C274" s="189" t="s">
        <v>133</v>
      </c>
      <c r="D274" s="131" t="s">
        <v>798</v>
      </c>
      <c r="E274" s="203">
        <v>16</v>
      </c>
      <c r="F274" s="203">
        <v>6</v>
      </c>
      <c r="G274" s="203">
        <v>4</v>
      </c>
      <c r="H274" s="203">
        <v>6</v>
      </c>
      <c r="I274" s="203">
        <v>150</v>
      </c>
      <c r="J274" s="203">
        <v>448</v>
      </c>
      <c r="K274" s="203">
        <v>216</v>
      </c>
      <c r="L274" s="203">
        <v>150</v>
      </c>
      <c r="M274" s="203">
        <v>120</v>
      </c>
      <c r="N274" s="203">
        <v>178</v>
      </c>
      <c r="O274" s="203">
        <v>208</v>
      </c>
      <c r="P274" s="203">
        <v>113</v>
      </c>
      <c r="Q274" s="203">
        <v>335</v>
      </c>
      <c r="R274" s="203">
        <v>86</v>
      </c>
      <c r="S274" s="203">
        <v>362</v>
      </c>
      <c r="T274" s="203">
        <v>69</v>
      </c>
      <c r="U274" s="203">
        <v>2</v>
      </c>
      <c r="V274" s="203">
        <v>39</v>
      </c>
      <c r="W274" s="203">
        <v>3456.18</v>
      </c>
      <c r="X274" s="203">
        <v>4081</v>
      </c>
    </row>
    <row r="275" s="91" customFormat="1" ht="18" customHeight="1" spans="1:24">
      <c r="A275" s="111" t="s">
        <v>799</v>
      </c>
      <c r="B275" s="102" t="s">
        <v>800</v>
      </c>
      <c r="C275" s="189" t="s">
        <v>33</v>
      </c>
      <c r="D275" s="143" t="s">
        <v>801</v>
      </c>
      <c r="E275" s="203">
        <v>2</v>
      </c>
      <c r="F275" s="203">
        <v>1</v>
      </c>
      <c r="G275" s="203">
        <v>1</v>
      </c>
      <c r="H275" s="203">
        <v>0</v>
      </c>
      <c r="I275" s="203">
        <v>10</v>
      </c>
      <c r="J275" s="203">
        <v>29</v>
      </c>
      <c r="K275" s="203">
        <v>11</v>
      </c>
      <c r="L275" s="203">
        <v>10</v>
      </c>
      <c r="M275" s="203">
        <v>19</v>
      </c>
      <c r="N275" s="203">
        <v>0</v>
      </c>
      <c r="O275" s="203">
        <v>23</v>
      </c>
      <c r="P275" s="203">
        <v>28</v>
      </c>
      <c r="Q275" s="203">
        <v>1</v>
      </c>
      <c r="R275" s="203">
        <v>28</v>
      </c>
      <c r="S275" s="203">
        <v>1</v>
      </c>
      <c r="T275" s="203">
        <v>14</v>
      </c>
      <c r="U275" s="203">
        <v>1</v>
      </c>
      <c r="V275" s="203">
        <v>4</v>
      </c>
      <c r="W275" s="203">
        <v>4044.98</v>
      </c>
      <c r="X275" s="203">
        <v>4872.79</v>
      </c>
    </row>
    <row r="276" s="102" customFormat="1" ht="18" customHeight="1" spans="1:24">
      <c r="A276" s="111" t="s">
        <v>802</v>
      </c>
      <c r="B276" s="102" t="s">
        <v>803</v>
      </c>
      <c r="C276" s="189" t="s">
        <v>61</v>
      </c>
      <c r="D276" s="131" t="s">
        <v>804</v>
      </c>
      <c r="E276" s="203">
        <v>19</v>
      </c>
      <c r="F276" s="203">
        <v>7</v>
      </c>
      <c r="G276" s="203">
        <v>6</v>
      </c>
      <c r="H276" s="203">
        <v>6</v>
      </c>
      <c r="I276" s="203">
        <v>175</v>
      </c>
      <c r="J276" s="203">
        <v>556</v>
      </c>
      <c r="K276" s="203">
        <v>262</v>
      </c>
      <c r="L276" s="203">
        <v>175</v>
      </c>
      <c r="M276" s="203">
        <v>180</v>
      </c>
      <c r="N276" s="203">
        <v>201</v>
      </c>
      <c r="O276" s="203">
        <v>193</v>
      </c>
      <c r="P276" s="203">
        <v>389</v>
      </c>
      <c r="Q276" s="203">
        <v>167</v>
      </c>
      <c r="R276" s="203">
        <v>293</v>
      </c>
      <c r="S276" s="203">
        <v>263</v>
      </c>
      <c r="T276" s="203">
        <v>94</v>
      </c>
      <c r="U276" s="203">
        <v>1</v>
      </c>
      <c r="V276" s="203">
        <v>46</v>
      </c>
      <c r="W276" s="203">
        <v>6578</v>
      </c>
      <c r="X276" s="203">
        <v>6003</v>
      </c>
    </row>
    <row r="277" s="102" customFormat="1" ht="18" customHeight="1" spans="1:24">
      <c r="A277" s="111" t="s">
        <v>805</v>
      </c>
      <c r="B277" s="102" t="s">
        <v>806</v>
      </c>
      <c r="C277" s="189" t="s">
        <v>57</v>
      </c>
      <c r="D277" s="131" t="s">
        <v>807</v>
      </c>
      <c r="E277" s="203">
        <v>11</v>
      </c>
      <c r="F277" s="203">
        <v>3</v>
      </c>
      <c r="G277" s="203">
        <v>3</v>
      </c>
      <c r="H277" s="203">
        <v>5</v>
      </c>
      <c r="I277" s="203">
        <v>71</v>
      </c>
      <c r="J277" s="203">
        <v>333</v>
      </c>
      <c r="K277" s="203">
        <v>163</v>
      </c>
      <c r="L277" s="203">
        <v>71</v>
      </c>
      <c r="M277" s="203">
        <v>87</v>
      </c>
      <c r="N277" s="203">
        <v>175</v>
      </c>
      <c r="O277" s="203">
        <v>146</v>
      </c>
      <c r="P277" s="203">
        <v>286</v>
      </c>
      <c r="Q277" s="203">
        <v>47</v>
      </c>
      <c r="R277" s="203">
        <v>264</v>
      </c>
      <c r="S277" s="203">
        <v>69</v>
      </c>
      <c r="T277" s="203">
        <v>41</v>
      </c>
      <c r="U277" s="203">
        <v>1</v>
      </c>
      <c r="V277" s="203">
        <v>22</v>
      </c>
      <c r="W277" s="203">
        <v>2970</v>
      </c>
      <c r="X277" s="203">
        <v>4675</v>
      </c>
    </row>
    <row r="278" s="102" customFormat="1" ht="16" customHeight="1" spans="1:24">
      <c r="A278" s="111" t="s">
        <v>808</v>
      </c>
      <c r="B278" s="102" t="s">
        <v>809</v>
      </c>
      <c r="C278" s="189" t="s">
        <v>33</v>
      </c>
      <c r="D278" s="131" t="s">
        <v>810</v>
      </c>
      <c r="E278" s="203">
        <v>6</v>
      </c>
      <c r="F278" s="203">
        <v>2</v>
      </c>
      <c r="G278" s="203">
        <v>2</v>
      </c>
      <c r="H278" s="203">
        <v>2</v>
      </c>
      <c r="I278" s="203">
        <v>50</v>
      </c>
      <c r="J278" s="203">
        <v>180</v>
      </c>
      <c r="K278" s="203">
        <v>83</v>
      </c>
      <c r="L278" s="203">
        <v>50</v>
      </c>
      <c r="M278" s="203">
        <v>60</v>
      </c>
      <c r="N278" s="203">
        <v>70</v>
      </c>
      <c r="O278" s="203">
        <v>69</v>
      </c>
      <c r="P278" s="203">
        <v>112</v>
      </c>
      <c r="Q278" s="203">
        <v>68</v>
      </c>
      <c r="R278" s="203">
        <v>102</v>
      </c>
      <c r="S278" s="203">
        <v>78</v>
      </c>
      <c r="T278" s="203">
        <v>28</v>
      </c>
      <c r="U278" s="203">
        <v>2</v>
      </c>
      <c r="V278" s="203">
        <v>12</v>
      </c>
      <c r="W278" s="203">
        <v>2445.65</v>
      </c>
      <c r="X278" s="203">
        <v>1825.8</v>
      </c>
    </row>
    <row r="279" s="102" customFormat="1" ht="16" customHeight="1" spans="1:24">
      <c r="A279" s="111" t="s">
        <v>811</v>
      </c>
      <c r="B279" s="102" t="s">
        <v>812</v>
      </c>
      <c r="C279" s="189" t="s">
        <v>33</v>
      </c>
      <c r="D279" s="131" t="s">
        <v>813</v>
      </c>
      <c r="E279" s="203">
        <v>5</v>
      </c>
      <c r="F279" s="203">
        <v>2</v>
      </c>
      <c r="G279" s="203">
        <v>1</v>
      </c>
      <c r="H279" s="203">
        <v>2</v>
      </c>
      <c r="I279" s="203">
        <v>50</v>
      </c>
      <c r="J279" s="203">
        <v>150</v>
      </c>
      <c r="K279" s="203">
        <v>65</v>
      </c>
      <c r="L279" s="203">
        <v>50</v>
      </c>
      <c r="M279" s="203">
        <v>30</v>
      </c>
      <c r="N279" s="203">
        <v>70</v>
      </c>
      <c r="O279" s="203">
        <v>53</v>
      </c>
      <c r="P279" s="203">
        <v>146</v>
      </c>
      <c r="Q279" s="203">
        <v>4</v>
      </c>
      <c r="R279" s="203">
        <v>98</v>
      </c>
      <c r="S279" s="203">
        <v>52</v>
      </c>
      <c r="T279" s="203">
        <v>18</v>
      </c>
      <c r="U279" s="203">
        <v>1</v>
      </c>
      <c r="V279" s="203">
        <v>10</v>
      </c>
      <c r="W279" s="203">
        <v>995</v>
      </c>
      <c r="X279" s="203">
        <v>1100</v>
      </c>
    </row>
    <row r="280" s="102" customFormat="1" ht="16" customHeight="1" spans="1:24">
      <c r="A280" s="111" t="s">
        <v>814</v>
      </c>
      <c r="B280" s="102" t="s">
        <v>815</v>
      </c>
      <c r="C280" s="189" t="s">
        <v>57</v>
      </c>
      <c r="D280" s="131" t="s">
        <v>816</v>
      </c>
      <c r="E280" s="203">
        <v>6</v>
      </c>
      <c r="F280" s="203">
        <v>2</v>
      </c>
      <c r="G280" s="203">
        <v>2</v>
      </c>
      <c r="H280" s="203">
        <v>2</v>
      </c>
      <c r="I280" s="203">
        <v>50</v>
      </c>
      <c r="J280" s="203">
        <v>180</v>
      </c>
      <c r="K280" s="203">
        <v>81</v>
      </c>
      <c r="L280" s="203">
        <v>50</v>
      </c>
      <c r="M280" s="203">
        <v>60</v>
      </c>
      <c r="N280" s="203">
        <v>70</v>
      </c>
      <c r="O280" s="203">
        <v>80</v>
      </c>
      <c r="P280" s="203">
        <v>169</v>
      </c>
      <c r="Q280" s="203">
        <v>11</v>
      </c>
      <c r="R280" s="203">
        <v>163</v>
      </c>
      <c r="S280" s="203">
        <v>17</v>
      </c>
      <c r="T280" s="203">
        <v>26</v>
      </c>
      <c r="U280" s="203">
        <v>2</v>
      </c>
      <c r="V280" s="203">
        <v>12</v>
      </c>
      <c r="W280" s="203">
        <v>3780</v>
      </c>
      <c r="X280" s="203">
        <v>1814.27</v>
      </c>
    </row>
    <row r="281" s="102" customFormat="1" ht="16" customHeight="1" spans="1:24">
      <c r="A281" s="111" t="s">
        <v>817</v>
      </c>
      <c r="B281" s="102" t="s">
        <v>818</v>
      </c>
      <c r="C281" s="189" t="s">
        <v>57</v>
      </c>
      <c r="D281" s="131" t="s">
        <v>819</v>
      </c>
      <c r="E281" s="203">
        <v>13</v>
      </c>
      <c r="F281" s="203">
        <v>5</v>
      </c>
      <c r="G281" s="203">
        <v>4</v>
      </c>
      <c r="H281" s="203">
        <v>4</v>
      </c>
      <c r="I281" s="203">
        <v>107</v>
      </c>
      <c r="J281" s="203">
        <v>362</v>
      </c>
      <c r="K281" s="203">
        <v>179</v>
      </c>
      <c r="L281" s="203">
        <v>107</v>
      </c>
      <c r="M281" s="203">
        <v>118</v>
      </c>
      <c r="N281" s="203">
        <v>137</v>
      </c>
      <c r="O281" s="203">
        <v>105</v>
      </c>
      <c r="P281" s="203">
        <v>286</v>
      </c>
      <c r="Q281" s="203">
        <v>76</v>
      </c>
      <c r="R281" s="203">
        <v>265</v>
      </c>
      <c r="S281" s="203">
        <v>97</v>
      </c>
      <c r="T281" s="203">
        <v>52</v>
      </c>
      <c r="U281" s="203">
        <v>2</v>
      </c>
      <c r="V281" s="203">
        <v>26</v>
      </c>
      <c r="W281" s="203">
        <v>3261</v>
      </c>
      <c r="X281" s="203">
        <v>4166</v>
      </c>
    </row>
    <row r="282" s="102" customFormat="1" ht="16" customHeight="1" spans="1:24">
      <c r="A282" s="111" t="s">
        <v>820</v>
      </c>
      <c r="B282" s="102" t="s">
        <v>821</v>
      </c>
      <c r="C282" s="189" t="s">
        <v>57</v>
      </c>
      <c r="D282" s="131" t="s">
        <v>822</v>
      </c>
      <c r="E282" s="203">
        <v>12</v>
      </c>
      <c r="F282" s="203">
        <v>4</v>
      </c>
      <c r="G282" s="203">
        <v>4</v>
      </c>
      <c r="H282" s="203">
        <v>4</v>
      </c>
      <c r="I282" s="203">
        <v>100</v>
      </c>
      <c r="J282" s="203">
        <v>360</v>
      </c>
      <c r="K282" s="203">
        <v>172</v>
      </c>
      <c r="L282" s="203">
        <v>100</v>
      </c>
      <c r="M282" s="203">
        <v>120</v>
      </c>
      <c r="N282" s="203">
        <v>140</v>
      </c>
      <c r="O282" s="203">
        <v>120</v>
      </c>
      <c r="P282" s="203">
        <v>332</v>
      </c>
      <c r="Q282" s="203">
        <v>28</v>
      </c>
      <c r="R282" s="203">
        <v>313</v>
      </c>
      <c r="S282" s="203">
        <v>47</v>
      </c>
      <c r="T282" s="203">
        <v>50</v>
      </c>
      <c r="U282" s="203">
        <v>2</v>
      </c>
      <c r="V282" s="203">
        <v>24</v>
      </c>
      <c r="W282" s="203">
        <v>3285.54</v>
      </c>
      <c r="X282" s="203">
        <v>5667.08</v>
      </c>
    </row>
    <row r="283" s="102" customFormat="1" ht="16" customHeight="1" spans="1:24">
      <c r="A283" s="111" t="s">
        <v>823</v>
      </c>
      <c r="B283" s="102" t="s">
        <v>824</v>
      </c>
      <c r="C283" s="189" t="s">
        <v>57</v>
      </c>
      <c r="D283" s="131" t="s">
        <v>825</v>
      </c>
      <c r="E283" s="203">
        <v>11</v>
      </c>
      <c r="F283" s="203">
        <v>4</v>
      </c>
      <c r="G283" s="203">
        <v>4</v>
      </c>
      <c r="H283" s="203">
        <v>3</v>
      </c>
      <c r="I283" s="203">
        <v>100</v>
      </c>
      <c r="J283" s="203">
        <v>311</v>
      </c>
      <c r="K283" s="203">
        <v>138</v>
      </c>
      <c r="L283" s="203">
        <v>100</v>
      </c>
      <c r="M283" s="203">
        <v>116</v>
      </c>
      <c r="N283" s="203">
        <v>95</v>
      </c>
      <c r="O283" s="203">
        <v>80</v>
      </c>
      <c r="P283" s="203">
        <v>279</v>
      </c>
      <c r="Q283" s="203">
        <v>32</v>
      </c>
      <c r="R283" s="203">
        <v>191</v>
      </c>
      <c r="S283" s="203">
        <v>120</v>
      </c>
      <c r="T283" s="203">
        <v>43</v>
      </c>
      <c r="U283" s="203">
        <v>2</v>
      </c>
      <c r="V283" s="203">
        <v>22</v>
      </c>
      <c r="W283" s="203">
        <v>6300</v>
      </c>
      <c r="X283" s="203">
        <v>10500</v>
      </c>
    </row>
    <row r="284" s="102" customFormat="1" ht="16" customHeight="1" spans="1:24">
      <c r="A284" s="111" t="s">
        <v>826</v>
      </c>
      <c r="B284" s="102" t="s">
        <v>827</v>
      </c>
      <c r="C284" s="189" t="s">
        <v>57</v>
      </c>
      <c r="D284" s="131" t="s">
        <v>828</v>
      </c>
      <c r="E284" s="203">
        <v>7</v>
      </c>
      <c r="F284" s="203">
        <v>3</v>
      </c>
      <c r="G284" s="203">
        <v>2</v>
      </c>
      <c r="H284" s="203">
        <v>2</v>
      </c>
      <c r="I284" s="203">
        <v>94</v>
      </c>
      <c r="J284" s="203">
        <v>205</v>
      </c>
      <c r="K284" s="203">
        <v>88</v>
      </c>
      <c r="L284" s="203">
        <v>75</v>
      </c>
      <c r="M284" s="203">
        <v>60</v>
      </c>
      <c r="N284" s="203">
        <v>70</v>
      </c>
      <c r="O284" s="203">
        <v>65</v>
      </c>
      <c r="P284" s="203">
        <v>190</v>
      </c>
      <c r="Q284" s="203">
        <v>15</v>
      </c>
      <c r="R284" s="203">
        <v>183</v>
      </c>
      <c r="S284" s="203">
        <v>22</v>
      </c>
      <c r="T284" s="203">
        <v>29</v>
      </c>
      <c r="U284" s="203">
        <v>1</v>
      </c>
      <c r="V284" s="203">
        <v>14</v>
      </c>
      <c r="W284" s="203">
        <v>1836.5</v>
      </c>
      <c r="X284" s="203">
        <v>3636.39</v>
      </c>
    </row>
    <row r="285" s="102" customFormat="1" ht="16" customHeight="1" spans="1:24">
      <c r="A285" s="111" t="s">
        <v>829</v>
      </c>
      <c r="B285" s="102" t="s">
        <v>830</v>
      </c>
      <c r="C285" s="189" t="s">
        <v>57</v>
      </c>
      <c r="D285" s="131" t="s">
        <v>831</v>
      </c>
      <c r="E285" s="203">
        <v>4</v>
      </c>
      <c r="F285" s="203">
        <v>2</v>
      </c>
      <c r="G285" s="203">
        <v>1</v>
      </c>
      <c r="H285" s="203">
        <v>1</v>
      </c>
      <c r="I285" s="203">
        <v>48</v>
      </c>
      <c r="J285" s="203">
        <v>110</v>
      </c>
      <c r="K285" s="203">
        <v>42</v>
      </c>
      <c r="L285" s="203">
        <v>48</v>
      </c>
      <c r="M285" s="203">
        <v>30</v>
      </c>
      <c r="N285" s="203">
        <v>32</v>
      </c>
      <c r="O285" s="203">
        <v>69</v>
      </c>
      <c r="P285" s="203">
        <v>61</v>
      </c>
      <c r="Q285" s="203">
        <v>49</v>
      </c>
      <c r="R285" s="203">
        <v>31</v>
      </c>
      <c r="S285" s="203">
        <v>79</v>
      </c>
      <c r="T285" s="203">
        <v>20</v>
      </c>
      <c r="U285" s="203">
        <v>1</v>
      </c>
      <c r="V285" s="203">
        <v>8</v>
      </c>
      <c r="W285" s="203">
        <v>1549</v>
      </c>
      <c r="X285" s="203">
        <v>3275</v>
      </c>
    </row>
    <row r="286" s="102" customFormat="1" ht="16" customHeight="1" spans="1:24">
      <c r="A286" s="111" t="s">
        <v>832</v>
      </c>
      <c r="B286" s="102" t="s">
        <v>833</v>
      </c>
      <c r="C286" s="189" t="s">
        <v>293</v>
      </c>
      <c r="D286" s="131" t="s">
        <v>834</v>
      </c>
      <c r="E286" s="203">
        <v>8</v>
      </c>
      <c r="F286" s="203">
        <v>3</v>
      </c>
      <c r="G286" s="203">
        <v>3</v>
      </c>
      <c r="H286" s="203">
        <v>2</v>
      </c>
      <c r="I286" s="203">
        <v>75</v>
      </c>
      <c r="J286" s="203">
        <v>225</v>
      </c>
      <c r="K286" s="203">
        <v>110</v>
      </c>
      <c r="L286" s="203">
        <v>75</v>
      </c>
      <c r="M286" s="203">
        <v>90</v>
      </c>
      <c r="N286" s="203">
        <v>60</v>
      </c>
      <c r="O286" s="203">
        <v>21</v>
      </c>
      <c r="P286" s="203">
        <v>130</v>
      </c>
      <c r="Q286" s="203">
        <v>95</v>
      </c>
      <c r="R286" s="203">
        <v>119</v>
      </c>
      <c r="S286" s="203">
        <v>106</v>
      </c>
      <c r="T286" s="203">
        <v>35</v>
      </c>
      <c r="U286" s="203">
        <v>1</v>
      </c>
      <c r="V286" s="203">
        <v>16</v>
      </c>
      <c r="W286" s="203">
        <v>2244.63</v>
      </c>
      <c r="X286" s="203">
        <v>5153</v>
      </c>
    </row>
    <row r="287" s="102" customFormat="1" ht="15" customHeight="1" spans="1:24">
      <c r="A287" s="111"/>
      <c r="B287" s="112" t="s">
        <v>835</v>
      </c>
      <c r="C287" s="189"/>
      <c r="E287" s="203" t="s">
        <v>67</v>
      </c>
      <c r="F287" s="203" t="s">
        <v>67</v>
      </c>
      <c r="G287" s="203" t="s">
        <v>67</v>
      </c>
      <c r="H287" s="203" t="s">
        <v>67</v>
      </c>
      <c r="I287" s="203" t="s">
        <v>67</v>
      </c>
      <c r="J287" s="203" t="s">
        <v>67</v>
      </c>
      <c r="K287" s="203" t="s">
        <v>67</v>
      </c>
      <c r="L287" s="203" t="s">
        <v>67</v>
      </c>
      <c r="M287" s="203" t="s">
        <v>67</v>
      </c>
      <c r="N287" s="203" t="s">
        <v>67</v>
      </c>
      <c r="O287" s="203" t="s">
        <v>67</v>
      </c>
      <c r="P287" s="203" t="s">
        <v>67</v>
      </c>
      <c r="Q287" s="203" t="s">
        <v>67</v>
      </c>
      <c r="R287" s="203" t="s">
        <v>67</v>
      </c>
      <c r="S287" s="203" t="s">
        <v>67</v>
      </c>
      <c r="T287" s="203" t="s">
        <v>67</v>
      </c>
      <c r="U287" s="203" t="s">
        <v>67</v>
      </c>
      <c r="V287" s="203" t="s">
        <v>67</v>
      </c>
      <c r="W287" s="203" t="s">
        <v>67</v>
      </c>
      <c r="X287" s="203" t="s">
        <v>67</v>
      </c>
    </row>
    <row r="288" s="102" customFormat="1" ht="16" customHeight="1" spans="1:24">
      <c r="A288" s="111" t="s">
        <v>836</v>
      </c>
      <c r="B288" s="102" t="s">
        <v>837</v>
      </c>
      <c r="C288" s="189" t="s">
        <v>33</v>
      </c>
      <c r="D288" s="131" t="s">
        <v>838</v>
      </c>
      <c r="E288" s="203">
        <v>7</v>
      </c>
      <c r="F288" s="203">
        <v>3</v>
      </c>
      <c r="G288" s="203">
        <v>2</v>
      </c>
      <c r="H288" s="203">
        <v>2</v>
      </c>
      <c r="I288" s="203">
        <v>47</v>
      </c>
      <c r="J288" s="203">
        <v>173</v>
      </c>
      <c r="K288" s="203">
        <v>80</v>
      </c>
      <c r="L288" s="203">
        <v>47</v>
      </c>
      <c r="M288" s="203">
        <v>60</v>
      </c>
      <c r="N288" s="203">
        <v>66</v>
      </c>
      <c r="O288" s="203">
        <v>78</v>
      </c>
      <c r="P288" s="203">
        <v>113</v>
      </c>
      <c r="Q288" s="203">
        <v>60</v>
      </c>
      <c r="R288" s="203">
        <v>96</v>
      </c>
      <c r="S288" s="203">
        <v>77</v>
      </c>
      <c r="T288" s="203">
        <v>32</v>
      </c>
      <c r="U288" s="203">
        <v>1</v>
      </c>
      <c r="V288" s="203">
        <v>14</v>
      </c>
      <c r="W288" s="203">
        <v>3091</v>
      </c>
      <c r="X288" s="203">
        <v>4868</v>
      </c>
    </row>
    <row r="289" s="102" customFormat="1" spans="1:24">
      <c r="A289" s="111" t="s">
        <v>839</v>
      </c>
      <c r="B289" s="102" t="s">
        <v>840</v>
      </c>
      <c r="C289" s="189" t="s">
        <v>133</v>
      </c>
      <c r="D289" s="131" t="s">
        <v>841</v>
      </c>
      <c r="E289" s="203">
        <v>14</v>
      </c>
      <c r="F289" s="203">
        <v>6</v>
      </c>
      <c r="G289" s="203">
        <v>4</v>
      </c>
      <c r="H289" s="203">
        <v>4</v>
      </c>
      <c r="I289" s="203">
        <v>150</v>
      </c>
      <c r="J289" s="203">
        <v>410</v>
      </c>
      <c r="K289" s="203">
        <v>199</v>
      </c>
      <c r="L289" s="203">
        <v>150</v>
      </c>
      <c r="M289" s="203">
        <v>120</v>
      </c>
      <c r="N289" s="203">
        <v>140</v>
      </c>
      <c r="O289" s="203">
        <v>230</v>
      </c>
      <c r="P289" s="203">
        <v>20</v>
      </c>
      <c r="Q289" s="203">
        <v>390</v>
      </c>
      <c r="R289" s="203">
        <v>13</v>
      </c>
      <c r="S289" s="203">
        <v>397</v>
      </c>
      <c r="T289" s="203">
        <v>66</v>
      </c>
      <c r="U289" s="203">
        <v>1</v>
      </c>
      <c r="V289" s="203">
        <v>34</v>
      </c>
      <c r="W289" s="203">
        <v>3896.2</v>
      </c>
      <c r="X289" s="203">
        <v>5128</v>
      </c>
    </row>
    <row r="290" s="102" customFormat="1" ht="16" customHeight="1" spans="1:24">
      <c r="A290" s="111" t="s">
        <v>842</v>
      </c>
      <c r="B290" s="102" t="s">
        <v>843</v>
      </c>
      <c r="C290" s="189" t="s">
        <v>57</v>
      </c>
      <c r="D290" s="131" t="s">
        <v>844</v>
      </c>
      <c r="E290" s="203">
        <v>13</v>
      </c>
      <c r="F290" s="203">
        <v>3</v>
      </c>
      <c r="G290" s="203">
        <v>5</v>
      </c>
      <c r="H290" s="203">
        <v>5</v>
      </c>
      <c r="I290" s="203">
        <v>75</v>
      </c>
      <c r="J290" s="203">
        <v>395</v>
      </c>
      <c r="K290" s="203">
        <v>165</v>
      </c>
      <c r="L290" s="203">
        <v>75</v>
      </c>
      <c r="M290" s="203">
        <v>150</v>
      </c>
      <c r="N290" s="203">
        <v>170</v>
      </c>
      <c r="O290" s="203">
        <v>200</v>
      </c>
      <c r="P290" s="203">
        <v>262</v>
      </c>
      <c r="Q290" s="203">
        <v>133</v>
      </c>
      <c r="R290" s="203">
        <v>245</v>
      </c>
      <c r="S290" s="203">
        <v>150</v>
      </c>
      <c r="T290" s="203">
        <v>57</v>
      </c>
      <c r="U290" s="203">
        <v>3</v>
      </c>
      <c r="V290" s="203">
        <v>26</v>
      </c>
      <c r="W290" s="203">
        <v>3526</v>
      </c>
      <c r="X290" s="203">
        <v>5938</v>
      </c>
    </row>
    <row r="291" s="102" customFormat="1" ht="16" customHeight="1" spans="1:24">
      <c r="A291" s="111" t="s">
        <v>845</v>
      </c>
      <c r="B291" s="102" t="s">
        <v>846</v>
      </c>
      <c r="C291" s="189" t="s">
        <v>57</v>
      </c>
      <c r="D291" s="131" t="s">
        <v>847</v>
      </c>
      <c r="E291" s="203">
        <v>9</v>
      </c>
      <c r="F291" s="203">
        <v>3</v>
      </c>
      <c r="G291" s="203">
        <v>3</v>
      </c>
      <c r="H291" s="203">
        <v>3</v>
      </c>
      <c r="I291" s="203">
        <v>75</v>
      </c>
      <c r="J291" s="203">
        <v>270</v>
      </c>
      <c r="K291" s="203">
        <v>130</v>
      </c>
      <c r="L291" s="203">
        <v>75</v>
      </c>
      <c r="M291" s="203">
        <v>90</v>
      </c>
      <c r="N291" s="203">
        <v>105</v>
      </c>
      <c r="O291" s="203">
        <v>120</v>
      </c>
      <c r="P291" s="203">
        <v>158</v>
      </c>
      <c r="Q291" s="203">
        <v>112</v>
      </c>
      <c r="R291" s="203">
        <v>92</v>
      </c>
      <c r="S291" s="203">
        <v>178</v>
      </c>
      <c r="T291" s="203">
        <v>39</v>
      </c>
      <c r="U291" s="203">
        <v>2</v>
      </c>
      <c r="V291" s="203">
        <v>18</v>
      </c>
      <c r="W291" s="203">
        <v>1666</v>
      </c>
      <c r="X291" s="203">
        <v>2913</v>
      </c>
    </row>
    <row r="292" s="102" customFormat="1" ht="16" customHeight="1" spans="1:24">
      <c r="A292" s="111" t="s">
        <v>848</v>
      </c>
      <c r="B292" s="102" t="s">
        <v>849</v>
      </c>
      <c r="C292" s="189" t="s">
        <v>57</v>
      </c>
      <c r="D292" s="131" t="s">
        <v>850</v>
      </c>
      <c r="E292" s="203">
        <v>11</v>
      </c>
      <c r="F292" s="203">
        <v>3</v>
      </c>
      <c r="G292" s="203">
        <v>4</v>
      </c>
      <c r="H292" s="203">
        <v>4</v>
      </c>
      <c r="I292" s="203">
        <v>75</v>
      </c>
      <c r="J292" s="203">
        <v>335</v>
      </c>
      <c r="K292" s="203">
        <v>143</v>
      </c>
      <c r="L292" s="203">
        <v>75</v>
      </c>
      <c r="M292" s="203">
        <v>120</v>
      </c>
      <c r="N292" s="203">
        <v>140</v>
      </c>
      <c r="O292" s="203">
        <v>130</v>
      </c>
      <c r="P292" s="203">
        <v>55</v>
      </c>
      <c r="Q292" s="203">
        <v>280</v>
      </c>
      <c r="R292" s="203">
        <v>31</v>
      </c>
      <c r="S292" s="203">
        <v>304</v>
      </c>
      <c r="T292" s="203">
        <v>51</v>
      </c>
      <c r="U292" s="203">
        <v>3</v>
      </c>
      <c r="V292" s="203">
        <v>22</v>
      </c>
      <c r="W292" s="203">
        <v>2115</v>
      </c>
      <c r="X292" s="203">
        <v>2460</v>
      </c>
    </row>
    <row r="293" s="102" customFormat="1" ht="16" customHeight="1" spans="1:24">
      <c r="A293" s="111" t="s">
        <v>851</v>
      </c>
      <c r="B293" s="102" t="s">
        <v>852</v>
      </c>
      <c r="C293" s="189" t="s">
        <v>57</v>
      </c>
      <c r="D293" s="131" t="s">
        <v>853</v>
      </c>
      <c r="E293" s="203">
        <v>9</v>
      </c>
      <c r="F293" s="203">
        <v>3</v>
      </c>
      <c r="G293" s="203">
        <v>3</v>
      </c>
      <c r="H293" s="203">
        <v>3</v>
      </c>
      <c r="I293" s="203">
        <v>75</v>
      </c>
      <c r="J293" s="203">
        <v>270</v>
      </c>
      <c r="K293" s="203">
        <v>152</v>
      </c>
      <c r="L293" s="203">
        <v>75</v>
      </c>
      <c r="M293" s="203">
        <v>90</v>
      </c>
      <c r="N293" s="203">
        <v>105</v>
      </c>
      <c r="O293" s="203">
        <v>120</v>
      </c>
      <c r="P293" s="203">
        <v>232</v>
      </c>
      <c r="Q293" s="203">
        <v>38</v>
      </c>
      <c r="R293" s="203">
        <v>215</v>
      </c>
      <c r="S293" s="203">
        <v>55</v>
      </c>
      <c r="T293" s="203">
        <v>40</v>
      </c>
      <c r="U293" s="203">
        <v>2</v>
      </c>
      <c r="V293" s="203">
        <v>18</v>
      </c>
      <c r="W293" s="203">
        <v>2000</v>
      </c>
      <c r="X293" s="203">
        <v>1500</v>
      </c>
    </row>
    <row r="294" s="102" customFormat="1" ht="16" customHeight="1" spans="1:24">
      <c r="A294" s="111" t="s">
        <v>854</v>
      </c>
      <c r="B294" s="102" t="s">
        <v>855</v>
      </c>
      <c r="C294" s="189" t="s">
        <v>33</v>
      </c>
      <c r="D294" s="72" t="s">
        <v>856</v>
      </c>
      <c r="E294" s="203">
        <v>12</v>
      </c>
      <c r="F294" s="203">
        <v>4</v>
      </c>
      <c r="G294" s="203">
        <v>4</v>
      </c>
      <c r="H294" s="203">
        <v>4</v>
      </c>
      <c r="I294" s="203">
        <v>100</v>
      </c>
      <c r="J294" s="203">
        <v>360</v>
      </c>
      <c r="K294" s="203">
        <v>175</v>
      </c>
      <c r="L294" s="203">
        <v>100</v>
      </c>
      <c r="M294" s="203">
        <v>120</v>
      </c>
      <c r="N294" s="203">
        <v>140</v>
      </c>
      <c r="O294" s="203">
        <v>140</v>
      </c>
      <c r="P294" s="203">
        <v>196</v>
      </c>
      <c r="Q294" s="203">
        <v>164</v>
      </c>
      <c r="R294" s="203">
        <v>114</v>
      </c>
      <c r="S294" s="203">
        <v>246</v>
      </c>
      <c r="T294" s="203">
        <v>52</v>
      </c>
      <c r="U294" s="203">
        <v>3</v>
      </c>
      <c r="V294" s="203">
        <v>24</v>
      </c>
      <c r="W294" s="203">
        <v>2891</v>
      </c>
      <c r="X294" s="203">
        <v>2500</v>
      </c>
    </row>
    <row r="295" s="102" customFormat="1" ht="16" customHeight="1" spans="1:24">
      <c r="A295" s="111" t="s">
        <v>857</v>
      </c>
      <c r="B295" s="102" t="s">
        <v>858</v>
      </c>
      <c r="C295" s="189" t="s">
        <v>33</v>
      </c>
      <c r="D295" s="131" t="s">
        <v>859</v>
      </c>
      <c r="E295" s="203">
        <v>7</v>
      </c>
      <c r="F295" s="203">
        <v>2</v>
      </c>
      <c r="G295" s="203">
        <v>2</v>
      </c>
      <c r="H295" s="203">
        <v>3</v>
      </c>
      <c r="I295" s="203">
        <v>50</v>
      </c>
      <c r="J295" s="203">
        <v>210</v>
      </c>
      <c r="K295" s="203">
        <v>100</v>
      </c>
      <c r="L295" s="203">
        <v>50</v>
      </c>
      <c r="M295" s="203">
        <v>60</v>
      </c>
      <c r="N295" s="203">
        <v>100</v>
      </c>
      <c r="O295" s="203">
        <v>85</v>
      </c>
      <c r="P295" s="203">
        <v>149</v>
      </c>
      <c r="Q295" s="203">
        <v>61</v>
      </c>
      <c r="R295" s="203">
        <v>76</v>
      </c>
      <c r="S295" s="203">
        <v>134</v>
      </c>
      <c r="T295" s="203">
        <v>31</v>
      </c>
      <c r="U295" s="203">
        <v>2</v>
      </c>
      <c r="V295" s="203">
        <v>14</v>
      </c>
      <c r="W295" s="203">
        <v>2500</v>
      </c>
      <c r="X295" s="203">
        <v>1850</v>
      </c>
    </row>
    <row r="296" s="102" customFormat="1" ht="16" customHeight="1" spans="1:24">
      <c r="A296" s="111" t="s">
        <v>860</v>
      </c>
      <c r="B296" s="102" t="s">
        <v>861</v>
      </c>
      <c r="C296" s="189" t="s">
        <v>61</v>
      </c>
      <c r="D296" s="131" t="s">
        <v>862</v>
      </c>
      <c r="E296" s="203">
        <v>14</v>
      </c>
      <c r="F296" s="203">
        <v>5</v>
      </c>
      <c r="G296" s="203">
        <v>5</v>
      </c>
      <c r="H296" s="203">
        <v>4</v>
      </c>
      <c r="I296" s="203">
        <v>122</v>
      </c>
      <c r="J296" s="203">
        <v>402</v>
      </c>
      <c r="K296" s="203">
        <v>193</v>
      </c>
      <c r="L296" s="203">
        <v>122</v>
      </c>
      <c r="M296" s="203">
        <v>143</v>
      </c>
      <c r="N296" s="203">
        <v>137</v>
      </c>
      <c r="O296" s="203">
        <v>194</v>
      </c>
      <c r="P296" s="203">
        <v>176</v>
      </c>
      <c r="Q296" s="203">
        <v>226</v>
      </c>
      <c r="R296" s="203">
        <v>157</v>
      </c>
      <c r="S296" s="203">
        <v>245</v>
      </c>
      <c r="T296" s="203">
        <v>56</v>
      </c>
      <c r="U296" s="203">
        <v>3</v>
      </c>
      <c r="V296" s="203">
        <v>28</v>
      </c>
      <c r="W296" s="203">
        <v>4550</v>
      </c>
      <c r="X296" s="203">
        <v>4500</v>
      </c>
    </row>
    <row r="297" s="102" customFormat="1" ht="16" customHeight="1" spans="1:24">
      <c r="A297" s="111" t="s">
        <v>863</v>
      </c>
      <c r="B297" s="102" t="s">
        <v>864</v>
      </c>
      <c r="C297" s="189" t="s">
        <v>33</v>
      </c>
      <c r="D297" s="131" t="s">
        <v>865</v>
      </c>
      <c r="E297" s="203">
        <v>12</v>
      </c>
      <c r="F297" s="203">
        <v>4</v>
      </c>
      <c r="G297" s="203">
        <v>4</v>
      </c>
      <c r="H297" s="203">
        <v>4</v>
      </c>
      <c r="I297" s="203">
        <v>100</v>
      </c>
      <c r="J297" s="203">
        <v>360</v>
      </c>
      <c r="K297" s="203">
        <v>184</v>
      </c>
      <c r="L297" s="203">
        <v>100</v>
      </c>
      <c r="M297" s="203">
        <v>120</v>
      </c>
      <c r="N297" s="203">
        <v>140</v>
      </c>
      <c r="O297" s="203">
        <v>140</v>
      </c>
      <c r="P297" s="203">
        <v>176</v>
      </c>
      <c r="Q297" s="203">
        <v>184</v>
      </c>
      <c r="R297" s="203">
        <v>172</v>
      </c>
      <c r="S297" s="203">
        <v>188</v>
      </c>
      <c r="T297" s="203">
        <v>49</v>
      </c>
      <c r="U297" s="203">
        <v>2</v>
      </c>
      <c r="V297" s="203">
        <v>24</v>
      </c>
      <c r="W297" s="203">
        <v>2130</v>
      </c>
      <c r="X297" s="203">
        <v>2800</v>
      </c>
    </row>
    <row r="298" s="102" customFormat="1" ht="16" customHeight="1" spans="1:24">
      <c r="A298" s="111" t="s">
        <v>866</v>
      </c>
      <c r="B298" s="102" t="s">
        <v>867</v>
      </c>
      <c r="C298" s="189" t="s">
        <v>33</v>
      </c>
      <c r="D298" s="131" t="s">
        <v>868</v>
      </c>
      <c r="E298" s="203">
        <v>7</v>
      </c>
      <c r="F298" s="203">
        <v>3</v>
      </c>
      <c r="G298" s="203">
        <v>2</v>
      </c>
      <c r="H298" s="203">
        <v>2</v>
      </c>
      <c r="I298" s="203">
        <v>66</v>
      </c>
      <c r="J298" s="203">
        <v>172</v>
      </c>
      <c r="K298" s="203">
        <v>80</v>
      </c>
      <c r="L298" s="203">
        <v>66</v>
      </c>
      <c r="M298" s="203">
        <v>64</v>
      </c>
      <c r="N298" s="203">
        <v>42</v>
      </c>
      <c r="O298" s="203">
        <v>66</v>
      </c>
      <c r="P298" s="203">
        <v>124</v>
      </c>
      <c r="Q298" s="203">
        <v>48</v>
      </c>
      <c r="R298" s="203">
        <v>6</v>
      </c>
      <c r="S298" s="203">
        <v>166</v>
      </c>
      <c r="T298" s="203">
        <v>31</v>
      </c>
      <c r="U298" s="203">
        <v>2</v>
      </c>
      <c r="V298" s="203">
        <v>14</v>
      </c>
      <c r="W298" s="203">
        <v>2300</v>
      </c>
      <c r="X298" s="203">
        <v>3200</v>
      </c>
    </row>
    <row r="299" s="102" customFormat="1" ht="16" customHeight="1" spans="1:24">
      <c r="A299" s="111" t="s">
        <v>869</v>
      </c>
      <c r="B299" s="102" t="s">
        <v>870</v>
      </c>
      <c r="C299" s="189" t="s">
        <v>33</v>
      </c>
      <c r="D299" s="131" t="s">
        <v>871</v>
      </c>
      <c r="E299" s="203">
        <v>4</v>
      </c>
      <c r="F299" s="203">
        <v>1</v>
      </c>
      <c r="G299" s="203">
        <v>1</v>
      </c>
      <c r="H299" s="203">
        <v>2</v>
      </c>
      <c r="I299" s="203">
        <v>20</v>
      </c>
      <c r="J299" s="203">
        <v>108</v>
      </c>
      <c r="K299" s="203">
        <v>29</v>
      </c>
      <c r="L299" s="203">
        <v>20</v>
      </c>
      <c r="M299" s="203">
        <v>30</v>
      </c>
      <c r="N299" s="203">
        <v>58</v>
      </c>
      <c r="O299" s="203">
        <v>49</v>
      </c>
      <c r="P299" s="203">
        <v>69</v>
      </c>
      <c r="Q299" s="203">
        <v>39</v>
      </c>
      <c r="R299" s="203">
        <v>69</v>
      </c>
      <c r="S299" s="203">
        <v>39</v>
      </c>
      <c r="T299" s="203">
        <v>18</v>
      </c>
      <c r="U299" s="203">
        <v>1</v>
      </c>
      <c r="V299" s="203">
        <v>8</v>
      </c>
      <c r="W299" s="203">
        <v>3500</v>
      </c>
      <c r="X299" s="203">
        <v>3500</v>
      </c>
    </row>
    <row r="300" s="102" customFormat="1" ht="16" customHeight="1" spans="1:24">
      <c r="A300" s="111" t="s">
        <v>872</v>
      </c>
      <c r="B300" s="102" t="s">
        <v>873</v>
      </c>
      <c r="C300" s="189" t="s">
        <v>57</v>
      </c>
      <c r="D300" s="131" t="s">
        <v>874</v>
      </c>
      <c r="E300" s="203">
        <v>7</v>
      </c>
      <c r="F300" s="203">
        <v>2</v>
      </c>
      <c r="G300" s="203">
        <v>3</v>
      </c>
      <c r="H300" s="203">
        <v>2</v>
      </c>
      <c r="I300" s="203">
        <v>50</v>
      </c>
      <c r="J300" s="203">
        <v>208</v>
      </c>
      <c r="K300" s="203">
        <v>97</v>
      </c>
      <c r="L300" s="203">
        <v>50</v>
      </c>
      <c r="M300" s="203">
        <v>88</v>
      </c>
      <c r="N300" s="203">
        <v>70</v>
      </c>
      <c r="O300" s="203">
        <v>80</v>
      </c>
      <c r="P300" s="203">
        <v>118</v>
      </c>
      <c r="Q300" s="203">
        <v>90</v>
      </c>
      <c r="R300" s="203">
        <v>107</v>
      </c>
      <c r="S300" s="203">
        <v>101</v>
      </c>
      <c r="T300" s="203">
        <v>29</v>
      </c>
      <c r="U300" s="203">
        <v>2</v>
      </c>
      <c r="V300" s="203">
        <v>14</v>
      </c>
      <c r="W300" s="203">
        <v>2023.24</v>
      </c>
      <c r="X300" s="203">
        <v>2564.97</v>
      </c>
    </row>
    <row r="301" s="102" customFormat="1" ht="16" customHeight="1" spans="1:24">
      <c r="A301" s="111" t="s">
        <v>875</v>
      </c>
      <c r="B301" s="102" t="s">
        <v>876</v>
      </c>
      <c r="C301" s="189" t="s">
        <v>57</v>
      </c>
      <c r="D301" s="131" t="s">
        <v>877</v>
      </c>
      <c r="E301" s="203">
        <v>5</v>
      </c>
      <c r="F301" s="203">
        <v>2</v>
      </c>
      <c r="G301" s="203">
        <v>1</v>
      </c>
      <c r="H301" s="203">
        <v>2</v>
      </c>
      <c r="I301" s="203">
        <v>39</v>
      </c>
      <c r="J301" s="203">
        <v>125</v>
      </c>
      <c r="K301" s="203">
        <v>67</v>
      </c>
      <c r="L301" s="203">
        <v>39</v>
      </c>
      <c r="M301" s="203">
        <v>32</v>
      </c>
      <c r="N301" s="203">
        <v>54</v>
      </c>
      <c r="O301" s="203">
        <v>37</v>
      </c>
      <c r="P301" s="203">
        <v>68</v>
      </c>
      <c r="Q301" s="203">
        <v>57</v>
      </c>
      <c r="R301" s="203">
        <v>68</v>
      </c>
      <c r="S301" s="203">
        <v>57</v>
      </c>
      <c r="T301" s="203">
        <v>23</v>
      </c>
      <c r="U301" s="203">
        <v>1</v>
      </c>
      <c r="V301" s="203">
        <v>10</v>
      </c>
      <c r="W301" s="203">
        <v>1365.32</v>
      </c>
      <c r="X301" s="203">
        <v>1586.64</v>
      </c>
    </row>
    <row r="302" s="102" customFormat="1" spans="1:24">
      <c r="A302" s="111"/>
      <c r="B302" s="112" t="s">
        <v>878</v>
      </c>
      <c r="C302" s="189"/>
      <c r="E302" s="203" t="s">
        <v>67</v>
      </c>
      <c r="F302" s="203" t="s">
        <v>67</v>
      </c>
      <c r="G302" s="203" t="s">
        <v>67</v>
      </c>
      <c r="H302" s="203" t="s">
        <v>67</v>
      </c>
      <c r="I302" s="203" t="s">
        <v>67</v>
      </c>
      <c r="J302" s="203" t="s">
        <v>67</v>
      </c>
      <c r="K302" s="203" t="s">
        <v>67</v>
      </c>
      <c r="L302" s="203" t="s">
        <v>67</v>
      </c>
      <c r="M302" s="203" t="s">
        <v>67</v>
      </c>
      <c r="N302" s="203" t="s">
        <v>67</v>
      </c>
      <c r="O302" s="203" t="s">
        <v>67</v>
      </c>
      <c r="P302" s="203" t="s">
        <v>67</v>
      </c>
      <c r="Q302" s="203" t="s">
        <v>67</v>
      </c>
      <c r="R302" s="203" t="s">
        <v>67</v>
      </c>
      <c r="S302" s="203" t="s">
        <v>67</v>
      </c>
      <c r="T302" s="203" t="s">
        <v>67</v>
      </c>
      <c r="U302" s="203" t="s">
        <v>67</v>
      </c>
      <c r="V302" s="203" t="s">
        <v>67</v>
      </c>
      <c r="W302" s="203" t="s">
        <v>67</v>
      </c>
      <c r="X302" s="203" t="s">
        <v>67</v>
      </c>
    </row>
    <row r="303" s="163" customFormat="1" ht="14.25" spans="1:25">
      <c r="A303" s="111" t="s">
        <v>879</v>
      </c>
      <c r="B303" s="102" t="s">
        <v>880</v>
      </c>
      <c r="C303" s="189" t="s">
        <v>33</v>
      </c>
      <c r="D303" s="232" t="s">
        <v>881</v>
      </c>
      <c r="E303" s="203">
        <v>5</v>
      </c>
      <c r="F303" s="203">
        <v>1</v>
      </c>
      <c r="G303" s="203">
        <v>2</v>
      </c>
      <c r="H303" s="203">
        <v>2</v>
      </c>
      <c r="I303" s="203">
        <v>23</v>
      </c>
      <c r="J303" s="203">
        <v>122</v>
      </c>
      <c r="K303" s="203">
        <v>63</v>
      </c>
      <c r="L303" s="203">
        <v>23</v>
      </c>
      <c r="M303" s="203">
        <v>49</v>
      </c>
      <c r="N303" s="203">
        <v>50</v>
      </c>
      <c r="O303" s="203">
        <v>65</v>
      </c>
      <c r="P303" s="203">
        <v>83</v>
      </c>
      <c r="Q303" s="203">
        <v>39</v>
      </c>
      <c r="R303" s="203">
        <v>69</v>
      </c>
      <c r="S303" s="203">
        <v>53</v>
      </c>
      <c r="T303" s="203">
        <v>24</v>
      </c>
      <c r="U303" s="203">
        <v>1</v>
      </c>
      <c r="V303" s="203">
        <v>10</v>
      </c>
      <c r="W303" s="203">
        <v>1033.87</v>
      </c>
      <c r="X303" s="203">
        <v>1095.2</v>
      </c>
      <c r="Y303" s="232"/>
    </row>
    <row r="304" s="163" customFormat="1" ht="14.25" spans="1:25">
      <c r="A304" s="111" t="s">
        <v>882</v>
      </c>
      <c r="B304" s="102" t="s">
        <v>883</v>
      </c>
      <c r="C304" s="189" t="s">
        <v>133</v>
      </c>
      <c r="D304" s="232" t="s">
        <v>884</v>
      </c>
      <c r="E304" s="203">
        <v>12</v>
      </c>
      <c r="F304" s="203">
        <v>4</v>
      </c>
      <c r="G304" s="203">
        <v>4</v>
      </c>
      <c r="H304" s="203">
        <v>4</v>
      </c>
      <c r="I304" s="203">
        <v>100</v>
      </c>
      <c r="J304" s="203">
        <v>391</v>
      </c>
      <c r="K304" s="203">
        <v>192</v>
      </c>
      <c r="L304" s="203">
        <v>100</v>
      </c>
      <c r="M304" s="203">
        <v>137</v>
      </c>
      <c r="N304" s="203">
        <v>154</v>
      </c>
      <c r="O304" s="203">
        <v>129</v>
      </c>
      <c r="P304" s="203">
        <v>114</v>
      </c>
      <c r="Q304" s="203">
        <v>277</v>
      </c>
      <c r="R304" s="203">
        <v>93</v>
      </c>
      <c r="S304" s="203">
        <v>298</v>
      </c>
      <c r="T304" s="203">
        <v>54</v>
      </c>
      <c r="U304" s="203">
        <v>2</v>
      </c>
      <c r="V304" s="203">
        <v>28</v>
      </c>
      <c r="W304" s="203">
        <v>2860</v>
      </c>
      <c r="X304" s="203">
        <v>1280</v>
      </c>
      <c r="Y304" s="232"/>
    </row>
    <row r="305" s="163" customFormat="1" ht="14.25" spans="1:25">
      <c r="A305" s="111" t="s">
        <v>885</v>
      </c>
      <c r="B305" s="102" t="s">
        <v>886</v>
      </c>
      <c r="C305" s="189" t="s">
        <v>33</v>
      </c>
      <c r="D305" s="232" t="s">
        <v>887</v>
      </c>
      <c r="E305" s="203">
        <v>0</v>
      </c>
      <c r="F305" s="203">
        <v>0</v>
      </c>
      <c r="G305" s="203">
        <v>0</v>
      </c>
      <c r="H305" s="203">
        <v>0</v>
      </c>
      <c r="I305" s="203">
        <v>0</v>
      </c>
      <c r="J305" s="203">
        <v>0</v>
      </c>
      <c r="K305" s="203">
        <v>0</v>
      </c>
      <c r="L305" s="203">
        <v>0</v>
      </c>
      <c r="M305" s="203">
        <v>0</v>
      </c>
      <c r="N305" s="203">
        <v>0</v>
      </c>
      <c r="O305" s="203">
        <v>0</v>
      </c>
      <c r="P305" s="203">
        <v>0</v>
      </c>
      <c r="Q305" s="203">
        <v>0</v>
      </c>
      <c r="R305" s="203">
        <v>0</v>
      </c>
      <c r="S305" s="203">
        <v>0</v>
      </c>
      <c r="T305" s="203">
        <v>0</v>
      </c>
      <c r="U305" s="203">
        <v>0</v>
      </c>
      <c r="V305" s="203">
        <v>0</v>
      </c>
      <c r="W305" s="203">
        <v>0</v>
      </c>
      <c r="X305" s="203">
        <v>0</v>
      </c>
      <c r="Y305" s="232"/>
    </row>
    <row r="306" s="163" customFormat="1" ht="14.25" spans="1:25">
      <c r="A306" s="111" t="s">
        <v>888</v>
      </c>
      <c r="B306" s="102" t="s">
        <v>889</v>
      </c>
      <c r="C306" s="189" t="s">
        <v>33</v>
      </c>
      <c r="D306" s="233" t="s">
        <v>890</v>
      </c>
      <c r="E306" s="203">
        <v>4</v>
      </c>
      <c r="F306" s="203">
        <v>1</v>
      </c>
      <c r="G306" s="203">
        <v>2</v>
      </c>
      <c r="H306" s="203">
        <v>1</v>
      </c>
      <c r="I306" s="203">
        <v>25</v>
      </c>
      <c r="J306" s="203">
        <v>105</v>
      </c>
      <c r="K306" s="203">
        <v>49</v>
      </c>
      <c r="L306" s="203">
        <v>25</v>
      </c>
      <c r="M306" s="203">
        <v>48</v>
      </c>
      <c r="N306" s="203">
        <v>32</v>
      </c>
      <c r="O306" s="203">
        <v>33</v>
      </c>
      <c r="P306" s="203">
        <v>92</v>
      </c>
      <c r="Q306" s="203">
        <v>13</v>
      </c>
      <c r="R306" s="203">
        <v>72</v>
      </c>
      <c r="S306" s="203">
        <v>33</v>
      </c>
      <c r="T306" s="203">
        <v>18</v>
      </c>
      <c r="U306" s="203">
        <v>1</v>
      </c>
      <c r="V306" s="203">
        <v>8</v>
      </c>
      <c r="W306" s="203">
        <v>750</v>
      </c>
      <c r="X306" s="203">
        <v>550</v>
      </c>
      <c r="Y306" s="232"/>
    </row>
    <row r="307" s="163" customFormat="1" ht="14.25" spans="1:25">
      <c r="A307" s="111" t="s">
        <v>891</v>
      </c>
      <c r="B307" s="102" t="s">
        <v>892</v>
      </c>
      <c r="C307" s="189" t="s">
        <v>61</v>
      </c>
      <c r="D307" s="232" t="s">
        <v>893</v>
      </c>
      <c r="E307" s="203">
        <v>8</v>
      </c>
      <c r="F307" s="203">
        <v>3</v>
      </c>
      <c r="G307" s="203">
        <v>2</v>
      </c>
      <c r="H307" s="203">
        <v>3</v>
      </c>
      <c r="I307" s="203">
        <v>75</v>
      </c>
      <c r="J307" s="203">
        <v>243</v>
      </c>
      <c r="K307" s="203">
        <v>122</v>
      </c>
      <c r="L307" s="203">
        <v>75</v>
      </c>
      <c r="M307" s="203">
        <v>64</v>
      </c>
      <c r="N307" s="203">
        <v>104</v>
      </c>
      <c r="O307" s="203">
        <v>114</v>
      </c>
      <c r="P307" s="203">
        <v>46</v>
      </c>
      <c r="Q307" s="203">
        <v>197</v>
      </c>
      <c r="R307" s="203">
        <v>36</v>
      </c>
      <c r="S307" s="203">
        <v>207</v>
      </c>
      <c r="T307" s="203">
        <v>34</v>
      </c>
      <c r="U307" s="203">
        <v>1</v>
      </c>
      <c r="V307" s="203">
        <v>19</v>
      </c>
      <c r="W307" s="203">
        <v>1660</v>
      </c>
      <c r="X307" s="203">
        <v>1663</v>
      </c>
      <c r="Y307" s="232"/>
    </row>
    <row r="308" s="163" customFormat="1" ht="14.25" spans="1:25">
      <c r="A308" s="111" t="s">
        <v>894</v>
      </c>
      <c r="B308" s="102" t="s">
        <v>895</v>
      </c>
      <c r="C308" s="189" t="s">
        <v>33</v>
      </c>
      <c r="D308" s="233" t="s">
        <v>896</v>
      </c>
      <c r="E308" s="203">
        <v>6</v>
      </c>
      <c r="F308" s="203">
        <v>2</v>
      </c>
      <c r="G308" s="203">
        <v>2</v>
      </c>
      <c r="H308" s="203">
        <v>2</v>
      </c>
      <c r="I308" s="203">
        <v>36</v>
      </c>
      <c r="J308" s="203">
        <v>132</v>
      </c>
      <c r="K308" s="203">
        <v>69</v>
      </c>
      <c r="L308" s="203">
        <v>36</v>
      </c>
      <c r="M308" s="203">
        <v>39</v>
      </c>
      <c r="N308" s="203">
        <v>57</v>
      </c>
      <c r="O308" s="203">
        <v>85</v>
      </c>
      <c r="P308" s="203">
        <v>15</v>
      </c>
      <c r="Q308" s="203">
        <v>117</v>
      </c>
      <c r="R308" s="203">
        <v>0</v>
      </c>
      <c r="S308" s="203">
        <v>132</v>
      </c>
      <c r="T308" s="203">
        <v>26</v>
      </c>
      <c r="U308" s="203">
        <v>1</v>
      </c>
      <c r="V308" s="203">
        <v>12</v>
      </c>
      <c r="W308" s="203">
        <v>972.54</v>
      </c>
      <c r="X308" s="203">
        <v>1392.54</v>
      </c>
      <c r="Y308" s="232"/>
    </row>
    <row r="309" s="163" customFormat="1" ht="14.25" spans="1:25">
      <c r="A309" s="111" t="s">
        <v>897</v>
      </c>
      <c r="B309" s="102" t="s">
        <v>898</v>
      </c>
      <c r="C309" s="189" t="s">
        <v>29</v>
      </c>
      <c r="D309" s="232" t="s">
        <v>899</v>
      </c>
      <c r="E309" s="203">
        <v>4</v>
      </c>
      <c r="F309" s="203">
        <v>1</v>
      </c>
      <c r="G309" s="203">
        <v>1</v>
      </c>
      <c r="H309" s="203">
        <v>2</v>
      </c>
      <c r="I309" s="203">
        <v>24</v>
      </c>
      <c r="J309" s="203">
        <v>78</v>
      </c>
      <c r="K309" s="203">
        <v>40</v>
      </c>
      <c r="L309" s="203">
        <v>24</v>
      </c>
      <c r="M309" s="203">
        <v>17</v>
      </c>
      <c r="N309" s="203">
        <v>37</v>
      </c>
      <c r="O309" s="203">
        <v>40</v>
      </c>
      <c r="P309" s="203">
        <v>42</v>
      </c>
      <c r="Q309" s="203">
        <v>36</v>
      </c>
      <c r="R309" s="203">
        <v>0</v>
      </c>
      <c r="S309" s="203">
        <v>78</v>
      </c>
      <c r="T309" s="203">
        <v>19</v>
      </c>
      <c r="U309" s="203">
        <v>1</v>
      </c>
      <c r="V309" s="203">
        <v>13</v>
      </c>
      <c r="W309" s="203">
        <v>1265</v>
      </c>
      <c r="X309" s="203">
        <v>1723</v>
      </c>
      <c r="Y309" s="232"/>
    </row>
    <row r="310" s="163" customFormat="1" ht="15" customHeight="1" spans="1:25">
      <c r="A310" s="111" t="s">
        <v>900</v>
      </c>
      <c r="B310" s="102" t="s">
        <v>901</v>
      </c>
      <c r="C310" s="189" t="s">
        <v>33</v>
      </c>
      <c r="D310" s="234" t="s">
        <v>902</v>
      </c>
      <c r="E310" s="203">
        <v>5</v>
      </c>
      <c r="F310" s="203">
        <v>2</v>
      </c>
      <c r="G310" s="203">
        <v>1</v>
      </c>
      <c r="H310" s="203">
        <v>2</v>
      </c>
      <c r="I310" s="203">
        <v>50</v>
      </c>
      <c r="J310" s="203">
        <v>145</v>
      </c>
      <c r="K310" s="203">
        <v>62</v>
      </c>
      <c r="L310" s="203">
        <v>50</v>
      </c>
      <c r="M310" s="203">
        <v>30</v>
      </c>
      <c r="N310" s="203">
        <v>65</v>
      </c>
      <c r="O310" s="203">
        <v>70</v>
      </c>
      <c r="P310" s="203">
        <v>143</v>
      </c>
      <c r="Q310" s="203">
        <v>2</v>
      </c>
      <c r="R310" s="203">
        <v>143</v>
      </c>
      <c r="S310" s="203">
        <v>2</v>
      </c>
      <c r="T310" s="203">
        <v>21</v>
      </c>
      <c r="U310" s="203">
        <v>1</v>
      </c>
      <c r="V310" s="203">
        <v>10</v>
      </c>
      <c r="W310" s="203">
        <v>2166</v>
      </c>
      <c r="X310" s="203">
        <v>1410</v>
      </c>
      <c r="Y310" s="232"/>
    </row>
    <row r="311" s="163" customFormat="1" ht="14.25" spans="1:25">
      <c r="A311" s="111" t="s">
        <v>903</v>
      </c>
      <c r="B311" s="102" t="s">
        <v>904</v>
      </c>
      <c r="C311" s="189" t="s">
        <v>33</v>
      </c>
      <c r="D311" s="232" t="s">
        <v>905</v>
      </c>
      <c r="E311" s="203">
        <v>11</v>
      </c>
      <c r="F311" s="203">
        <v>3</v>
      </c>
      <c r="G311" s="203">
        <v>4</v>
      </c>
      <c r="H311" s="203">
        <v>4</v>
      </c>
      <c r="I311" s="203">
        <v>75</v>
      </c>
      <c r="J311" s="203">
        <v>375</v>
      </c>
      <c r="K311" s="203">
        <v>152</v>
      </c>
      <c r="L311" s="203">
        <v>75</v>
      </c>
      <c r="M311" s="203">
        <v>140</v>
      </c>
      <c r="N311" s="203">
        <v>160</v>
      </c>
      <c r="O311" s="203">
        <v>185</v>
      </c>
      <c r="P311" s="203">
        <v>315</v>
      </c>
      <c r="Q311" s="203">
        <v>60</v>
      </c>
      <c r="R311" s="203">
        <v>179</v>
      </c>
      <c r="S311" s="203">
        <v>196</v>
      </c>
      <c r="T311" s="203">
        <v>56</v>
      </c>
      <c r="U311" s="203">
        <v>2</v>
      </c>
      <c r="V311" s="203">
        <v>22</v>
      </c>
      <c r="W311" s="203">
        <v>1744.95</v>
      </c>
      <c r="X311" s="203">
        <v>2165</v>
      </c>
      <c r="Y311" s="232"/>
    </row>
    <row r="312" s="163" customFormat="1" ht="14.25" spans="1:25">
      <c r="A312" s="111" t="s">
        <v>906</v>
      </c>
      <c r="B312" s="102" t="s">
        <v>907</v>
      </c>
      <c r="C312" s="189" t="s">
        <v>61</v>
      </c>
      <c r="D312" s="232" t="s">
        <v>908</v>
      </c>
      <c r="E312" s="203">
        <v>8</v>
      </c>
      <c r="F312" s="203">
        <v>2</v>
      </c>
      <c r="G312" s="203">
        <v>3</v>
      </c>
      <c r="H312" s="203">
        <v>3</v>
      </c>
      <c r="I312" s="203">
        <v>50</v>
      </c>
      <c r="J312" s="203">
        <v>244</v>
      </c>
      <c r="K312" s="203">
        <v>117</v>
      </c>
      <c r="L312" s="203">
        <v>50</v>
      </c>
      <c r="M312" s="203">
        <v>90</v>
      </c>
      <c r="N312" s="203">
        <v>104</v>
      </c>
      <c r="O312" s="203">
        <v>154</v>
      </c>
      <c r="P312" s="203">
        <v>65</v>
      </c>
      <c r="Q312" s="203">
        <v>179</v>
      </c>
      <c r="R312" s="203">
        <v>39</v>
      </c>
      <c r="S312" s="203">
        <v>205</v>
      </c>
      <c r="T312" s="203">
        <v>35</v>
      </c>
      <c r="U312" s="203">
        <v>1</v>
      </c>
      <c r="V312" s="203">
        <v>16</v>
      </c>
      <c r="W312" s="203">
        <v>2073.83</v>
      </c>
      <c r="X312" s="203">
        <v>3298</v>
      </c>
      <c r="Y312" s="232"/>
    </row>
    <row r="313" s="163" customFormat="1" ht="14.25" spans="1:25">
      <c r="A313" s="111" t="s">
        <v>909</v>
      </c>
      <c r="B313" s="102" t="s">
        <v>910</v>
      </c>
      <c r="C313" s="189" t="s">
        <v>61</v>
      </c>
      <c r="D313" s="232" t="s">
        <v>121</v>
      </c>
      <c r="E313" s="203">
        <v>6</v>
      </c>
      <c r="F313" s="203">
        <v>2</v>
      </c>
      <c r="G313" s="203">
        <v>2</v>
      </c>
      <c r="H313" s="203">
        <v>2</v>
      </c>
      <c r="I313" s="203">
        <v>50</v>
      </c>
      <c r="J313" s="203">
        <v>176</v>
      </c>
      <c r="K313" s="203">
        <v>84</v>
      </c>
      <c r="L313" s="203">
        <v>50</v>
      </c>
      <c r="M313" s="203">
        <v>60</v>
      </c>
      <c r="N313" s="203">
        <v>66</v>
      </c>
      <c r="O313" s="203">
        <v>103</v>
      </c>
      <c r="P313" s="203">
        <v>57</v>
      </c>
      <c r="Q313" s="203">
        <v>119</v>
      </c>
      <c r="R313" s="203">
        <v>57</v>
      </c>
      <c r="S313" s="203">
        <v>119</v>
      </c>
      <c r="T313" s="203">
        <v>29</v>
      </c>
      <c r="U313" s="203">
        <v>1</v>
      </c>
      <c r="V313" s="203">
        <v>12</v>
      </c>
      <c r="W313" s="203">
        <v>1320</v>
      </c>
      <c r="X313" s="203">
        <v>1700</v>
      </c>
      <c r="Y313" s="232"/>
    </row>
    <row r="314" s="163" customFormat="1" ht="14.25" spans="1:25">
      <c r="A314" s="111" t="s">
        <v>911</v>
      </c>
      <c r="B314" s="102" t="s">
        <v>912</v>
      </c>
      <c r="C314" s="189" t="s">
        <v>57</v>
      </c>
      <c r="D314" s="232" t="s">
        <v>913</v>
      </c>
      <c r="E314" s="203">
        <v>4</v>
      </c>
      <c r="F314" s="203">
        <v>2</v>
      </c>
      <c r="G314" s="203">
        <v>1</v>
      </c>
      <c r="H314" s="203">
        <v>1</v>
      </c>
      <c r="I314" s="203">
        <v>50</v>
      </c>
      <c r="J314" s="203">
        <v>115</v>
      </c>
      <c r="K314" s="203">
        <v>53</v>
      </c>
      <c r="L314" s="203">
        <v>50</v>
      </c>
      <c r="M314" s="203">
        <v>30</v>
      </c>
      <c r="N314" s="203">
        <v>35</v>
      </c>
      <c r="O314" s="203">
        <v>88</v>
      </c>
      <c r="P314" s="203">
        <v>87</v>
      </c>
      <c r="Q314" s="203">
        <v>28</v>
      </c>
      <c r="R314" s="203">
        <v>74</v>
      </c>
      <c r="S314" s="203">
        <v>41</v>
      </c>
      <c r="T314" s="203">
        <v>24</v>
      </c>
      <c r="U314" s="203">
        <v>2</v>
      </c>
      <c r="V314" s="203">
        <v>8</v>
      </c>
      <c r="W314" s="203">
        <v>800</v>
      </c>
      <c r="X314" s="203">
        <v>1500</v>
      </c>
      <c r="Y314" s="232"/>
    </row>
    <row r="315" s="163" customFormat="1" ht="15" customHeight="1" spans="1:25">
      <c r="A315" s="111" t="s">
        <v>914</v>
      </c>
      <c r="B315" s="102" t="s">
        <v>915</v>
      </c>
      <c r="C315" s="189" t="s">
        <v>61</v>
      </c>
      <c r="D315" s="232" t="s">
        <v>916</v>
      </c>
      <c r="E315" s="203">
        <v>8</v>
      </c>
      <c r="F315" s="203">
        <v>2</v>
      </c>
      <c r="G315" s="203">
        <v>3</v>
      </c>
      <c r="H315" s="203">
        <v>3</v>
      </c>
      <c r="I315" s="203">
        <v>50</v>
      </c>
      <c r="J315" s="203">
        <v>257</v>
      </c>
      <c r="K315" s="203">
        <v>140</v>
      </c>
      <c r="L315" s="203">
        <v>50</v>
      </c>
      <c r="M315" s="203">
        <v>102</v>
      </c>
      <c r="N315" s="203">
        <v>105</v>
      </c>
      <c r="O315" s="203">
        <v>76</v>
      </c>
      <c r="P315" s="203">
        <v>200</v>
      </c>
      <c r="Q315" s="203">
        <v>57</v>
      </c>
      <c r="R315" s="203">
        <v>171</v>
      </c>
      <c r="S315" s="203">
        <v>86</v>
      </c>
      <c r="T315" s="203">
        <v>38</v>
      </c>
      <c r="U315" s="203">
        <v>1</v>
      </c>
      <c r="V315" s="203">
        <v>17</v>
      </c>
      <c r="W315" s="203">
        <v>1511</v>
      </c>
      <c r="X315" s="203">
        <v>2000</v>
      </c>
      <c r="Y315" s="232"/>
    </row>
    <row r="316" s="163" customFormat="1" ht="17" customHeight="1" spans="1:25">
      <c r="A316" s="111" t="s">
        <v>917</v>
      </c>
      <c r="B316" s="102" t="s">
        <v>918</v>
      </c>
      <c r="C316" s="189" t="s">
        <v>33</v>
      </c>
      <c r="D316" s="233" t="s">
        <v>919</v>
      </c>
      <c r="E316" s="203">
        <v>12</v>
      </c>
      <c r="F316" s="203">
        <v>4</v>
      </c>
      <c r="G316" s="203">
        <v>4</v>
      </c>
      <c r="H316" s="203">
        <v>4</v>
      </c>
      <c r="I316" s="203">
        <v>100</v>
      </c>
      <c r="J316" s="203">
        <v>400</v>
      </c>
      <c r="K316" s="203">
        <v>183</v>
      </c>
      <c r="L316" s="203">
        <v>100</v>
      </c>
      <c r="M316" s="203">
        <v>140</v>
      </c>
      <c r="N316" s="203">
        <v>160</v>
      </c>
      <c r="O316" s="203">
        <v>150</v>
      </c>
      <c r="P316" s="203">
        <v>377</v>
      </c>
      <c r="Q316" s="203">
        <v>23</v>
      </c>
      <c r="R316" s="203">
        <v>342</v>
      </c>
      <c r="S316" s="203">
        <v>58</v>
      </c>
      <c r="T316" s="203">
        <v>60</v>
      </c>
      <c r="U316" s="203">
        <v>3</v>
      </c>
      <c r="V316" s="203">
        <v>24</v>
      </c>
      <c r="W316" s="203">
        <v>2697</v>
      </c>
      <c r="X316" s="203">
        <v>3987</v>
      </c>
      <c r="Y316" s="232"/>
    </row>
    <row r="317" s="163" customFormat="1" ht="15" customHeight="1" spans="1:25">
      <c r="A317" s="111" t="s">
        <v>920</v>
      </c>
      <c r="B317" s="102" t="s">
        <v>921</v>
      </c>
      <c r="C317" s="189" t="s">
        <v>133</v>
      </c>
      <c r="D317" s="172" t="s">
        <v>922</v>
      </c>
      <c r="E317" s="203">
        <v>6</v>
      </c>
      <c r="F317" s="203">
        <v>2</v>
      </c>
      <c r="G317" s="203">
        <v>2</v>
      </c>
      <c r="H317" s="203">
        <v>2</v>
      </c>
      <c r="I317" s="203">
        <v>53</v>
      </c>
      <c r="J317" s="203">
        <v>201</v>
      </c>
      <c r="K317" s="203">
        <v>94</v>
      </c>
      <c r="L317" s="203">
        <v>53</v>
      </c>
      <c r="M317" s="203">
        <v>72</v>
      </c>
      <c r="N317" s="203">
        <v>76</v>
      </c>
      <c r="O317" s="203">
        <v>73</v>
      </c>
      <c r="P317" s="203">
        <v>41</v>
      </c>
      <c r="Q317" s="203">
        <v>160</v>
      </c>
      <c r="R317" s="203">
        <v>20</v>
      </c>
      <c r="S317" s="203">
        <v>181</v>
      </c>
      <c r="T317" s="203">
        <v>29</v>
      </c>
      <c r="U317" s="203">
        <v>1</v>
      </c>
      <c r="V317" s="203">
        <v>12</v>
      </c>
      <c r="W317" s="203">
        <v>1352.42</v>
      </c>
      <c r="X317" s="203">
        <v>1800</v>
      </c>
      <c r="Y317" s="172"/>
    </row>
    <row r="318" s="102" customFormat="1" ht="15" customHeight="1" spans="1:24">
      <c r="A318" s="111"/>
      <c r="B318" s="112" t="s">
        <v>923</v>
      </c>
      <c r="C318" s="189"/>
      <c r="E318" s="203" t="s">
        <v>67</v>
      </c>
      <c r="F318" s="203" t="s">
        <v>67</v>
      </c>
      <c r="G318" s="203" t="s">
        <v>67</v>
      </c>
      <c r="H318" s="203" t="s">
        <v>67</v>
      </c>
      <c r="I318" s="203" t="s">
        <v>67</v>
      </c>
      <c r="J318" s="203" t="s">
        <v>67</v>
      </c>
      <c r="K318" s="203" t="s">
        <v>67</v>
      </c>
      <c r="L318" s="203" t="s">
        <v>67</v>
      </c>
      <c r="M318" s="203" t="s">
        <v>67</v>
      </c>
      <c r="N318" s="203" t="s">
        <v>67</v>
      </c>
      <c r="O318" s="203" t="s">
        <v>67</v>
      </c>
      <c r="P318" s="203" t="s">
        <v>67</v>
      </c>
      <c r="Q318" s="203" t="s">
        <v>67</v>
      </c>
      <c r="R318" s="203" t="s">
        <v>67</v>
      </c>
      <c r="S318" s="203" t="s">
        <v>67</v>
      </c>
      <c r="T318" s="203" t="s">
        <v>67</v>
      </c>
      <c r="U318" s="203" t="s">
        <v>67</v>
      </c>
      <c r="V318" s="203" t="s">
        <v>67</v>
      </c>
      <c r="W318" s="203" t="s">
        <v>67</v>
      </c>
      <c r="X318" s="203" t="s">
        <v>67</v>
      </c>
    </row>
    <row r="319" s="91" customFormat="1" spans="1:24">
      <c r="A319" s="111" t="s">
        <v>924</v>
      </c>
      <c r="B319" s="102" t="s">
        <v>925</v>
      </c>
      <c r="C319" s="189" t="s">
        <v>61</v>
      </c>
      <c r="D319" s="91" t="s">
        <v>926</v>
      </c>
      <c r="E319" s="203">
        <v>15</v>
      </c>
      <c r="F319" s="203">
        <v>5</v>
      </c>
      <c r="G319" s="203">
        <v>5</v>
      </c>
      <c r="H319" s="203">
        <v>5</v>
      </c>
      <c r="I319" s="203">
        <v>125</v>
      </c>
      <c r="J319" s="203">
        <v>448</v>
      </c>
      <c r="K319" s="203">
        <v>199</v>
      </c>
      <c r="L319" s="203">
        <v>125</v>
      </c>
      <c r="M319" s="203">
        <v>149</v>
      </c>
      <c r="N319" s="203">
        <v>174</v>
      </c>
      <c r="O319" s="203">
        <v>182</v>
      </c>
      <c r="P319" s="203">
        <v>138</v>
      </c>
      <c r="Q319" s="203">
        <v>310</v>
      </c>
      <c r="R319" s="203">
        <v>73</v>
      </c>
      <c r="S319" s="203">
        <v>375</v>
      </c>
      <c r="T319" s="203">
        <v>68</v>
      </c>
      <c r="U319" s="203">
        <v>3</v>
      </c>
      <c r="V319" s="203">
        <v>32</v>
      </c>
      <c r="W319" s="203">
        <v>4250</v>
      </c>
      <c r="X319" s="203">
        <v>5299</v>
      </c>
    </row>
    <row r="320" s="91" customFormat="1" spans="1:24">
      <c r="A320" s="111" t="s">
        <v>927</v>
      </c>
      <c r="B320" s="102" t="s">
        <v>928</v>
      </c>
      <c r="C320" s="189" t="s">
        <v>33</v>
      </c>
      <c r="D320" s="91" t="s">
        <v>929</v>
      </c>
      <c r="E320" s="203">
        <v>9</v>
      </c>
      <c r="F320" s="203">
        <v>3</v>
      </c>
      <c r="G320" s="203">
        <v>3</v>
      </c>
      <c r="H320" s="203">
        <v>3</v>
      </c>
      <c r="I320" s="203">
        <v>75</v>
      </c>
      <c r="J320" s="203">
        <v>270</v>
      </c>
      <c r="K320" s="203">
        <v>125</v>
      </c>
      <c r="L320" s="203">
        <v>75</v>
      </c>
      <c r="M320" s="203">
        <v>90</v>
      </c>
      <c r="N320" s="203">
        <v>105</v>
      </c>
      <c r="O320" s="203">
        <v>105</v>
      </c>
      <c r="P320" s="203">
        <v>142</v>
      </c>
      <c r="Q320" s="203">
        <v>128</v>
      </c>
      <c r="R320" s="203">
        <v>75</v>
      </c>
      <c r="S320" s="203">
        <v>195</v>
      </c>
      <c r="T320" s="203">
        <v>38</v>
      </c>
      <c r="U320" s="203">
        <v>2</v>
      </c>
      <c r="V320" s="203">
        <v>22</v>
      </c>
      <c r="W320" s="203">
        <v>2965</v>
      </c>
      <c r="X320" s="203">
        <v>2231</v>
      </c>
    </row>
    <row r="321" s="91" customFormat="1" spans="1:24">
      <c r="A321" s="111" t="s">
        <v>930</v>
      </c>
      <c r="B321" s="102" t="s">
        <v>931</v>
      </c>
      <c r="C321" s="189" t="s">
        <v>61</v>
      </c>
      <c r="D321" s="91" t="s">
        <v>932</v>
      </c>
      <c r="E321" s="203">
        <v>6</v>
      </c>
      <c r="F321" s="203">
        <v>3</v>
      </c>
      <c r="G321" s="203">
        <v>2</v>
      </c>
      <c r="H321" s="203">
        <v>1</v>
      </c>
      <c r="I321" s="203">
        <v>63</v>
      </c>
      <c r="J321" s="203">
        <v>140</v>
      </c>
      <c r="K321" s="203">
        <v>57</v>
      </c>
      <c r="L321" s="203">
        <v>63</v>
      </c>
      <c r="M321" s="203">
        <v>50</v>
      </c>
      <c r="N321" s="203">
        <v>27</v>
      </c>
      <c r="O321" s="203">
        <v>63</v>
      </c>
      <c r="P321" s="203">
        <v>61</v>
      </c>
      <c r="Q321" s="203">
        <v>79</v>
      </c>
      <c r="R321" s="203">
        <v>37</v>
      </c>
      <c r="S321" s="203">
        <v>103</v>
      </c>
      <c r="T321" s="203">
        <v>28</v>
      </c>
      <c r="U321" s="203">
        <v>2</v>
      </c>
      <c r="V321" s="203">
        <v>12</v>
      </c>
      <c r="W321" s="203">
        <v>1980</v>
      </c>
      <c r="X321" s="203">
        <v>1816</v>
      </c>
    </row>
    <row r="322" s="91" customFormat="1" spans="1:24">
      <c r="A322" s="111" t="s">
        <v>933</v>
      </c>
      <c r="B322" s="102" t="s">
        <v>934</v>
      </c>
      <c r="C322" s="189" t="s">
        <v>33</v>
      </c>
      <c r="D322" s="102" t="s">
        <v>935</v>
      </c>
      <c r="E322" s="203">
        <v>14</v>
      </c>
      <c r="F322" s="203">
        <v>5</v>
      </c>
      <c r="G322" s="203">
        <v>4</v>
      </c>
      <c r="H322" s="203">
        <v>5</v>
      </c>
      <c r="I322" s="203">
        <v>125</v>
      </c>
      <c r="J322" s="203">
        <v>420</v>
      </c>
      <c r="K322" s="203">
        <v>229</v>
      </c>
      <c r="L322" s="203">
        <v>125</v>
      </c>
      <c r="M322" s="203">
        <v>120</v>
      </c>
      <c r="N322" s="203">
        <v>175</v>
      </c>
      <c r="O322" s="203">
        <v>175</v>
      </c>
      <c r="P322" s="203">
        <v>355</v>
      </c>
      <c r="Q322" s="203">
        <v>65</v>
      </c>
      <c r="R322" s="203">
        <v>260</v>
      </c>
      <c r="S322" s="203">
        <v>160</v>
      </c>
      <c r="T322" s="203">
        <v>52</v>
      </c>
      <c r="U322" s="203">
        <v>2</v>
      </c>
      <c r="V322" s="203">
        <v>28</v>
      </c>
      <c r="W322" s="203">
        <v>3310</v>
      </c>
      <c r="X322" s="203">
        <v>4040</v>
      </c>
    </row>
    <row r="323" s="91" customFormat="1" ht="18" customHeight="1" spans="1:24">
      <c r="A323" s="111" t="s">
        <v>936</v>
      </c>
      <c r="B323" s="102" t="s">
        <v>937</v>
      </c>
      <c r="C323" s="189" t="s">
        <v>133</v>
      </c>
      <c r="D323" s="120" t="s">
        <v>938</v>
      </c>
      <c r="E323" s="203">
        <v>6</v>
      </c>
      <c r="F323" s="203">
        <v>2</v>
      </c>
      <c r="G323" s="203">
        <v>2</v>
      </c>
      <c r="H323" s="203">
        <v>2</v>
      </c>
      <c r="I323" s="203">
        <v>47</v>
      </c>
      <c r="J323" s="203">
        <v>165</v>
      </c>
      <c r="K323" s="203">
        <v>77</v>
      </c>
      <c r="L323" s="203">
        <v>47</v>
      </c>
      <c r="M323" s="203">
        <v>58</v>
      </c>
      <c r="N323" s="203">
        <v>60</v>
      </c>
      <c r="O323" s="203">
        <v>69</v>
      </c>
      <c r="P323" s="203">
        <v>84</v>
      </c>
      <c r="Q323" s="203">
        <v>81</v>
      </c>
      <c r="R323" s="203">
        <v>47</v>
      </c>
      <c r="S323" s="203">
        <v>118</v>
      </c>
      <c r="T323" s="203">
        <v>26</v>
      </c>
      <c r="U323" s="203">
        <v>1</v>
      </c>
      <c r="V323" s="203">
        <v>13</v>
      </c>
      <c r="W323" s="203">
        <v>872</v>
      </c>
      <c r="X323" s="203">
        <v>749</v>
      </c>
    </row>
    <row r="324" s="91" customFormat="1" ht="18" customHeight="1" spans="1:24">
      <c r="A324" s="111" t="s">
        <v>939</v>
      </c>
      <c r="B324" s="102" t="s">
        <v>940</v>
      </c>
      <c r="C324" s="189" t="s">
        <v>33</v>
      </c>
      <c r="D324" s="143" t="s">
        <v>941</v>
      </c>
      <c r="E324" s="203">
        <v>9</v>
      </c>
      <c r="F324" s="203">
        <v>3</v>
      </c>
      <c r="G324" s="203">
        <v>3</v>
      </c>
      <c r="H324" s="203">
        <v>3</v>
      </c>
      <c r="I324" s="203">
        <v>75</v>
      </c>
      <c r="J324" s="203">
        <v>240</v>
      </c>
      <c r="K324" s="203">
        <v>130</v>
      </c>
      <c r="L324" s="203">
        <v>75</v>
      </c>
      <c r="M324" s="203">
        <v>85</v>
      </c>
      <c r="N324" s="203">
        <v>80</v>
      </c>
      <c r="O324" s="203">
        <v>88</v>
      </c>
      <c r="P324" s="203">
        <v>94</v>
      </c>
      <c r="Q324" s="203">
        <v>146</v>
      </c>
      <c r="R324" s="203">
        <v>64</v>
      </c>
      <c r="S324" s="203">
        <v>176</v>
      </c>
      <c r="T324" s="203">
        <v>33</v>
      </c>
      <c r="U324" s="203">
        <v>1</v>
      </c>
      <c r="V324" s="203">
        <v>16</v>
      </c>
      <c r="W324" s="203">
        <v>1772</v>
      </c>
      <c r="X324" s="203">
        <v>1200</v>
      </c>
    </row>
    <row r="325" s="91" customFormat="1" spans="1:24">
      <c r="A325" s="111" t="s">
        <v>942</v>
      </c>
      <c r="B325" s="102" t="s">
        <v>943</v>
      </c>
      <c r="C325" s="189" t="s">
        <v>33</v>
      </c>
      <c r="D325" s="143" t="s">
        <v>944</v>
      </c>
      <c r="E325" s="203">
        <v>0</v>
      </c>
      <c r="F325" s="203">
        <v>0</v>
      </c>
      <c r="G325" s="203">
        <v>0</v>
      </c>
      <c r="H325" s="203">
        <v>0</v>
      </c>
      <c r="I325" s="203">
        <v>0</v>
      </c>
      <c r="J325" s="203">
        <v>0</v>
      </c>
      <c r="K325" s="203">
        <v>0</v>
      </c>
      <c r="L325" s="203">
        <v>0</v>
      </c>
      <c r="M325" s="203">
        <v>0</v>
      </c>
      <c r="N325" s="203">
        <v>0</v>
      </c>
      <c r="O325" s="203">
        <v>0</v>
      </c>
      <c r="P325" s="203">
        <v>0</v>
      </c>
      <c r="Q325" s="203">
        <v>0</v>
      </c>
      <c r="R325" s="203">
        <v>0</v>
      </c>
      <c r="S325" s="203">
        <v>0</v>
      </c>
      <c r="T325" s="203">
        <v>0</v>
      </c>
      <c r="U325" s="203">
        <v>0</v>
      </c>
      <c r="V325" s="203">
        <v>0</v>
      </c>
      <c r="W325" s="203">
        <v>0</v>
      </c>
      <c r="X325" s="203">
        <v>0</v>
      </c>
    </row>
    <row r="326" s="102" customFormat="1" spans="1:24">
      <c r="A326" s="111" t="s">
        <v>945</v>
      </c>
      <c r="B326" s="102" t="s">
        <v>946</v>
      </c>
      <c r="C326" s="189" t="s">
        <v>33</v>
      </c>
      <c r="D326" s="102" t="s">
        <v>947</v>
      </c>
      <c r="E326" s="203">
        <v>6</v>
      </c>
      <c r="F326" s="203">
        <v>2</v>
      </c>
      <c r="G326" s="203">
        <v>2</v>
      </c>
      <c r="H326" s="203">
        <v>2</v>
      </c>
      <c r="I326" s="203">
        <v>50</v>
      </c>
      <c r="J326" s="203">
        <v>180</v>
      </c>
      <c r="K326" s="203">
        <v>74</v>
      </c>
      <c r="L326" s="203">
        <v>50</v>
      </c>
      <c r="M326" s="203">
        <v>60</v>
      </c>
      <c r="N326" s="203">
        <v>70</v>
      </c>
      <c r="O326" s="203">
        <v>70</v>
      </c>
      <c r="P326" s="203">
        <v>130</v>
      </c>
      <c r="Q326" s="203">
        <v>50</v>
      </c>
      <c r="R326" s="203">
        <v>83</v>
      </c>
      <c r="S326" s="203">
        <v>97</v>
      </c>
      <c r="T326" s="203">
        <v>26</v>
      </c>
      <c r="U326" s="203">
        <v>1</v>
      </c>
      <c r="V326" s="203">
        <v>12</v>
      </c>
      <c r="W326" s="203">
        <v>1300</v>
      </c>
      <c r="X326" s="203">
        <v>2600</v>
      </c>
    </row>
    <row r="327" s="102" customFormat="1" spans="1:24">
      <c r="A327" s="111" t="s">
        <v>948</v>
      </c>
      <c r="B327" s="102" t="s">
        <v>949</v>
      </c>
      <c r="C327" s="189" t="s">
        <v>33</v>
      </c>
      <c r="D327" s="102" t="s">
        <v>950</v>
      </c>
      <c r="E327" s="203">
        <v>6</v>
      </c>
      <c r="F327" s="203">
        <v>2</v>
      </c>
      <c r="G327" s="203">
        <v>2</v>
      </c>
      <c r="H327" s="203">
        <v>2</v>
      </c>
      <c r="I327" s="203">
        <v>50</v>
      </c>
      <c r="J327" s="203">
        <v>180</v>
      </c>
      <c r="K327" s="203">
        <v>84</v>
      </c>
      <c r="L327" s="203">
        <v>50</v>
      </c>
      <c r="M327" s="203">
        <v>60</v>
      </c>
      <c r="N327" s="203">
        <v>70</v>
      </c>
      <c r="O327" s="203">
        <v>70</v>
      </c>
      <c r="P327" s="203">
        <v>136</v>
      </c>
      <c r="Q327" s="203">
        <v>44</v>
      </c>
      <c r="R327" s="203">
        <v>108</v>
      </c>
      <c r="S327" s="203">
        <v>72</v>
      </c>
      <c r="T327" s="203">
        <v>25</v>
      </c>
      <c r="U327" s="203">
        <v>1</v>
      </c>
      <c r="V327" s="203">
        <v>12</v>
      </c>
      <c r="W327" s="203">
        <v>1100</v>
      </c>
      <c r="X327" s="203">
        <v>1221</v>
      </c>
    </row>
    <row r="328" s="133" customFormat="1" spans="1:24">
      <c r="A328" s="111" t="s">
        <v>951</v>
      </c>
      <c r="B328" s="102" t="s">
        <v>952</v>
      </c>
      <c r="C328" s="189" t="s">
        <v>61</v>
      </c>
      <c r="D328" s="133" t="s">
        <v>953</v>
      </c>
      <c r="E328" s="203">
        <v>16</v>
      </c>
      <c r="F328" s="203">
        <v>5</v>
      </c>
      <c r="G328" s="203">
        <v>5</v>
      </c>
      <c r="H328" s="203">
        <v>6</v>
      </c>
      <c r="I328" s="203">
        <v>125</v>
      </c>
      <c r="J328" s="203">
        <v>480</v>
      </c>
      <c r="K328" s="203">
        <v>224</v>
      </c>
      <c r="L328" s="203">
        <v>125</v>
      </c>
      <c r="M328" s="203">
        <v>150</v>
      </c>
      <c r="N328" s="203">
        <v>205</v>
      </c>
      <c r="O328" s="203">
        <v>215</v>
      </c>
      <c r="P328" s="203">
        <v>325</v>
      </c>
      <c r="Q328" s="203">
        <v>155</v>
      </c>
      <c r="R328" s="203">
        <v>173</v>
      </c>
      <c r="S328" s="203">
        <v>307</v>
      </c>
      <c r="T328" s="203">
        <v>63</v>
      </c>
      <c r="U328" s="203">
        <v>2</v>
      </c>
      <c r="V328" s="203">
        <v>32</v>
      </c>
      <c r="W328" s="203">
        <v>3006</v>
      </c>
      <c r="X328" s="203">
        <v>4603.46</v>
      </c>
    </row>
    <row r="329" s="91" customFormat="1" spans="1:24">
      <c r="A329" s="111" t="s">
        <v>954</v>
      </c>
      <c r="B329" s="102" t="s">
        <v>955</v>
      </c>
      <c r="C329" s="189" t="s">
        <v>33</v>
      </c>
      <c r="D329" s="91" t="s">
        <v>956</v>
      </c>
      <c r="E329" s="203">
        <v>9</v>
      </c>
      <c r="F329" s="203">
        <v>3</v>
      </c>
      <c r="G329" s="203">
        <v>3</v>
      </c>
      <c r="H329" s="203">
        <v>3</v>
      </c>
      <c r="I329" s="203">
        <v>75</v>
      </c>
      <c r="J329" s="203">
        <v>265</v>
      </c>
      <c r="K329" s="203">
        <v>115</v>
      </c>
      <c r="L329" s="203">
        <v>75</v>
      </c>
      <c r="M329" s="203">
        <v>90</v>
      </c>
      <c r="N329" s="203">
        <v>100</v>
      </c>
      <c r="O329" s="203">
        <v>105</v>
      </c>
      <c r="P329" s="203">
        <v>223</v>
      </c>
      <c r="Q329" s="203">
        <v>42</v>
      </c>
      <c r="R329" s="203">
        <v>124</v>
      </c>
      <c r="S329" s="203">
        <v>141</v>
      </c>
      <c r="T329" s="203">
        <v>34</v>
      </c>
      <c r="U329" s="203">
        <v>1</v>
      </c>
      <c r="V329" s="203">
        <v>18</v>
      </c>
      <c r="W329" s="203">
        <v>1676</v>
      </c>
      <c r="X329" s="203">
        <v>3350</v>
      </c>
    </row>
    <row r="330" s="91" customFormat="1" ht="17" customHeight="1" spans="1:24">
      <c r="A330" s="111" t="s">
        <v>957</v>
      </c>
      <c r="B330" s="102" t="s">
        <v>958</v>
      </c>
      <c r="C330" s="189" t="s">
        <v>33</v>
      </c>
      <c r="D330" s="143" t="s">
        <v>959</v>
      </c>
      <c r="E330" s="203">
        <v>5</v>
      </c>
      <c r="F330" s="203">
        <v>2</v>
      </c>
      <c r="G330" s="203">
        <v>1</v>
      </c>
      <c r="H330" s="203">
        <v>2</v>
      </c>
      <c r="I330" s="203">
        <v>50</v>
      </c>
      <c r="J330" s="203">
        <v>140</v>
      </c>
      <c r="K330" s="203">
        <v>63</v>
      </c>
      <c r="L330" s="203">
        <v>50</v>
      </c>
      <c r="M330" s="203">
        <v>30</v>
      </c>
      <c r="N330" s="203">
        <v>60</v>
      </c>
      <c r="O330" s="203">
        <v>58</v>
      </c>
      <c r="P330" s="203">
        <v>106</v>
      </c>
      <c r="Q330" s="203">
        <v>34</v>
      </c>
      <c r="R330" s="203">
        <v>61</v>
      </c>
      <c r="S330" s="203">
        <v>79</v>
      </c>
      <c r="T330" s="203">
        <v>23</v>
      </c>
      <c r="U330" s="203">
        <v>1</v>
      </c>
      <c r="V330" s="203">
        <v>10</v>
      </c>
      <c r="W330" s="203">
        <v>1982</v>
      </c>
      <c r="X330" s="203">
        <v>1042</v>
      </c>
    </row>
    <row r="331" s="91" customFormat="1" spans="1:24">
      <c r="A331" s="111" t="s">
        <v>960</v>
      </c>
      <c r="B331" s="102" t="s">
        <v>961</v>
      </c>
      <c r="C331" s="189" t="s">
        <v>33</v>
      </c>
      <c r="D331" s="91" t="s">
        <v>962</v>
      </c>
      <c r="E331" s="203">
        <v>5</v>
      </c>
      <c r="F331" s="203">
        <v>1</v>
      </c>
      <c r="G331" s="203">
        <v>2</v>
      </c>
      <c r="H331" s="203">
        <v>2</v>
      </c>
      <c r="I331" s="203">
        <v>25</v>
      </c>
      <c r="J331" s="203">
        <v>150</v>
      </c>
      <c r="K331" s="203">
        <v>68</v>
      </c>
      <c r="L331" s="203">
        <v>25</v>
      </c>
      <c r="M331" s="203">
        <v>57</v>
      </c>
      <c r="N331" s="203">
        <v>68</v>
      </c>
      <c r="O331" s="203">
        <v>70</v>
      </c>
      <c r="P331" s="203">
        <v>103</v>
      </c>
      <c r="Q331" s="203">
        <v>47</v>
      </c>
      <c r="R331" s="203">
        <v>60</v>
      </c>
      <c r="S331" s="203">
        <v>90</v>
      </c>
      <c r="T331" s="203">
        <v>19</v>
      </c>
      <c r="U331" s="203">
        <v>1</v>
      </c>
      <c r="V331" s="203">
        <v>10</v>
      </c>
      <c r="W331" s="203">
        <v>1262.8</v>
      </c>
      <c r="X331" s="203">
        <v>2130</v>
      </c>
    </row>
    <row r="332" s="102" customFormat="1" spans="1:24">
      <c r="A332" s="111" t="s">
        <v>963</v>
      </c>
      <c r="B332" s="102" t="s">
        <v>964</v>
      </c>
      <c r="C332" s="189" t="s">
        <v>133</v>
      </c>
      <c r="D332" s="131" t="s">
        <v>965</v>
      </c>
      <c r="E332" s="203">
        <v>10</v>
      </c>
      <c r="F332" s="203">
        <v>3</v>
      </c>
      <c r="G332" s="203">
        <v>4</v>
      </c>
      <c r="H332" s="203">
        <v>3</v>
      </c>
      <c r="I332" s="203">
        <v>75</v>
      </c>
      <c r="J332" s="203">
        <v>306</v>
      </c>
      <c r="K332" s="203">
        <v>150</v>
      </c>
      <c r="L332" s="203">
        <v>75</v>
      </c>
      <c r="M332" s="203">
        <v>125</v>
      </c>
      <c r="N332" s="203">
        <v>106</v>
      </c>
      <c r="O332" s="203">
        <v>112</v>
      </c>
      <c r="P332" s="203">
        <v>72</v>
      </c>
      <c r="Q332" s="203">
        <v>234</v>
      </c>
      <c r="R332" s="203">
        <v>34</v>
      </c>
      <c r="S332" s="203">
        <v>272</v>
      </c>
      <c r="T332" s="203">
        <v>48</v>
      </c>
      <c r="U332" s="203">
        <v>1</v>
      </c>
      <c r="V332" s="203">
        <v>23</v>
      </c>
      <c r="W332" s="203">
        <v>1841</v>
      </c>
      <c r="X332" s="203">
        <v>1525</v>
      </c>
    </row>
    <row r="333" s="102" customFormat="1" ht="22.5" spans="1:24">
      <c r="A333" s="111" t="s">
        <v>966</v>
      </c>
      <c r="B333" s="102" t="s">
        <v>967</v>
      </c>
      <c r="C333" s="189" t="s">
        <v>61</v>
      </c>
      <c r="D333" s="131" t="s">
        <v>968</v>
      </c>
      <c r="E333" s="203">
        <v>12</v>
      </c>
      <c r="F333" s="203">
        <v>4</v>
      </c>
      <c r="G333" s="203">
        <v>3</v>
      </c>
      <c r="H333" s="203">
        <v>5</v>
      </c>
      <c r="I333" s="203">
        <v>141</v>
      </c>
      <c r="J333" s="203">
        <v>369</v>
      </c>
      <c r="K333" s="203">
        <v>195</v>
      </c>
      <c r="L333" s="203">
        <v>107</v>
      </c>
      <c r="M333" s="203">
        <v>88</v>
      </c>
      <c r="N333" s="203">
        <v>174</v>
      </c>
      <c r="O333" s="203">
        <v>184</v>
      </c>
      <c r="P333" s="203">
        <v>61</v>
      </c>
      <c r="Q333" s="203">
        <v>308</v>
      </c>
      <c r="R333" s="203">
        <v>45</v>
      </c>
      <c r="S333" s="203">
        <v>324</v>
      </c>
      <c r="T333" s="203">
        <v>52</v>
      </c>
      <c r="U333" s="203">
        <v>1</v>
      </c>
      <c r="V333" s="203">
        <v>24</v>
      </c>
      <c r="W333" s="203">
        <v>4067</v>
      </c>
      <c r="X333" s="203">
        <v>3312</v>
      </c>
    </row>
    <row r="334" s="102" customFormat="1" ht="22.5" spans="1:24">
      <c r="A334" s="111" t="s">
        <v>969</v>
      </c>
      <c r="B334" s="102" t="s">
        <v>970</v>
      </c>
      <c r="C334" s="189" t="s">
        <v>57</v>
      </c>
      <c r="D334" s="131" t="s">
        <v>971</v>
      </c>
      <c r="E334" s="203">
        <v>15</v>
      </c>
      <c r="F334" s="203">
        <v>5</v>
      </c>
      <c r="G334" s="203">
        <v>5</v>
      </c>
      <c r="H334" s="203">
        <v>5</v>
      </c>
      <c r="I334" s="203">
        <v>125</v>
      </c>
      <c r="J334" s="203">
        <v>500</v>
      </c>
      <c r="K334" s="203">
        <v>205</v>
      </c>
      <c r="L334" s="203">
        <v>125</v>
      </c>
      <c r="M334" s="203">
        <v>175</v>
      </c>
      <c r="N334" s="203">
        <v>200</v>
      </c>
      <c r="O334" s="203">
        <v>173</v>
      </c>
      <c r="P334" s="203">
        <v>330</v>
      </c>
      <c r="Q334" s="203">
        <v>170</v>
      </c>
      <c r="R334" s="203">
        <v>104</v>
      </c>
      <c r="S334" s="203">
        <v>396</v>
      </c>
      <c r="T334" s="203">
        <v>60</v>
      </c>
      <c r="U334" s="203">
        <v>2</v>
      </c>
      <c r="V334" s="203">
        <v>30</v>
      </c>
      <c r="W334" s="203">
        <v>4870</v>
      </c>
      <c r="X334" s="203">
        <v>4870</v>
      </c>
    </row>
    <row r="335" s="112" customFormat="1" spans="1:24">
      <c r="A335" s="239" t="s">
        <v>972</v>
      </c>
      <c r="B335" s="102" t="s">
        <v>973</v>
      </c>
      <c r="C335" s="143" t="s">
        <v>293</v>
      </c>
      <c r="D335" s="143" t="s">
        <v>974</v>
      </c>
      <c r="E335" s="203">
        <v>9</v>
      </c>
      <c r="F335" s="203">
        <v>4</v>
      </c>
      <c r="G335" s="203">
        <v>3</v>
      </c>
      <c r="H335" s="203">
        <v>2</v>
      </c>
      <c r="I335" s="203">
        <v>97</v>
      </c>
      <c r="J335" s="203">
        <v>249</v>
      </c>
      <c r="K335" s="203">
        <v>115</v>
      </c>
      <c r="L335" s="203">
        <v>97</v>
      </c>
      <c r="M335" s="203">
        <v>90</v>
      </c>
      <c r="N335" s="203">
        <v>62</v>
      </c>
      <c r="O335" s="203">
        <v>27</v>
      </c>
      <c r="P335" s="203">
        <v>43</v>
      </c>
      <c r="Q335" s="203">
        <v>206</v>
      </c>
      <c r="R335" s="203">
        <v>28</v>
      </c>
      <c r="S335" s="203">
        <v>221</v>
      </c>
      <c r="T335" s="203">
        <v>39</v>
      </c>
      <c r="U335" s="203">
        <v>1</v>
      </c>
      <c r="V335" s="203">
        <v>18</v>
      </c>
      <c r="W335" s="203">
        <v>2113.88</v>
      </c>
      <c r="X335" s="203">
        <v>5199</v>
      </c>
    </row>
    <row r="336" s="102" customFormat="1" spans="1:24">
      <c r="A336" s="111"/>
      <c r="B336" s="112" t="s">
        <v>975</v>
      </c>
      <c r="C336" s="189"/>
      <c r="E336" s="203" t="s">
        <v>67</v>
      </c>
      <c r="F336" s="203" t="s">
        <v>67</v>
      </c>
      <c r="G336" s="203" t="s">
        <v>67</v>
      </c>
      <c r="H336" s="203" t="s">
        <v>67</v>
      </c>
      <c r="I336" s="203" t="s">
        <v>67</v>
      </c>
      <c r="J336" s="203" t="s">
        <v>67</v>
      </c>
      <c r="K336" s="203" t="s">
        <v>67</v>
      </c>
      <c r="L336" s="203" t="s">
        <v>67</v>
      </c>
      <c r="M336" s="203" t="s">
        <v>67</v>
      </c>
      <c r="N336" s="203" t="s">
        <v>67</v>
      </c>
      <c r="O336" s="203" t="s">
        <v>67</v>
      </c>
      <c r="P336" s="203" t="s">
        <v>67</v>
      </c>
      <c r="Q336" s="203" t="s">
        <v>67</v>
      </c>
      <c r="R336" s="203" t="s">
        <v>67</v>
      </c>
      <c r="S336" s="203" t="s">
        <v>67</v>
      </c>
      <c r="T336" s="203" t="s">
        <v>67</v>
      </c>
      <c r="U336" s="203" t="s">
        <v>67</v>
      </c>
      <c r="V336" s="203" t="s">
        <v>67</v>
      </c>
      <c r="W336" s="203" t="s">
        <v>67</v>
      </c>
      <c r="X336" s="203" t="s">
        <v>67</v>
      </c>
    </row>
    <row r="337" s="102" customFormat="1" spans="1:24">
      <c r="A337" s="111" t="s">
        <v>976</v>
      </c>
      <c r="B337" s="102" t="s">
        <v>977</v>
      </c>
      <c r="C337" s="189" t="s">
        <v>33</v>
      </c>
      <c r="D337" s="102" t="s">
        <v>978</v>
      </c>
      <c r="E337" s="203">
        <v>4</v>
      </c>
      <c r="F337" s="203">
        <v>1</v>
      </c>
      <c r="G337" s="203">
        <v>1</v>
      </c>
      <c r="H337" s="203">
        <v>2</v>
      </c>
      <c r="I337" s="203">
        <v>21</v>
      </c>
      <c r="J337" s="203">
        <v>111</v>
      </c>
      <c r="K337" s="203">
        <v>44</v>
      </c>
      <c r="L337" s="203">
        <v>21</v>
      </c>
      <c r="M337" s="203">
        <v>29</v>
      </c>
      <c r="N337" s="203">
        <v>61</v>
      </c>
      <c r="O337" s="203">
        <v>21</v>
      </c>
      <c r="P337" s="203">
        <v>85</v>
      </c>
      <c r="Q337" s="203">
        <v>26</v>
      </c>
      <c r="R337" s="203">
        <v>77</v>
      </c>
      <c r="S337" s="203">
        <v>34</v>
      </c>
      <c r="T337" s="203">
        <v>17</v>
      </c>
      <c r="U337" s="203">
        <v>1</v>
      </c>
      <c r="V337" s="203">
        <v>8</v>
      </c>
      <c r="W337" s="203">
        <v>1798.1</v>
      </c>
      <c r="X337" s="203">
        <v>557</v>
      </c>
    </row>
    <row r="338" s="163" customFormat="1" ht="16" customHeight="1" spans="1:25">
      <c r="A338" s="111" t="s">
        <v>979</v>
      </c>
      <c r="B338" s="102" t="s">
        <v>980</v>
      </c>
      <c r="C338" s="189" t="s">
        <v>33</v>
      </c>
      <c r="D338" s="235" t="s">
        <v>981</v>
      </c>
      <c r="E338" s="203">
        <v>12</v>
      </c>
      <c r="F338" s="203">
        <v>4</v>
      </c>
      <c r="G338" s="203">
        <v>4</v>
      </c>
      <c r="H338" s="203">
        <v>4</v>
      </c>
      <c r="I338" s="203">
        <v>88</v>
      </c>
      <c r="J338" s="203">
        <v>320</v>
      </c>
      <c r="K338" s="203">
        <v>143</v>
      </c>
      <c r="L338" s="203">
        <v>88</v>
      </c>
      <c r="M338" s="203">
        <v>112</v>
      </c>
      <c r="N338" s="203">
        <v>120</v>
      </c>
      <c r="O338" s="203">
        <v>125</v>
      </c>
      <c r="P338" s="203">
        <v>201</v>
      </c>
      <c r="Q338" s="203">
        <v>119</v>
      </c>
      <c r="R338" s="203">
        <v>95</v>
      </c>
      <c r="S338" s="203">
        <v>225</v>
      </c>
      <c r="T338" s="203">
        <v>52</v>
      </c>
      <c r="U338" s="203">
        <v>2</v>
      </c>
      <c r="V338" s="203">
        <v>24</v>
      </c>
      <c r="W338" s="203">
        <v>3215</v>
      </c>
      <c r="X338" s="203">
        <v>4173</v>
      </c>
      <c r="Y338" s="172"/>
    </row>
    <row r="339" s="197" customFormat="1" ht="17" customHeight="1" spans="1:24">
      <c r="A339" s="111" t="s">
        <v>982</v>
      </c>
      <c r="B339" s="102" t="s">
        <v>983</v>
      </c>
      <c r="C339" s="189" t="s">
        <v>33</v>
      </c>
      <c r="D339" s="197" t="s">
        <v>984</v>
      </c>
      <c r="E339" s="203">
        <v>6</v>
      </c>
      <c r="F339" s="203">
        <v>2</v>
      </c>
      <c r="G339" s="203">
        <v>2</v>
      </c>
      <c r="H339" s="203">
        <v>2</v>
      </c>
      <c r="I339" s="203">
        <v>42</v>
      </c>
      <c r="J339" s="203">
        <v>170</v>
      </c>
      <c r="K339" s="203">
        <v>87</v>
      </c>
      <c r="L339" s="203">
        <v>42</v>
      </c>
      <c r="M339" s="203">
        <v>60</v>
      </c>
      <c r="N339" s="203">
        <v>68</v>
      </c>
      <c r="O339" s="203">
        <v>70</v>
      </c>
      <c r="P339" s="203">
        <v>133</v>
      </c>
      <c r="Q339" s="203">
        <v>37</v>
      </c>
      <c r="R339" s="203">
        <v>77</v>
      </c>
      <c r="S339" s="203">
        <v>93</v>
      </c>
      <c r="T339" s="203">
        <v>25</v>
      </c>
      <c r="U339" s="203">
        <v>1</v>
      </c>
      <c r="V339" s="203">
        <v>12</v>
      </c>
      <c r="W339" s="203">
        <v>1620</v>
      </c>
      <c r="X339" s="203">
        <v>808</v>
      </c>
    </row>
    <row r="340" s="197" customFormat="1" ht="17" customHeight="1" spans="1:24">
      <c r="A340" s="111" t="s">
        <v>985</v>
      </c>
      <c r="B340" s="102" t="s">
        <v>986</v>
      </c>
      <c r="C340" s="189" t="s">
        <v>33</v>
      </c>
      <c r="D340" s="197" t="s">
        <v>987</v>
      </c>
      <c r="E340" s="203">
        <v>5</v>
      </c>
      <c r="F340" s="203">
        <v>1</v>
      </c>
      <c r="G340" s="203">
        <v>2</v>
      </c>
      <c r="H340" s="203">
        <v>2</v>
      </c>
      <c r="I340" s="203">
        <v>25</v>
      </c>
      <c r="J340" s="203">
        <v>150</v>
      </c>
      <c r="K340" s="203">
        <v>74</v>
      </c>
      <c r="L340" s="203">
        <v>25</v>
      </c>
      <c r="M340" s="203">
        <v>57</v>
      </c>
      <c r="N340" s="203">
        <v>68</v>
      </c>
      <c r="O340" s="203">
        <v>70</v>
      </c>
      <c r="P340" s="203">
        <v>124</v>
      </c>
      <c r="Q340" s="203">
        <v>26</v>
      </c>
      <c r="R340" s="203">
        <v>120</v>
      </c>
      <c r="S340" s="203">
        <v>30</v>
      </c>
      <c r="T340" s="203">
        <v>22</v>
      </c>
      <c r="U340" s="203">
        <v>1</v>
      </c>
      <c r="V340" s="203">
        <v>10</v>
      </c>
      <c r="W340" s="203">
        <v>1530</v>
      </c>
      <c r="X340" s="203">
        <v>630</v>
      </c>
    </row>
    <row r="341" s="197" customFormat="1" ht="17" customHeight="1" spans="1:24">
      <c r="A341" s="111" t="s">
        <v>988</v>
      </c>
      <c r="B341" s="102" t="s">
        <v>989</v>
      </c>
      <c r="C341" s="189" t="s">
        <v>33</v>
      </c>
      <c r="D341" s="197" t="s">
        <v>990</v>
      </c>
      <c r="E341" s="203">
        <v>6</v>
      </c>
      <c r="F341" s="203">
        <v>2</v>
      </c>
      <c r="G341" s="203">
        <v>2</v>
      </c>
      <c r="H341" s="203">
        <v>2</v>
      </c>
      <c r="I341" s="203">
        <v>50</v>
      </c>
      <c r="J341" s="203">
        <v>180</v>
      </c>
      <c r="K341" s="203">
        <v>85</v>
      </c>
      <c r="L341" s="203">
        <v>50</v>
      </c>
      <c r="M341" s="203">
        <v>60</v>
      </c>
      <c r="N341" s="203">
        <v>70</v>
      </c>
      <c r="O341" s="203">
        <v>70</v>
      </c>
      <c r="P341" s="203">
        <v>118</v>
      </c>
      <c r="Q341" s="203">
        <v>62</v>
      </c>
      <c r="R341" s="203">
        <v>99</v>
      </c>
      <c r="S341" s="203">
        <v>81</v>
      </c>
      <c r="T341" s="203">
        <v>29</v>
      </c>
      <c r="U341" s="203">
        <v>2</v>
      </c>
      <c r="V341" s="203">
        <v>12</v>
      </c>
      <c r="W341" s="203">
        <v>1720</v>
      </c>
      <c r="X341" s="203">
        <v>1524</v>
      </c>
    </row>
    <row r="342" s="197" customFormat="1" ht="17" customHeight="1" spans="1:24">
      <c r="A342" s="111" t="s">
        <v>991</v>
      </c>
      <c r="B342" s="102" t="s">
        <v>992</v>
      </c>
      <c r="C342" s="189" t="s">
        <v>33</v>
      </c>
      <c r="D342" s="197" t="s">
        <v>993</v>
      </c>
      <c r="E342" s="203">
        <v>5</v>
      </c>
      <c r="F342" s="203">
        <v>1</v>
      </c>
      <c r="G342" s="203">
        <v>2</v>
      </c>
      <c r="H342" s="203">
        <v>2</v>
      </c>
      <c r="I342" s="203">
        <v>25</v>
      </c>
      <c r="J342" s="203">
        <v>150</v>
      </c>
      <c r="K342" s="203">
        <v>66</v>
      </c>
      <c r="L342" s="203">
        <v>25</v>
      </c>
      <c r="M342" s="203">
        <v>58</v>
      </c>
      <c r="N342" s="203">
        <v>67</v>
      </c>
      <c r="O342" s="203">
        <v>70</v>
      </c>
      <c r="P342" s="203">
        <v>113</v>
      </c>
      <c r="Q342" s="203">
        <v>37</v>
      </c>
      <c r="R342" s="203">
        <v>102</v>
      </c>
      <c r="S342" s="203">
        <v>48</v>
      </c>
      <c r="T342" s="203">
        <v>24</v>
      </c>
      <c r="U342" s="203">
        <v>2</v>
      </c>
      <c r="V342" s="203">
        <v>10</v>
      </c>
      <c r="W342" s="203">
        <v>980</v>
      </c>
      <c r="X342" s="203">
        <v>1350</v>
      </c>
    </row>
    <row r="343" s="197" customFormat="1" ht="17" customHeight="1" spans="1:24">
      <c r="A343" s="111" t="s">
        <v>994</v>
      </c>
      <c r="B343" s="102" t="s">
        <v>995</v>
      </c>
      <c r="C343" s="189" t="s">
        <v>33</v>
      </c>
      <c r="D343" s="197" t="s">
        <v>996</v>
      </c>
      <c r="E343" s="203">
        <v>4</v>
      </c>
      <c r="F343" s="203">
        <v>2</v>
      </c>
      <c r="G343" s="203">
        <v>1</v>
      </c>
      <c r="H343" s="203">
        <v>1</v>
      </c>
      <c r="I343" s="203">
        <v>43</v>
      </c>
      <c r="J343" s="203">
        <v>81</v>
      </c>
      <c r="K343" s="203">
        <v>39</v>
      </c>
      <c r="L343" s="203">
        <v>43</v>
      </c>
      <c r="M343" s="203">
        <v>24</v>
      </c>
      <c r="N343" s="203">
        <v>14</v>
      </c>
      <c r="O343" s="203">
        <v>12</v>
      </c>
      <c r="P343" s="203">
        <v>62</v>
      </c>
      <c r="Q343" s="203">
        <v>19</v>
      </c>
      <c r="R343" s="203">
        <v>49</v>
      </c>
      <c r="S343" s="203">
        <v>32</v>
      </c>
      <c r="T343" s="203">
        <v>18</v>
      </c>
      <c r="U343" s="203">
        <v>1</v>
      </c>
      <c r="V343" s="203">
        <v>8</v>
      </c>
      <c r="W343" s="203">
        <v>1000</v>
      </c>
      <c r="X343" s="203">
        <v>1575.3</v>
      </c>
    </row>
    <row r="344" s="197" customFormat="1" ht="17" customHeight="1" spans="1:24">
      <c r="A344" s="111" t="s">
        <v>997</v>
      </c>
      <c r="B344" s="102" t="s">
        <v>998</v>
      </c>
      <c r="C344" s="189" t="s">
        <v>33</v>
      </c>
      <c r="D344" s="197" t="s">
        <v>999</v>
      </c>
      <c r="E344" s="203">
        <v>0</v>
      </c>
      <c r="F344" s="203">
        <v>0</v>
      </c>
      <c r="G344" s="203">
        <v>0</v>
      </c>
      <c r="H344" s="203">
        <v>0</v>
      </c>
      <c r="I344" s="203">
        <v>0</v>
      </c>
      <c r="J344" s="203">
        <v>0</v>
      </c>
      <c r="K344" s="203">
        <v>0</v>
      </c>
      <c r="L344" s="203">
        <v>0</v>
      </c>
      <c r="M344" s="203">
        <v>0</v>
      </c>
      <c r="N344" s="203">
        <v>0</v>
      </c>
      <c r="O344" s="203">
        <v>40</v>
      </c>
      <c r="P344" s="203">
        <v>0</v>
      </c>
      <c r="Q344" s="203">
        <v>0</v>
      </c>
      <c r="R344" s="203">
        <v>0</v>
      </c>
      <c r="S344" s="203">
        <v>0</v>
      </c>
      <c r="T344" s="203">
        <v>0</v>
      </c>
      <c r="U344" s="203">
        <v>0</v>
      </c>
      <c r="V344" s="203">
        <v>0</v>
      </c>
      <c r="W344" s="203">
        <v>0</v>
      </c>
      <c r="X344" s="203">
        <v>0</v>
      </c>
    </row>
    <row r="345" s="197" customFormat="1" ht="17" customHeight="1" spans="1:24">
      <c r="A345" s="111" t="s">
        <v>1000</v>
      </c>
      <c r="B345" s="102" t="s">
        <v>1001</v>
      </c>
      <c r="C345" s="189" t="s">
        <v>33</v>
      </c>
      <c r="D345" s="197" t="s">
        <v>1002</v>
      </c>
      <c r="E345" s="203">
        <v>8</v>
      </c>
      <c r="F345" s="203">
        <v>3</v>
      </c>
      <c r="G345" s="203">
        <v>3</v>
      </c>
      <c r="H345" s="203">
        <v>2</v>
      </c>
      <c r="I345" s="203">
        <v>61</v>
      </c>
      <c r="J345" s="203">
        <v>221</v>
      </c>
      <c r="K345" s="203">
        <v>95</v>
      </c>
      <c r="L345" s="203">
        <v>61</v>
      </c>
      <c r="M345" s="203">
        <v>90</v>
      </c>
      <c r="N345" s="203">
        <v>70</v>
      </c>
      <c r="O345" s="203">
        <v>91</v>
      </c>
      <c r="P345" s="203">
        <v>191</v>
      </c>
      <c r="Q345" s="203">
        <v>30</v>
      </c>
      <c r="R345" s="203">
        <v>155</v>
      </c>
      <c r="S345" s="203">
        <v>66</v>
      </c>
      <c r="T345" s="203">
        <v>34</v>
      </c>
      <c r="U345" s="203">
        <v>2</v>
      </c>
      <c r="V345" s="203">
        <v>16</v>
      </c>
      <c r="W345" s="203">
        <v>2689</v>
      </c>
      <c r="X345" s="203">
        <v>2061</v>
      </c>
    </row>
    <row r="346" s="197" customFormat="1" ht="17" customHeight="1" spans="1:24">
      <c r="A346" s="111" t="s">
        <v>1003</v>
      </c>
      <c r="B346" s="102" t="s">
        <v>1004</v>
      </c>
      <c r="C346" s="189" t="s">
        <v>33</v>
      </c>
      <c r="D346" s="197" t="s">
        <v>1005</v>
      </c>
      <c r="E346" s="203">
        <v>9</v>
      </c>
      <c r="F346" s="203">
        <v>3</v>
      </c>
      <c r="G346" s="203">
        <v>3</v>
      </c>
      <c r="H346" s="203">
        <v>3</v>
      </c>
      <c r="I346" s="203">
        <v>75</v>
      </c>
      <c r="J346" s="203">
        <v>250</v>
      </c>
      <c r="K346" s="203">
        <v>115</v>
      </c>
      <c r="L346" s="203">
        <v>75</v>
      </c>
      <c r="M346" s="203">
        <v>85</v>
      </c>
      <c r="N346" s="203">
        <v>90</v>
      </c>
      <c r="O346" s="203">
        <v>95</v>
      </c>
      <c r="P346" s="203">
        <v>111</v>
      </c>
      <c r="Q346" s="203">
        <v>139</v>
      </c>
      <c r="R346" s="203">
        <v>75</v>
      </c>
      <c r="S346" s="203">
        <v>175</v>
      </c>
      <c r="T346" s="203">
        <v>52</v>
      </c>
      <c r="U346" s="203">
        <v>3</v>
      </c>
      <c r="V346" s="203">
        <v>21</v>
      </c>
      <c r="W346" s="203">
        <v>2895</v>
      </c>
      <c r="X346" s="203">
        <v>2321</v>
      </c>
    </row>
    <row r="347" s="197" customFormat="1" ht="17" customHeight="1" spans="1:24">
      <c r="A347" s="111" t="s">
        <v>1006</v>
      </c>
      <c r="B347" s="102" t="s">
        <v>1007</v>
      </c>
      <c r="C347" s="189" t="s">
        <v>33</v>
      </c>
      <c r="D347" s="197" t="s">
        <v>1008</v>
      </c>
      <c r="E347" s="203">
        <v>9</v>
      </c>
      <c r="F347" s="203">
        <v>3</v>
      </c>
      <c r="G347" s="203">
        <v>3</v>
      </c>
      <c r="H347" s="203">
        <v>3</v>
      </c>
      <c r="I347" s="203">
        <v>75</v>
      </c>
      <c r="J347" s="203">
        <v>269</v>
      </c>
      <c r="K347" s="203">
        <v>123</v>
      </c>
      <c r="L347" s="203">
        <v>75</v>
      </c>
      <c r="M347" s="203">
        <v>89</v>
      </c>
      <c r="N347" s="203">
        <v>105</v>
      </c>
      <c r="O347" s="203">
        <v>105</v>
      </c>
      <c r="P347" s="203">
        <v>199</v>
      </c>
      <c r="Q347" s="203">
        <v>70</v>
      </c>
      <c r="R347" s="203">
        <v>172</v>
      </c>
      <c r="S347" s="203">
        <v>97</v>
      </c>
      <c r="T347" s="203">
        <v>38</v>
      </c>
      <c r="U347" s="203">
        <v>2</v>
      </c>
      <c r="V347" s="203">
        <v>18</v>
      </c>
      <c r="W347" s="203">
        <v>2278</v>
      </c>
      <c r="X347" s="203">
        <v>1280</v>
      </c>
    </row>
    <row r="348" s="197" customFormat="1" ht="17" customHeight="1" spans="1:24">
      <c r="A348" s="111" t="s">
        <v>1009</v>
      </c>
      <c r="B348" s="102" t="s">
        <v>1010</v>
      </c>
      <c r="C348" s="189" t="s">
        <v>33</v>
      </c>
      <c r="D348" s="197" t="s">
        <v>1011</v>
      </c>
      <c r="E348" s="203">
        <v>6</v>
      </c>
      <c r="F348" s="203">
        <v>2</v>
      </c>
      <c r="G348" s="203">
        <v>2</v>
      </c>
      <c r="H348" s="203">
        <v>2</v>
      </c>
      <c r="I348" s="203">
        <v>40</v>
      </c>
      <c r="J348" s="203">
        <v>131</v>
      </c>
      <c r="K348" s="203">
        <v>58</v>
      </c>
      <c r="L348" s="203">
        <v>40</v>
      </c>
      <c r="M348" s="203">
        <v>47</v>
      </c>
      <c r="N348" s="203">
        <v>44</v>
      </c>
      <c r="O348" s="203">
        <v>57</v>
      </c>
      <c r="P348" s="203">
        <v>59</v>
      </c>
      <c r="Q348" s="203">
        <v>72</v>
      </c>
      <c r="R348" s="203">
        <v>20</v>
      </c>
      <c r="S348" s="203">
        <v>111</v>
      </c>
      <c r="T348" s="203">
        <v>49</v>
      </c>
      <c r="U348" s="203">
        <v>1</v>
      </c>
      <c r="V348" s="203">
        <v>19</v>
      </c>
      <c r="W348" s="203">
        <v>2278.5</v>
      </c>
      <c r="X348" s="203">
        <v>5182</v>
      </c>
    </row>
    <row r="349" s="197" customFormat="1" ht="17" customHeight="1" spans="1:24">
      <c r="A349" s="111" t="s">
        <v>1012</v>
      </c>
      <c r="B349" s="102" t="s">
        <v>1013</v>
      </c>
      <c r="C349" s="189" t="s">
        <v>61</v>
      </c>
      <c r="D349" s="197" t="s">
        <v>1014</v>
      </c>
      <c r="E349" s="203">
        <v>10</v>
      </c>
      <c r="F349" s="203">
        <v>4</v>
      </c>
      <c r="G349" s="203">
        <v>3</v>
      </c>
      <c r="H349" s="203">
        <v>3</v>
      </c>
      <c r="I349" s="203">
        <v>99</v>
      </c>
      <c r="J349" s="203">
        <v>282</v>
      </c>
      <c r="K349" s="203">
        <v>125</v>
      </c>
      <c r="L349" s="203">
        <v>99</v>
      </c>
      <c r="M349" s="203">
        <v>102</v>
      </c>
      <c r="N349" s="203">
        <v>81</v>
      </c>
      <c r="O349" s="203">
        <v>79</v>
      </c>
      <c r="P349" s="203">
        <v>131</v>
      </c>
      <c r="Q349" s="203">
        <v>151</v>
      </c>
      <c r="R349" s="203">
        <v>72</v>
      </c>
      <c r="S349" s="203">
        <v>210</v>
      </c>
      <c r="T349" s="203">
        <v>47</v>
      </c>
      <c r="U349" s="203">
        <v>1</v>
      </c>
      <c r="V349" s="203">
        <v>20</v>
      </c>
      <c r="W349" s="203">
        <v>4480</v>
      </c>
      <c r="X349" s="203">
        <v>5700</v>
      </c>
    </row>
    <row r="350" s="197" customFormat="1" ht="17" customHeight="1" spans="1:24">
      <c r="A350" s="111" t="s">
        <v>1015</v>
      </c>
      <c r="B350" s="102" t="s">
        <v>1016</v>
      </c>
      <c r="C350" s="189" t="s">
        <v>33</v>
      </c>
      <c r="D350" s="197" t="s">
        <v>1017</v>
      </c>
      <c r="E350" s="203">
        <v>5</v>
      </c>
      <c r="F350" s="203">
        <v>2</v>
      </c>
      <c r="G350" s="203">
        <v>2</v>
      </c>
      <c r="H350" s="203">
        <v>1</v>
      </c>
      <c r="I350" s="203">
        <v>22</v>
      </c>
      <c r="J350" s="203">
        <v>98</v>
      </c>
      <c r="K350" s="203">
        <v>38</v>
      </c>
      <c r="L350" s="203">
        <v>22</v>
      </c>
      <c r="M350" s="203">
        <v>50</v>
      </c>
      <c r="N350" s="203">
        <v>26</v>
      </c>
      <c r="O350" s="203">
        <v>71</v>
      </c>
      <c r="P350" s="203">
        <v>17</v>
      </c>
      <c r="Q350" s="203">
        <v>81</v>
      </c>
      <c r="R350" s="203">
        <v>11</v>
      </c>
      <c r="S350" s="203">
        <v>87</v>
      </c>
      <c r="T350" s="203">
        <v>18</v>
      </c>
      <c r="U350" s="203">
        <v>1</v>
      </c>
      <c r="V350" s="203">
        <v>10</v>
      </c>
      <c r="W350" s="203">
        <v>2032</v>
      </c>
      <c r="X350" s="203">
        <v>2063.5</v>
      </c>
    </row>
    <row r="351" s="197" customFormat="1" ht="17" customHeight="1" spans="1:24">
      <c r="A351" s="111" t="s">
        <v>1018</v>
      </c>
      <c r="B351" s="102" t="s">
        <v>1019</v>
      </c>
      <c r="C351" s="189" t="s">
        <v>33</v>
      </c>
      <c r="D351" s="197" t="s">
        <v>1020</v>
      </c>
      <c r="E351" s="203">
        <v>3</v>
      </c>
      <c r="F351" s="203">
        <v>1</v>
      </c>
      <c r="G351" s="203">
        <v>1</v>
      </c>
      <c r="H351" s="203">
        <v>1</v>
      </c>
      <c r="I351" s="203">
        <v>4</v>
      </c>
      <c r="J351" s="203">
        <v>36</v>
      </c>
      <c r="K351" s="203">
        <v>13</v>
      </c>
      <c r="L351" s="203">
        <v>4</v>
      </c>
      <c r="M351" s="203">
        <v>11</v>
      </c>
      <c r="N351" s="203">
        <v>21</v>
      </c>
      <c r="O351" s="203">
        <v>15</v>
      </c>
      <c r="P351" s="203">
        <v>20</v>
      </c>
      <c r="Q351" s="203">
        <v>16</v>
      </c>
      <c r="R351" s="203">
        <v>20</v>
      </c>
      <c r="S351" s="203">
        <v>16</v>
      </c>
      <c r="T351" s="203">
        <v>16</v>
      </c>
      <c r="U351" s="203">
        <v>1</v>
      </c>
      <c r="V351" s="203">
        <v>6</v>
      </c>
      <c r="W351" s="203">
        <v>4041.86</v>
      </c>
      <c r="X351" s="203">
        <v>1500</v>
      </c>
    </row>
    <row r="352" s="197" customFormat="1" ht="17" customHeight="1" spans="1:24">
      <c r="A352" s="111" t="s">
        <v>1021</v>
      </c>
      <c r="B352" s="102" t="s">
        <v>1022</v>
      </c>
      <c r="C352" s="189" t="s">
        <v>133</v>
      </c>
      <c r="D352" s="197" t="s">
        <v>1023</v>
      </c>
      <c r="E352" s="203">
        <v>7</v>
      </c>
      <c r="F352" s="203">
        <v>3</v>
      </c>
      <c r="G352" s="203">
        <v>2</v>
      </c>
      <c r="H352" s="203">
        <v>2</v>
      </c>
      <c r="I352" s="203">
        <v>70</v>
      </c>
      <c r="J352" s="203">
        <v>208</v>
      </c>
      <c r="K352" s="203">
        <v>87</v>
      </c>
      <c r="L352" s="203">
        <v>70</v>
      </c>
      <c r="M352" s="203">
        <v>65</v>
      </c>
      <c r="N352" s="203">
        <v>73</v>
      </c>
      <c r="O352" s="203">
        <v>98</v>
      </c>
      <c r="P352" s="203">
        <v>41</v>
      </c>
      <c r="Q352" s="203">
        <v>167</v>
      </c>
      <c r="R352" s="203">
        <v>26</v>
      </c>
      <c r="S352" s="203">
        <v>182</v>
      </c>
      <c r="T352" s="203">
        <v>36</v>
      </c>
      <c r="U352" s="203">
        <v>1</v>
      </c>
      <c r="V352" s="203">
        <v>16</v>
      </c>
      <c r="W352" s="203">
        <v>1396.01</v>
      </c>
      <c r="X352" s="203">
        <v>2000</v>
      </c>
    </row>
    <row r="353" s="163" customFormat="1" ht="15" customHeight="1" spans="1:25">
      <c r="A353" s="111" t="s">
        <v>1024</v>
      </c>
      <c r="B353" s="102" t="s">
        <v>1025</v>
      </c>
      <c r="C353" s="189" t="s">
        <v>133</v>
      </c>
      <c r="D353" s="189" t="s">
        <v>1026</v>
      </c>
      <c r="E353" s="203">
        <v>8</v>
      </c>
      <c r="F353" s="203">
        <v>3</v>
      </c>
      <c r="G353" s="203">
        <v>2</v>
      </c>
      <c r="H353" s="203">
        <v>3</v>
      </c>
      <c r="I353" s="203">
        <v>75</v>
      </c>
      <c r="J353" s="203">
        <v>247</v>
      </c>
      <c r="K353" s="203">
        <v>101</v>
      </c>
      <c r="L353" s="203">
        <v>75</v>
      </c>
      <c r="M353" s="203">
        <v>64</v>
      </c>
      <c r="N353" s="203">
        <v>108</v>
      </c>
      <c r="O353" s="203">
        <v>114</v>
      </c>
      <c r="P353" s="203">
        <v>13</v>
      </c>
      <c r="Q353" s="203">
        <v>234</v>
      </c>
      <c r="R353" s="203">
        <v>8</v>
      </c>
      <c r="S353" s="203">
        <v>239</v>
      </c>
      <c r="T353" s="203">
        <v>39</v>
      </c>
      <c r="U353" s="203">
        <v>1</v>
      </c>
      <c r="V353" s="203">
        <v>16</v>
      </c>
      <c r="W353" s="203">
        <v>2132.6</v>
      </c>
      <c r="X353" s="203">
        <v>2410</v>
      </c>
      <c r="Y353" s="172"/>
    </row>
    <row r="354" s="163" customFormat="1" ht="15" customHeight="1" spans="1:25">
      <c r="A354" s="111" t="s">
        <v>1027</v>
      </c>
      <c r="B354" s="102" t="s">
        <v>1028</v>
      </c>
      <c r="C354" s="189" t="s">
        <v>133</v>
      </c>
      <c r="D354" s="145" t="s">
        <v>1029</v>
      </c>
      <c r="E354" s="203">
        <v>6</v>
      </c>
      <c r="F354" s="203">
        <v>2</v>
      </c>
      <c r="G354" s="203">
        <v>2</v>
      </c>
      <c r="H354" s="203">
        <v>2</v>
      </c>
      <c r="I354" s="203">
        <v>50</v>
      </c>
      <c r="J354" s="203">
        <v>184</v>
      </c>
      <c r="K354" s="203">
        <v>89</v>
      </c>
      <c r="L354" s="203">
        <v>50</v>
      </c>
      <c r="M354" s="203">
        <v>62</v>
      </c>
      <c r="N354" s="203">
        <v>72</v>
      </c>
      <c r="O354" s="203">
        <v>80</v>
      </c>
      <c r="P354" s="203">
        <v>26</v>
      </c>
      <c r="Q354" s="203">
        <v>158</v>
      </c>
      <c r="R354" s="203">
        <v>9</v>
      </c>
      <c r="S354" s="203">
        <v>175</v>
      </c>
      <c r="T354" s="203">
        <v>27</v>
      </c>
      <c r="U354" s="203">
        <v>3</v>
      </c>
      <c r="V354" s="203">
        <v>13</v>
      </c>
      <c r="W354" s="203">
        <v>1570</v>
      </c>
      <c r="X354" s="203">
        <v>1376.34</v>
      </c>
      <c r="Y354" s="172"/>
    </row>
    <row r="355" s="163" customFormat="1" ht="15" customHeight="1" spans="1:25">
      <c r="A355" s="111" t="s">
        <v>1030</v>
      </c>
      <c r="B355" s="102" t="s">
        <v>1031</v>
      </c>
      <c r="C355" s="189" t="s">
        <v>133</v>
      </c>
      <c r="D355" s="189" t="s">
        <v>1032</v>
      </c>
      <c r="E355" s="203">
        <v>18</v>
      </c>
      <c r="F355" s="203">
        <v>7</v>
      </c>
      <c r="G355" s="203">
        <v>6</v>
      </c>
      <c r="H355" s="203">
        <v>5</v>
      </c>
      <c r="I355" s="203">
        <v>175</v>
      </c>
      <c r="J355" s="203">
        <v>605</v>
      </c>
      <c r="K355" s="203">
        <v>286</v>
      </c>
      <c r="L355" s="203">
        <v>175</v>
      </c>
      <c r="M355" s="203">
        <v>220</v>
      </c>
      <c r="N355" s="203">
        <v>210</v>
      </c>
      <c r="O355" s="203">
        <v>210</v>
      </c>
      <c r="P355" s="203">
        <v>11</v>
      </c>
      <c r="Q355" s="203">
        <v>594</v>
      </c>
      <c r="R355" s="203">
        <v>5</v>
      </c>
      <c r="S355" s="203">
        <v>600</v>
      </c>
      <c r="T355" s="203">
        <v>83</v>
      </c>
      <c r="U355" s="203">
        <v>1</v>
      </c>
      <c r="V355" s="203">
        <v>47</v>
      </c>
      <c r="W355" s="203">
        <v>4827.49</v>
      </c>
      <c r="X355" s="203">
        <v>4500</v>
      </c>
      <c r="Y355" s="172"/>
    </row>
    <row r="356" s="163" customFormat="1" ht="15" customHeight="1" spans="1:25">
      <c r="A356" s="111" t="s">
        <v>1033</v>
      </c>
      <c r="B356" s="102" t="s">
        <v>1034</v>
      </c>
      <c r="C356" s="189" t="s">
        <v>293</v>
      </c>
      <c r="D356" s="189" t="s">
        <v>1035</v>
      </c>
      <c r="E356" s="203">
        <v>9</v>
      </c>
      <c r="F356" s="203">
        <v>3</v>
      </c>
      <c r="G356" s="203">
        <v>3</v>
      </c>
      <c r="H356" s="203">
        <v>3</v>
      </c>
      <c r="I356" s="203">
        <v>70</v>
      </c>
      <c r="J356" s="203">
        <v>237</v>
      </c>
      <c r="K356" s="203">
        <v>109</v>
      </c>
      <c r="L356" s="203">
        <v>70</v>
      </c>
      <c r="M356" s="203">
        <v>81</v>
      </c>
      <c r="N356" s="203">
        <v>86</v>
      </c>
      <c r="O356" s="203">
        <v>62</v>
      </c>
      <c r="P356" s="203">
        <v>127</v>
      </c>
      <c r="Q356" s="203">
        <v>110</v>
      </c>
      <c r="R356" s="203">
        <v>101</v>
      </c>
      <c r="S356" s="203">
        <v>136</v>
      </c>
      <c r="T356" s="203">
        <v>33</v>
      </c>
      <c r="U356" s="203">
        <v>2</v>
      </c>
      <c r="V356" s="203">
        <v>18</v>
      </c>
      <c r="W356" s="203">
        <v>2419</v>
      </c>
      <c r="X356" s="203">
        <v>3013</v>
      </c>
      <c r="Y356" s="172"/>
    </row>
    <row r="357" s="163" customFormat="1" ht="15" customHeight="1" spans="1:25">
      <c r="A357" s="111" t="s">
        <v>1036</v>
      </c>
      <c r="B357" s="102" t="s">
        <v>1037</v>
      </c>
      <c r="C357" s="189" t="s">
        <v>61</v>
      </c>
      <c r="D357" s="172" t="s">
        <v>1038</v>
      </c>
      <c r="E357" s="203">
        <v>24</v>
      </c>
      <c r="F357" s="203">
        <v>9</v>
      </c>
      <c r="G357" s="203">
        <v>7</v>
      </c>
      <c r="H357" s="203">
        <v>8</v>
      </c>
      <c r="I357" s="203">
        <v>260</v>
      </c>
      <c r="J357" s="203">
        <v>843</v>
      </c>
      <c r="K357" s="203">
        <v>396</v>
      </c>
      <c r="L357" s="203">
        <v>260</v>
      </c>
      <c r="M357" s="203">
        <v>263</v>
      </c>
      <c r="N357" s="203">
        <v>320</v>
      </c>
      <c r="O357" s="203">
        <v>363</v>
      </c>
      <c r="P357" s="203">
        <v>109</v>
      </c>
      <c r="Q357" s="203">
        <v>734</v>
      </c>
      <c r="R357" s="203">
        <v>36</v>
      </c>
      <c r="S357" s="203">
        <v>807</v>
      </c>
      <c r="T357" s="203">
        <v>110</v>
      </c>
      <c r="U357" s="203">
        <v>2</v>
      </c>
      <c r="V357" s="203">
        <v>51</v>
      </c>
      <c r="W357" s="203">
        <v>5390</v>
      </c>
      <c r="X357" s="203">
        <v>6567</v>
      </c>
      <c r="Y357" s="172"/>
    </row>
    <row r="358" s="163" customFormat="1" ht="15" customHeight="1" spans="1:25">
      <c r="A358" s="111" t="s">
        <v>1039</v>
      </c>
      <c r="B358" s="102" t="s">
        <v>1040</v>
      </c>
      <c r="C358" s="189" t="s">
        <v>61</v>
      </c>
      <c r="D358" s="172" t="s">
        <v>1041</v>
      </c>
      <c r="E358" s="203">
        <v>6</v>
      </c>
      <c r="F358" s="203">
        <v>2</v>
      </c>
      <c r="G358" s="203">
        <v>2</v>
      </c>
      <c r="H358" s="203">
        <v>2</v>
      </c>
      <c r="I358" s="203">
        <v>50</v>
      </c>
      <c r="J358" s="203">
        <v>191</v>
      </c>
      <c r="K358" s="203">
        <v>97</v>
      </c>
      <c r="L358" s="203">
        <v>50</v>
      </c>
      <c r="M358" s="203">
        <v>66</v>
      </c>
      <c r="N358" s="203">
        <v>75</v>
      </c>
      <c r="O358" s="203">
        <v>70</v>
      </c>
      <c r="P358" s="203">
        <v>37</v>
      </c>
      <c r="Q358" s="203">
        <v>154</v>
      </c>
      <c r="R358" s="203">
        <v>16</v>
      </c>
      <c r="S358" s="203">
        <v>175</v>
      </c>
      <c r="T358" s="203">
        <v>31</v>
      </c>
      <c r="U358" s="203">
        <v>1</v>
      </c>
      <c r="V358" s="203">
        <v>12</v>
      </c>
      <c r="W358" s="203">
        <v>1900</v>
      </c>
      <c r="X358" s="203">
        <v>1900</v>
      </c>
      <c r="Y358" s="172"/>
    </row>
    <row r="359" s="102" customFormat="1" ht="18" customHeight="1" spans="1:24">
      <c r="A359" s="111"/>
      <c r="B359" s="112" t="s">
        <v>1042</v>
      </c>
      <c r="C359" s="189"/>
      <c r="E359" s="203" t="s">
        <v>67</v>
      </c>
      <c r="F359" s="203" t="s">
        <v>67</v>
      </c>
      <c r="G359" s="203" t="s">
        <v>67</v>
      </c>
      <c r="H359" s="203" t="s">
        <v>67</v>
      </c>
      <c r="I359" s="203" t="s">
        <v>67</v>
      </c>
      <c r="J359" s="203" t="s">
        <v>67</v>
      </c>
      <c r="K359" s="203" t="s">
        <v>67</v>
      </c>
      <c r="L359" s="203" t="s">
        <v>67</v>
      </c>
      <c r="M359" s="203" t="s">
        <v>67</v>
      </c>
      <c r="N359" s="203" t="s">
        <v>67</v>
      </c>
      <c r="O359" s="203" t="s">
        <v>67</v>
      </c>
      <c r="P359" s="203" t="s">
        <v>67</v>
      </c>
      <c r="Q359" s="203" t="s">
        <v>67</v>
      </c>
      <c r="R359" s="203" t="s">
        <v>67</v>
      </c>
      <c r="S359" s="203" t="s">
        <v>67</v>
      </c>
      <c r="T359" s="203" t="s">
        <v>67</v>
      </c>
      <c r="U359" s="203" t="s">
        <v>67</v>
      </c>
      <c r="V359" s="203" t="s">
        <v>67</v>
      </c>
      <c r="W359" s="203" t="s">
        <v>67</v>
      </c>
      <c r="X359" s="203" t="s">
        <v>67</v>
      </c>
    </row>
    <row r="360" s="213" customFormat="1" ht="14.25" spans="1:25">
      <c r="A360" s="111" t="s">
        <v>1043</v>
      </c>
      <c r="B360" s="102" t="s">
        <v>1044</v>
      </c>
      <c r="C360" s="189" t="s">
        <v>33</v>
      </c>
      <c r="D360" s="236" t="s">
        <v>1045</v>
      </c>
      <c r="E360" s="203">
        <v>7</v>
      </c>
      <c r="F360" s="203">
        <v>3</v>
      </c>
      <c r="G360" s="203">
        <v>2</v>
      </c>
      <c r="H360" s="203">
        <v>2</v>
      </c>
      <c r="I360" s="203">
        <v>75</v>
      </c>
      <c r="J360" s="203">
        <v>205</v>
      </c>
      <c r="K360" s="203">
        <v>98</v>
      </c>
      <c r="L360" s="203">
        <v>75</v>
      </c>
      <c r="M360" s="203">
        <v>60</v>
      </c>
      <c r="N360" s="203">
        <v>70</v>
      </c>
      <c r="O360" s="203">
        <v>105</v>
      </c>
      <c r="P360" s="203">
        <v>112</v>
      </c>
      <c r="Q360" s="203">
        <v>93</v>
      </c>
      <c r="R360" s="203">
        <v>68</v>
      </c>
      <c r="S360" s="203">
        <v>137</v>
      </c>
      <c r="T360" s="203">
        <v>33</v>
      </c>
      <c r="U360" s="203">
        <v>2</v>
      </c>
      <c r="V360" s="203">
        <v>14</v>
      </c>
      <c r="W360" s="203">
        <v>2050</v>
      </c>
      <c r="X360" s="203">
        <v>1437</v>
      </c>
      <c r="Y360" s="236"/>
    </row>
    <row r="361" s="163" customFormat="1" ht="15" customHeight="1" spans="1:25">
      <c r="A361" s="111" t="s">
        <v>1046</v>
      </c>
      <c r="B361" s="102" t="s">
        <v>1047</v>
      </c>
      <c r="C361" s="189" t="s">
        <v>33</v>
      </c>
      <c r="D361" s="235" t="s">
        <v>1048</v>
      </c>
      <c r="E361" s="203">
        <v>6</v>
      </c>
      <c r="F361" s="203">
        <v>2</v>
      </c>
      <c r="G361" s="203">
        <v>2</v>
      </c>
      <c r="H361" s="203">
        <v>2</v>
      </c>
      <c r="I361" s="203">
        <v>50</v>
      </c>
      <c r="J361" s="203">
        <v>180</v>
      </c>
      <c r="K361" s="203">
        <v>85</v>
      </c>
      <c r="L361" s="203">
        <v>50</v>
      </c>
      <c r="M361" s="203">
        <v>60</v>
      </c>
      <c r="N361" s="203">
        <v>70</v>
      </c>
      <c r="O361" s="203">
        <v>60</v>
      </c>
      <c r="P361" s="203">
        <v>129</v>
      </c>
      <c r="Q361" s="203">
        <v>51</v>
      </c>
      <c r="R361" s="203">
        <v>124</v>
      </c>
      <c r="S361" s="203">
        <v>56</v>
      </c>
      <c r="T361" s="203">
        <v>25</v>
      </c>
      <c r="U361" s="203">
        <v>1</v>
      </c>
      <c r="V361" s="203">
        <v>12</v>
      </c>
      <c r="W361" s="203">
        <v>1045</v>
      </c>
      <c r="X361" s="203">
        <v>800</v>
      </c>
      <c r="Y361" s="172"/>
    </row>
    <row r="362" s="163" customFormat="1" ht="14.25" spans="1:25">
      <c r="A362" s="111" t="s">
        <v>1049</v>
      </c>
      <c r="B362" s="102" t="s">
        <v>1050</v>
      </c>
      <c r="C362" s="189" t="s">
        <v>133</v>
      </c>
      <c r="D362" s="172" t="s">
        <v>1051</v>
      </c>
      <c r="E362" s="203">
        <v>10</v>
      </c>
      <c r="F362" s="203">
        <v>3</v>
      </c>
      <c r="G362" s="203">
        <v>4</v>
      </c>
      <c r="H362" s="203">
        <v>3</v>
      </c>
      <c r="I362" s="203">
        <v>75</v>
      </c>
      <c r="J362" s="203">
        <v>316</v>
      </c>
      <c r="K362" s="203">
        <v>146</v>
      </c>
      <c r="L362" s="203">
        <v>75</v>
      </c>
      <c r="M362" s="203">
        <v>127</v>
      </c>
      <c r="N362" s="203">
        <v>114</v>
      </c>
      <c r="O362" s="203">
        <v>103</v>
      </c>
      <c r="P362" s="203">
        <v>53</v>
      </c>
      <c r="Q362" s="203">
        <v>263</v>
      </c>
      <c r="R362" s="203">
        <v>40</v>
      </c>
      <c r="S362" s="203">
        <v>276</v>
      </c>
      <c r="T362" s="203">
        <v>49</v>
      </c>
      <c r="U362" s="203">
        <v>2</v>
      </c>
      <c r="V362" s="203">
        <v>23</v>
      </c>
      <c r="W362" s="203">
        <v>1960</v>
      </c>
      <c r="X362" s="203">
        <v>1700</v>
      </c>
      <c r="Y362" s="172"/>
    </row>
    <row r="363" s="163" customFormat="1" ht="14.25" spans="1:25">
      <c r="A363" s="111" t="s">
        <v>1052</v>
      </c>
      <c r="B363" s="102" t="s">
        <v>1053</v>
      </c>
      <c r="C363" s="189" t="s">
        <v>33</v>
      </c>
      <c r="D363" s="172" t="s">
        <v>1054</v>
      </c>
      <c r="E363" s="203">
        <v>25</v>
      </c>
      <c r="F363" s="203">
        <v>8</v>
      </c>
      <c r="G363" s="203">
        <v>9</v>
      </c>
      <c r="H363" s="203">
        <v>8</v>
      </c>
      <c r="I363" s="203">
        <v>200</v>
      </c>
      <c r="J363" s="203">
        <v>685</v>
      </c>
      <c r="K363" s="203">
        <v>310</v>
      </c>
      <c r="L363" s="203">
        <v>200</v>
      </c>
      <c r="M363" s="203">
        <v>225</v>
      </c>
      <c r="N363" s="203">
        <v>260</v>
      </c>
      <c r="O363" s="203">
        <v>265</v>
      </c>
      <c r="P363" s="203">
        <v>488</v>
      </c>
      <c r="Q363" s="203">
        <v>197</v>
      </c>
      <c r="R363" s="203">
        <v>466</v>
      </c>
      <c r="S363" s="203">
        <v>219</v>
      </c>
      <c r="T363" s="203">
        <v>95</v>
      </c>
      <c r="U363" s="203">
        <v>5</v>
      </c>
      <c r="V363" s="203">
        <v>50</v>
      </c>
      <c r="W363" s="203">
        <v>5204</v>
      </c>
      <c r="X363" s="203">
        <v>4784</v>
      </c>
      <c r="Y363" s="172"/>
    </row>
    <row r="364" s="163" customFormat="1" ht="14.25" spans="1:25">
      <c r="A364" s="111" t="s">
        <v>1055</v>
      </c>
      <c r="B364" s="102" t="s">
        <v>1056</v>
      </c>
      <c r="C364" s="189" t="s">
        <v>33</v>
      </c>
      <c r="D364" s="172" t="s">
        <v>1057</v>
      </c>
      <c r="E364" s="203">
        <v>10</v>
      </c>
      <c r="F364" s="203">
        <v>2</v>
      </c>
      <c r="G364" s="203">
        <v>3</v>
      </c>
      <c r="H364" s="203">
        <v>5</v>
      </c>
      <c r="I364" s="203">
        <v>50</v>
      </c>
      <c r="J364" s="203">
        <v>300</v>
      </c>
      <c r="K364" s="203">
        <v>148</v>
      </c>
      <c r="L364" s="203">
        <v>50</v>
      </c>
      <c r="M364" s="203">
        <v>90</v>
      </c>
      <c r="N364" s="203">
        <v>160</v>
      </c>
      <c r="O364" s="203">
        <v>125</v>
      </c>
      <c r="P364" s="203">
        <v>253</v>
      </c>
      <c r="Q364" s="203">
        <v>47</v>
      </c>
      <c r="R364" s="203">
        <v>253</v>
      </c>
      <c r="S364" s="203">
        <v>47</v>
      </c>
      <c r="T364" s="203">
        <v>40</v>
      </c>
      <c r="U364" s="203">
        <v>2</v>
      </c>
      <c r="V364" s="203">
        <v>20</v>
      </c>
      <c r="W364" s="203">
        <v>2676</v>
      </c>
      <c r="X364" s="203">
        <v>1950</v>
      </c>
      <c r="Y364" s="172"/>
    </row>
    <row r="365" s="163" customFormat="1" ht="14.25" spans="1:25">
      <c r="A365" s="111" t="s">
        <v>1058</v>
      </c>
      <c r="B365" s="102" t="s">
        <v>1059</v>
      </c>
      <c r="C365" s="189" t="s">
        <v>293</v>
      </c>
      <c r="D365" s="34" t="s">
        <v>1060</v>
      </c>
      <c r="E365" s="203">
        <v>15</v>
      </c>
      <c r="F365" s="203">
        <v>5</v>
      </c>
      <c r="G365" s="203">
        <v>5</v>
      </c>
      <c r="H365" s="203">
        <v>5</v>
      </c>
      <c r="I365" s="203">
        <v>125</v>
      </c>
      <c r="J365" s="203">
        <v>450</v>
      </c>
      <c r="K365" s="203">
        <v>216</v>
      </c>
      <c r="L365" s="203">
        <v>125</v>
      </c>
      <c r="M365" s="203">
        <v>150</v>
      </c>
      <c r="N365" s="203">
        <v>175</v>
      </c>
      <c r="O365" s="203">
        <v>200</v>
      </c>
      <c r="P365" s="203">
        <v>233</v>
      </c>
      <c r="Q365" s="203">
        <v>217</v>
      </c>
      <c r="R365" s="203">
        <v>115</v>
      </c>
      <c r="S365" s="203">
        <v>335</v>
      </c>
      <c r="T365" s="203">
        <v>65</v>
      </c>
      <c r="U365" s="203">
        <v>2</v>
      </c>
      <c r="V365" s="203">
        <v>31</v>
      </c>
      <c r="W365" s="203">
        <v>2522.2</v>
      </c>
      <c r="X365" s="203">
        <v>2806</v>
      </c>
      <c r="Y365" s="172"/>
    </row>
    <row r="366" s="163" customFormat="1" ht="14.25" spans="1:25">
      <c r="A366" s="111" t="s">
        <v>1061</v>
      </c>
      <c r="B366" s="102" t="s">
        <v>1062</v>
      </c>
      <c r="C366" s="189" t="s">
        <v>33</v>
      </c>
      <c r="D366" s="228" t="s">
        <v>1063</v>
      </c>
      <c r="E366" s="203">
        <v>6</v>
      </c>
      <c r="F366" s="203">
        <v>2</v>
      </c>
      <c r="G366" s="203">
        <v>2</v>
      </c>
      <c r="H366" s="203">
        <v>2</v>
      </c>
      <c r="I366" s="203">
        <v>50</v>
      </c>
      <c r="J366" s="203">
        <v>180</v>
      </c>
      <c r="K366" s="203">
        <v>71</v>
      </c>
      <c r="L366" s="203">
        <v>50</v>
      </c>
      <c r="M366" s="203">
        <v>60</v>
      </c>
      <c r="N366" s="203">
        <v>70</v>
      </c>
      <c r="O366" s="203">
        <v>80</v>
      </c>
      <c r="P366" s="203">
        <v>180</v>
      </c>
      <c r="Q366" s="203">
        <v>0</v>
      </c>
      <c r="R366" s="203">
        <v>180</v>
      </c>
      <c r="S366" s="203">
        <v>0</v>
      </c>
      <c r="T366" s="203">
        <v>25</v>
      </c>
      <c r="U366" s="203">
        <v>1</v>
      </c>
      <c r="V366" s="203">
        <v>12</v>
      </c>
      <c r="W366" s="203">
        <v>1680</v>
      </c>
      <c r="X366" s="203">
        <v>1680</v>
      </c>
      <c r="Y366" s="172"/>
    </row>
    <row r="367" s="163" customFormat="1" ht="14.25" spans="1:25">
      <c r="A367" s="111" t="s">
        <v>1064</v>
      </c>
      <c r="B367" s="102" t="s">
        <v>1065</v>
      </c>
      <c r="C367" s="189" t="s">
        <v>61</v>
      </c>
      <c r="D367" s="34" t="s">
        <v>1066</v>
      </c>
      <c r="E367" s="203">
        <v>9</v>
      </c>
      <c r="F367" s="203">
        <v>3</v>
      </c>
      <c r="G367" s="203">
        <v>3</v>
      </c>
      <c r="H367" s="203">
        <v>3</v>
      </c>
      <c r="I367" s="203">
        <v>75</v>
      </c>
      <c r="J367" s="203">
        <v>264</v>
      </c>
      <c r="K367" s="203">
        <v>137</v>
      </c>
      <c r="L367" s="203">
        <v>75</v>
      </c>
      <c r="M367" s="203">
        <v>90</v>
      </c>
      <c r="N367" s="203">
        <v>99</v>
      </c>
      <c r="O367" s="203">
        <v>108</v>
      </c>
      <c r="P367" s="203">
        <v>70</v>
      </c>
      <c r="Q367" s="203">
        <v>194</v>
      </c>
      <c r="R367" s="203">
        <v>42</v>
      </c>
      <c r="S367" s="203">
        <v>222</v>
      </c>
      <c r="T367" s="203">
        <v>38</v>
      </c>
      <c r="U367" s="203">
        <v>1</v>
      </c>
      <c r="V367" s="203">
        <v>18</v>
      </c>
      <c r="W367" s="203">
        <v>1851</v>
      </c>
      <c r="X367" s="203">
        <v>882</v>
      </c>
      <c r="Y367" s="232"/>
    </row>
    <row r="368" s="163" customFormat="1" ht="14.25" spans="1:25">
      <c r="A368" s="111" t="s">
        <v>1067</v>
      </c>
      <c r="B368" s="102" t="s">
        <v>1068</v>
      </c>
      <c r="C368" s="189" t="s">
        <v>61</v>
      </c>
      <c r="D368" s="34" t="s">
        <v>1069</v>
      </c>
      <c r="E368" s="203">
        <v>6</v>
      </c>
      <c r="F368" s="203">
        <v>2</v>
      </c>
      <c r="G368" s="203">
        <v>2</v>
      </c>
      <c r="H368" s="203">
        <v>2</v>
      </c>
      <c r="I368" s="203">
        <v>50</v>
      </c>
      <c r="J368" s="203">
        <v>180</v>
      </c>
      <c r="K368" s="203">
        <v>87</v>
      </c>
      <c r="L368" s="203">
        <v>50</v>
      </c>
      <c r="M368" s="203">
        <v>59</v>
      </c>
      <c r="N368" s="203">
        <v>71</v>
      </c>
      <c r="O368" s="203">
        <v>79</v>
      </c>
      <c r="P368" s="203">
        <v>74</v>
      </c>
      <c r="Q368" s="203">
        <v>106</v>
      </c>
      <c r="R368" s="203">
        <v>49</v>
      </c>
      <c r="S368" s="203">
        <v>131</v>
      </c>
      <c r="T368" s="203">
        <v>30</v>
      </c>
      <c r="U368" s="203">
        <v>1</v>
      </c>
      <c r="V368" s="203">
        <v>12</v>
      </c>
      <c r="W368" s="203">
        <v>1273.75</v>
      </c>
      <c r="X368" s="203">
        <v>2000</v>
      </c>
      <c r="Y368" s="172"/>
    </row>
    <row r="369" s="163" customFormat="1" ht="14.25" spans="1:25">
      <c r="A369" s="111" t="s">
        <v>1070</v>
      </c>
      <c r="B369" s="102" t="s">
        <v>1071</v>
      </c>
      <c r="C369" s="189" t="s">
        <v>33</v>
      </c>
      <c r="D369" s="172" t="s">
        <v>1072</v>
      </c>
      <c r="E369" s="203">
        <v>8</v>
      </c>
      <c r="F369" s="203">
        <v>3</v>
      </c>
      <c r="G369" s="203">
        <v>2</v>
      </c>
      <c r="H369" s="203">
        <v>3</v>
      </c>
      <c r="I369" s="203">
        <v>75</v>
      </c>
      <c r="J369" s="203">
        <v>262</v>
      </c>
      <c r="K369" s="203">
        <v>111</v>
      </c>
      <c r="L369" s="203">
        <v>75</v>
      </c>
      <c r="M369" s="203">
        <v>70</v>
      </c>
      <c r="N369" s="203">
        <v>117</v>
      </c>
      <c r="O369" s="203">
        <v>103</v>
      </c>
      <c r="P369" s="203">
        <v>98</v>
      </c>
      <c r="Q369" s="203">
        <v>164</v>
      </c>
      <c r="R369" s="203">
        <v>88</v>
      </c>
      <c r="S369" s="203">
        <v>174</v>
      </c>
      <c r="T369" s="203">
        <v>37</v>
      </c>
      <c r="U369" s="203">
        <v>2</v>
      </c>
      <c r="V369" s="203">
        <v>16</v>
      </c>
      <c r="W369" s="203">
        <v>2522.7</v>
      </c>
      <c r="X369" s="203">
        <v>2109</v>
      </c>
      <c r="Y369" s="172"/>
    </row>
    <row r="370" s="163" customFormat="1" ht="14.25" spans="1:25">
      <c r="A370" s="111" t="s">
        <v>1073</v>
      </c>
      <c r="B370" s="102" t="s">
        <v>1074</v>
      </c>
      <c r="C370" s="189" t="s">
        <v>133</v>
      </c>
      <c r="D370" s="172" t="s">
        <v>1075</v>
      </c>
      <c r="E370" s="203">
        <v>8</v>
      </c>
      <c r="F370" s="203">
        <v>3</v>
      </c>
      <c r="G370" s="203">
        <v>3</v>
      </c>
      <c r="H370" s="203">
        <v>2</v>
      </c>
      <c r="I370" s="203">
        <v>75</v>
      </c>
      <c r="J370" s="203">
        <v>235</v>
      </c>
      <c r="K370" s="203">
        <v>122</v>
      </c>
      <c r="L370" s="203">
        <v>75</v>
      </c>
      <c r="M370" s="203">
        <v>90</v>
      </c>
      <c r="N370" s="203">
        <v>70</v>
      </c>
      <c r="O370" s="203">
        <v>106</v>
      </c>
      <c r="P370" s="203">
        <v>8</v>
      </c>
      <c r="Q370" s="203">
        <v>227</v>
      </c>
      <c r="R370" s="203">
        <v>8</v>
      </c>
      <c r="S370" s="203">
        <v>227</v>
      </c>
      <c r="T370" s="203">
        <v>37</v>
      </c>
      <c r="U370" s="203">
        <v>2</v>
      </c>
      <c r="V370" s="203">
        <v>17</v>
      </c>
      <c r="W370" s="203">
        <v>1471</v>
      </c>
      <c r="X370" s="203">
        <v>1800</v>
      </c>
      <c r="Y370" s="172"/>
    </row>
    <row r="371" s="163" customFormat="1" ht="14.25" spans="1:25">
      <c r="A371" s="111" t="s">
        <v>1076</v>
      </c>
      <c r="B371" s="102" t="s">
        <v>1077</v>
      </c>
      <c r="C371" s="189" t="s">
        <v>133</v>
      </c>
      <c r="D371" s="172" t="s">
        <v>1078</v>
      </c>
      <c r="E371" s="203">
        <v>7</v>
      </c>
      <c r="F371" s="203">
        <v>2</v>
      </c>
      <c r="G371" s="203">
        <v>3</v>
      </c>
      <c r="H371" s="203">
        <v>2</v>
      </c>
      <c r="I371" s="203">
        <v>50</v>
      </c>
      <c r="J371" s="203">
        <v>217</v>
      </c>
      <c r="K371" s="203">
        <v>93</v>
      </c>
      <c r="L371" s="203">
        <v>50</v>
      </c>
      <c r="M371" s="203">
        <v>93</v>
      </c>
      <c r="N371" s="203">
        <v>74</v>
      </c>
      <c r="O371" s="203">
        <v>80</v>
      </c>
      <c r="P371" s="203">
        <v>45</v>
      </c>
      <c r="Q371" s="203">
        <v>172</v>
      </c>
      <c r="R371" s="203">
        <v>21</v>
      </c>
      <c r="S371" s="203">
        <v>196</v>
      </c>
      <c r="T371" s="203">
        <v>34</v>
      </c>
      <c r="U371" s="203">
        <v>2</v>
      </c>
      <c r="V371" s="203">
        <v>14</v>
      </c>
      <c r="W371" s="203">
        <v>1524</v>
      </c>
      <c r="X371" s="203">
        <v>3300</v>
      </c>
      <c r="Y371" s="172"/>
    </row>
    <row r="372" s="163" customFormat="1" ht="14.25" spans="1:25">
      <c r="A372" s="111" t="s">
        <v>1079</v>
      </c>
      <c r="B372" s="102" t="s">
        <v>1080</v>
      </c>
      <c r="C372" s="189" t="s">
        <v>61</v>
      </c>
      <c r="D372" s="172" t="s">
        <v>1081</v>
      </c>
      <c r="E372" s="203">
        <v>12</v>
      </c>
      <c r="F372" s="203">
        <v>4</v>
      </c>
      <c r="G372" s="203">
        <v>4</v>
      </c>
      <c r="H372" s="203">
        <v>4</v>
      </c>
      <c r="I372" s="203">
        <v>100</v>
      </c>
      <c r="J372" s="203">
        <v>338</v>
      </c>
      <c r="K372" s="203">
        <v>168</v>
      </c>
      <c r="L372" s="203">
        <v>100</v>
      </c>
      <c r="M372" s="203">
        <v>118</v>
      </c>
      <c r="N372" s="203">
        <v>120</v>
      </c>
      <c r="O372" s="203">
        <v>161</v>
      </c>
      <c r="P372" s="203">
        <v>73</v>
      </c>
      <c r="Q372" s="203">
        <v>265</v>
      </c>
      <c r="R372" s="203">
        <v>47</v>
      </c>
      <c r="S372" s="203">
        <v>291</v>
      </c>
      <c r="T372" s="203">
        <v>51</v>
      </c>
      <c r="U372" s="203">
        <v>1</v>
      </c>
      <c r="V372" s="203">
        <v>25</v>
      </c>
      <c r="W372" s="203">
        <v>2901.17</v>
      </c>
      <c r="X372" s="203">
        <v>3626</v>
      </c>
      <c r="Y372" s="182"/>
    </row>
    <row r="373" s="102" customFormat="1" spans="1:24">
      <c r="A373" s="111"/>
      <c r="B373" s="112" t="s">
        <v>1082</v>
      </c>
      <c r="C373" s="189"/>
      <c r="D373" s="237"/>
      <c r="E373" s="203" t="s">
        <v>67</v>
      </c>
      <c r="F373" s="203" t="s">
        <v>67</v>
      </c>
      <c r="G373" s="203" t="s">
        <v>67</v>
      </c>
      <c r="H373" s="203" t="s">
        <v>67</v>
      </c>
      <c r="I373" s="203" t="s">
        <v>67</v>
      </c>
      <c r="J373" s="203" t="s">
        <v>67</v>
      </c>
      <c r="K373" s="203" t="s">
        <v>67</v>
      </c>
      <c r="L373" s="203" t="s">
        <v>67</v>
      </c>
      <c r="M373" s="203" t="s">
        <v>67</v>
      </c>
      <c r="N373" s="203" t="s">
        <v>67</v>
      </c>
      <c r="O373" s="203" t="s">
        <v>67</v>
      </c>
      <c r="P373" s="203" t="s">
        <v>67</v>
      </c>
      <c r="Q373" s="203" t="s">
        <v>67</v>
      </c>
      <c r="R373" s="203" t="s">
        <v>67</v>
      </c>
      <c r="S373" s="203" t="s">
        <v>67</v>
      </c>
      <c r="T373" s="203" t="s">
        <v>67</v>
      </c>
      <c r="U373" s="203" t="s">
        <v>67</v>
      </c>
      <c r="V373" s="203" t="s">
        <v>67</v>
      </c>
      <c r="W373" s="203" t="s">
        <v>67</v>
      </c>
      <c r="X373" s="203" t="s">
        <v>67</v>
      </c>
    </row>
    <row r="374" s="197" customFormat="1" ht="15" customHeight="1" spans="1:24">
      <c r="A374" s="111" t="s">
        <v>1083</v>
      </c>
      <c r="B374" s="102" t="s">
        <v>1084</v>
      </c>
      <c r="C374" s="189" t="s">
        <v>33</v>
      </c>
      <c r="D374" s="197" t="s">
        <v>1085</v>
      </c>
      <c r="E374" s="203">
        <v>9</v>
      </c>
      <c r="F374" s="203">
        <v>3</v>
      </c>
      <c r="G374" s="203">
        <v>3</v>
      </c>
      <c r="H374" s="203">
        <v>3</v>
      </c>
      <c r="I374" s="203">
        <v>75</v>
      </c>
      <c r="J374" s="203">
        <v>270</v>
      </c>
      <c r="K374" s="203">
        <v>117</v>
      </c>
      <c r="L374" s="203">
        <v>75</v>
      </c>
      <c r="M374" s="203">
        <v>90</v>
      </c>
      <c r="N374" s="203">
        <v>105</v>
      </c>
      <c r="O374" s="203">
        <v>105</v>
      </c>
      <c r="P374" s="203">
        <v>183</v>
      </c>
      <c r="Q374" s="203">
        <v>87</v>
      </c>
      <c r="R374" s="203">
        <v>121</v>
      </c>
      <c r="S374" s="203">
        <v>149</v>
      </c>
      <c r="T374" s="203">
        <v>40</v>
      </c>
      <c r="U374" s="203">
        <v>2</v>
      </c>
      <c r="V374" s="203">
        <v>19</v>
      </c>
      <c r="W374" s="203">
        <v>2402.25</v>
      </c>
      <c r="X374" s="203">
        <v>2765.77</v>
      </c>
    </row>
    <row r="375" s="197" customFormat="1" ht="15" customHeight="1" spans="1:24">
      <c r="A375" s="111" t="s">
        <v>1086</v>
      </c>
      <c r="B375" s="102" t="s">
        <v>1087</v>
      </c>
      <c r="C375" s="189" t="s">
        <v>33</v>
      </c>
      <c r="D375" s="197" t="s">
        <v>1088</v>
      </c>
      <c r="E375" s="203">
        <v>8</v>
      </c>
      <c r="F375" s="203">
        <v>2</v>
      </c>
      <c r="G375" s="203">
        <v>3</v>
      </c>
      <c r="H375" s="203">
        <v>3</v>
      </c>
      <c r="I375" s="203">
        <v>43</v>
      </c>
      <c r="J375" s="203">
        <v>174</v>
      </c>
      <c r="K375" s="203">
        <v>69</v>
      </c>
      <c r="L375" s="203">
        <v>43</v>
      </c>
      <c r="M375" s="203">
        <v>55</v>
      </c>
      <c r="N375" s="203">
        <v>76</v>
      </c>
      <c r="O375" s="203">
        <v>51</v>
      </c>
      <c r="P375" s="203">
        <v>89</v>
      </c>
      <c r="Q375" s="203">
        <v>85</v>
      </c>
      <c r="R375" s="203">
        <v>78</v>
      </c>
      <c r="S375" s="203">
        <v>96</v>
      </c>
      <c r="T375" s="203">
        <v>40</v>
      </c>
      <c r="U375" s="203">
        <v>1</v>
      </c>
      <c r="V375" s="203">
        <v>22</v>
      </c>
      <c r="W375" s="203">
        <v>16000</v>
      </c>
      <c r="X375" s="203">
        <v>5630</v>
      </c>
    </row>
    <row r="376" s="197" customFormat="1" ht="15" customHeight="1" spans="1:24">
      <c r="A376" s="111" t="s">
        <v>1089</v>
      </c>
      <c r="B376" s="102" t="s">
        <v>1090</v>
      </c>
      <c r="C376" s="189" t="s">
        <v>61</v>
      </c>
      <c r="D376" s="197" t="s">
        <v>1091</v>
      </c>
      <c r="E376" s="203">
        <v>10</v>
      </c>
      <c r="F376" s="203">
        <v>4</v>
      </c>
      <c r="G376" s="203">
        <v>3</v>
      </c>
      <c r="H376" s="203">
        <v>3</v>
      </c>
      <c r="I376" s="203">
        <v>100</v>
      </c>
      <c r="J376" s="203">
        <v>297</v>
      </c>
      <c r="K376" s="203">
        <v>141</v>
      </c>
      <c r="L376" s="203">
        <v>100</v>
      </c>
      <c r="M376" s="203">
        <v>94</v>
      </c>
      <c r="N376" s="203">
        <v>103</v>
      </c>
      <c r="O376" s="203">
        <v>127</v>
      </c>
      <c r="P376" s="203">
        <v>97</v>
      </c>
      <c r="Q376" s="203">
        <v>200</v>
      </c>
      <c r="R376" s="203">
        <v>32</v>
      </c>
      <c r="S376" s="203">
        <v>265</v>
      </c>
      <c r="T376" s="203">
        <v>43</v>
      </c>
      <c r="U376" s="203">
        <v>1</v>
      </c>
      <c r="V376" s="203">
        <v>21</v>
      </c>
      <c r="W376" s="203">
        <v>2640</v>
      </c>
      <c r="X376" s="203">
        <v>3500</v>
      </c>
    </row>
    <row r="377" s="197" customFormat="1" ht="15" customHeight="1" spans="1:24">
      <c r="A377" s="111" t="s">
        <v>1092</v>
      </c>
      <c r="B377" s="102" t="s">
        <v>1093</v>
      </c>
      <c r="C377" s="189" t="s">
        <v>33</v>
      </c>
      <c r="D377" s="197" t="s">
        <v>1094</v>
      </c>
      <c r="E377" s="203">
        <v>7</v>
      </c>
      <c r="F377" s="203">
        <v>3</v>
      </c>
      <c r="G377" s="203">
        <v>2</v>
      </c>
      <c r="H377" s="203">
        <v>2</v>
      </c>
      <c r="I377" s="203">
        <v>74</v>
      </c>
      <c r="J377" s="203">
        <v>175</v>
      </c>
      <c r="K377" s="203">
        <v>72</v>
      </c>
      <c r="L377" s="203">
        <v>74</v>
      </c>
      <c r="M377" s="203">
        <v>40</v>
      </c>
      <c r="N377" s="203">
        <v>61</v>
      </c>
      <c r="O377" s="203">
        <v>69</v>
      </c>
      <c r="P377" s="203">
        <v>91</v>
      </c>
      <c r="Q377" s="203">
        <v>84</v>
      </c>
      <c r="R377" s="203">
        <v>60</v>
      </c>
      <c r="S377" s="203">
        <v>115</v>
      </c>
      <c r="T377" s="203">
        <v>45</v>
      </c>
      <c r="U377" s="203">
        <v>2</v>
      </c>
      <c r="V377" s="203">
        <v>14</v>
      </c>
      <c r="W377" s="203">
        <v>4631</v>
      </c>
      <c r="X377" s="203">
        <v>5291</v>
      </c>
    </row>
    <row r="378" s="197" customFormat="1" ht="15" customHeight="1" spans="1:24">
      <c r="A378" s="111" t="s">
        <v>1095</v>
      </c>
      <c r="B378" s="102" t="s">
        <v>1096</v>
      </c>
      <c r="C378" s="189" t="s">
        <v>33</v>
      </c>
      <c r="D378" s="197" t="s">
        <v>1097</v>
      </c>
      <c r="E378" s="203">
        <v>14</v>
      </c>
      <c r="F378" s="203">
        <v>4</v>
      </c>
      <c r="G378" s="203">
        <v>5</v>
      </c>
      <c r="H378" s="203">
        <v>5</v>
      </c>
      <c r="I378" s="203">
        <v>100</v>
      </c>
      <c r="J378" s="203">
        <v>425</v>
      </c>
      <c r="K378" s="203">
        <v>228</v>
      </c>
      <c r="L378" s="203">
        <v>100</v>
      </c>
      <c r="M378" s="203">
        <v>150</v>
      </c>
      <c r="N378" s="203">
        <v>175</v>
      </c>
      <c r="O378" s="203">
        <v>175</v>
      </c>
      <c r="P378" s="203">
        <v>362</v>
      </c>
      <c r="Q378" s="203">
        <v>63</v>
      </c>
      <c r="R378" s="203">
        <v>355</v>
      </c>
      <c r="S378" s="203">
        <v>70</v>
      </c>
      <c r="T378" s="203">
        <v>55</v>
      </c>
      <c r="U378" s="203">
        <v>3</v>
      </c>
      <c r="V378" s="203">
        <v>28</v>
      </c>
      <c r="W378" s="203">
        <v>3783</v>
      </c>
      <c r="X378" s="203">
        <v>2510</v>
      </c>
    </row>
    <row r="379" s="197" customFormat="1" ht="15" customHeight="1" spans="1:24">
      <c r="A379" s="111" t="s">
        <v>1098</v>
      </c>
      <c r="B379" s="102" t="s">
        <v>1099</v>
      </c>
      <c r="C379" s="189" t="s">
        <v>33</v>
      </c>
      <c r="D379" s="197" t="s">
        <v>1100</v>
      </c>
      <c r="E379" s="203">
        <v>4</v>
      </c>
      <c r="F379" s="203">
        <v>1</v>
      </c>
      <c r="G379" s="203">
        <v>2</v>
      </c>
      <c r="H379" s="203">
        <v>1</v>
      </c>
      <c r="I379" s="203">
        <v>25</v>
      </c>
      <c r="J379" s="203">
        <v>120</v>
      </c>
      <c r="K379" s="203">
        <v>43</v>
      </c>
      <c r="L379" s="203">
        <v>25</v>
      </c>
      <c r="M379" s="203">
        <v>60</v>
      </c>
      <c r="N379" s="203">
        <v>35</v>
      </c>
      <c r="O379" s="203">
        <v>70</v>
      </c>
      <c r="P379" s="203">
        <v>71</v>
      </c>
      <c r="Q379" s="203">
        <v>49</v>
      </c>
      <c r="R379" s="203">
        <v>66</v>
      </c>
      <c r="S379" s="203">
        <v>54</v>
      </c>
      <c r="T379" s="203">
        <v>18</v>
      </c>
      <c r="U379" s="203">
        <v>1</v>
      </c>
      <c r="V379" s="203">
        <v>8</v>
      </c>
      <c r="W379" s="203">
        <v>912</v>
      </c>
      <c r="X379" s="203">
        <v>1892</v>
      </c>
    </row>
    <row r="380" s="197" customFormat="1" ht="15" customHeight="1" spans="1:24">
      <c r="A380" s="111" t="s">
        <v>1101</v>
      </c>
      <c r="B380" s="102" t="s">
        <v>1102</v>
      </c>
      <c r="C380" s="189" t="s">
        <v>33</v>
      </c>
      <c r="D380" s="197" t="s">
        <v>1103</v>
      </c>
      <c r="E380" s="203">
        <v>5</v>
      </c>
      <c r="F380" s="203">
        <v>1</v>
      </c>
      <c r="G380" s="203">
        <v>2</v>
      </c>
      <c r="H380" s="203">
        <v>2</v>
      </c>
      <c r="I380" s="203">
        <v>15</v>
      </c>
      <c r="J380" s="203">
        <v>122</v>
      </c>
      <c r="K380" s="203">
        <v>50</v>
      </c>
      <c r="L380" s="203">
        <v>15</v>
      </c>
      <c r="M380" s="203">
        <v>60</v>
      </c>
      <c r="N380" s="203">
        <v>47</v>
      </c>
      <c r="O380" s="203">
        <v>70</v>
      </c>
      <c r="P380" s="203">
        <v>110</v>
      </c>
      <c r="Q380" s="203">
        <v>12</v>
      </c>
      <c r="R380" s="203">
        <v>62</v>
      </c>
      <c r="S380" s="203">
        <v>60</v>
      </c>
      <c r="T380" s="203">
        <v>22</v>
      </c>
      <c r="U380" s="203">
        <v>1</v>
      </c>
      <c r="V380" s="203">
        <v>10</v>
      </c>
      <c r="W380" s="203">
        <v>1414</v>
      </c>
      <c r="X380" s="203">
        <v>760</v>
      </c>
    </row>
    <row r="381" s="197" customFormat="1" ht="15" customHeight="1" spans="1:24">
      <c r="A381" s="111" t="s">
        <v>1104</v>
      </c>
      <c r="B381" s="102" t="s">
        <v>1105</v>
      </c>
      <c r="C381" s="189" t="s">
        <v>33</v>
      </c>
      <c r="D381" s="197" t="s">
        <v>1106</v>
      </c>
      <c r="E381" s="203">
        <v>7</v>
      </c>
      <c r="F381" s="203">
        <v>3</v>
      </c>
      <c r="G381" s="203">
        <v>2</v>
      </c>
      <c r="H381" s="203">
        <v>2</v>
      </c>
      <c r="I381" s="203">
        <v>75</v>
      </c>
      <c r="J381" s="203">
        <v>205</v>
      </c>
      <c r="K381" s="203">
        <v>96</v>
      </c>
      <c r="L381" s="203">
        <v>75</v>
      </c>
      <c r="M381" s="203">
        <v>60</v>
      </c>
      <c r="N381" s="203">
        <v>70</v>
      </c>
      <c r="O381" s="203">
        <v>103</v>
      </c>
      <c r="P381" s="203">
        <v>163</v>
      </c>
      <c r="Q381" s="203">
        <v>42</v>
      </c>
      <c r="R381" s="203">
        <v>148</v>
      </c>
      <c r="S381" s="203">
        <v>57</v>
      </c>
      <c r="T381" s="203">
        <v>29</v>
      </c>
      <c r="U381" s="203">
        <v>2</v>
      </c>
      <c r="V381" s="203">
        <v>14</v>
      </c>
      <c r="W381" s="203">
        <v>2230</v>
      </c>
      <c r="X381" s="203">
        <v>1114</v>
      </c>
    </row>
    <row r="382" s="197" customFormat="1" ht="15" customHeight="1" spans="1:24">
      <c r="A382" s="111" t="s">
        <v>1107</v>
      </c>
      <c r="B382" s="102" t="s">
        <v>1108</v>
      </c>
      <c r="C382" s="189" t="s">
        <v>33</v>
      </c>
      <c r="D382" s="197" t="s">
        <v>1109</v>
      </c>
      <c r="E382" s="203">
        <v>7</v>
      </c>
      <c r="F382" s="203">
        <v>2</v>
      </c>
      <c r="G382" s="203">
        <v>3</v>
      </c>
      <c r="H382" s="203">
        <v>2</v>
      </c>
      <c r="I382" s="203">
        <v>50</v>
      </c>
      <c r="J382" s="203">
        <v>210</v>
      </c>
      <c r="K382" s="203">
        <v>104</v>
      </c>
      <c r="L382" s="203">
        <v>50</v>
      </c>
      <c r="M382" s="203">
        <v>90</v>
      </c>
      <c r="N382" s="203">
        <v>70</v>
      </c>
      <c r="O382" s="203">
        <v>70</v>
      </c>
      <c r="P382" s="203">
        <v>113</v>
      </c>
      <c r="Q382" s="203">
        <v>97</v>
      </c>
      <c r="R382" s="203">
        <v>92</v>
      </c>
      <c r="S382" s="203">
        <v>118</v>
      </c>
      <c r="T382" s="203">
        <v>35</v>
      </c>
      <c r="U382" s="203">
        <v>1</v>
      </c>
      <c r="V382" s="203">
        <v>14</v>
      </c>
      <c r="W382" s="203">
        <v>1070</v>
      </c>
      <c r="X382" s="203">
        <v>1074</v>
      </c>
    </row>
    <row r="383" s="197" customFormat="1" ht="15" customHeight="1" spans="1:24">
      <c r="A383" s="111" t="s">
        <v>1110</v>
      </c>
      <c r="B383" s="102" t="s">
        <v>1111</v>
      </c>
      <c r="C383" s="189" t="s">
        <v>61</v>
      </c>
      <c r="D383" s="197" t="s">
        <v>1112</v>
      </c>
      <c r="E383" s="203">
        <v>9</v>
      </c>
      <c r="F383" s="203">
        <v>3</v>
      </c>
      <c r="G383" s="203">
        <v>3</v>
      </c>
      <c r="H383" s="203">
        <v>3</v>
      </c>
      <c r="I383" s="203">
        <v>84</v>
      </c>
      <c r="J383" s="203">
        <v>257</v>
      </c>
      <c r="K383" s="203">
        <v>123</v>
      </c>
      <c r="L383" s="203">
        <v>84</v>
      </c>
      <c r="M383" s="203">
        <v>91</v>
      </c>
      <c r="N383" s="203">
        <v>82</v>
      </c>
      <c r="O383" s="203">
        <v>135</v>
      </c>
      <c r="P383" s="203">
        <v>66</v>
      </c>
      <c r="Q383" s="203">
        <v>191</v>
      </c>
      <c r="R383" s="203">
        <v>39</v>
      </c>
      <c r="S383" s="203">
        <v>218</v>
      </c>
      <c r="T383" s="203">
        <v>37</v>
      </c>
      <c r="U383" s="203">
        <v>2</v>
      </c>
      <c r="V383" s="203">
        <v>20</v>
      </c>
      <c r="W383" s="203">
        <v>3115</v>
      </c>
      <c r="X383" s="203">
        <v>2046</v>
      </c>
    </row>
    <row r="384" s="197" customFormat="1" ht="15" customHeight="1" spans="1:24">
      <c r="A384" s="111" t="s">
        <v>1113</v>
      </c>
      <c r="B384" s="102" t="s">
        <v>1114</v>
      </c>
      <c r="C384" s="189" t="s">
        <v>33</v>
      </c>
      <c r="D384" s="197" t="s">
        <v>1115</v>
      </c>
      <c r="E384" s="203">
        <v>6</v>
      </c>
      <c r="F384" s="203">
        <v>2</v>
      </c>
      <c r="G384" s="203">
        <v>2</v>
      </c>
      <c r="H384" s="203">
        <v>2</v>
      </c>
      <c r="I384" s="203">
        <v>50</v>
      </c>
      <c r="J384" s="203">
        <v>180</v>
      </c>
      <c r="K384" s="203">
        <v>66</v>
      </c>
      <c r="L384" s="203">
        <v>50</v>
      </c>
      <c r="M384" s="203">
        <v>60</v>
      </c>
      <c r="N384" s="203">
        <v>70</v>
      </c>
      <c r="O384" s="203">
        <v>79</v>
      </c>
      <c r="P384" s="203">
        <v>58</v>
      </c>
      <c r="Q384" s="203">
        <v>122</v>
      </c>
      <c r="R384" s="203">
        <v>45</v>
      </c>
      <c r="S384" s="203">
        <v>135</v>
      </c>
      <c r="T384" s="203">
        <v>33</v>
      </c>
      <c r="U384" s="203">
        <v>2</v>
      </c>
      <c r="V384" s="203">
        <v>12</v>
      </c>
      <c r="W384" s="203">
        <v>1523.3</v>
      </c>
      <c r="X384" s="203">
        <v>2803.3</v>
      </c>
    </row>
    <row r="385" s="161" customFormat="1" ht="15" customHeight="1" spans="1:24">
      <c r="A385" s="111" t="s">
        <v>1116</v>
      </c>
      <c r="B385" s="102" t="s">
        <v>1117</v>
      </c>
      <c r="C385" s="189" t="s">
        <v>33</v>
      </c>
      <c r="D385" s="161" t="s">
        <v>1118</v>
      </c>
      <c r="E385" s="203">
        <v>0</v>
      </c>
      <c r="F385" s="203">
        <v>0</v>
      </c>
      <c r="G385" s="203">
        <v>0</v>
      </c>
      <c r="H385" s="203">
        <v>0</v>
      </c>
      <c r="I385" s="203">
        <v>0</v>
      </c>
      <c r="J385" s="203">
        <v>0</v>
      </c>
      <c r="K385" s="203">
        <v>0</v>
      </c>
      <c r="L385" s="203">
        <v>0</v>
      </c>
      <c r="M385" s="203">
        <v>0</v>
      </c>
      <c r="N385" s="203">
        <v>0</v>
      </c>
      <c r="O385" s="203">
        <v>33</v>
      </c>
      <c r="P385" s="203">
        <v>0</v>
      </c>
      <c r="Q385" s="203">
        <v>0</v>
      </c>
      <c r="R385" s="203">
        <v>0</v>
      </c>
      <c r="S385" s="203">
        <v>0</v>
      </c>
      <c r="T385" s="203">
        <v>0</v>
      </c>
      <c r="U385" s="203">
        <v>0</v>
      </c>
      <c r="V385" s="203">
        <v>0</v>
      </c>
      <c r="W385" s="203">
        <v>0</v>
      </c>
      <c r="X385" s="203">
        <v>0</v>
      </c>
    </row>
    <row r="386" s="197" customFormat="1" ht="15" customHeight="1" spans="1:24">
      <c r="A386" s="111" t="s">
        <v>1119</v>
      </c>
      <c r="B386" s="102" t="s">
        <v>1120</v>
      </c>
      <c r="C386" s="189" t="s">
        <v>33</v>
      </c>
      <c r="D386" s="197" t="s">
        <v>1121</v>
      </c>
      <c r="E386" s="203">
        <v>22</v>
      </c>
      <c r="F386" s="203">
        <v>5</v>
      </c>
      <c r="G386" s="203">
        <v>7</v>
      </c>
      <c r="H386" s="203">
        <v>10</v>
      </c>
      <c r="I386" s="203">
        <v>125</v>
      </c>
      <c r="J386" s="203">
        <v>660</v>
      </c>
      <c r="K386" s="203">
        <v>298</v>
      </c>
      <c r="L386" s="203">
        <v>125</v>
      </c>
      <c r="M386" s="203">
        <v>200</v>
      </c>
      <c r="N386" s="203">
        <v>335</v>
      </c>
      <c r="O386" s="203">
        <v>350</v>
      </c>
      <c r="P386" s="203">
        <v>632</v>
      </c>
      <c r="Q386" s="203">
        <v>28</v>
      </c>
      <c r="R386" s="203">
        <v>567</v>
      </c>
      <c r="S386" s="203">
        <v>93</v>
      </c>
      <c r="T386" s="203">
        <v>96</v>
      </c>
      <c r="U386" s="203">
        <v>6</v>
      </c>
      <c r="V386" s="203">
        <v>44</v>
      </c>
      <c r="W386" s="203">
        <v>7231</v>
      </c>
      <c r="X386" s="203">
        <v>7954</v>
      </c>
    </row>
    <row r="387" s="161" customFormat="1" ht="15" customHeight="1" spans="1:24">
      <c r="A387" s="111" t="s">
        <v>1122</v>
      </c>
      <c r="B387" s="102" t="s">
        <v>1123</v>
      </c>
      <c r="C387" s="189" t="s">
        <v>61</v>
      </c>
      <c r="D387" s="161" t="s">
        <v>1124</v>
      </c>
      <c r="E387" s="203">
        <v>10</v>
      </c>
      <c r="F387" s="203">
        <v>4</v>
      </c>
      <c r="G387" s="203">
        <v>3</v>
      </c>
      <c r="H387" s="203">
        <v>3</v>
      </c>
      <c r="I387" s="203">
        <v>100</v>
      </c>
      <c r="J387" s="203">
        <v>296</v>
      </c>
      <c r="K387" s="203">
        <v>142</v>
      </c>
      <c r="L387" s="203">
        <v>100</v>
      </c>
      <c r="M387" s="203">
        <v>92</v>
      </c>
      <c r="N387" s="203">
        <v>104</v>
      </c>
      <c r="O387" s="203">
        <v>137</v>
      </c>
      <c r="P387" s="203">
        <v>43</v>
      </c>
      <c r="Q387" s="203">
        <v>253</v>
      </c>
      <c r="R387" s="203">
        <v>27</v>
      </c>
      <c r="S387" s="203">
        <v>269</v>
      </c>
      <c r="T387" s="203">
        <v>42</v>
      </c>
      <c r="U387" s="203">
        <v>1</v>
      </c>
      <c r="V387" s="203">
        <v>22</v>
      </c>
      <c r="W387" s="203">
        <v>2679</v>
      </c>
      <c r="X387" s="203">
        <v>2037</v>
      </c>
    </row>
    <row r="388" s="197" customFormat="1" ht="15" customHeight="1" spans="1:24">
      <c r="A388" s="111" t="s">
        <v>1125</v>
      </c>
      <c r="B388" s="102" t="s">
        <v>1126</v>
      </c>
      <c r="C388" s="189" t="s">
        <v>61</v>
      </c>
      <c r="D388" s="197" t="s">
        <v>1127</v>
      </c>
      <c r="E388" s="203">
        <v>6</v>
      </c>
      <c r="F388" s="203">
        <v>2</v>
      </c>
      <c r="G388" s="203">
        <v>2</v>
      </c>
      <c r="H388" s="203">
        <v>2</v>
      </c>
      <c r="I388" s="203">
        <v>50</v>
      </c>
      <c r="J388" s="203">
        <v>188</v>
      </c>
      <c r="K388" s="203">
        <v>90</v>
      </c>
      <c r="L388" s="203">
        <v>50</v>
      </c>
      <c r="M388" s="203">
        <v>64</v>
      </c>
      <c r="N388" s="203">
        <v>74</v>
      </c>
      <c r="O388" s="203">
        <v>75</v>
      </c>
      <c r="P388" s="203">
        <v>52</v>
      </c>
      <c r="Q388" s="203">
        <v>136</v>
      </c>
      <c r="R388" s="203">
        <v>31</v>
      </c>
      <c r="S388" s="203">
        <v>157</v>
      </c>
      <c r="T388" s="203">
        <v>32</v>
      </c>
      <c r="U388" s="203">
        <v>1</v>
      </c>
      <c r="V388" s="203">
        <v>12</v>
      </c>
      <c r="W388" s="203">
        <v>1528.6</v>
      </c>
      <c r="X388" s="203">
        <v>2213.6</v>
      </c>
    </row>
    <row r="389" s="197" customFormat="1" ht="15" customHeight="1" spans="1:24">
      <c r="A389" s="111" t="s">
        <v>1128</v>
      </c>
      <c r="B389" s="102" t="s">
        <v>1129</v>
      </c>
      <c r="C389" s="189" t="s">
        <v>133</v>
      </c>
      <c r="D389" s="197" t="s">
        <v>1130</v>
      </c>
      <c r="E389" s="203">
        <v>7</v>
      </c>
      <c r="F389" s="203">
        <v>3</v>
      </c>
      <c r="G389" s="203">
        <v>2</v>
      </c>
      <c r="H389" s="203">
        <v>2</v>
      </c>
      <c r="I389" s="203">
        <v>75</v>
      </c>
      <c r="J389" s="203">
        <v>208</v>
      </c>
      <c r="K389" s="203">
        <v>85</v>
      </c>
      <c r="L389" s="203">
        <v>75</v>
      </c>
      <c r="M389" s="203">
        <v>64</v>
      </c>
      <c r="N389" s="203">
        <v>69</v>
      </c>
      <c r="O389" s="203">
        <v>109</v>
      </c>
      <c r="P389" s="203">
        <v>26</v>
      </c>
      <c r="Q389" s="203">
        <v>182</v>
      </c>
      <c r="R389" s="203">
        <v>18</v>
      </c>
      <c r="S389" s="203">
        <v>190</v>
      </c>
      <c r="T389" s="203">
        <v>39</v>
      </c>
      <c r="U389" s="203">
        <v>1</v>
      </c>
      <c r="V389" s="203">
        <v>19</v>
      </c>
      <c r="W389" s="203">
        <v>1909</v>
      </c>
      <c r="X389" s="203">
        <v>2408</v>
      </c>
    </row>
    <row r="390" s="197" customFormat="1" ht="15" customHeight="1" spans="1:24">
      <c r="A390" s="111" t="s">
        <v>1131</v>
      </c>
      <c r="B390" s="102" t="s">
        <v>1132</v>
      </c>
      <c r="C390" s="189" t="s">
        <v>61</v>
      </c>
      <c r="D390" s="197" t="s">
        <v>1133</v>
      </c>
      <c r="E390" s="203">
        <v>6</v>
      </c>
      <c r="F390" s="203">
        <v>2</v>
      </c>
      <c r="G390" s="203">
        <v>2</v>
      </c>
      <c r="H390" s="203">
        <v>2</v>
      </c>
      <c r="I390" s="203">
        <v>50</v>
      </c>
      <c r="J390" s="203">
        <v>174</v>
      </c>
      <c r="K390" s="203">
        <v>82</v>
      </c>
      <c r="L390" s="203">
        <v>50</v>
      </c>
      <c r="M390" s="203">
        <v>58</v>
      </c>
      <c r="N390" s="203">
        <v>66</v>
      </c>
      <c r="O390" s="203">
        <v>67</v>
      </c>
      <c r="P390" s="203">
        <v>62</v>
      </c>
      <c r="Q390" s="203">
        <v>112</v>
      </c>
      <c r="R390" s="203">
        <v>25</v>
      </c>
      <c r="S390" s="203">
        <v>149</v>
      </c>
      <c r="T390" s="203">
        <v>30</v>
      </c>
      <c r="U390" s="203">
        <v>1</v>
      </c>
      <c r="V390" s="203">
        <v>12</v>
      </c>
      <c r="W390" s="203">
        <v>1692</v>
      </c>
      <c r="X390" s="203">
        <v>1892</v>
      </c>
    </row>
    <row r="391" s="197" customFormat="1" ht="15" customHeight="1" spans="1:24">
      <c r="A391" s="111" t="s">
        <v>1134</v>
      </c>
      <c r="B391" s="102" t="s">
        <v>1135</v>
      </c>
      <c r="C391" s="189" t="s">
        <v>61</v>
      </c>
      <c r="D391" s="197" t="s">
        <v>1136</v>
      </c>
      <c r="E391" s="203">
        <v>6</v>
      </c>
      <c r="F391" s="203">
        <v>2</v>
      </c>
      <c r="G391" s="203">
        <v>2</v>
      </c>
      <c r="H391" s="203">
        <v>2</v>
      </c>
      <c r="I391" s="203">
        <v>50</v>
      </c>
      <c r="J391" s="203">
        <v>176</v>
      </c>
      <c r="K391" s="203">
        <v>89</v>
      </c>
      <c r="L391" s="203">
        <v>50</v>
      </c>
      <c r="M391" s="203">
        <v>60</v>
      </c>
      <c r="N391" s="203">
        <v>66</v>
      </c>
      <c r="O391" s="203">
        <v>74</v>
      </c>
      <c r="P391" s="203">
        <v>106</v>
      </c>
      <c r="Q391" s="203">
        <v>70</v>
      </c>
      <c r="R391" s="203">
        <v>75</v>
      </c>
      <c r="S391" s="203">
        <v>101</v>
      </c>
      <c r="T391" s="203">
        <v>30</v>
      </c>
      <c r="U391" s="203">
        <v>1</v>
      </c>
      <c r="V391" s="203">
        <v>13</v>
      </c>
      <c r="W391" s="203">
        <v>1571</v>
      </c>
      <c r="X391" s="203">
        <v>2346</v>
      </c>
    </row>
    <row r="392" s="197" customFormat="1" ht="15" customHeight="1" spans="1:24">
      <c r="A392" s="111" t="s">
        <v>1137</v>
      </c>
      <c r="B392" s="102" t="s">
        <v>1138</v>
      </c>
      <c r="C392" s="189" t="s">
        <v>33</v>
      </c>
      <c r="D392" s="197" t="s">
        <v>1139</v>
      </c>
      <c r="E392" s="203">
        <v>9</v>
      </c>
      <c r="F392" s="203">
        <v>3</v>
      </c>
      <c r="G392" s="203">
        <v>3</v>
      </c>
      <c r="H392" s="203">
        <v>3</v>
      </c>
      <c r="I392" s="203">
        <v>75</v>
      </c>
      <c r="J392" s="203">
        <v>282</v>
      </c>
      <c r="K392" s="203">
        <v>137</v>
      </c>
      <c r="L392" s="203">
        <v>75</v>
      </c>
      <c r="M392" s="203">
        <v>89</v>
      </c>
      <c r="N392" s="203">
        <v>118</v>
      </c>
      <c r="O392" s="203">
        <v>160</v>
      </c>
      <c r="P392" s="203">
        <v>51</v>
      </c>
      <c r="Q392" s="203">
        <v>231</v>
      </c>
      <c r="R392" s="203">
        <v>37</v>
      </c>
      <c r="S392" s="203">
        <v>245</v>
      </c>
      <c r="T392" s="203">
        <v>53</v>
      </c>
      <c r="U392" s="203">
        <v>1</v>
      </c>
      <c r="V392" s="203">
        <v>21</v>
      </c>
      <c r="W392" s="203">
        <v>2402.87</v>
      </c>
      <c r="X392" s="203">
        <v>2764.33</v>
      </c>
    </row>
    <row r="393" s="163" customFormat="1" ht="14.25" spans="1:25">
      <c r="A393" s="111" t="s">
        <v>1140</v>
      </c>
      <c r="B393" s="102" t="s">
        <v>1141</v>
      </c>
      <c r="C393" s="189" t="s">
        <v>61</v>
      </c>
      <c r="D393" s="189" t="s">
        <v>1142</v>
      </c>
      <c r="E393" s="203">
        <v>7</v>
      </c>
      <c r="F393" s="203">
        <v>2</v>
      </c>
      <c r="G393" s="203">
        <v>2</v>
      </c>
      <c r="H393" s="203">
        <v>3</v>
      </c>
      <c r="I393" s="203">
        <v>50</v>
      </c>
      <c r="J393" s="203">
        <v>168</v>
      </c>
      <c r="K393" s="203">
        <v>71</v>
      </c>
      <c r="L393" s="203">
        <v>50</v>
      </c>
      <c r="M393" s="203">
        <v>43</v>
      </c>
      <c r="N393" s="203">
        <v>75</v>
      </c>
      <c r="O393" s="203">
        <v>84</v>
      </c>
      <c r="P393" s="203">
        <v>66</v>
      </c>
      <c r="Q393" s="203">
        <v>102</v>
      </c>
      <c r="R393" s="203">
        <v>44</v>
      </c>
      <c r="S393" s="203">
        <v>124</v>
      </c>
      <c r="T393" s="203">
        <v>30</v>
      </c>
      <c r="U393" s="203">
        <v>2</v>
      </c>
      <c r="V393" s="203">
        <v>16</v>
      </c>
      <c r="W393" s="203">
        <v>2804</v>
      </c>
      <c r="X393" s="203">
        <v>1800</v>
      </c>
      <c r="Y393" s="172"/>
    </row>
    <row r="394" s="163" customFormat="1" ht="14.25" spans="1:25">
      <c r="A394" s="111" t="s">
        <v>1143</v>
      </c>
      <c r="B394" s="102" t="s">
        <v>1144</v>
      </c>
      <c r="C394" s="189" t="s">
        <v>61</v>
      </c>
      <c r="D394" s="189" t="s">
        <v>1145</v>
      </c>
      <c r="E394" s="203">
        <v>9</v>
      </c>
      <c r="F394" s="203">
        <v>3</v>
      </c>
      <c r="G394" s="203">
        <v>3</v>
      </c>
      <c r="H394" s="203">
        <v>3</v>
      </c>
      <c r="I394" s="203">
        <v>75</v>
      </c>
      <c r="J394" s="203">
        <v>280</v>
      </c>
      <c r="K394" s="203">
        <v>149</v>
      </c>
      <c r="L394" s="203">
        <v>75</v>
      </c>
      <c r="M394" s="203">
        <v>99</v>
      </c>
      <c r="N394" s="203">
        <v>106</v>
      </c>
      <c r="O394" s="203">
        <v>111</v>
      </c>
      <c r="P394" s="203">
        <v>118</v>
      </c>
      <c r="Q394" s="203">
        <v>162</v>
      </c>
      <c r="R394" s="203">
        <v>89</v>
      </c>
      <c r="S394" s="203">
        <v>191</v>
      </c>
      <c r="T394" s="203">
        <v>41</v>
      </c>
      <c r="U394" s="203">
        <v>1</v>
      </c>
      <c r="V394" s="203">
        <v>18</v>
      </c>
      <c r="W394" s="203">
        <v>1758</v>
      </c>
      <c r="X394" s="203">
        <v>1711</v>
      </c>
      <c r="Y394" s="172"/>
    </row>
    <row r="395" s="163" customFormat="1" ht="22.5" spans="1:25">
      <c r="A395" s="111" t="s">
        <v>1146</v>
      </c>
      <c r="B395" s="102" t="s">
        <v>1147</v>
      </c>
      <c r="C395" s="189" t="s">
        <v>61</v>
      </c>
      <c r="D395" s="230" t="s">
        <v>1148</v>
      </c>
      <c r="E395" s="203">
        <v>12</v>
      </c>
      <c r="F395" s="203">
        <v>4</v>
      </c>
      <c r="G395" s="203">
        <v>4</v>
      </c>
      <c r="H395" s="203">
        <v>4</v>
      </c>
      <c r="I395" s="203">
        <v>94</v>
      </c>
      <c r="J395" s="203">
        <v>362</v>
      </c>
      <c r="K395" s="203">
        <v>172</v>
      </c>
      <c r="L395" s="203">
        <v>94</v>
      </c>
      <c r="M395" s="203">
        <v>120</v>
      </c>
      <c r="N395" s="203">
        <v>148</v>
      </c>
      <c r="O395" s="203">
        <v>147</v>
      </c>
      <c r="P395" s="203">
        <v>80</v>
      </c>
      <c r="Q395" s="203">
        <v>282</v>
      </c>
      <c r="R395" s="203">
        <v>46</v>
      </c>
      <c r="S395" s="203">
        <v>316</v>
      </c>
      <c r="T395" s="203">
        <v>53</v>
      </c>
      <c r="U395" s="203">
        <v>2</v>
      </c>
      <c r="V395" s="203">
        <v>29</v>
      </c>
      <c r="W395" s="203">
        <v>3252</v>
      </c>
      <c r="X395" s="203">
        <v>3684</v>
      </c>
      <c r="Y395" s="182"/>
    </row>
    <row r="396" s="163" customFormat="1" ht="14.25" spans="1:25">
      <c r="A396" s="111" t="s">
        <v>1149</v>
      </c>
      <c r="B396" s="102" t="s">
        <v>1150</v>
      </c>
      <c r="C396" s="189" t="s">
        <v>293</v>
      </c>
      <c r="D396" s="230" t="s">
        <v>1151</v>
      </c>
      <c r="E396" s="203">
        <v>6</v>
      </c>
      <c r="F396" s="203">
        <v>2</v>
      </c>
      <c r="G396" s="203">
        <v>2</v>
      </c>
      <c r="H396" s="203">
        <v>2</v>
      </c>
      <c r="I396" s="203">
        <v>50</v>
      </c>
      <c r="J396" s="203">
        <v>175</v>
      </c>
      <c r="K396" s="203">
        <v>85</v>
      </c>
      <c r="L396" s="203">
        <v>50</v>
      </c>
      <c r="M396" s="203">
        <v>60</v>
      </c>
      <c r="N396" s="203">
        <v>65</v>
      </c>
      <c r="O396" s="203">
        <v>13</v>
      </c>
      <c r="P396" s="203">
        <v>86</v>
      </c>
      <c r="Q396" s="203">
        <v>89</v>
      </c>
      <c r="R396" s="203">
        <v>32</v>
      </c>
      <c r="S396" s="203">
        <v>143</v>
      </c>
      <c r="T396" s="203">
        <v>27</v>
      </c>
      <c r="U396" s="203">
        <v>1</v>
      </c>
      <c r="V396" s="203">
        <v>12</v>
      </c>
      <c r="W396" s="203">
        <v>1640</v>
      </c>
      <c r="X396" s="203">
        <v>1502</v>
      </c>
      <c r="Y396" s="182"/>
    </row>
    <row r="397" s="163" customFormat="1" ht="14.25" spans="1:25">
      <c r="A397" s="111" t="s">
        <v>1152</v>
      </c>
      <c r="B397" s="102" t="s">
        <v>1153</v>
      </c>
      <c r="C397" s="189" t="s">
        <v>57</v>
      </c>
      <c r="D397" s="230" t="s">
        <v>1154</v>
      </c>
      <c r="E397" s="203">
        <v>12</v>
      </c>
      <c r="F397" s="203">
        <v>4</v>
      </c>
      <c r="G397" s="203">
        <v>5</v>
      </c>
      <c r="H397" s="203">
        <v>3</v>
      </c>
      <c r="I397" s="203">
        <v>100</v>
      </c>
      <c r="J397" s="203">
        <v>369</v>
      </c>
      <c r="K397" s="203">
        <v>158</v>
      </c>
      <c r="L397" s="203">
        <v>100</v>
      </c>
      <c r="M397" s="203">
        <v>158</v>
      </c>
      <c r="N397" s="203">
        <v>111</v>
      </c>
      <c r="O397" s="203">
        <v>71</v>
      </c>
      <c r="P397" s="203">
        <v>223</v>
      </c>
      <c r="Q397" s="203">
        <v>146</v>
      </c>
      <c r="R397" s="203">
        <v>130</v>
      </c>
      <c r="S397" s="203">
        <v>239</v>
      </c>
      <c r="T397" s="203">
        <v>52</v>
      </c>
      <c r="U397" s="203">
        <v>2</v>
      </c>
      <c r="V397" s="203">
        <v>24</v>
      </c>
      <c r="W397" s="203">
        <v>5181</v>
      </c>
      <c r="X397" s="203">
        <v>6236</v>
      </c>
      <c r="Y397" s="182"/>
    </row>
    <row r="398" s="212" customFormat="1" ht="22.5" spans="1:25">
      <c r="A398" s="239" t="s">
        <v>1155</v>
      </c>
      <c r="B398" s="102" t="s">
        <v>1156</v>
      </c>
      <c r="C398" s="189" t="s">
        <v>61</v>
      </c>
      <c r="D398" s="230" t="s">
        <v>1157</v>
      </c>
      <c r="E398" s="203">
        <v>10</v>
      </c>
      <c r="F398" s="203">
        <v>4</v>
      </c>
      <c r="G398" s="203">
        <v>3</v>
      </c>
      <c r="H398" s="203">
        <v>3</v>
      </c>
      <c r="I398" s="203">
        <v>100</v>
      </c>
      <c r="J398" s="203">
        <v>301</v>
      </c>
      <c r="K398" s="203">
        <v>158</v>
      </c>
      <c r="L398" s="203">
        <v>100</v>
      </c>
      <c r="M398" s="203">
        <v>91</v>
      </c>
      <c r="N398" s="203">
        <v>110</v>
      </c>
      <c r="O398" s="203">
        <v>151</v>
      </c>
      <c r="P398" s="203">
        <v>35</v>
      </c>
      <c r="Q398" s="203">
        <v>266</v>
      </c>
      <c r="R398" s="203">
        <v>20</v>
      </c>
      <c r="S398" s="203">
        <v>281</v>
      </c>
      <c r="T398" s="203">
        <v>45</v>
      </c>
      <c r="U398" s="203">
        <v>1</v>
      </c>
      <c r="V398" s="203">
        <v>20</v>
      </c>
      <c r="W398" s="203">
        <v>2076.25</v>
      </c>
      <c r="X398" s="203">
        <v>2459.68</v>
      </c>
      <c r="Y398" s="219"/>
    </row>
    <row r="399" s="212" customFormat="1" ht="14.25" spans="1:25">
      <c r="A399" s="239" t="s">
        <v>1158</v>
      </c>
      <c r="B399" s="102" t="s">
        <v>1159</v>
      </c>
      <c r="C399" s="189" t="s">
        <v>61</v>
      </c>
      <c r="D399" s="230" t="s">
        <v>1160</v>
      </c>
      <c r="E399" s="203">
        <v>5</v>
      </c>
      <c r="F399" s="203">
        <v>3</v>
      </c>
      <c r="G399" s="203">
        <v>1</v>
      </c>
      <c r="H399" s="203">
        <v>1</v>
      </c>
      <c r="I399" s="203">
        <v>56</v>
      </c>
      <c r="J399" s="203">
        <v>104</v>
      </c>
      <c r="K399" s="203">
        <v>52</v>
      </c>
      <c r="L399" s="203">
        <v>56</v>
      </c>
      <c r="M399" s="203">
        <v>29</v>
      </c>
      <c r="N399" s="203">
        <v>19</v>
      </c>
      <c r="O399" s="203">
        <v>0</v>
      </c>
      <c r="P399" s="203">
        <v>25</v>
      </c>
      <c r="Q399" s="203">
        <v>79</v>
      </c>
      <c r="R399" s="203">
        <v>25</v>
      </c>
      <c r="S399" s="203">
        <v>79</v>
      </c>
      <c r="T399" s="203">
        <v>29</v>
      </c>
      <c r="U399" s="203">
        <v>1</v>
      </c>
      <c r="V399" s="203">
        <v>12</v>
      </c>
      <c r="W399" s="203">
        <v>1130.46</v>
      </c>
      <c r="X399" s="203">
        <v>5980.47</v>
      </c>
      <c r="Y399" s="219"/>
    </row>
    <row r="400" s="102" customFormat="1" spans="1:24">
      <c r="A400" s="111"/>
      <c r="B400" s="112" t="s">
        <v>1161</v>
      </c>
      <c r="C400" s="189"/>
      <c r="E400" s="203" t="s">
        <v>67</v>
      </c>
      <c r="F400" s="203" t="s">
        <v>67</v>
      </c>
      <c r="G400" s="203" t="s">
        <v>67</v>
      </c>
      <c r="H400" s="203" t="s">
        <v>67</v>
      </c>
      <c r="I400" s="203" t="s">
        <v>67</v>
      </c>
      <c r="J400" s="203" t="s">
        <v>67</v>
      </c>
      <c r="K400" s="203" t="s">
        <v>67</v>
      </c>
      <c r="L400" s="203" t="s">
        <v>67</v>
      </c>
      <c r="M400" s="203" t="s">
        <v>67</v>
      </c>
      <c r="N400" s="203" t="s">
        <v>67</v>
      </c>
      <c r="O400" s="203" t="s">
        <v>67</v>
      </c>
      <c r="P400" s="203" t="s">
        <v>67</v>
      </c>
      <c r="Q400" s="203" t="s">
        <v>67</v>
      </c>
      <c r="R400" s="203" t="s">
        <v>67</v>
      </c>
      <c r="S400" s="203" t="s">
        <v>67</v>
      </c>
      <c r="T400" s="203" t="s">
        <v>67</v>
      </c>
      <c r="U400" s="203" t="s">
        <v>67</v>
      </c>
      <c r="V400" s="203" t="s">
        <v>67</v>
      </c>
      <c r="W400" s="203" t="s">
        <v>67</v>
      </c>
      <c r="X400" s="203" t="s">
        <v>67</v>
      </c>
    </row>
    <row r="401" s="163" customFormat="1" ht="12" customHeight="1" spans="1:25">
      <c r="A401" s="111" t="s">
        <v>1162</v>
      </c>
      <c r="B401" s="102" t="s">
        <v>1163</v>
      </c>
      <c r="C401" s="189" t="s">
        <v>33</v>
      </c>
      <c r="D401" s="172" t="s">
        <v>1164</v>
      </c>
      <c r="E401" s="203">
        <v>9</v>
      </c>
      <c r="F401" s="203">
        <v>3</v>
      </c>
      <c r="G401" s="203">
        <v>3</v>
      </c>
      <c r="H401" s="203">
        <v>3</v>
      </c>
      <c r="I401" s="203">
        <v>75</v>
      </c>
      <c r="J401" s="203">
        <v>270</v>
      </c>
      <c r="K401" s="203">
        <v>134</v>
      </c>
      <c r="L401" s="203">
        <v>75</v>
      </c>
      <c r="M401" s="203">
        <v>90</v>
      </c>
      <c r="N401" s="203">
        <v>105</v>
      </c>
      <c r="O401" s="203">
        <v>105</v>
      </c>
      <c r="P401" s="203">
        <v>228</v>
      </c>
      <c r="Q401" s="203">
        <v>42</v>
      </c>
      <c r="R401" s="203">
        <v>152</v>
      </c>
      <c r="S401" s="203">
        <v>118</v>
      </c>
      <c r="T401" s="203">
        <v>40</v>
      </c>
      <c r="U401" s="203">
        <v>2</v>
      </c>
      <c r="V401" s="203">
        <v>18</v>
      </c>
      <c r="W401" s="203">
        <v>2896</v>
      </c>
      <c r="X401" s="203">
        <v>1580</v>
      </c>
      <c r="Y401" s="172"/>
    </row>
    <row r="402" s="163" customFormat="1" ht="12" customHeight="1" spans="1:25">
      <c r="A402" s="111" t="s">
        <v>1165</v>
      </c>
      <c r="B402" s="102" t="s">
        <v>1166</v>
      </c>
      <c r="C402" s="189" t="s">
        <v>33</v>
      </c>
      <c r="D402" s="172" t="s">
        <v>1167</v>
      </c>
      <c r="E402" s="203">
        <v>9</v>
      </c>
      <c r="F402" s="203">
        <v>3</v>
      </c>
      <c r="G402" s="203">
        <v>3</v>
      </c>
      <c r="H402" s="203">
        <v>3</v>
      </c>
      <c r="I402" s="203">
        <v>75</v>
      </c>
      <c r="J402" s="203">
        <v>270</v>
      </c>
      <c r="K402" s="203">
        <v>128</v>
      </c>
      <c r="L402" s="203">
        <v>75</v>
      </c>
      <c r="M402" s="203">
        <v>90</v>
      </c>
      <c r="N402" s="203">
        <v>105</v>
      </c>
      <c r="O402" s="203">
        <v>70</v>
      </c>
      <c r="P402" s="203">
        <v>235</v>
      </c>
      <c r="Q402" s="203">
        <v>35</v>
      </c>
      <c r="R402" s="203">
        <v>183</v>
      </c>
      <c r="S402" s="203">
        <v>87</v>
      </c>
      <c r="T402" s="203">
        <v>37</v>
      </c>
      <c r="U402" s="203">
        <v>1</v>
      </c>
      <c r="V402" s="203">
        <v>18</v>
      </c>
      <c r="W402" s="203">
        <v>2657</v>
      </c>
      <c r="X402" s="203">
        <v>4760</v>
      </c>
      <c r="Y402" s="172"/>
    </row>
    <row r="403" s="163" customFormat="1" ht="12" customHeight="1" spans="1:25">
      <c r="A403" s="111" t="s">
        <v>1168</v>
      </c>
      <c r="B403" s="102" t="s">
        <v>1169</v>
      </c>
      <c r="C403" s="189" t="s">
        <v>33</v>
      </c>
      <c r="D403" s="172" t="s">
        <v>1170</v>
      </c>
      <c r="E403" s="203">
        <v>10</v>
      </c>
      <c r="F403" s="203">
        <v>3</v>
      </c>
      <c r="G403" s="203">
        <v>4</v>
      </c>
      <c r="H403" s="203">
        <v>3</v>
      </c>
      <c r="I403" s="203">
        <v>75</v>
      </c>
      <c r="J403" s="203">
        <v>300</v>
      </c>
      <c r="K403" s="203">
        <v>138</v>
      </c>
      <c r="L403" s="203">
        <v>75</v>
      </c>
      <c r="M403" s="203">
        <v>120</v>
      </c>
      <c r="N403" s="203">
        <v>105</v>
      </c>
      <c r="O403" s="203">
        <v>75</v>
      </c>
      <c r="P403" s="203">
        <v>155</v>
      </c>
      <c r="Q403" s="203">
        <v>145</v>
      </c>
      <c r="R403" s="203">
        <v>100</v>
      </c>
      <c r="S403" s="203">
        <v>200</v>
      </c>
      <c r="T403" s="203">
        <v>43</v>
      </c>
      <c r="U403" s="203">
        <v>1</v>
      </c>
      <c r="V403" s="203">
        <v>20</v>
      </c>
      <c r="W403" s="203">
        <v>2340</v>
      </c>
      <c r="X403" s="203">
        <v>3600</v>
      </c>
      <c r="Y403" s="172"/>
    </row>
    <row r="404" s="163" customFormat="1" ht="12" customHeight="1" spans="1:25">
      <c r="A404" s="111" t="s">
        <v>1171</v>
      </c>
      <c r="B404" s="102" t="s">
        <v>1172</v>
      </c>
      <c r="C404" s="189" t="s">
        <v>133</v>
      </c>
      <c r="D404" s="233" t="s">
        <v>1173</v>
      </c>
      <c r="E404" s="203">
        <v>6</v>
      </c>
      <c r="F404" s="203">
        <v>2</v>
      </c>
      <c r="G404" s="203">
        <v>2</v>
      </c>
      <c r="H404" s="203">
        <v>2</v>
      </c>
      <c r="I404" s="203">
        <v>50</v>
      </c>
      <c r="J404" s="203">
        <v>194</v>
      </c>
      <c r="K404" s="203">
        <v>91</v>
      </c>
      <c r="L404" s="203">
        <v>50</v>
      </c>
      <c r="M404" s="203">
        <v>67</v>
      </c>
      <c r="N404" s="203">
        <v>77</v>
      </c>
      <c r="O404" s="203">
        <v>81</v>
      </c>
      <c r="P404" s="203">
        <v>39</v>
      </c>
      <c r="Q404" s="203">
        <v>155</v>
      </c>
      <c r="R404" s="203">
        <v>23</v>
      </c>
      <c r="S404" s="203">
        <v>171</v>
      </c>
      <c r="T404" s="203">
        <v>28</v>
      </c>
      <c r="U404" s="203">
        <v>1</v>
      </c>
      <c r="V404" s="203">
        <v>14</v>
      </c>
      <c r="W404" s="203">
        <v>1532</v>
      </c>
      <c r="X404" s="203">
        <v>1550</v>
      </c>
      <c r="Y404" s="232"/>
    </row>
    <row r="405" s="163" customFormat="1" ht="12" customHeight="1" spans="1:25">
      <c r="A405" s="111" t="s">
        <v>1174</v>
      </c>
      <c r="B405" s="102" t="s">
        <v>1175</v>
      </c>
      <c r="C405" s="189" t="s">
        <v>33</v>
      </c>
      <c r="D405" s="232" t="s">
        <v>1176</v>
      </c>
      <c r="E405" s="203">
        <v>6</v>
      </c>
      <c r="F405" s="203">
        <v>1</v>
      </c>
      <c r="G405" s="203">
        <v>3</v>
      </c>
      <c r="H405" s="203">
        <v>2</v>
      </c>
      <c r="I405" s="203">
        <v>19</v>
      </c>
      <c r="J405" s="203">
        <v>157</v>
      </c>
      <c r="K405" s="203">
        <v>66</v>
      </c>
      <c r="L405" s="203">
        <v>19</v>
      </c>
      <c r="M405" s="203">
        <v>69</v>
      </c>
      <c r="N405" s="203">
        <v>69</v>
      </c>
      <c r="O405" s="203">
        <v>152</v>
      </c>
      <c r="P405" s="203">
        <v>53</v>
      </c>
      <c r="Q405" s="203">
        <v>104</v>
      </c>
      <c r="R405" s="203">
        <v>39</v>
      </c>
      <c r="S405" s="203">
        <v>118</v>
      </c>
      <c r="T405" s="203">
        <v>26</v>
      </c>
      <c r="U405" s="203">
        <v>1</v>
      </c>
      <c r="V405" s="203">
        <v>12</v>
      </c>
      <c r="W405" s="203">
        <v>1898</v>
      </c>
      <c r="X405" s="203">
        <v>2000</v>
      </c>
      <c r="Y405" s="232"/>
    </row>
    <row r="406" s="163" customFormat="1" ht="14.25" spans="1:25">
      <c r="A406" s="111" t="s">
        <v>1177</v>
      </c>
      <c r="B406" s="102" t="s">
        <v>1178</v>
      </c>
      <c r="C406" s="189" t="s">
        <v>133</v>
      </c>
      <c r="D406" s="172" t="s">
        <v>1179</v>
      </c>
      <c r="E406" s="203">
        <v>18</v>
      </c>
      <c r="F406" s="203">
        <v>6</v>
      </c>
      <c r="G406" s="203">
        <v>6</v>
      </c>
      <c r="H406" s="203">
        <v>6</v>
      </c>
      <c r="I406" s="203">
        <v>148</v>
      </c>
      <c r="J406" s="203">
        <v>554</v>
      </c>
      <c r="K406" s="203">
        <v>256</v>
      </c>
      <c r="L406" s="203">
        <v>148</v>
      </c>
      <c r="M406" s="203">
        <v>180</v>
      </c>
      <c r="N406" s="203">
        <v>226</v>
      </c>
      <c r="O406" s="203">
        <v>273</v>
      </c>
      <c r="P406" s="203">
        <v>102</v>
      </c>
      <c r="Q406" s="203">
        <v>452</v>
      </c>
      <c r="R406" s="203">
        <v>61</v>
      </c>
      <c r="S406" s="203">
        <v>493</v>
      </c>
      <c r="T406" s="203">
        <v>82</v>
      </c>
      <c r="U406" s="203">
        <v>3</v>
      </c>
      <c r="V406" s="203">
        <v>38</v>
      </c>
      <c r="W406" s="203">
        <v>6840</v>
      </c>
      <c r="X406" s="203">
        <v>5519</v>
      </c>
      <c r="Y406" s="172"/>
    </row>
    <row r="407" s="163" customFormat="1" ht="13" customHeight="1" spans="1:25">
      <c r="A407" s="111" t="s">
        <v>1180</v>
      </c>
      <c r="B407" s="102" t="s">
        <v>1181</v>
      </c>
      <c r="C407" s="189" t="s">
        <v>133</v>
      </c>
      <c r="D407" s="172" t="s">
        <v>1182</v>
      </c>
      <c r="E407" s="203">
        <v>7</v>
      </c>
      <c r="F407" s="203">
        <v>3</v>
      </c>
      <c r="G407" s="203">
        <v>2</v>
      </c>
      <c r="H407" s="203">
        <v>2</v>
      </c>
      <c r="I407" s="203">
        <v>75</v>
      </c>
      <c r="J407" s="203">
        <v>210</v>
      </c>
      <c r="K407" s="203">
        <v>108</v>
      </c>
      <c r="L407" s="203">
        <v>75</v>
      </c>
      <c r="M407" s="203">
        <v>60</v>
      </c>
      <c r="N407" s="203">
        <v>75</v>
      </c>
      <c r="O407" s="203">
        <v>107</v>
      </c>
      <c r="P407" s="203">
        <v>31</v>
      </c>
      <c r="Q407" s="203">
        <v>179</v>
      </c>
      <c r="R407" s="203">
        <v>31</v>
      </c>
      <c r="S407" s="203">
        <v>179</v>
      </c>
      <c r="T407" s="203">
        <v>32</v>
      </c>
      <c r="U407" s="203">
        <v>1</v>
      </c>
      <c r="V407" s="203">
        <v>14</v>
      </c>
      <c r="W407" s="203">
        <v>1684</v>
      </c>
      <c r="X407" s="203">
        <v>2100</v>
      </c>
      <c r="Y407" s="172"/>
    </row>
    <row r="408" s="163" customFormat="1" ht="13" customHeight="1" spans="1:25">
      <c r="A408" s="111" t="s">
        <v>1183</v>
      </c>
      <c r="B408" s="102" t="s">
        <v>1184</v>
      </c>
      <c r="C408" s="189" t="s">
        <v>61</v>
      </c>
      <c r="D408" s="182" t="s">
        <v>1185</v>
      </c>
      <c r="E408" s="203">
        <v>6</v>
      </c>
      <c r="F408" s="203">
        <v>2</v>
      </c>
      <c r="G408" s="203">
        <v>2</v>
      </c>
      <c r="H408" s="203">
        <v>2</v>
      </c>
      <c r="I408" s="203">
        <v>50</v>
      </c>
      <c r="J408" s="203">
        <v>188</v>
      </c>
      <c r="K408" s="203">
        <v>85</v>
      </c>
      <c r="L408" s="203">
        <v>50</v>
      </c>
      <c r="M408" s="203">
        <v>64</v>
      </c>
      <c r="N408" s="203">
        <v>74</v>
      </c>
      <c r="O408" s="203">
        <v>106</v>
      </c>
      <c r="P408" s="203">
        <v>130</v>
      </c>
      <c r="Q408" s="203">
        <v>58</v>
      </c>
      <c r="R408" s="203">
        <v>101</v>
      </c>
      <c r="S408" s="203">
        <v>87</v>
      </c>
      <c r="T408" s="203">
        <v>30</v>
      </c>
      <c r="U408" s="203">
        <v>1</v>
      </c>
      <c r="V408" s="203">
        <v>13</v>
      </c>
      <c r="W408" s="203">
        <v>1840</v>
      </c>
      <c r="X408" s="203">
        <v>2000</v>
      </c>
      <c r="Y408" s="182"/>
    </row>
    <row r="409" s="102" customFormat="1" spans="1:24">
      <c r="A409" s="111"/>
      <c r="B409" s="112" t="s">
        <v>1186</v>
      </c>
      <c r="C409" s="189"/>
      <c r="E409" s="203" t="s">
        <v>67</v>
      </c>
      <c r="F409" s="203" t="s">
        <v>67</v>
      </c>
      <c r="G409" s="203" t="s">
        <v>67</v>
      </c>
      <c r="H409" s="203" t="s">
        <v>67</v>
      </c>
      <c r="I409" s="203" t="s">
        <v>67</v>
      </c>
      <c r="J409" s="203" t="s">
        <v>67</v>
      </c>
      <c r="K409" s="203" t="s">
        <v>67</v>
      </c>
      <c r="L409" s="203" t="s">
        <v>67</v>
      </c>
      <c r="M409" s="203" t="s">
        <v>67</v>
      </c>
      <c r="N409" s="203" t="s">
        <v>67</v>
      </c>
      <c r="O409" s="203" t="s">
        <v>67</v>
      </c>
      <c r="P409" s="203" t="s">
        <v>67</v>
      </c>
      <c r="Q409" s="203" t="s">
        <v>67</v>
      </c>
      <c r="R409" s="203" t="s">
        <v>67</v>
      </c>
      <c r="S409" s="203" t="s">
        <v>67</v>
      </c>
      <c r="T409" s="203" t="s">
        <v>67</v>
      </c>
      <c r="U409" s="203" t="s">
        <v>67</v>
      </c>
      <c r="V409" s="203" t="s">
        <v>67</v>
      </c>
      <c r="W409" s="203" t="s">
        <v>67</v>
      </c>
      <c r="X409" s="203" t="s">
        <v>67</v>
      </c>
    </row>
    <row r="410" s="102" customFormat="1" spans="1:24">
      <c r="A410" s="111" t="s">
        <v>1187</v>
      </c>
      <c r="B410" s="102" t="s">
        <v>1188</v>
      </c>
      <c r="C410" s="189" t="s">
        <v>133</v>
      </c>
      <c r="D410" s="102" t="s">
        <v>1189</v>
      </c>
      <c r="E410" s="203">
        <v>28</v>
      </c>
      <c r="F410" s="203">
        <v>10</v>
      </c>
      <c r="G410" s="203">
        <v>9</v>
      </c>
      <c r="H410" s="203">
        <v>9</v>
      </c>
      <c r="I410" s="203">
        <v>247</v>
      </c>
      <c r="J410" s="203">
        <v>794</v>
      </c>
      <c r="K410" s="203">
        <v>376</v>
      </c>
      <c r="L410" s="203">
        <v>247</v>
      </c>
      <c r="M410" s="203">
        <v>251</v>
      </c>
      <c r="N410" s="203">
        <v>296</v>
      </c>
      <c r="O410" s="203">
        <v>236</v>
      </c>
      <c r="P410" s="203">
        <v>29</v>
      </c>
      <c r="Q410" s="203">
        <v>765</v>
      </c>
      <c r="R410" s="203">
        <v>29</v>
      </c>
      <c r="S410" s="203">
        <v>765</v>
      </c>
      <c r="T410" s="203">
        <v>120</v>
      </c>
      <c r="U410" s="203">
        <v>2</v>
      </c>
      <c r="V410" s="203">
        <v>68</v>
      </c>
      <c r="W410" s="203">
        <v>7435.78</v>
      </c>
      <c r="X410" s="203">
        <v>10925.64</v>
      </c>
    </row>
    <row r="411" s="102" customFormat="1" spans="1:24">
      <c r="A411" s="111" t="s">
        <v>1190</v>
      </c>
      <c r="B411" s="102" t="s">
        <v>1191</v>
      </c>
      <c r="C411" s="189" t="s">
        <v>57</v>
      </c>
      <c r="D411" s="102" t="s">
        <v>1192</v>
      </c>
      <c r="E411" s="203">
        <v>6</v>
      </c>
      <c r="F411" s="203">
        <v>2</v>
      </c>
      <c r="G411" s="203">
        <v>2</v>
      </c>
      <c r="H411" s="203">
        <v>2</v>
      </c>
      <c r="I411" s="203">
        <v>42</v>
      </c>
      <c r="J411" s="203">
        <v>152</v>
      </c>
      <c r="K411" s="203">
        <v>65</v>
      </c>
      <c r="L411" s="203">
        <v>42</v>
      </c>
      <c r="M411" s="203">
        <v>51</v>
      </c>
      <c r="N411" s="203">
        <v>59</v>
      </c>
      <c r="O411" s="203">
        <v>69</v>
      </c>
      <c r="P411" s="203">
        <v>78</v>
      </c>
      <c r="Q411" s="203">
        <v>74</v>
      </c>
      <c r="R411" s="203">
        <v>60</v>
      </c>
      <c r="S411" s="203">
        <v>92</v>
      </c>
      <c r="T411" s="203">
        <v>27</v>
      </c>
      <c r="U411" s="203">
        <v>2</v>
      </c>
      <c r="V411" s="203">
        <v>12</v>
      </c>
      <c r="W411" s="203">
        <v>1592</v>
      </c>
      <c r="X411" s="203">
        <v>1625</v>
      </c>
    </row>
    <row r="412" s="102" customFormat="1" spans="1:24">
      <c r="A412" s="111" t="s">
        <v>1193</v>
      </c>
      <c r="B412" s="102" t="s">
        <v>1194</v>
      </c>
      <c r="C412" s="189" t="s">
        <v>57</v>
      </c>
      <c r="D412" s="102" t="s">
        <v>1195</v>
      </c>
      <c r="E412" s="203">
        <v>8</v>
      </c>
      <c r="F412" s="203">
        <v>2</v>
      </c>
      <c r="G412" s="203">
        <v>3</v>
      </c>
      <c r="H412" s="203">
        <v>3</v>
      </c>
      <c r="I412" s="203">
        <v>41</v>
      </c>
      <c r="J412" s="203">
        <v>208</v>
      </c>
      <c r="K412" s="203">
        <v>91</v>
      </c>
      <c r="L412" s="203">
        <v>41</v>
      </c>
      <c r="M412" s="203">
        <v>81</v>
      </c>
      <c r="N412" s="203">
        <v>86</v>
      </c>
      <c r="O412" s="203">
        <v>122</v>
      </c>
      <c r="P412" s="203">
        <v>122</v>
      </c>
      <c r="Q412" s="203">
        <v>86</v>
      </c>
      <c r="R412" s="203">
        <v>61</v>
      </c>
      <c r="S412" s="203">
        <v>147</v>
      </c>
      <c r="T412" s="203">
        <v>39</v>
      </c>
      <c r="U412" s="203">
        <v>2</v>
      </c>
      <c r="V412" s="203">
        <v>16</v>
      </c>
      <c r="W412" s="203">
        <v>2124.15</v>
      </c>
      <c r="X412" s="203">
        <v>3040</v>
      </c>
    </row>
    <row r="413" s="102" customFormat="1" spans="1:24">
      <c r="A413" s="111" t="s">
        <v>1196</v>
      </c>
      <c r="B413" s="102" t="s">
        <v>1197</v>
      </c>
      <c r="C413" s="189" t="s">
        <v>33</v>
      </c>
      <c r="D413" s="102" t="s">
        <v>1197</v>
      </c>
      <c r="E413" s="203">
        <v>9</v>
      </c>
      <c r="F413" s="203">
        <v>3</v>
      </c>
      <c r="G413" s="203">
        <v>3</v>
      </c>
      <c r="H413" s="203">
        <v>3</v>
      </c>
      <c r="I413" s="203">
        <v>62</v>
      </c>
      <c r="J413" s="203">
        <v>224</v>
      </c>
      <c r="K413" s="203">
        <v>106</v>
      </c>
      <c r="L413" s="203">
        <v>62</v>
      </c>
      <c r="M413" s="203">
        <v>70</v>
      </c>
      <c r="N413" s="203">
        <v>92</v>
      </c>
      <c r="O413" s="203">
        <v>87</v>
      </c>
      <c r="P413" s="203">
        <v>98</v>
      </c>
      <c r="Q413" s="203">
        <v>126</v>
      </c>
      <c r="R413" s="203">
        <v>31</v>
      </c>
      <c r="S413" s="203">
        <v>193</v>
      </c>
      <c r="T413" s="203">
        <v>38</v>
      </c>
      <c r="U413" s="203">
        <v>1</v>
      </c>
      <c r="V413" s="203">
        <v>18</v>
      </c>
      <c r="W413" s="203">
        <v>1397</v>
      </c>
      <c r="X413" s="203">
        <v>3404</v>
      </c>
    </row>
    <row r="414" s="102" customFormat="1" spans="1:24">
      <c r="A414" s="111" t="s">
        <v>1198</v>
      </c>
      <c r="B414" s="102" t="s">
        <v>1199</v>
      </c>
      <c r="C414" s="189" t="s">
        <v>33</v>
      </c>
      <c r="D414" s="102" t="s">
        <v>1200</v>
      </c>
      <c r="E414" s="203">
        <v>3</v>
      </c>
      <c r="F414" s="203">
        <v>1</v>
      </c>
      <c r="G414" s="203">
        <v>1</v>
      </c>
      <c r="H414" s="203">
        <v>1</v>
      </c>
      <c r="I414" s="203">
        <v>21</v>
      </c>
      <c r="J414" s="203">
        <v>85</v>
      </c>
      <c r="K414" s="203">
        <v>36</v>
      </c>
      <c r="L414" s="203">
        <v>21</v>
      </c>
      <c r="M414" s="203">
        <v>24</v>
      </c>
      <c r="N414" s="203">
        <v>40</v>
      </c>
      <c r="O414" s="203">
        <v>33</v>
      </c>
      <c r="P414" s="203">
        <v>33</v>
      </c>
      <c r="Q414" s="203">
        <v>52</v>
      </c>
      <c r="R414" s="203">
        <v>20</v>
      </c>
      <c r="S414" s="203">
        <v>65</v>
      </c>
      <c r="T414" s="203">
        <v>16</v>
      </c>
      <c r="U414" s="203">
        <v>1</v>
      </c>
      <c r="V414" s="203">
        <v>6</v>
      </c>
      <c r="W414" s="203">
        <v>780</v>
      </c>
      <c r="X414" s="203">
        <v>3133</v>
      </c>
    </row>
    <row r="415" s="102" customFormat="1" spans="1:24">
      <c r="A415" s="111" t="s">
        <v>1201</v>
      </c>
      <c r="B415" s="102" t="s">
        <v>1202</v>
      </c>
      <c r="C415" s="189" t="s">
        <v>57</v>
      </c>
      <c r="D415" s="102" t="s">
        <v>1203</v>
      </c>
      <c r="E415" s="203">
        <v>8</v>
      </c>
      <c r="F415" s="203">
        <v>3</v>
      </c>
      <c r="G415" s="203">
        <v>2</v>
      </c>
      <c r="H415" s="203">
        <v>3</v>
      </c>
      <c r="I415" s="203">
        <v>75</v>
      </c>
      <c r="J415" s="203">
        <v>240</v>
      </c>
      <c r="K415" s="203">
        <v>112</v>
      </c>
      <c r="L415" s="203">
        <v>75</v>
      </c>
      <c r="M415" s="203">
        <v>60</v>
      </c>
      <c r="N415" s="203">
        <v>105</v>
      </c>
      <c r="O415" s="203">
        <v>120</v>
      </c>
      <c r="P415" s="203">
        <v>74</v>
      </c>
      <c r="Q415" s="203">
        <v>166</v>
      </c>
      <c r="R415" s="203">
        <v>52</v>
      </c>
      <c r="S415" s="203">
        <v>188</v>
      </c>
      <c r="T415" s="203">
        <v>33</v>
      </c>
      <c r="U415" s="203">
        <v>1</v>
      </c>
      <c r="V415" s="203">
        <v>16</v>
      </c>
      <c r="W415" s="203">
        <v>835</v>
      </c>
      <c r="X415" s="203">
        <v>2100</v>
      </c>
    </row>
    <row r="416" s="102" customFormat="1" spans="1:24">
      <c r="A416" s="111" t="s">
        <v>1204</v>
      </c>
      <c r="B416" s="102" t="s">
        <v>1205</v>
      </c>
      <c r="C416" s="189" t="s">
        <v>33</v>
      </c>
      <c r="D416" s="102" t="s">
        <v>1206</v>
      </c>
      <c r="E416" s="203">
        <v>6</v>
      </c>
      <c r="F416" s="203">
        <v>2</v>
      </c>
      <c r="G416" s="203">
        <v>2</v>
      </c>
      <c r="H416" s="203">
        <v>2</v>
      </c>
      <c r="I416" s="203">
        <v>45</v>
      </c>
      <c r="J416" s="203">
        <v>185</v>
      </c>
      <c r="K416" s="203">
        <v>88</v>
      </c>
      <c r="L416" s="203">
        <v>55</v>
      </c>
      <c r="M416" s="203">
        <v>60</v>
      </c>
      <c r="N416" s="203">
        <v>70</v>
      </c>
      <c r="O416" s="203">
        <v>80</v>
      </c>
      <c r="P416" s="203">
        <v>107</v>
      </c>
      <c r="Q416" s="203">
        <v>78</v>
      </c>
      <c r="R416" s="203">
        <v>47</v>
      </c>
      <c r="S416" s="203">
        <v>138</v>
      </c>
      <c r="T416" s="203">
        <v>28</v>
      </c>
      <c r="U416" s="203">
        <v>2</v>
      </c>
      <c r="V416" s="203">
        <v>12</v>
      </c>
      <c r="W416" s="203">
        <v>2677.49</v>
      </c>
      <c r="X416" s="203">
        <v>8459.12</v>
      </c>
    </row>
    <row r="417" s="102" customFormat="1" spans="1:24">
      <c r="A417" s="111" t="s">
        <v>1207</v>
      </c>
      <c r="B417" s="102" t="s">
        <v>1208</v>
      </c>
      <c r="C417" s="189" t="s">
        <v>33</v>
      </c>
      <c r="D417" s="102" t="s">
        <v>1209</v>
      </c>
      <c r="E417" s="203">
        <v>9</v>
      </c>
      <c r="F417" s="203">
        <v>3</v>
      </c>
      <c r="G417" s="203">
        <v>3</v>
      </c>
      <c r="H417" s="203">
        <v>3</v>
      </c>
      <c r="I417" s="203">
        <v>69</v>
      </c>
      <c r="J417" s="203">
        <v>264</v>
      </c>
      <c r="K417" s="203">
        <v>125</v>
      </c>
      <c r="L417" s="203">
        <v>69</v>
      </c>
      <c r="M417" s="203">
        <v>83</v>
      </c>
      <c r="N417" s="203">
        <v>112</v>
      </c>
      <c r="O417" s="203">
        <v>118</v>
      </c>
      <c r="P417" s="203">
        <v>144</v>
      </c>
      <c r="Q417" s="203">
        <v>120</v>
      </c>
      <c r="R417" s="203">
        <v>104</v>
      </c>
      <c r="S417" s="203">
        <v>160</v>
      </c>
      <c r="T417" s="203">
        <v>36</v>
      </c>
      <c r="U417" s="203">
        <v>1</v>
      </c>
      <c r="V417" s="203">
        <v>18</v>
      </c>
      <c r="W417" s="203">
        <v>2640</v>
      </c>
      <c r="X417" s="203">
        <v>2526</v>
      </c>
    </row>
    <row r="418" s="102" customFormat="1" spans="1:24">
      <c r="A418" s="111" t="s">
        <v>1210</v>
      </c>
      <c r="B418" s="102" t="s">
        <v>1211</v>
      </c>
      <c r="C418" s="189" t="s">
        <v>57</v>
      </c>
      <c r="D418" s="102" t="s">
        <v>1212</v>
      </c>
      <c r="E418" s="203">
        <v>0</v>
      </c>
      <c r="F418" s="203">
        <v>0</v>
      </c>
      <c r="G418" s="203">
        <v>0</v>
      </c>
      <c r="H418" s="203">
        <v>0</v>
      </c>
      <c r="I418" s="203">
        <v>0</v>
      </c>
      <c r="J418" s="203">
        <v>0</v>
      </c>
      <c r="K418" s="203">
        <v>0</v>
      </c>
      <c r="L418" s="203">
        <v>0</v>
      </c>
      <c r="M418" s="203">
        <v>0</v>
      </c>
      <c r="N418" s="203">
        <v>0</v>
      </c>
      <c r="O418" s="203">
        <v>0</v>
      </c>
      <c r="P418" s="203">
        <v>0</v>
      </c>
      <c r="Q418" s="203">
        <v>0</v>
      </c>
      <c r="R418" s="203">
        <v>0</v>
      </c>
      <c r="S418" s="203">
        <v>0</v>
      </c>
      <c r="T418" s="203">
        <v>0</v>
      </c>
      <c r="U418" s="203">
        <v>0</v>
      </c>
      <c r="V418" s="203">
        <v>0</v>
      </c>
      <c r="W418" s="203">
        <v>0</v>
      </c>
      <c r="X418" s="203">
        <v>0</v>
      </c>
    </row>
    <row r="419" s="102" customFormat="1" spans="1:24">
      <c r="A419" s="111" t="s">
        <v>1213</v>
      </c>
      <c r="B419" s="102" t="s">
        <v>1214</v>
      </c>
      <c r="C419" s="189" t="s">
        <v>33</v>
      </c>
      <c r="D419" s="102" t="s">
        <v>1215</v>
      </c>
      <c r="E419" s="203">
        <v>14</v>
      </c>
      <c r="F419" s="203">
        <v>5</v>
      </c>
      <c r="G419" s="203">
        <v>4</v>
      </c>
      <c r="H419" s="203">
        <v>5</v>
      </c>
      <c r="I419" s="203">
        <v>125</v>
      </c>
      <c r="J419" s="203">
        <v>420</v>
      </c>
      <c r="K419" s="203">
        <v>200</v>
      </c>
      <c r="L419" s="203">
        <v>125</v>
      </c>
      <c r="M419" s="203">
        <v>120</v>
      </c>
      <c r="N419" s="203">
        <v>175</v>
      </c>
      <c r="O419" s="203">
        <v>175</v>
      </c>
      <c r="P419" s="203">
        <v>154</v>
      </c>
      <c r="Q419" s="203">
        <v>266</v>
      </c>
      <c r="R419" s="203">
        <v>99</v>
      </c>
      <c r="S419" s="203">
        <v>321</v>
      </c>
      <c r="T419" s="203">
        <v>58</v>
      </c>
      <c r="U419" s="203">
        <v>2</v>
      </c>
      <c r="V419" s="203">
        <v>30</v>
      </c>
      <c r="W419" s="203">
        <v>5828</v>
      </c>
      <c r="X419" s="203">
        <v>5948</v>
      </c>
    </row>
    <row r="420" s="102" customFormat="1" spans="1:24">
      <c r="A420" s="111" t="s">
        <v>1216</v>
      </c>
      <c r="B420" s="102" t="s">
        <v>1217</v>
      </c>
      <c r="C420" s="189" t="s">
        <v>133</v>
      </c>
      <c r="D420" s="102" t="s">
        <v>1218</v>
      </c>
      <c r="E420" s="203">
        <v>14</v>
      </c>
      <c r="F420" s="203">
        <v>4</v>
      </c>
      <c r="G420" s="203">
        <v>5</v>
      </c>
      <c r="H420" s="203">
        <v>5</v>
      </c>
      <c r="I420" s="203">
        <v>100</v>
      </c>
      <c r="J420" s="203">
        <v>425</v>
      </c>
      <c r="K420" s="203">
        <v>188</v>
      </c>
      <c r="L420" s="203">
        <v>100</v>
      </c>
      <c r="M420" s="203">
        <v>150</v>
      </c>
      <c r="N420" s="203">
        <v>175</v>
      </c>
      <c r="O420" s="203">
        <v>160</v>
      </c>
      <c r="P420" s="203">
        <v>3</v>
      </c>
      <c r="Q420" s="203">
        <v>422</v>
      </c>
      <c r="R420" s="203">
        <v>1</v>
      </c>
      <c r="S420" s="203">
        <v>424</v>
      </c>
      <c r="T420" s="203">
        <v>70</v>
      </c>
      <c r="U420" s="203">
        <v>2</v>
      </c>
      <c r="V420" s="203">
        <v>36</v>
      </c>
      <c r="W420" s="203">
        <v>3753</v>
      </c>
      <c r="X420" s="203">
        <v>5800</v>
      </c>
    </row>
    <row r="421" s="102" customFormat="1" spans="1:24">
      <c r="A421" s="111" t="s">
        <v>1219</v>
      </c>
      <c r="B421" s="102" t="s">
        <v>1220</v>
      </c>
      <c r="C421" s="189" t="s">
        <v>57</v>
      </c>
      <c r="D421" s="102" t="s">
        <v>1221</v>
      </c>
      <c r="E421" s="203">
        <v>9</v>
      </c>
      <c r="F421" s="203">
        <v>3</v>
      </c>
      <c r="G421" s="203">
        <v>3</v>
      </c>
      <c r="H421" s="203">
        <v>3</v>
      </c>
      <c r="I421" s="203">
        <v>72</v>
      </c>
      <c r="J421" s="203">
        <v>256</v>
      </c>
      <c r="K421" s="203">
        <v>116</v>
      </c>
      <c r="L421" s="203">
        <v>72</v>
      </c>
      <c r="M421" s="203">
        <v>83</v>
      </c>
      <c r="N421" s="203">
        <v>101</v>
      </c>
      <c r="O421" s="203">
        <v>120</v>
      </c>
      <c r="P421" s="203">
        <v>119</v>
      </c>
      <c r="Q421" s="203">
        <v>137</v>
      </c>
      <c r="R421" s="203">
        <v>105</v>
      </c>
      <c r="S421" s="203">
        <v>151</v>
      </c>
      <c r="T421" s="203">
        <v>38</v>
      </c>
      <c r="U421" s="203">
        <v>2</v>
      </c>
      <c r="V421" s="203">
        <v>18</v>
      </c>
      <c r="W421" s="203">
        <v>2301.2</v>
      </c>
      <c r="X421" s="203">
        <v>1471</v>
      </c>
    </row>
    <row r="422" s="102" customFormat="1" spans="1:24">
      <c r="A422" s="111" t="s">
        <v>1222</v>
      </c>
      <c r="B422" s="102" t="s">
        <v>1223</v>
      </c>
      <c r="C422" s="189" t="s">
        <v>57</v>
      </c>
      <c r="D422" s="102" t="s">
        <v>1224</v>
      </c>
      <c r="E422" s="203">
        <v>10</v>
      </c>
      <c r="F422" s="203">
        <v>3</v>
      </c>
      <c r="G422" s="203">
        <v>3</v>
      </c>
      <c r="H422" s="203">
        <v>4</v>
      </c>
      <c r="I422" s="203">
        <v>90</v>
      </c>
      <c r="J422" s="203">
        <v>350</v>
      </c>
      <c r="K422" s="203">
        <v>184</v>
      </c>
      <c r="L422" s="203">
        <v>90</v>
      </c>
      <c r="M422" s="203">
        <v>100</v>
      </c>
      <c r="N422" s="203">
        <v>160</v>
      </c>
      <c r="O422" s="203">
        <v>120</v>
      </c>
      <c r="P422" s="203">
        <v>48</v>
      </c>
      <c r="Q422" s="203">
        <v>302</v>
      </c>
      <c r="R422" s="203">
        <v>2</v>
      </c>
      <c r="S422" s="203">
        <v>348</v>
      </c>
      <c r="T422" s="203">
        <v>38</v>
      </c>
      <c r="U422" s="203">
        <v>2</v>
      </c>
      <c r="V422" s="203">
        <v>20</v>
      </c>
      <c r="W422" s="203">
        <v>2974</v>
      </c>
      <c r="X422" s="203">
        <v>3007</v>
      </c>
    </row>
    <row r="423" s="102" customFormat="1" spans="1:24">
      <c r="A423" s="111" t="s">
        <v>1225</v>
      </c>
      <c r="B423" s="102" t="s">
        <v>1226</v>
      </c>
      <c r="C423" s="189" t="s">
        <v>33</v>
      </c>
      <c r="D423" s="102" t="s">
        <v>1227</v>
      </c>
      <c r="E423" s="203">
        <v>6</v>
      </c>
      <c r="F423" s="203">
        <v>2</v>
      </c>
      <c r="G423" s="203">
        <v>2</v>
      </c>
      <c r="H423" s="203">
        <v>2</v>
      </c>
      <c r="I423" s="203">
        <v>35</v>
      </c>
      <c r="J423" s="203">
        <v>131</v>
      </c>
      <c r="K423" s="203">
        <v>63</v>
      </c>
      <c r="L423" s="203">
        <v>35</v>
      </c>
      <c r="M423" s="203">
        <v>42</v>
      </c>
      <c r="N423" s="203">
        <v>54</v>
      </c>
      <c r="O423" s="203">
        <v>61</v>
      </c>
      <c r="P423" s="203">
        <v>50</v>
      </c>
      <c r="Q423" s="203">
        <v>81</v>
      </c>
      <c r="R423" s="203">
        <v>49</v>
      </c>
      <c r="S423" s="203">
        <v>82</v>
      </c>
      <c r="T423" s="203">
        <v>22</v>
      </c>
      <c r="U423" s="203">
        <v>1</v>
      </c>
      <c r="V423" s="203">
        <v>12</v>
      </c>
      <c r="W423" s="203">
        <v>1725.16</v>
      </c>
      <c r="X423" s="203">
        <v>966.83</v>
      </c>
    </row>
    <row r="424" s="102" customFormat="1" spans="1:24">
      <c r="A424" s="111" t="s">
        <v>1228</v>
      </c>
      <c r="B424" s="102" t="s">
        <v>1229</v>
      </c>
      <c r="C424" s="189" t="s">
        <v>33</v>
      </c>
      <c r="D424" s="102" t="s">
        <v>1230</v>
      </c>
      <c r="E424" s="203">
        <v>7</v>
      </c>
      <c r="F424" s="203">
        <v>2</v>
      </c>
      <c r="G424" s="203">
        <v>2</v>
      </c>
      <c r="H424" s="203">
        <v>3</v>
      </c>
      <c r="I424" s="203">
        <v>49</v>
      </c>
      <c r="J424" s="203">
        <v>212</v>
      </c>
      <c r="K424" s="203">
        <v>94</v>
      </c>
      <c r="L424" s="203">
        <v>49</v>
      </c>
      <c r="M424" s="203">
        <v>59</v>
      </c>
      <c r="N424" s="203">
        <v>104</v>
      </c>
      <c r="O424" s="203">
        <v>100</v>
      </c>
      <c r="P424" s="203">
        <v>146</v>
      </c>
      <c r="Q424" s="203">
        <v>66</v>
      </c>
      <c r="R424" s="203">
        <v>99</v>
      </c>
      <c r="S424" s="203">
        <v>113</v>
      </c>
      <c r="T424" s="203">
        <v>29</v>
      </c>
      <c r="U424" s="203">
        <v>1</v>
      </c>
      <c r="V424" s="203">
        <v>14</v>
      </c>
      <c r="W424" s="203">
        <v>2528</v>
      </c>
      <c r="X424" s="203">
        <v>3460</v>
      </c>
    </row>
    <row r="425" s="102" customFormat="1" spans="1:24">
      <c r="A425" s="111" t="s">
        <v>1231</v>
      </c>
      <c r="B425" s="102" t="s">
        <v>1232</v>
      </c>
      <c r="C425" s="189" t="s">
        <v>33</v>
      </c>
      <c r="D425" s="102" t="s">
        <v>1233</v>
      </c>
      <c r="E425" s="203">
        <v>4</v>
      </c>
      <c r="F425" s="203">
        <v>1</v>
      </c>
      <c r="G425" s="203">
        <v>1</v>
      </c>
      <c r="H425" s="203">
        <v>2</v>
      </c>
      <c r="I425" s="203">
        <v>23</v>
      </c>
      <c r="J425" s="203">
        <v>103</v>
      </c>
      <c r="K425" s="203">
        <v>46</v>
      </c>
      <c r="L425" s="203">
        <v>23</v>
      </c>
      <c r="M425" s="203">
        <v>27</v>
      </c>
      <c r="N425" s="203">
        <v>53</v>
      </c>
      <c r="O425" s="203">
        <v>57</v>
      </c>
      <c r="P425" s="203">
        <v>42</v>
      </c>
      <c r="Q425" s="203">
        <v>61</v>
      </c>
      <c r="R425" s="203">
        <v>42</v>
      </c>
      <c r="S425" s="203">
        <v>61</v>
      </c>
      <c r="T425" s="203">
        <v>17</v>
      </c>
      <c r="U425" s="203">
        <v>1</v>
      </c>
      <c r="V425" s="203">
        <v>8</v>
      </c>
      <c r="W425" s="203">
        <v>868</v>
      </c>
      <c r="X425" s="203">
        <v>650</v>
      </c>
    </row>
    <row r="426" s="102" customFormat="1" spans="1:24">
      <c r="A426" s="111" t="s">
        <v>1234</v>
      </c>
      <c r="B426" s="102" t="s">
        <v>1235</v>
      </c>
      <c r="C426" s="189" t="s">
        <v>33</v>
      </c>
      <c r="D426" s="102" t="s">
        <v>1236</v>
      </c>
      <c r="E426" s="203">
        <v>9</v>
      </c>
      <c r="F426" s="203">
        <v>3</v>
      </c>
      <c r="G426" s="203">
        <v>3</v>
      </c>
      <c r="H426" s="203">
        <v>3</v>
      </c>
      <c r="I426" s="203">
        <v>75</v>
      </c>
      <c r="J426" s="203">
        <v>270</v>
      </c>
      <c r="K426" s="203">
        <v>120</v>
      </c>
      <c r="L426" s="203">
        <v>75</v>
      </c>
      <c r="M426" s="203">
        <v>90</v>
      </c>
      <c r="N426" s="203">
        <v>105</v>
      </c>
      <c r="O426" s="203">
        <v>105</v>
      </c>
      <c r="P426" s="203">
        <v>207</v>
      </c>
      <c r="Q426" s="203">
        <v>63</v>
      </c>
      <c r="R426" s="203">
        <v>203</v>
      </c>
      <c r="S426" s="203">
        <v>67</v>
      </c>
      <c r="T426" s="203">
        <v>42</v>
      </c>
      <c r="U426" s="203">
        <v>2</v>
      </c>
      <c r="V426" s="203">
        <v>18</v>
      </c>
      <c r="W426" s="203">
        <v>3480</v>
      </c>
      <c r="X426" s="203">
        <v>3080</v>
      </c>
    </row>
    <row r="427" s="102" customFormat="1" spans="1:24">
      <c r="A427" s="111" t="s">
        <v>1237</v>
      </c>
      <c r="B427" s="102" t="s">
        <v>1238</v>
      </c>
      <c r="C427" s="189" t="s">
        <v>57</v>
      </c>
      <c r="D427" s="102" t="s">
        <v>1239</v>
      </c>
      <c r="E427" s="203">
        <v>6</v>
      </c>
      <c r="F427" s="203">
        <v>2</v>
      </c>
      <c r="G427" s="203">
        <v>2</v>
      </c>
      <c r="H427" s="203">
        <v>2</v>
      </c>
      <c r="I427" s="203">
        <v>43</v>
      </c>
      <c r="J427" s="203">
        <v>143</v>
      </c>
      <c r="K427" s="203">
        <v>68</v>
      </c>
      <c r="L427" s="203">
        <v>43</v>
      </c>
      <c r="M427" s="203">
        <v>37</v>
      </c>
      <c r="N427" s="203">
        <v>63</v>
      </c>
      <c r="O427" s="203">
        <v>81</v>
      </c>
      <c r="P427" s="203">
        <v>51</v>
      </c>
      <c r="Q427" s="203">
        <v>92</v>
      </c>
      <c r="R427" s="203">
        <v>49</v>
      </c>
      <c r="S427" s="203">
        <v>94</v>
      </c>
      <c r="T427" s="203">
        <v>25</v>
      </c>
      <c r="U427" s="203">
        <v>1</v>
      </c>
      <c r="V427" s="203">
        <v>12</v>
      </c>
      <c r="W427" s="203">
        <v>906</v>
      </c>
      <c r="X427" s="203">
        <v>2139</v>
      </c>
    </row>
    <row r="428" s="102" customFormat="1" spans="1:24">
      <c r="A428" s="111" t="s">
        <v>1240</v>
      </c>
      <c r="B428" s="102" t="s">
        <v>1241</v>
      </c>
      <c r="C428" s="189" t="s">
        <v>33</v>
      </c>
      <c r="D428" s="102" t="s">
        <v>1242</v>
      </c>
      <c r="E428" s="203">
        <v>10</v>
      </c>
      <c r="F428" s="203">
        <v>5</v>
      </c>
      <c r="G428" s="203">
        <v>3</v>
      </c>
      <c r="H428" s="203">
        <v>2</v>
      </c>
      <c r="I428" s="203">
        <v>119</v>
      </c>
      <c r="J428" s="203">
        <v>260</v>
      </c>
      <c r="K428" s="203">
        <v>120</v>
      </c>
      <c r="L428" s="203">
        <v>119</v>
      </c>
      <c r="M428" s="203">
        <v>71</v>
      </c>
      <c r="N428" s="203">
        <v>70</v>
      </c>
      <c r="O428" s="203">
        <v>120</v>
      </c>
      <c r="P428" s="203">
        <v>86</v>
      </c>
      <c r="Q428" s="203">
        <v>174</v>
      </c>
      <c r="R428" s="203">
        <v>71</v>
      </c>
      <c r="S428" s="203">
        <v>189</v>
      </c>
      <c r="T428" s="203">
        <v>43</v>
      </c>
      <c r="U428" s="203">
        <v>2</v>
      </c>
      <c r="V428" s="203">
        <v>20</v>
      </c>
      <c r="W428" s="203">
        <v>1550</v>
      </c>
      <c r="X428" s="203">
        <v>2000</v>
      </c>
    </row>
    <row r="429" s="102" customFormat="1" spans="1:24">
      <c r="A429" s="111" t="s">
        <v>1243</v>
      </c>
      <c r="B429" s="102" t="s">
        <v>1244</v>
      </c>
      <c r="C429" s="189" t="s">
        <v>33</v>
      </c>
      <c r="D429" s="102" t="s">
        <v>1245</v>
      </c>
      <c r="E429" s="203">
        <v>6</v>
      </c>
      <c r="F429" s="203">
        <v>2</v>
      </c>
      <c r="G429" s="203">
        <v>2</v>
      </c>
      <c r="H429" s="203">
        <v>2</v>
      </c>
      <c r="I429" s="203">
        <v>50</v>
      </c>
      <c r="J429" s="203">
        <v>180</v>
      </c>
      <c r="K429" s="203">
        <v>74</v>
      </c>
      <c r="L429" s="203">
        <v>50</v>
      </c>
      <c r="M429" s="203">
        <v>60</v>
      </c>
      <c r="N429" s="203">
        <v>70</v>
      </c>
      <c r="O429" s="203">
        <v>67</v>
      </c>
      <c r="P429" s="203">
        <v>41</v>
      </c>
      <c r="Q429" s="203">
        <v>139</v>
      </c>
      <c r="R429" s="203">
        <v>41</v>
      </c>
      <c r="S429" s="203">
        <v>139</v>
      </c>
      <c r="T429" s="203">
        <v>25</v>
      </c>
      <c r="U429" s="203">
        <v>1</v>
      </c>
      <c r="V429" s="203">
        <v>12</v>
      </c>
      <c r="W429" s="203">
        <v>1800</v>
      </c>
      <c r="X429" s="203">
        <v>742</v>
      </c>
    </row>
    <row r="430" s="102" customFormat="1" spans="1:24">
      <c r="A430" s="111" t="s">
        <v>1246</v>
      </c>
      <c r="B430" s="102" t="s">
        <v>1247</v>
      </c>
      <c r="C430" s="189" t="s">
        <v>33</v>
      </c>
      <c r="D430" s="102" t="s">
        <v>1248</v>
      </c>
      <c r="E430" s="203">
        <v>5</v>
      </c>
      <c r="F430" s="203">
        <v>2</v>
      </c>
      <c r="G430" s="203">
        <v>2</v>
      </c>
      <c r="H430" s="203">
        <v>1</v>
      </c>
      <c r="I430" s="203">
        <v>38</v>
      </c>
      <c r="J430" s="203">
        <v>122</v>
      </c>
      <c r="K430" s="203">
        <v>47</v>
      </c>
      <c r="L430" s="203">
        <v>38</v>
      </c>
      <c r="M430" s="203">
        <v>44</v>
      </c>
      <c r="N430" s="203">
        <v>40</v>
      </c>
      <c r="O430" s="203">
        <v>38</v>
      </c>
      <c r="P430" s="203">
        <v>70</v>
      </c>
      <c r="Q430" s="203">
        <v>52</v>
      </c>
      <c r="R430" s="203">
        <v>70</v>
      </c>
      <c r="S430" s="203">
        <v>52</v>
      </c>
      <c r="T430" s="203">
        <v>19</v>
      </c>
      <c r="U430" s="203">
        <v>1</v>
      </c>
      <c r="V430" s="203">
        <v>10</v>
      </c>
      <c r="W430" s="203">
        <v>1463</v>
      </c>
      <c r="X430" s="203">
        <v>1044</v>
      </c>
    </row>
    <row r="431" s="102" customFormat="1" spans="1:24">
      <c r="A431" s="111" t="s">
        <v>1249</v>
      </c>
      <c r="B431" s="102" t="s">
        <v>1250</v>
      </c>
      <c r="C431" s="189" t="s">
        <v>33</v>
      </c>
      <c r="D431" s="102" t="s">
        <v>1251</v>
      </c>
      <c r="E431" s="203">
        <v>7</v>
      </c>
      <c r="F431" s="203">
        <v>3</v>
      </c>
      <c r="G431" s="203">
        <v>2</v>
      </c>
      <c r="H431" s="203">
        <v>2</v>
      </c>
      <c r="I431" s="203">
        <v>75</v>
      </c>
      <c r="J431" s="203">
        <v>210</v>
      </c>
      <c r="K431" s="203">
        <v>105</v>
      </c>
      <c r="L431" s="203">
        <v>75</v>
      </c>
      <c r="M431" s="203">
        <v>60</v>
      </c>
      <c r="N431" s="203">
        <v>75</v>
      </c>
      <c r="O431" s="203">
        <v>100</v>
      </c>
      <c r="P431" s="203">
        <v>181</v>
      </c>
      <c r="Q431" s="203">
        <v>29</v>
      </c>
      <c r="R431" s="203">
        <v>119</v>
      </c>
      <c r="S431" s="203">
        <v>91</v>
      </c>
      <c r="T431" s="203">
        <v>31</v>
      </c>
      <c r="U431" s="203">
        <v>2</v>
      </c>
      <c r="V431" s="203">
        <v>14</v>
      </c>
      <c r="W431" s="203">
        <v>3068</v>
      </c>
      <c r="X431" s="203">
        <v>4600</v>
      </c>
    </row>
    <row r="432" s="102" customFormat="1" spans="1:24">
      <c r="A432" s="111" t="s">
        <v>1252</v>
      </c>
      <c r="B432" s="102" t="s">
        <v>1253</v>
      </c>
      <c r="C432" s="189" t="s">
        <v>33</v>
      </c>
      <c r="D432" s="102" t="s">
        <v>1254</v>
      </c>
      <c r="E432" s="203">
        <v>9</v>
      </c>
      <c r="F432" s="203">
        <v>3</v>
      </c>
      <c r="G432" s="203">
        <v>3</v>
      </c>
      <c r="H432" s="203">
        <v>3</v>
      </c>
      <c r="I432" s="203">
        <v>74</v>
      </c>
      <c r="J432" s="203">
        <v>258</v>
      </c>
      <c r="K432" s="203">
        <v>113</v>
      </c>
      <c r="L432" s="203">
        <v>74</v>
      </c>
      <c r="M432" s="203">
        <v>90</v>
      </c>
      <c r="N432" s="203">
        <v>94</v>
      </c>
      <c r="O432" s="203">
        <v>79</v>
      </c>
      <c r="P432" s="203">
        <v>106</v>
      </c>
      <c r="Q432" s="203">
        <v>152</v>
      </c>
      <c r="R432" s="203">
        <v>101</v>
      </c>
      <c r="S432" s="203">
        <v>157</v>
      </c>
      <c r="T432" s="203">
        <v>34</v>
      </c>
      <c r="U432" s="203">
        <v>1</v>
      </c>
      <c r="V432" s="203">
        <v>18</v>
      </c>
      <c r="W432" s="203">
        <v>2300</v>
      </c>
      <c r="X432" s="203">
        <v>4300</v>
      </c>
    </row>
    <row r="433" s="102" customFormat="1" spans="1:24">
      <c r="A433" s="111" t="s">
        <v>1255</v>
      </c>
      <c r="B433" s="102" t="s">
        <v>1256</v>
      </c>
      <c r="C433" s="189" t="s">
        <v>57</v>
      </c>
      <c r="D433" s="102" t="s">
        <v>1257</v>
      </c>
      <c r="E433" s="203">
        <v>6</v>
      </c>
      <c r="F433" s="203">
        <v>2</v>
      </c>
      <c r="G433" s="203">
        <v>2</v>
      </c>
      <c r="H433" s="203">
        <v>2</v>
      </c>
      <c r="I433" s="203">
        <v>35</v>
      </c>
      <c r="J433" s="203">
        <v>159</v>
      </c>
      <c r="K433" s="203">
        <v>73</v>
      </c>
      <c r="L433" s="203">
        <v>35</v>
      </c>
      <c r="M433" s="203">
        <v>59</v>
      </c>
      <c r="N433" s="203">
        <v>65</v>
      </c>
      <c r="O433" s="203">
        <v>95</v>
      </c>
      <c r="P433" s="203">
        <v>21</v>
      </c>
      <c r="Q433" s="203">
        <v>138</v>
      </c>
      <c r="R433" s="203">
        <v>18</v>
      </c>
      <c r="S433" s="203">
        <v>141</v>
      </c>
      <c r="T433" s="203">
        <v>25</v>
      </c>
      <c r="U433" s="203">
        <v>2</v>
      </c>
      <c r="V433" s="203">
        <v>12</v>
      </c>
      <c r="W433" s="203">
        <v>2041</v>
      </c>
      <c r="X433" s="203">
        <v>900.5</v>
      </c>
    </row>
    <row r="434" s="102" customFormat="1" spans="1:24">
      <c r="A434" s="111" t="s">
        <v>1258</v>
      </c>
      <c r="B434" s="102" t="s">
        <v>1259</v>
      </c>
      <c r="C434" s="189" t="s">
        <v>33</v>
      </c>
      <c r="D434" s="102" t="s">
        <v>1260</v>
      </c>
      <c r="E434" s="203">
        <v>8</v>
      </c>
      <c r="F434" s="203">
        <v>2</v>
      </c>
      <c r="G434" s="203">
        <v>3</v>
      </c>
      <c r="H434" s="203">
        <v>3</v>
      </c>
      <c r="I434" s="203">
        <v>50</v>
      </c>
      <c r="J434" s="203">
        <v>252</v>
      </c>
      <c r="K434" s="203">
        <v>118</v>
      </c>
      <c r="L434" s="203">
        <v>50</v>
      </c>
      <c r="M434" s="203">
        <v>97</v>
      </c>
      <c r="N434" s="203">
        <v>105</v>
      </c>
      <c r="O434" s="203">
        <v>70</v>
      </c>
      <c r="P434" s="203">
        <v>72</v>
      </c>
      <c r="Q434" s="203">
        <v>180</v>
      </c>
      <c r="R434" s="203">
        <v>43</v>
      </c>
      <c r="S434" s="203">
        <v>209</v>
      </c>
      <c r="T434" s="203">
        <v>36</v>
      </c>
      <c r="U434" s="203">
        <v>2</v>
      </c>
      <c r="V434" s="203">
        <v>16</v>
      </c>
      <c r="W434" s="203">
        <v>2980</v>
      </c>
      <c r="X434" s="203">
        <v>4800</v>
      </c>
    </row>
    <row r="435" s="102" customFormat="1" spans="1:24">
      <c r="A435" s="111" t="s">
        <v>1261</v>
      </c>
      <c r="B435" s="102" t="s">
        <v>1262</v>
      </c>
      <c r="C435" s="189" t="s">
        <v>33</v>
      </c>
      <c r="D435" s="102" t="s">
        <v>1263</v>
      </c>
      <c r="E435" s="203">
        <v>7</v>
      </c>
      <c r="F435" s="203">
        <v>1</v>
      </c>
      <c r="G435" s="203">
        <v>3</v>
      </c>
      <c r="H435" s="203">
        <v>3</v>
      </c>
      <c r="I435" s="203">
        <v>25</v>
      </c>
      <c r="J435" s="203">
        <v>171</v>
      </c>
      <c r="K435" s="203">
        <v>74</v>
      </c>
      <c r="L435" s="203">
        <v>25</v>
      </c>
      <c r="M435" s="203">
        <v>67</v>
      </c>
      <c r="N435" s="203">
        <v>79</v>
      </c>
      <c r="O435" s="203">
        <v>87</v>
      </c>
      <c r="P435" s="203">
        <v>121</v>
      </c>
      <c r="Q435" s="203">
        <v>50</v>
      </c>
      <c r="R435" s="203">
        <v>118</v>
      </c>
      <c r="S435" s="203">
        <v>53</v>
      </c>
      <c r="T435" s="203">
        <v>28</v>
      </c>
      <c r="U435" s="203">
        <v>1</v>
      </c>
      <c r="V435" s="203">
        <v>14</v>
      </c>
      <c r="W435" s="203">
        <v>2448</v>
      </c>
      <c r="X435" s="203">
        <v>2143</v>
      </c>
    </row>
    <row r="436" s="102" customFormat="1" spans="1:24">
      <c r="A436" s="111" t="s">
        <v>1264</v>
      </c>
      <c r="B436" s="102" t="s">
        <v>1265</v>
      </c>
      <c r="C436" s="189" t="s">
        <v>33</v>
      </c>
      <c r="D436" s="102" t="s">
        <v>1266</v>
      </c>
      <c r="E436" s="203">
        <v>4</v>
      </c>
      <c r="F436" s="203">
        <v>1</v>
      </c>
      <c r="G436" s="203">
        <v>1</v>
      </c>
      <c r="H436" s="203">
        <v>2</v>
      </c>
      <c r="I436" s="203">
        <v>25</v>
      </c>
      <c r="J436" s="203">
        <v>125</v>
      </c>
      <c r="K436" s="203">
        <v>57</v>
      </c>
      <c r="L436" s="203">
        <v>25</v>
      </c>
      <c r="M436" s="203">
        <v>30</v>
      </c>
      <c r="N436" s="203">
        <v>70</v>
      </c>
      <c r="O436" s="203">
        <v>68</v>
      </c>
      <c r="P436" s="203">
        <v>86</v>
      </c>
      <c r="Q436" s="203">
        <v>39</v>
      </c>
      <c r="R436" s="203">
        <v>83</v>
      </c>
      <c r="S436" s="203">
        <v>42</v>
      </c>
      <c r="T436" s="203">
        <v>20</v>
      </c>
      <c r="U436" s="203">
        <v>1</v>
      </c>
      <c r="V436" s="203">
        <v>8</v>
      </c>
      <c r="W436" s="203">
        <v>1318</v>
      </c>
      <c r="X436" s="203">
        <v>1800</v>
      </c>
    </row>
    <row r="437" s="102" customFormat="1" spans="1:24">
      <c r="A437" s="111" t="s">
        <v>1267</v>
      </c>
      <c r="B437" s="102" t="s">
        <v>1268</v>
      </c>
      <c r="C437" s="189" t="s">
        <v>57</v>
      </c>
      <c r="D437" s="102" t="s">
        <v>1269</v>
      </c>
      <c r="E437" s="203">
        <v>6</v>
      </c>
      <c r="F437" s="203">
        <v>2</v>
      </c>
      <c r="G437" s="203">
        <v>2</v>
      </c>
      <c r="H437" s="203">
        <v>2</v>
      </c>
      <c r="I437" s="203">
        <v>50</v>
      </c>
      <c r="J437" s="203">
        <v>180</v>
      </c>
      <c r="K437" s="203">
        <v>87</v>
      </c>
      <c r="L437" s="203">
        <v>50</v>
      </c>
      <c r="M437" s="203">
        <v>60</v>
      </c>
      <c r="N437" s="203">
        <v>70</v>
      </c>
      <c r="O437" s="203">
        <v>80</v>
      </c>
      <c r="P437" s="203">
        <v>41</v>
      </c>
      <c r="Q437" s="203">
        <v>139</v>
      </c>
      <c r="R437" s="203">
        <v>13</v>
      </c>
      <c r="S437" s="203">
        <v>167</v>
      </c>
      <c r="T437" s="203">
        <v>28</v>
      </c>
      <c r="U437" s="203">
        <v>2</v>
      </c>
      <c r="V437" s="203">
        <v>12</v>
      </c>
      <c r="W437" s="203">
        <v>1850</v>
      </c>
      <c r="X437" s="203">
        <v>2500</v>
      </c>
    </row>
    <row r="438" s="102" customFormat="1" spans="1:24">
      <c r="A438" s="111" t="s">
        <v>1270</v>
      </c>
      <c r="B438" s="102" t="s">
        <v>1271</v>
      </c>
      <c r="C438" s="189" t="s">
        <v>33</v>
      </c>
      <c r="D438" s="102" t="s">
        <v>1272</v>
      </c>
      <c r="E438" s="203">
        <v>0</v>
      </c>
      <c r="F438" s="203">
        <v>0</v>
      </c>
      <c r="G438" s="203">
        <v>0</v>
      </c>
      <c r="H438" s="203">
        <v>0</v>
      </c>
      <c r="I438" s="203">
        <v>0</v>
      </c>
      <c r="J438" s="203">
        <v>0</v>
      </c>
      <c r="K438" s="203">
        <v>0</v>
      </c>
      <c r="L438" s="203">
        <v>0</v>
      </c>
      <c r="M438" s="203">
        <v>0</v>
      </c>
      <c r="N438" s="203">
        <v>0</v>
      </c>
      <c r="O438" s="203">
        <v>0</v>
      </c>
      <c r="P438" s="203">
        <v>0</v>
      </c>
      <c r="Q438" s="203">
        <v>0</v>
      </c>
      <c r="R438" s="203">
        <v>0</v>
      </c>
      <c r="S438" s="203">
        <v>0</v>
      </c>
      <c r="T438" s="203">
        <v>0</v>
      </c>
      <c r="U438" s="203">
        <v>0</v>
      </c>
      <c r="V438" s="203">
        <v>0</v>
      </c>
      <c r="W438" s="203">
        <v>0</v>
      </c>
      <c r="X438" s="203">
        <v>0</v>
      </c>
    </row>
    <row r="439" s="102" customFormat="1" spans="1:24">
      <c r="A439" s="111" t="s">
        <v>1273</v>
      </c>
      <c r="B439" s="102" t="s">
        <v>1274</v>
      </c>
      <c r="C439" s="189" t="s">
        <v>61</v>
      </c>
      <c r="D439" s="102" t="s">
        <v>1275</v>
      </c>
      <c r="E439" s="203">
        <v>13</v>
      </c>
      <c r="F439" s="203">
        <v>4</v>
      </c>
      <c r="G439" s="203">
        <v>5</v>
      </c>
      <c r="H439" s="203">
        <v>4</v>
      </c>
      <c r="I439" s="203">
        <v>106</v>
      </c>
      <c r="J439" s="203">
        <v>403</v>
      </c>
      <c r="K439" s="203">
        <v>189</v>
      </c>
      <c r="L439" s="203">
        <v>106</v>
      </c>
      <c r="M439" s="203">
        <v>143</v>
      </c>
      <c r="N439" s="203">
        <v>154</v>
      </c>
      <c r="O439" s="203">
        <v>150</v>
      </c>
      <c r="P439" s="203">
        <v>46</v>
      </c>
      <c r="Q439" s="203">
        <v>357</v>
      </c>
      <c r="R439" s="203">
        <v>38</v>
      </c>
      <c r="S439" s="203">
        <v>365</v>
      </c>
      <c r="T439" s="203">
        <v>56</v>
      </c>
      <c r="U439" s="203">
        <v>1</v>
      </c>
      <c r="V439" s="203">
        <v>29</v>
      </c>
      <c r="W439" s="203">
        <v>4682.53</v>
      </c>
      <c r="X439" s="203">
        <v>6506.59</v>
      </c>
    </row>
    <row r="440" s="102" customFormat="1" spans="1:24">
      <c r="A440" s="111" t="s">
        <v>1276</v>
      </c>
      <c r="B440" s="102" t="s">
        <v>1277</v>
      </c>
      <c r="C440" s="189" t="s">
        <v>61</v>
      </c>
      <c r="D440" s="102" t="s">
        <v>1278</v>
      </c>
      <c r="E440" s="203">
        <v>7</v>
      </c>
      <c r="F440" s="203">
        <v>3</v>
      </c>
      <c r="G440" s="203">
        <v>2</v>
      </c>
      <c r="H440" s="203">
        <v>2</v>
      </c>
      <c r="I440" s="203">
        <v>70</v>
      </c>
      <c r="J440" s="203">
        <v>207</v>
      </c>
      <c r="K440" s="203">
        <v>90</v>
      </c>
      <c r="L440" s="203">
        <v>70</v>
      </c>
      <c r="M440" s="203">
        <v>64</v>
      </c>
      <c r="N440" s="203">
        <v>73</v>
      </c>
      <c r="O440" s="203">
        <v>113</v>
      </c>
      <c r="P440" s="203">
        <v>5</v>
      </c>
      <c r="Q440" s="203">
        <v>202</v>
      </c>
      <c r="R440" s="203">
        <v>5</v>
      </c>
      <c r="S440" s="203">
        <v>202</v>
      </c>
      <c r="T440" s="203">
        <v>37</v>
      </c>
      <c r="U440" s="203">
        <v>1</v>
      </c>
      <c r="V440" s="203">
        <v>17</v>
      </c>
      <c r="W440" s="203">
        <v>2274</v>
      </c>
      <c r="X440" s="203">
        <v>2020</v>
      </c>
    </row>
    <row r="441" s="102" customFormat="1" spans="1:24">
      <c r="A441" s="111" t="s">
        <v>1279</v>
      </c>
      <c r="B441" s="102" t="s">
        <v>1280</v>
      </c>
      <c r="C441" s="189" t="s">
        <v>61</v>
      </c>
      <c r="D441" s="34" t="s">
        <v>1281</v>
      </c>
      <c r="E441" s="203">
        <v>12</v>
      </c>
      <c r="F441" s="203">
        <v>4</v>
      </c>
      <c r="G441" s="203">
        <v>4</v>
      </c>
      <c r="H441" s="203">
        <v>4</v>
      </c>
      <c r="I441" s="203">
        <v>87</v>
      </c>
      <c r="J441" s="203">
        <v>359</v>
      </c>
      <c r="K441" s="203">
        <v>177</v>
      </c>
      <c r="L441" s="203">
        <v>87</v>
      </c>
      <c r="M441" s="203">
        <v>134</v>
      </c>
      <c r="N441" s="203">
        <v>138</v>
      </c>
      <c r="O441" s="203">
        <v>81</v>
      </c>
      <c r="P441" s="203">
        <v>31</v>
      </c>
      <c r="Q441" s="203">
        <v>328</v>
      </c>
      <c r="R441" s="203">
        <v>24</v>
      </c>
      <c r="S441" s="203">
        <v>335</v>
      </c>
      <c r="T441" s="203">
        <v>51</v>
      </c>
      <c r="U441" s="203">
        <v>1</v>
      </c>
      <c r="V441" s="203">
        <v>24</v>
      </c>
      <c r="W441" s="203">
        <v>4235.4</v>
      </c>
      <c r="X441" s="203">
        <v>3132.6</v>
      </c>
    </row>
    <row r="442" s="102" customFormat="1" spans="1:24">
      <c r="A442" s="111" t="s">
        <v>1282</v>
      </c>
      <c r="B442" s="102" t="s">
        <v>1283</v>
      </c>
      <c r="C442" s="189" t="s">
        <v>57</v>
      </c>
      <c r="D442" s="34" t="s">
        <v>1278</v>
      </c>
      <c r="E442" s="203">
        <v>6</v>
      </c>
      <c r="F442" s="203">
        <v>2</v>
      </c>
      <c r="G442" s="203">
        <v>2</v>
      </c>
      <c r="H442" s="203">
        <v>2</v>
      </c>
      <c r="I442" s="203">
        <v>50</v>
      </c>
      <c r="J442" s="203">
        <v>198</v>
      </c>
      <c r="K442" s="203">
        <v>76</v>
      </c>
      <c r="L442" s="203">
        <v>50</v>
      </c>
      <c r="M442" s="203">
        <v>68</v>
      </c>
      <c r="N442" s="203">
        <v>80</v>
      </c>
      <c r="O442" s="203">
        <v>89</v>
      </c>
      <c r="P442" s="203">
        <v>62</v>
      </c>
      <c r="Q442" s="203">
        <v>136</v>
      </c>
      <c r="R442" s="203">
        <v>58</v>
      </c>
      <c r="S442" s="203">
        <v>140</v>
      </c>
      <c r="T442" s="203">
        <v>24</v>
      </c>
      <c r="U442" s="203">
        <v>1</v>
      </c>
      <c r="V442" s="203">
        <v>12</v>
      </c>
      <c r="W442" s="203">
        <v>1624</v>
      </c>
      <c r="X442" s="203">
        <v>2531</v>
      </c>
    </row>
    <row r="443" spans="1:24">
      <c r="A443" s="111" t="s">
        <v>1284</v>
      </c>
      <c r="B443" s="102" t="s">
        <v>1285</v>
      </c>
      <c r="C443" s="189" t="s">
        <v>57</v>
      </c>
      <c r="D443" s="34" t="s">
        <v>1286</v>
      </c>
      <c r="E443" s="203">
        <v>6</v>
      </c>
      <c r="F443" s="203">
        <v>2</v>
      </c>
      <c r="G443" s="203">
        <v>2</v>
      </c>
      <c r="H443" s="203">
        <v>2</v>
      </c>
      <c r="I443" s="203">
        <v>49</v>
      </c>
      <c r="J443" s="203">
        <v>156</v>
      </c>
      <c r="K443" s="203">
        <v>75</v>
      </c>
      <c r="L443" s="203">
        <v>49</v>
      </c>
      <c r="M443" s="203">
        <v>51</v>
      </c>
      <c r="N443" s="203">
        <v>56</v>
      </c>
      <c r="O443" s="203">
        <v>61</v>
      </c>
      <c r="P443" s="203">
        <v>64</v>
      </c>
      <c r="Q443" s="203">
        <v>92</v>
      </c>
      <c r="R443" s="203">
        <v>46</v>
      </c>
      <c r="S443" s="203">
        <v>110</v>
      </c>
      <c r="T443" s="203">
        <v>26</v>
      </c>
      <c r="U443" s="203">
        <v>2</v>
      </c>
      <c r="V443" s="203">
        <v>12</v>
      </c>
      <c r="W443" s="203">
        <v>2227.7</v>
      </c>
      <c r="X443" s="203">
        <v>2103</v>
      </c>
    </row>
    <row r="444" spans="1:24">
      <c r="A444" s="111" t="s">
        <v>1287</v>
      </c>
      <c r="B444" s="102" t="s">
        <v>1288</v>
      </c>
      <c r="C444" s="189" t="s">
        <v>57</v>
      </c>
      <c r="D444" s="34" t="s">
        <v>1286</v>
      </c>
      <c r="E444" s="203">
        <v>6</v>
      </c>
      <c r="F444" s="203">
        <v>2</v>
      </c>
      <c r="G444" s="203">
        <v>2</v>
      </c>
      <c r="H444" s="203">
        <v>2</v>
      </c>
      <c r="I444" s="203">
        <v>43</v>
      </c>
      <c r="J444" s="203">
        <v>165</v>
      </c>
      <c r="K444" s="203">
        <v>87</v>
      </c>
      <c r="L444" s="203">
        <v>43</v>
      </c>
      <c r="M444" s="203">
        <v>57</v>
      </c>
      <c r="N444" s="203">
        <v>65</v>
      </c>
      <c r="O444" s="203">
        <v>88</v>
      </c>
      <c r="P444" s="203">
        <v>60</v>
      </c>
      <c r="Q444" s="203">
        <v>105</v>
      </c>
      <c r="R444" s="203">
        <v>49</v>
      </c>
      <c r="S444" s="203">
        <v>116</v>
      </c>
      <c r="T444" s="203">
        <v>24</v>
      </c>
      <c r="U444" s="203">
        <v>2</v>
      </c>
      <c r="V444" s="203">
        <v>12</v>
      </c>
      <c r="W444" s="203">
        <v>1780</v>
      </c>
      <c r="X444" s="203">
        <v>2492.93</v>
      </c>
    </row>
    <row r="445" ht="12" customHeight="1" spans="1:24">
      <c r="A445" s="111" t="s">
        <v>1289</v>
      </c>
      <c r="B445" s="102" t="s">
        <v>1290</v>
      </c>
      <c r="C445" s="189" t="s">
        <v>57</v>
      </c>
      <c r="D445" s="34" t="s">
        <v>1291</v>
      </c>
      <c r="E445" s="203">
        <v>8</v>
      </c>
      <c r="F445" s="203">
        <v>3</v>
      </c>
      <c r="G445" s="203">
        <v>2</v>
      </c>
      <c r="H445" s="203">
        <v>3</v>
      </c>
      <c r="I445" s="203">
        <v>63</v>
      </c>
      <c r="J445" s="203">
        <v>222</v>
      </c>
      <c r="K445" s="203">
        <v>95</v>
      </c>
      <c r="L445" s="203">
        <v>63</v>
      </c>
      <c r="M445" s="203">
        <v>57</v>
      </c>
      <c r="N445" s="203">
        <v>102</v>
      </c>
      <c r="O445" s="203">
        <v>125</v>
      </c>
      <c r="P445" s="203">
        <v>67</v>
      </c>
      <c r="Q445" s="203">
        <v>155</v>
      </c>
      <c r="R445" s="203">
        <v>59</v>
      </c>
      <c r="S445" s="203">
        <v>163</v>
      </c>
      <c r="T445" s="203">
        <v>30</v>
      </c>
      <c r="U445" s="203">
        <v>2</v>
      </c>
      <c r="V445" s="203">
        <v>16</v>
      </c>
      <c r="W445" s="203">
        <v>3228.33</v>
      </c>
      <c r="X445" s="203">
        <v>4240</v>
      </c>
    </row>
    <row r="446" spans="1:24">
      <c r="A446" s="111" t="s">
        <v>1292</v>
      </c>
      <c r="B446" s="102" t="s">
        <v>1293</v>
      </c>
      <c r="C446" s="189" t="s">
        <v>57</v>
      </c>
      <c r="D446" s="34" t="s">
        <v>1294</v>
      </c>
      <c r="E446" s="203">
        <v>6</v>
      </c>
      <c r="F446" s="203">
        <v>1</v>
      </c>
      <c r="G446" s="203">
        <v>2</v>
      </c>
      <c r="H446" s="203">
        <v>3</v>
      </c>
      <c r="I446" s="203">
        <v>23</v>
      </c>
      <c r="J446" s="203">
        <v>161</v>
      </c>
      <c r="K446" s="203">
        <v>85</v>
      </c>
      <c r="L446" s="203">
        <v>23</v>
      </c>
      <c r="M446" s="203">
        <v>55</v>
      </c>
      <c r="N446" s="203">
        <v>83</v>
      </c>
      <c r="O446" s="203">
        <v>70</v>
      </c>
      <c r="P446" s="203">
        <v>47</v>
      </c>
      <c r="Q446" s="203">
        <v>114</v>
      </c>
      <c r="R446" s="203">
        <v>32</v>
      </c>
      <c r="S446" s="203">
        <v>129</v>
      </c>
      <c r="T446" s="203">
        <v>25</v>
      </c>
      <c r="U446" s="203">
        <v>2</v>
      </c>
      <c r="V446" s="203">
        <v>12</v>
      </c>
      <c r="W446" s="203">
        <v>4163</v>
      </c>
      <c r="X446" s="203">
        <v>5445</v>
      </c>
    </row>
    <row r="447" s="112" customFormat="1" spans="1:24">
      <c r="A447" s="239" t="s">
        <v>1295</v>
      </c>
      <c r="B447" s="102" t="s">
        <v>1296</v>
      </c>
      <c r="C447" s="189" t="s">
        <v>57</v>
      </c>
      <c r="D447" s="34" t="s">
        <v>1297</v>
      </c>
      <c r="E447" s="203">
        <v>6</v>
      </c>
      <c r="F447" s="203">
        <v>2</v>
      </c>
      <c r="G447" s="203">
        <v>2</v>
      </c>
      <c r="H447" s="203">
        <v>2</v>
      </c>
      <c r="I447" s="203">
        <v>50</v>
      </c>
      <c r="J447" s="203">
        <v>180</v>
      </c>
      <c r="K447" s="203">
        <v>85</v>
      </c>
      <c r="L447" s="203">
        <v>50</v>
      </c>
      <c r="M447" s="203">
        <v>60</v>
      </c>
      <c r="N447" s="203">
        <v>70</v>
      </c>
      <c r="O447" s="203">
        <v>64</v>
      </c>
      <c r="P447" s="203">
        <v>82</v>
      </c>
      <c r="Q447" s="203">
        <v>98</v>
      </c>
      <c r="R447" s="203">
        <v>81</v>
      </c>
      <c r="S447" s="203">
        <v>99</v>
      </c>
      <c r="T447" s="203">
        <v>22</v>
      </c>
      <c r="U447" s="203">
        <v>2</v>
      </c>
      <c r="V447" s="203">
        <v>14</v>
      </c>
      <c r="W447" s="203">
        <v>2402</v>
      </c>
      <c r="X447" s="203">
        <v>1930</v>
      </c>
    </row>
    <row r="448" spans="2:3">
      <c r="B448" s="102"/>
      <c r="C448" s="102"/>
    </row>
    <row r="450" ht="12" customHeight="1" spans="3:3">
      <c r="C450" s="102"/>
    </row>
    <row r="456" spans="3:3">
      <c r="C456" s="102"/>
    </row>
    <row r="468" spans="2:3">
      <c r="B468" s="102"/>
      <c r="C468" s="102"/>
    </row>
  </sheetData>
  <mergeCells count="10">
    <mergeCell ref="E3:H3"/>
    <mergeCell ref="J3:N3"/>
    <mergeCell ref="P3:S3"/>
    <mergeCell ref="T3:V3"/>
    <mergeCell ref="W3:X3"/>
    <mergeCell ref="A3:A4"/>
    <mergeCell ref="B3:B4"/>
    <mergeCell ref="C3:C4"/>
    <mergeCell ref="D3:D4"/>
    <mergeCell ref="A1:X2"/>
  </mergeCells>
  <conditionalFormatting sqref="B49">
    <cfRule type="duplicateValues" dxfId="0" priority="397"/>
  </conditionalFormatting>
  <conditionalFormatting sqref="B50">
    <cfRule type="duplicateValues" dxfId="0" priority="396"/>
  </conditionalFormatting>
  <conditionalFormatting sqref="B51">
    <cfRule type="duplicateValues" dxfId="0" priority="395"/>
  </conditionalFormatting>
  <conditionalFormatting sqref="B52">
    <cfRule type="duplicateValues" dxfId="0" priority="394"/>
  </conditionalFormatting>
  <conditionalFormatting sqref="B53">
    <cfRule type="duplicateValues" dxfId="0" priority="393"/>
  </conditionalFormatting>
  <conditionalFormatting sqref="B54">
    <cfRule type="duplicateValues" dxfId="0" priority="392"/>
  </conditionalFormatting>
  <conditionalFormatting sqref="B55">
    <cfRule type="duplicateValues" dxfId="0" priority="391"/>
  </conditionalFormatting>
  <conditionalFormatting sqref="B56">
    <cfRule type="duplicateValues" dxfId="0" priority="390"/>
  </conditionalFormatting>
  <conditionalFormatting sqref="B57">
    <cfRule type="duplicateValues" dxfId="0" priority="389"/>
  </conditionalFormatting>
  <conditionalFormatting sqref="B58">
    <cfRule type="duplicateValues" dxfId="0" priority="388"/>
  </conditionalFormatting>
  <conditionalFormatting sqref="B59">
    <cfRule type="duplicateValues" dxfId="0" priority="387"/>
  </conditionalFormatting>
  <conditionalFormatting sqref="B60">
    <cfRule type="duplicateValues" dxfId="0" priority="386"/>
  </conditionalFormatting>
  <conditionalFormatting sqref="B61">
    <cfRule type="duplicateValues" dxfId="0" priority="385"/>
  </conditionalFormatting>
  <conditionalFormatting sqref="B62">
    <cfRule type="duplicateValues" dxfId="0" priority="384"/>
  </conditionalFormatting>
  <conditionalFormatting sqref="B63">
    <cfRule type="duplicateValues" dxfId="0" priority="383"/>
  </conditionalFormatting>
  <conditionalFormatting sqref="B64">
    <cfRule type="duplicateValues" dxfId="0" priority="382"/>
  </conditionalFormatting>
  <conditionalFormatting sqref="B65">
    <cfRule type="duplicateValues" dxfId="0" priority="381"/>
  </conditionalFormatting>
  <conditionalFormatting sqref="B66">
    <cfRule type="duplicateValues" dxfId="0" priority="380"/>
  </conditionalFormatting>
  <conditionalFormatting sqref="B67">
    <cfRule type="duplicateValues" dxfId="0" priority="379"/>
  </conditionalFormatting>
  <conditionalFormatting sqref="B68">
    <cfRule type="duplicateValues" dxfId="0" priority="378"/>
  </conditionalFormatting>
  <conditionalFormatting sqref="B69">
    <cfRule type="duplicateValues" dxfId="0" priority="377"/>
  </conditionalFormatting>
  <conditionalFormatting sqref="B70">
    <cfRule type="duplicateValues" dxfId="0" priority="376"/>
  </conditionalFormatting>
  <conditionalFormatting sqref="B71">
    <cfRule type="duplicateValues" dxfId="0" priority="375"/>
  </conditionalFormatting>
  <conditionalFormatting sqref="B72">
    <cfRule type="duplicateValues" dxfId="0" priority="374"/>
  </conditionalFormatting>
  <conditionalFormatting sqref="B73">
    <cfRule type="duplicateValues" dxfId="0" priority="373"/>
  </conditionalFormatting>
  <conditionalFormatting sqref="B74">
    <cfRule type="duplicateValues" dxfId="0" priority="372"/>
  </conditionalFormatting>
  <conditionalFormatting sqref="B75">
    <cfRule type="duplicateValues" dxfId="0" priority="371"/>
  </conditionalFormatting>
  <conditionalFormatting sqref="B76">
    <cfRule type="duplicateValues" dxfId="0" priority="370"/>
  </conditionalFormatting>
  <conditionalFormatting sqref="B77">
    <cfRule type="duplicateValues" dxfId="0" priority="369"/>
  </conditionalFormatting>
  <conditionalFormatting sqref="B78">
    <cfRule type="duplicateValues" dxfId="0" priority="368"/>
  </conditionalFormatting>
  <conditionalFormatting sqref="B79">
    <cfRule type="duplicateValues" dxfId="0" priority="367"/>
  </conditionalFormatting>
  <conditionalFormatting sqref="B80">
    <cfRule type="duplicateValues" dxfId="0" priority="366"/>
  </conditionalFormatting>
  <conditionalFormatting sqref="B81">
    <cfRule type="duplicateValues" dxfId="0" priority="365"/>
  </conditionalFormatting>
  <conditionalFormatting sqref="B82">
    <cfRule type="duplicateValues" dxfId="0" priority="364"/>
  </conditionalFormatting>
  <conditionalFormatting sqref="B83">
    <cfRule type="duplicateValues" dxfId="0" priority="363"/>
  </conditionalFormatting>
  <conditionalFormatting sqref="B84">
    <cfRule type="duplicateValues" dxfId="0" priority="362"/>
  </conditionalFormatting>
  <conditionalFormatting sqref="B85">
    <cfRule type="duplicateValues" dxfId="0" priority="361"/>
  </conditionalFormatting>
  <conditionalFormatting sqref="B86">
    <cfRule type="duplicateValues" dxfId="0" priority="360"/>
  </conditionalFormatting>
  <conditionalFormatting sqref="B87">
    <cfRule type="duplicateValues" dxfId="0" priority="359"/>
  </conditionalFormatting>
  <conditionalFormatting sqref="B88">
    <cfRule type="duplicateValues" dxfId="0" priority="358"/>
  </conditionalFormatting>
  <conditionalFormatting sqref="B89">
    <cfRule type="duplicateValues" dxfId="0" priority="357"/>
  </conditionalFormatting>
  <conditionalFormatting sqref="B90">
    <cfRule type="duplicateValues" dxfId="0" priority="356"/>
  </conditionalFormatting>
  <conditionalFormatting sqref="B91">
    <cfRule type="duplicateValues" dxfId="0" priority="355"/>
  </conditionalFormatting>
  <conditionalFormatting sqref="B92">
    <cfRule type="duplicateValues" dxfId="0" priority="354"/>
  </conditionalFormatting>
  <conditionalFormatting sqref="B93">
    <cfRule type="duplicateValues" dxfId="0" priority="353"/>
  </conditionalFormatting>
  <conditionalFormatting sqref="B94">
    <cfRule type="duplicateValues" dxfId="0" priority="352"/>
  </conditionalFormatting>
  <conditionalFormatting sqref="B98">
    <cfRule type="duplicateValues" dxfId="0" priority="350"/>
  </conditionalFormatting>
  <conditionalFormatting sqref="B99">
    <cfRule type="duplicateValues" dxfId="0" priority="349"/>
  </conditionalFormatting>
  <conditionalFormatting sqref="B100">
    <cfRule type="duplicateValues" dxfId="0" priority="348"/>
  </conditionalFormatting>
  <conditionalFormatting sqref="B101">
    <cfRule type="duplicateValues" dxfId="0" priority="347"/>
  </conditionalFormatting>
  <conditionalFormatting sqref="B102">
    <cfRule type="duplicateValues" dxfId="0" priority="346"/>
  </conditionalFormatting>
  <conditionalFormatting sqref="B103">
    <cfRule type="duplicateValues" dxfId="0" priority="345"/>
  </conditionalFormatting>
  <conditionalFormatting sqref="B104">
    <cfRule type="duplicateValues" dxfId="0" priority="344"/>
  </conditionalFormatting>
  <conditionalFormatting sqref="B105">
    <cfRule type="duplicateValues" dxfId="0" priority="343"/>
  </conditionalFormatting>
  <conditionalFormatting sqref="B106">
    <cfRule type="duplicateValues" dxfId="0" priority="342"/>
  </conditionalFormatting>
  <conditionalFormatting sqref="B107">
    <cfRule type="duplicateValues" dxfId="0" priority="341"/>
  </conditionalFormatting>
  <conditionalFormatting sqref="B108">
    <cfRule type="duplicateValues" dxfId="0" priority="340"/>
  </conditionalFormatting>
  <conditionalFormatting sqref="B109">
    <cfRule type="duplicateValues" dxfId="0" priority="339"/>
  </conditionalFormatting>
  <conditionalFormatting sqref="B110">
    <cfRule type="duplicateValues" dxfId="0" priority="338"/>
  </conditionalFormatting>
  <conditionalFormatting sqref="B111">
    <cfRule type="duplicateValues" dxfId="0" priority="337"/>
  </conditionalFormatting>
  <conditionalFormatting sqref="B112">
    <cfRule type="duplicateValues" dxfId="0" priority="336"/>
  </conditionalFormatting>
  <conditionalFormatting sqref="B113">
    <cfRule type="duplicateValues" dxfId="0" priority="335"/>
  </conditionalFormatting>
  <conditionalFormatting sqref="B114">
    <cfRule type="duplicateValues" dxfId="0" priority="334"/>
  </conditionalFormatting>
  <conditionalFormatting sqref="B115">
    <cfRule type="duplicateValues" dxfId="0" priority="332"/>
  </conditionalFormatting>
  <conditionalFormatting sqref="B116">
    <cfRule type="duplicateValues" dxfId="0" priority="331"/>
  </conditionalFormatting>
  <conditionalFormatting sqref="B117">
    <cfRule type="duplicateValues" dxfId="0" priority="330"/>
  </conditionalFormatting>
  <conditionalFormatting sqref="B118">
    <cfRule type="duplicateValues" dxfId="0" priority="329"/>
  </conditionalFormatting>
  <conditionalFormatting sqref="B119">
    <cfRule type="duplicateValues" dxfId="0" priority="328"/>
  </conditionalFormatting>
  <conditionalFormatting sqref="B120">
    <cfRule type="duplicateValues" dxfId="0" priority="327"/>
  </conditionalFormatting>
  <conditionalFormatting sqref="B121">
    <cfRule type="duplicateValues" dxfId="0" priority="326"/>
  </conditionalFormatting>
  <conditionalFormatting sqref="B122">
    <cfRule type="duplicateValues" dxfId="0" priority="325"/>
  </conditionalFormatting>
  <conditionalFormatting sqref="B123">
    <cfRule type="duplicateValues" dxfId="0" priority="324"/>
  </conditionalFormatting>
  <conditionalFormatting sqref="B124">
    <cfRule type="duplicateValues" dxfId="0" priority="323"/>
  </conditionalFormatting>
  <conditionalFormatting sqref="B125">
    <cfRule type="duplicateValues" dxfId="0" priority="322"/>
  </conditionalFormatting>
  <conditionalFormatting sqref="B126">
    <cfRule type="duplicateValues" dxfId="0" priority="321"/>
  </conditionalFormatting>
  <conditionalFormatting sqref="B127">
    <cfRule type="duplicateValues" dxfId="0" priority="320"/>
  </conditionalFormatting>
  <conditionalFormatting sqref="B128">
    <cfRule type="duplicateValues" dxfId="0" priority="319"/>
  </conditionalFormatting>
  <conditionalFormatting sqref="B129">
    <cfRule type="duplicateValues" dxfId="0" priority="318"/>
  </conditionalFormatting>
  <conditionalFormatting sqref="B130">
    <cfRule type="duplicateValues" dxfId="0" priority="317"/>
  </conditionalFormatting>
  <conditionalFormatting sqref="B131">
    <cfRule type="duplicateValues" dxfId="0" priority="316"/>
  </conditionalFormatting>
  <conditionalFormatting sqref="B132">
    <cfRule type="duplicateValues" dxfId="0" priority="315"/>
  </conditionalFormatting>
  <conditionalFormatting sqref="B133">
    <cfRule type="duplicateValues" dxfId="0" priority="314"/>
  </conditionalFormatting>
  <conditionalFormatting sqref="B134">
    <cfRule type="duplicateValues" dxfId="0" priority="313"/>
  </conditionalFormatting>
  <conditionalFormatting sqref="B135">
    <cfRule type="duplicateValues" dxfId="0" priority="312"/>
  </conditionalFormatting>
  <conditionalFormatting sqref="B136">
    <cfRule type="duplicateValues" dxfId="0" priority="311"/>
  </conditionalFormatting>
  <conditionalFormatting sqref="B137">
    <cfRule type="duplicateValues" dxfId="0" priority="310"/>
  </conditionalFormatting>
  <conditionalFormatting sqref="B138">
    <cfRule type="duplicateValues" dxfId="0" priority="309"/>
  </conditionalFormatting>
  <conditionalFormatting sqref="B139">
    <cfRule type="duplicateValues" dxfId="0" priority="308"/>
  </conditionalFormatting>
  <conditionalFormatting sqref="B140">
    <cfRule type="duplicateValues" dxfId="0" priority="307"/>
  </conditionalFormatting>
  <conditionalFormatting sqref="B141">
    <cfRule type="duplicateValues" dxfId="0" priority="306"/>
  </conditionalFormatting>
  <conditionalFormatting sqref="B142">
    <cfRule type="duplicateValues" dxfId="0" priority="305"/>
  </conditionalFormatting>
  <conditionalFormatting sqref="B143">
    <cfRule type="duplicateValues" dxfId="0" priority="304"/>
  </conditionalFormatting>
  <conditionalFormatting sqref="B144">
    <cfRule type="duplicateValues" dxfId="0" priority="303"/>
  </conditionalFormatting>
  <conditionalFormatting sqref="B145">
    <cfRule type="duplicateValues" dxfId="0" priority="302"/>
  </conditionalFormatting>
  <conditionalFormatting sqref="B146">
    <cfRule type="duplicateValues" dxfId="0" priority="301"/>
  </conditionalFormatting>
  <conditionalFormatting sqref="B147">
    <cfRule type="duplicateValues" dxfId="0" priority="300"/>
  </conditionalFormatting>
  <conditionalFormatting sqref="B148">
    <cfRule type="duplicateValues" dxfId="0" priority="299"/>
  </conditionalFormatting>
  <conditionalFormatting sqref="B149">
    <cfRule type="duplicateValues" dxfId="0" priority="298"/>
  </conditionalFormatting>
  <conditionalFormatting sqref="B150">
    <cfRule type="duplicateValues" dxfId="0" priority="297"/>
  </conditionalFormatting>
  <conditionalFormatting sqref="B151">
    <cfRule type="duplicateValues" dxfId="0" priority="296"/>
  </conditionalFormatting>
  <conditionalFormatting sqref="B152">
    <cfRule type="duplicateValues" dxfId="0" priority="295"/>
  </conditionalFormatting>
  <conditionalFormatting sqref="B153">
    <cfRule type="duplicateValues" dxfId="0" priority="294"/>
  </conditionalFormatting>
  <conditionalFormatting sqref="B154">
    <cfRule type="duplicateValues" dxfId="0" priority="293"/>
  </conditionalFormatting>
  <conditionalFormatting sqref="B155">
    <cfRule type="duplicateValues" dxfId="0" priority="292"/>
  </conditionalFormatting>
  <conditionalFormatting sqref="B156">
    <cfRule type="duplicateValues" dxfId="0" priority="291"/>
  </conditionalFormatting>
  <conditionalFormatting sqref="B157">
    <cfRule type="duplicateValues" dxfId="0" priority="290"/>
  </conditionalFormatting>
  <conditionalFormatting sqref="B158">
    <cfRule type="duplicateValues" dxfId="0" priority="289"/>
  </conditionalFormatting>
  <conditionalFormatting sqref="B159">
    <cfRule type="duplicateValues" dxfId="0" priority="288"/>
  </conditionalFormatting>
  <conditionalFormatting sqref="B160">
    <cfRule type="duplicateValues" dxfId="0" priority="287"/>
  </conditionalFormatting>
  <conditionalFormatting sqref="B161">
    <cfRule type="duplicateValues" dxfId="0" priority="286"/>
  </conditionalFormatting>
  <conditionalFormatting sqref="B162">
    <cfRule type="duplicateValues" dxfId="0" priority="285"/>
  </conditionalFormatting>
  <conditionalFormatting sqref="B163">
    <cfRule type="duplicateValues" dxfId="0" priority="284"/>
  </conditionalFormatting>
  <conditionalFormatting sqref="B164">
    <cfRule type="duplicateValues" dxfId="0" priority="283"/>
  </conditionalFormatting>
  <conditionalFormatting sqref="B165">
    <cfRule type="duplicateValues" dxfId="0" priority="282"/>
  </conditionalFormatting>
  <conditionalFormatting sqref="B166">
    <cfRule type="duplicateValues" dxfId="0" priority="281"/>
  </conditionalFormatting>
  <conditionalFormatting sqref="B167">
    <cfRule type="duplicateValues" dxfId="0" priority="280"/>
  </conditionalFormatting>
  <conditionalFormatting sqref="B168">
    <cfRule type="duplicateValues" dxfId="0" priority="278"/>
  </conditionalFormatting>
  <conditionalFormatting sqref="B169">
    <cfRule type="duplicateValues" dxfId="0" priority="277"/>
  </conditionalFormatting>
  <conditionalFormatting sqref="B170">
    <cfRule type="duplicateValues" dxfId="0" priority="276"/>
  </conditionalFormatting>
  <conditionalFormatting sqref="B171">
    <cfRule type="duplicateValues" dxfId="0" priority="275"/>
  </conditionalFormatting>
  <conditionalFormatting sqref="B172">
    <cfRule type="duplicateValues" dxfId="0" priority="274"/>
  </conditionalFormatting>
  <conditionalFormatting sqref="B173">
    <cfRule type="duplicateValues" dxfId="0" priority="273"/>
  </conditionalFormatting>
  <conditionalFormatting sqref="B174">
    <cfRule type="duplicateValues" dxfId="0" priority="272"/>
  </conditionalFormatting>
  <conditionalFormatting sqref="B175">
    <cfRule type="duplicateValues" dxfId="0" priority="271"/>
  </conditionalFormatting>
  <conditionalFormatting sqref="B176">
    <cfRule type="duplicateValues" dxfId="0" priority="270"/>
  </conditionalFormatting>
  <conditionalFormatting sqref="B177">
    <cfRule type="duplicateValues" dxfId="0" priority="269"/>
  </conditionalFormatting>
  <conditionalFormatting sqref="B178">
    <cfRule type="duplicateValues" dxfId="0" priority="268"/>
  </conditionalFormatting>
  <conditionalFormatting sqref="B179">
    <cfRule type="duplicateValues" dxfId="0" priority="267"/>
  </conditionalFormatting>
  <conditionalFormatting sqref="B180">
    <cfRule type="duplicateValues" dxfId="0" priority="265"/>
  </conditionalFormatting>
  <conditionalFormatting sqref="B181">
    <cfRule type="duplicateValues" dxfId="0" priority="264"/>
  </conditionalFormatting>
  <conditionalFormatting sqref="B182">
    <cfRule type="duplicateValues" dxfId="0" priority="263"/>
  </conditionalFormatting>
  <conditionalFormatting sqref="B183">
    <cfRule type="duplicateValues" dxfId="0" priority="262"/>
  </conditionalFormatting>
  <conditionalFormatting sqref="B184">
    <cfRule type="duplicateValues" dxfId="0" priority="260"/>
  </conditionalFormatting>
  <conditionalFormatting sqref="B185">
    <cfRule type="duplicateValues" dxfId="0" priority="259"/>
  </conditionalFormatting>
  <conditionalFormatting sqref="B186">
    <cfRule type="duplicateValues" dxfId="0" priority="258"/>
  </conditionalFormatting>
  <conditionalFormatting sqref="B187">
    <cfRule type="duplicateValues" dxfId="0" priority="257"/>
  </conditionalFormatting>
  <conditionalFormatting sqref="B188">
    <cfRule type="duplicateValues" dxfId="0" priority="256"/>
  </conditionalFormatting>
  <conditionalFormatting sqref="B189">
    <cfRule type="duplicateValues" dxfId="0" priority="255"/>
  </conditionalFormatting>
  <conditionalFormatting sqref="B193">
    <cfRule type="duplicateValues" dxfId="0" priority="253"/>
  </conditionalFormatting>
  <conditionalFormatting sqref="B194">
    <cfRule type="duplicateValues" dxfId="0" priority="252"/>
  </conditionalFormatting>
  <conditionalFormatting sqref="B195">
    <cfRule type="duplicateValues" dxfId="0" priority="251"/>
  </conditionalFormatting>
  <conditionalFormatting sqref="B196">
    <cfRule type="duplicateValues" dxfId="0" priority="250"/>
  </conditionalFormatting>
  <conditionalFormatting sqref="B197">
    <cfRule type="duplicateValues" dxfId="0" priority="249"/>
  </conditionalFormatting>
  <conditionalFormatting sqref="B198">
    <cfRule type="duplicateValues" dxfId="0" priority="248"/>
  </conditionalFormatting>
  <conditionalFormatting sqref="B199">
    <cfRule type="duplicateValues" dxfId="0" priority="247"/>
  </conditionalFormatting>
  <conditionalFormatting sqref="B200">
    <cfRule type="duplicateValues" dxfId="0" priority="246"/>
  </conditionalFormatting>
  <conditionalFormatting sqref="B201">
    <cfRule type="duplicateValues" dxfId="0" priority="245"/>
  </conditionalFormatting>
  <conditionalFormatting sqref="B202">
    <cfRule type="duplicateValues" dxfId="0" priority="244"/>
  </conditionalFormatting>
  <conditionalFormatting sqref="B203">
    <cfRule type="duplicateValues" dxfId="0" priority="243"/>
  </conditionalFormatting>
  <conditionalFormatting sqref="B204">
    <cfRule type="duplicateValues" dxfId="0" priority="242"/>
  </conditionalFormatting>
  <conditionalFormatting sqref="B205">
    <cfRule type="duplicateValues" dxfId="0" priority="241"/>
  </conditionalFormatting>
  <conditionalFormatting sqref="B206">
    <cfRule type="duplicateValues" dxfId="0" priority="240"/>
  </conditionalFormatting>
  <conditionalFormatting sqref="B207">
    <cfRule type="duplicateValues" dxfId="0" priority="239"/>
  </conditionalFormatting>
  <conditionalFormatting sqref="B208">
    <cfRule type="duplicateValues" dxfId="0" priority="238"/>
  </conditionalFormatting>
  <conditionalFormatting sqref="B209">
    <cfRule type="duplicateValues" dxfId="0" priority="237"/>
  </conditionalFormatting>
  <conditionalFormatting sqref="B210">
    <cfRule type="duplicateValues" dxfId="0" priority="236"/>
  </conditionalFormatting>
  <conditionalFormatting sqref="B211">
    <cfRule type="duplicateValues" dxfId="0" priority="235"/>
  </conditionalFormatting>
  <conditionalFormatting sqref="B212">
    <cfRule type="duplicateValues" dxfId="0" priority="234"/>
  </conditionalFormatting>
  <conditionalFormatting sqref="B213">
    <cfRule type="duplicateValues" dxfId="0" priority="233"/>
  </conditionalFormatting>
  <conditionalFormatting sqref="B214">
    <cfRule type="duplicateValues" dxfId="0" priority="232"/>
  </conditionalFormatting>
  <conditionalFormatting sqref="B217">
    <cfRule type="duplicateValues" dxfId="0" priority="230"/>
  </conditionalFormatting>
  <conditionalFormatting sqref="B218">
    <cfRule type="duplicateValues" dxfId="0" priority="229"/>
  </conditionalFormatting>
  <conditionalFormatting sqref="B219">
    <cfRule type="duplicateValues" dxfId="0" priority="228"/>
  </conditionalFormatting>
  <conditionalFormatting sqref="B220">
    <cfRule type="duplicateValues" dxfId="0" priority="227"/>
  </conditionalFormatting>
  <conditionalFormatting sqref="B221">
    <cfRule type="duplicateValues" dxfId="0" priority="226"/>
  </conditionalFormatting>
  <conditionalFormatting sqref="B222">
    <cfRule type="duplicateValues" dxfId="0" priority="225"/>
  </conditionalFormatting>
  <conditionalFormatting sqref="B223">
    <cfRule type="duplicateValues" dxfId="0" priority="224"/>
  </conditionalFormatting>
  <conditionalFormatting sqref="B226">
    <cfRule type="duplicateValues" dxfId="0" priority="222"/>
  </conditionalFormatting>
  <conditionalFormatting sqref="B227">
    <cfRule type="duplicateValues" dxfId="0" priority="221"/>
  </conditionalFormatting>
  <conditionalFormatting sqref="B228">
    <cfRule type="duplicateValues" dxfId="0" priority="220"/>
  </conditionalFormatting>
  <conditionalFormatting sqref="B229">
    <cfRule type="duplicateValues" dxfId="0" priority="219"/>
  </conditionalFormatting>
  <conditionalFormatting sqref="B230">
    <cfRule type="duplicateValues" dxfId="0" priority="217"/>
  </conditionalFormatting>
  <conditionalFormatting sqref="B231">
    <cfRule type="duplicateValues" dxfId="0" priority="216"/>
  </conditionalFormatting>
  <conditionalFormatting sqref="B232">
    <cfRule type="duplicateValues" dxfId="0" priority="215"/>
  </conditionalFormatting>
  <conditionalFormatting sqref="B233">
    <cfRule type="duplicateValues" dxfId="0" priority="214"/>
  </conditionalFormatting>
  <conditionalFormatting sqref="B234">
    <cfRule type="duplicateValues" dxfId="0" priority="213"/>
  </conditionalFormatting>
  <conditionalFormatting sqref="B235">
    <cfRule type="duplicateValues" dxfId="0" priority="212"/>
  </conditionalFormatting>
  <conditionalFormatting sqref="B236">
    <cfRule type="duplicateValues" dxfId="0" priority="211"/>
  </conditionalFormatting>
  <conditionalFormatting sqref="B237">
    <cfRule type="duplicateValues" dxfId="0" priority="210"/>
  </conditionalFormatting>
  <conditionalFormatting sqref="B238">
    <cfRule type="duplicateValues" dxfId="0" priority="209"/>
  </conditionalFormatting>
  <conditionalFormatting sqref="B239">
    <cfRule type="duplicateValues" dxfId="0" priority="208"/>
  </conditionalFormatting>
  <conditionalFormatting sqref="B240">
    <cfRule type="duplicateValues" dxfId="0" priority="207"/>
  </conditionalFormatting>
  <conditionalFormatting sqref="B241">
    <cfRule type="duplicateValues" dxfId="0" priority="206"/>
  </conditionalFormatting>
  <conditionalFormatting sqref="B242">
    <cfRule type="duplicateValues" dxfId="0" priority="205"/>
  </conditionalFormatting>
  <conditionalFormatting sqref="B243">
    <cfRule type="duplicateValues" dxfId="0" priority="204"/>
  </conditionalFormatting>
  <conditionalFormatting sqref="B244">
    <cfRule type="duplicateValues" dxfId="0" priority="203"/>
  </conditionalFormatting>
  <conditionalFormatting sqref="B245">
    <cfRule type="duplicateValues" dxfId="0" priority="202"/>
  </conditionalFormatting>
  <conditionalFormatting sqref="B246">
    <cfRule type="duplicateValues" dxfId="0" priority="201"/>
  </conditionalFormatting>
  <conditionalFormatting sqref="B247">
    <cfRule type="duplicateValues" dxfId="0" priority="200"/>
  </conditionalFormatting>
  <conditionalFormatting sqref="B248">
    <cfRule type="duplicateValues" dxfId="0" priority="199"/>
  </conditionalFormatting>
  <conditionalFormatting sqref="B249">
    <cfRule type="duplicateValues" dxfId="0" priority="198"/>
  </conditionalFormatting>
  <conditionalFormatting sqref="B250">
    <cfRule type="duplicateValues" dxfId="0" priority="197"/>
  </conditionalFormatting>
  <conditionalFormatting sqref="B251">
    <cfRule type="duplicateValues" dxfId="0" priority="196"/>
  </conditionalFormatting>
  <conditionalFormatting sqref="B252">
    <cfRule type="duplicateValues" dxfId="0" priority="195"/>
  </conditionalFormatting>
  <conditionalFormatting sqref="B253">
    <cfRule type="duplicateValues" dxfId="0" priority="194"/>
  </conditionalFormatting>
  <conditionalFormatting sqref="B254">
    <cfRule type="duplicateValues" dxfId="0" priority="193"/>
  </conditionalFormatting>
  <conditionalFormatting sqref="B255">
    <cfRule type="duplicateValues" dxfId="0" priority="192"/>
  </conditionalFormatting>
  <conditionalFormatting sqref="B256">
    <cfRule type="duplicateValues" dxfId="0" priority="191"/>
  </conditionalFormatting>
  <conditionalFormatting sqref="B259">
    <cfRule type="duplicateValues" dxfId="0" priority="189"/>
  </conditionalFormatting>
  <conditionalFormatting sqref="B260">
    <cfRule type="duplicateValues" dxfId="0" priority="188"/>
  </conditionalFormatting>
  <conditionalFormatting sqref="B261">
    <cfRule type="duplicateValues" dxfId="0" priority="187"/>
  </conditionalFormatting>
  <conditionalFormatting sqref="B262">
    <cfRule type="duplicateValues" dxfId="0" priority="186"/>
  </conditionalFormatting>
  <conditionalFormatting sqref="B263">
    <cfRule type="duplicateValues" dxfId="0" priority="185"/>
  </conditionalFormatting>
  <conditionalFormatting sqref="B264">
    <cfRule type="duplicateValues" dxfId="0" priority="184"/>
  </conditionalFormatting>
  <conditionalFormatting sqref="B265">
    <cfRule type="duplicateValues" dxfId="0" priority="183"/>
  </conditionalFormatting>
  <conditionalFormatting sqref="B266">
    <cfRule type="duplicateValues" dxfId="0" priority="182"/>
  </conditionalFormatting>
  <conditionalFormatting sqref="B267">
    <cfRule type="duplicateValues" dxfId="0" priority="181"/>
  </conditionalFormatting>
  <conditionalFormatting sqref="B268">
    <cfRule type="duplicateValues" dxfId="0" priority="180"/>
  </conditionalFormatting>
  <conditionalFormatting sqref="B269">
    <cfRule type="duplicateValues" dxfId="0" priority="179"/>
  </conditionalFormatting>
  <conditionalFormatting sqref="B270">
    <cfRule type="duplicateValues" dxfId="0" priority="178"/>
  </conditionalFormatting>
  <conditionalFormatting sqref="B271">
    <cfRule type="duplicateValues" dxfId="0" priority="177"/>
  </conditionalFormatting>
  <conditionalFormatting sqref="B272">
    <cfRule type="duplicateValues" dxfId="0" priority="176"/>
  </conditionalFormatting>
  <conditionalFormatting sqref="B273">
    <cfRule type="duplicateValues" dxfId="0" priority="175"/>
  </conditionalFormatting>
  <conditionalFormatting sqref="B274">
    <cfRule type="duplicateValues" dxfId="0" priority="174"/>
  </conditionalFormatting>
  <conditionalFormatting sqref="B275">
    <cfRule type="duplicateValues" dxfId="0" priority="173"/>
  </conditionalFormatting>
  <conditionalFormatting sqref="B276">
    <cfRule type="duplicateValues" dxfId="0" priority="172"/>
  </conditionalFormatting>
  <conditionalFormatting sqref="B277">
    <cfRule type="duplicateValues" dxfId="0" priority="171"/>
  </conditionalFormatting>
  <conditionalFormatting sqref="B278">
    <cfRule type="duplicateValues" dxfId="0" priority="170"/>
  </conditionalFormatting>
  <conditionalFormatting sqref="B279">
    <cfRule type="duplicateValues" dxfId="0" priority="169"/>
  </conditionalFormatting>
  <conditionalFormatting sqref="B280">
    <cfRule type="duplicateValues" dxfId="0" priority="168"/>
  </conditionalFormatting>
  <conditionalFormatting sqref="B281">
    <cfRule type="duplicateValues" dxfId="0" priority="167"/>
  </conditionalFormatting>
  <conditionalFormatting sqref="B282">
    <cfRule type="duplicateValues" dxfId="0" priority="166"/>
  </conditionalFormatting>
  <conditionalFormatting sqref="B283">
    <cfRule type="duplicateValues" dxfId="0" priority="165"/>
  </conditionalFormatting>
  <conditionalFormatting sqref="B284">
    <cfRule type="duplicateValues" dxfId="0" priority="164"/>
  </conditionalFormatting>
  <conditionalFormatting sqref="B285">
    <cfRule type="duplicateValues" dxfId="0" priority="163"/>
  </conditionalFormatting>
  <conditionalFormatting sqref="B286">
    <cfRule type="duplicateValues" dxfId="0" priority="162"/>
  </conditionalFormatting>
  <conditionalFormatting sqref="B287">
    <cfRule type="duplicateValues" dxfId="0" priority="161"/>
  </conditionalFormatting>
  <conditionalFormatting sqref="B288">
    <cfRule type="duplicateValues" dxfId="0" priority="160"/>
  </conditionalFormatting>
  <conditionalFormatting sqref="B289">
    <cfRule type="duplicateValues" dxfId="0" priority="159"/>
  </conditionalFormatting>
  <conditionalFormatting sqref="B290">
    <cfRule type="duplicateValues" dxfId="0" priority="158"/>
  </conditionalFormatting>
  <conditionalFormatting sqref="B291">
    <cfRule type="duplicateValues" dxfId="0" priority="157"/>
  </conditionalFormatting>
  <conditionalFormatting sqref="B292">
    <cfRule type="duplicateValues" dxfId="0" priority="156"/>
  </conditionalFormatting>
  <conditionalFormatting sqref="B293">
    <cfRule type="duplicateValues" dxfId="0" priority="155"/>
  </conditionalFormatting>
  <conditionalFormatting sqref="B294">
    <cfRule type="duplicateValues" dxfId="0" priority="154"/>
  </conditionalFormatting>
  <conditionalFormatting sqref="B295">
    <cfRule type="duplicateValues" dxfId="0" priority="153"/>
  </conditionalFormatting>
  <conditionalFormatting sqref="B296">
    <cfRule type="duplicateValues" dxfId="0" priority="152"/>
  </conditionalFormatting>
  <conditionalFormatting sqref="B297">
    <cfRule type="duplicateValues" dxfId="0" priority="151"/>
  </conditionalFormatting>
  <conditionalFormatting sqref="B298">
    <cfRule type="duplicateValues" dxfId="0" priority="150"/>
  </conditionalFormatting>
  <conditionalFormatting sqref="B299">
    <cfRule type="duplicateValues" dxfId="0" priority="149"/>
  </conditionalFormatting>
  <conditionalFormatting sqref="B300">
    <cfRule type="duplicateValues" dxfId="0" priority="148"/>
  </conditionalFormatting>
  <conditionalFormatting sqref="B301">
    <cfRule type="duplicateValues" dxfId="0" priority="147"/>
  </conditionalFormatting>
  <conditionalFormatting sqref="B302">
    <cfRule type="duplicateValues" dxfId="0" priority="146"/>
  </conditionalFormatting>
  <conditionalFormatting sqref="B303">
    <cfRule type="duplicateValues" dxfId="0" priority="145"/>
  </conditionalFormatting>
  <conditionalFormatting sqref="B304">
    <cfRule type="duplicateValues" dxfId="0" priority="144"/>
  </conditionalFormatting>
  <conditionalFormatting sqref="B305">
    <cfRule type="duplicateValues" dxfId="0" priority="143"/>
  </conditionalFormatting>
  <conditionalFormatting sqref="B306">
    <cfRule type="duplicateValues" dxfId="0" priority="142"/>
  </conditionalFormatting>
  <conditionalFormatting sqref="B307">
    <cfRule type="duplicateValues" dxfId="0" priority="141"/>
  </conditionalFormatting>
  <conditionalFormatting sqref="B308">
    <cfRule type="duplicateValues" dxfId="0" priority="140"/>
  </conditionalFormatting>
  <conditionalFormatting sqref="B309">
    <cfRule type="duplicateValues" dxfId="0" priority="139"/>
  </conditionalFormatting>
  <conditionalFormatting sqref="B310">
    <cfRule type="duplicateValues" dxfId="0" priority="138"/>
  </conditionalFormatting>
  <conditionalFormatting sqref="B311">
    <cfRule type="duplicateValues" dxfId="0" priority="137"/>
  </conditionalFormatting>
  <conditionalFormatting sqref="B312">
    <cfRule type="duplicateValues" dxfId="0" priority="136"/>
  </conditionalFormatting>
  <conditionalFormatting sqref="B313">
    <cfRule type="duplicateValues" dxfId="0" priority="135"/>
  </conditionalFormatting>
  <conditionalFormatting sqref="B314">
    <cfRule type="duplicateValues" dxfId="0" priority="134"/>
  </conditionalFormatting>
  <conditionalFormatting sqref="B315">
    <cfRule type="duplicateValues" dxfId="0" priority="133"/>
  </conditionalFormatting>
  <conditionalFormatting sqref="B316">
    <cfRule type="duplicateValues" dxfId="0" priority="132"/>
  </conditionalFormatting>
  <conditionalFormatting sqref="B317">
    <cfRule type="duplicateValues" dxfId="0" priority="131"/>
  </conditionalFormatting>
  <conditionalFormatting sqref="B318">
    <cfRule type="duplicateValues" dxfId="0" priority="130"/>
  </conditionalFormatting>
  <conditionalFormatting sqref="B319">
    <cfRule type="duplicateValues" dxfId="0" priority="129"/>
  </conditionalFormatting>
  <conditionalFormatting sqref="B320">
    <cfRule type="duplicateValues" dxfId="0" priority="128"/>
  </conditionalFormatting>
  <conditionalFormatting sqref="B321">
    <cfRule type="duplicateValues" dxfId="0" priority="127"/>
  </conditionalFormatting>
  <conditionalFormatting sqref="B322">
    <cfRule type="duplicateValues" dxfId="0" priority="126"/>
  </conditionalFormatting>
  <conditionalFormatting sqref="B323">
    <cfRule type="duplicateValues" dxfId="0" priority="125"/>
  </conditionalFormatting>
  <conditionalFormatting sqref="B324">
    <cfRule type="duplicateValues" dxfId="0" priority="124"/>
  </conditionalFormatting>
  <conditionalFormatting sqref="B325">
    <cfRule type="duplicateValues" dxfId="0" priority="123"/>
  </conditionalFormatting>
  <conditionalFormatting sqref="B326">
    <cfRule type="duplicateValues" dxfId="0" priority="122"/>
  </conditionalFormatting>
  <conditionalFormatting sqref="B327">
    <cfRule type="duplicateValues" dxfId="0" priority="121"/>
  </conditionalFormatting>
  <conditionalFormatting sqref="B328">
    <cfRule type="duplicateValues" dxfId="0" priority="120"/>
  </conditionalFormatting>
  <conditionalFormatting sqref="B329">
    <cfRule type="duplicateValues" dxfId="0" priority="119"/>
  </conditionalFormatting>
  <conditionalFormatting sqref="B330">
    <cfRule type="duplicateValues" dxfId="0" priority="118"/>
  </conditionalFormatting>
  <conditionalFormatting sqref="B331">
    <cfRule type="duplicateValues" dxfId="0" priority="117"/>
  </conditionalFormatting>
  <conditionalFormatting sqref="B332">
    <cfRule type="duplicateValues" dxfId="0" priority="116"/>
  </conditionalFormatting>
  <conditionalFormatting sqref="B333">
    <cfRule type="duplicateValues" dxfId="0" priority="115"/>
  </conditionalFormatting>
  <conditionalFormatting sqref="B334">
    <cfRule type="duplicateValues" dxfId="0" priority="114"/>
  </conditionalFormatting>
  <conditionalFormatting sqref="B335">
    <cfRule type="duplicateValues" dxfId="0" priority="113"/>
  </conditionalFormatting>
  <conditionalFormatting sqref="B336">
    <cfRule type="duplicateValues" dxfId="0" priority="112"/>
  </conditionalFormatting>
  <conditionalFormatting sqref="B337">
    <cfRule type="duplicateValues" dxfId="0" priority="111"/>
  </conditionalFormatting>
  <conditionalFormatting sqref="B338">
    <cfRule type="duplicateValues" dxfId="0" priority="110"/>
  </conditionalFormatting>
  <conditionalFormatting sqref="B339">
    <cfRule type="duplicateValues" dxfId="0" priority="109"/>
  </conditionalFormatting>
  <conditionalFormatting sqref="B340">
    <cfRule type="duplicateValues" dxfId="0" priority="108"/>
  </conditionalFormatting>
  <conditionalFormatting sqref="B341">
    <cfRule type="duplicateValues" dxfId="0" priority="107"/>
  </conditionalFormatting>
  <conditionalFormatting sqref="B342">
    <cfRule type="duplicateValues" dxfId="0" priority="106"/>
  </conditionalFormatting>
  <conditionalFormatting sqref="B343">
    <cfRule type="duplicateValues" dxfId="0" priority="105"/>
  </conditionalFormatting>
  <conditionalFormatting sqref="B344">
    <cfRule type="duplicateValues" dxfId="0" priority="104"/>
  </conditionalFormatting>
  <conditionalFormatting sqref="B345">
    <cfRule type="duplicateValues" dxfId="0" priority="103"/>
  </conditionalFormatting>
  <conditionalFormatting sqref="B346">
    <cfRule type="duplicateValues" dxfId="0" priority="102"/>
  </conditionalFormatting>
  <conditionalFormatting sqref="B347">
    <cfRule type="duplicateValues" dxfId="0" priority="101"/>
  </conditionalFormatting>
  <conditionalFormatting sqref="B348">
    <cfRule type="duplicateValues" dxfId="0" priority="100"/>
  </conditionalFormatting>
  <conditionalFormatting sqref="B349">
    <cfRule type="duplicateValues" dxfId="0" priority="99"/>
  </conditionalFormatting>
  <conditionalFormatting sqref="B350">
    <cfRule type="duplicateValues" dxfId="0" priority="98"/>
  </conditionalFormatting>
  <conditionalFormatting sqref="B351">
    <cfRule type="duplicateValues" dxfId="0" priority="97"/>
  </conditionalFormatting>
  <conditionalFormatting sqref="B352">
    <cfRule type="duplicateValues" dxfId="0" priority="96"/>
  </conditionalFormatting>
  <conditionalFormatting sqref="B353">
    <cfRule type="duplicateValues" dxfId="0" priority="95"/>
  </conditionalFormatting>
  <conditionalFormatting sqref="B354">
    <cfRule type="duplicateValues" dxfId="0" priority="94"/>
  </conditionalFormatting>
  <conditionalFormatting sqref="B355">
    <cfRule type="duplicateValues" dxfId="0" priority="93"/>
  </conditionalFormatting>
  <conditionalFormatting sqref="B356">
    <cfRule type="duplicateValues" dxfId="0" priority="92"/>
  </conditionalFormatting>
  <conditionalFormatting sqref="B357">
    <cfRule type="duplicateValues" dxfId="0" priority="91"/>
  </conditionalFormatting>
  <conditionalFormatting sqref="B358">
    <cfRule type="duplicateValues" dxfId="0" priority="90"/>
  </conditionalFormatting>
  <conditionalFormatting sqref="B359">
    <cfRule type="duplicateValues" dxfId="0" priority="89"/>
  </conditionalFormatting>
  <conditionalFormatting sqref="B360">
    <cfRule type="duplicateValues" dxfId="0" priority="88"/>
  </conditionalFormatting>
  <conditionalFormatting sqref="B361">
    <cfRule type="duplicateValues" dxfId="0" priority="87"/>
  </conditionalFormatting>
  <conditionalFormatting sqref="B362">
    <cfRule type="duplicateValues" dxfId="0" priority="86"/>
  </conditionalFormatting>
  <conditionalFormatting sqref="B363">
    <cfRule type="duplicateValues" dxfId="0" priority="85"/>
  </conditionalFormatting>
  <conditionalFormatting sqref="B364">
    <cfRule type="duplicateValues" dxfId="0" priority="84"/>
  </conditionalFormatting>
  <conditionalFormatting sqref="B365">
    <cfRule type="duplicateValues" dxfId="0" priority="83"/>
  </conditionalFormatting>
  <conditionalFormatting sqref="B366">
    <cfRule type="duplicateValues" dxfId="0" priority="82"/>
  </conditionalFormatting>
  <conditionalFormatting sqref="B367">
    <cfRule type="duplicateValues" dxfId="0" priority="81"/>
  </conditionalFormatting>
  <conditionalFormatting sqref="B368">
    <cfRule type="duplicateValues" dxfId="0" priority="80"/>
  </conditionalFormatting>
  <conditionalFormatting sqref="B369">
    <cfRule type="duplicateValues" dxfId="0" priority="79"/>
  </conditionalFormatting>
  <conditionalFormatting sqref="B370">
    <cfRule type="duplicateValues" dxfId="0" priority="78"/>
  </conditionalFormatting>
  <conditionalFormatting sqref="B371">
    <cfRule type="duplicateValues" dxfId="0" priority="77"/>
  </conditionalFormatting>
  <conditionalFormatting sqref="B372">
    <cfRule type="duplicateValues" dxfId="0" priority="76"/>
  </conditionalFormatting>
  <conditionalFormatting sqref="B373">
    <cfRule type="duplicateValues" dxfId="0" priority="75"/>
  </conditionalFormatting>
  <conditionalFormatting sqref="B374">
    <cfRule type="duplicateValues" dxfId="0" priority="74"/>
  </conditionalFormatting>
  <conditionalFormatting sqref="B375">
    <cfRule type="duplicateValues" dxfId="0" priority="73"/>
  </conditionalFormatting>
  <conditionalFormatting sqref="B376">
    <cfRule type="duplicateValues" dxfId="0" priority="72"/>
  </conditionalFormatting>
  <conditionalFormatting sqref="B377">
    <cfRule type="duplicateValues" dxfId="0" priority="71"/>
  </conditionalFormatting>
  <conditionalFormatting sqref="B378">
    <cfRule type="duplicateValues" dxfId="0" priority="70"/>
  </conditionalFormatting>
  <conditionalFormatting sqref="B379">
    <cfRule type="duplicateValues" dxfId="0" priority="69"/>
  </conditionalFormatting>
  <conditionalFormatting sqref="B380">
    <cfRule type="duplicateValues" dxfId="0" priority="68"/>
  </conditionalFormatting>
  <conditionalFormatting sqref="B381">
    <cfRule type="duplicateValues" dxfId="0" priority="67"/>
  </conditionalFormatting>
  <conditionalFormatting sqref="B382">
    <cfRule type="duplicateValues" dxfId="0" priority="66"/>
  </conditionalFormatting>
  <conditionalFormatting sqref="B383">
    <cfRule type="duplicateValues" dxfId="0" priority="65"/>
  </conditionalFormatting>
  <conditionalFormatting sqref="B384">
    <cfRule type="duplicateValues" dxfId="0" priority="64"/>
  </conditionalFormatting>
  <conditionalFormatting sqref="B385">
    <cfRule type="duplicateValues" dxfId="0" priority="63"/>
  </conditionalFormatting>
  <conditionalFormatting sqref="B386">
    <cfRule type="duplicateValues" dxfId="0" priority="62"/>
  </conditionalFormatting>
  <conditionalFormatting sqref="B387">
    <cfRule type="duplicateValues" dxfId="0" priority="61"/>
  </conditionalFormatting>
  <conditionalFormatting sqref="B388">
    <cfRule type="duplicateValues" dxfId="0" priority="60"/>
  </conditionalFormatting>
  <conditionalFormatting sqref="B389">
    <cfRule type="duplicateValues" dxfId="0" priority="59"/>
  </conditionalFormatting>
  <conditionalFormatting sqref="B390">
    <cfRule type="duplicateValues" dxfId="0" priority="58"/>
  </conditionalFormatting>
  <conditionalFormatting sqref="B391">
    <cfRule type="duplicateValues" dxfId="0" priority="57"/>
  </conditionalFormatting>
  <conditionalFormatting sqref="B392">
    <cfRule type="duplicateValues" dxfId="0" priority="56"/>
  </conditionalFormatting>
  <conditionalFormatting sqref="B393">
    <cfRule type="duplicateValues" dxfId="0" priority="55"/>
  </conditionalFormatting>
  <conditionalFormatting sqref="B394">
    <cfRule type="duplicateValues" dxfId="0" priority="54"/>
  </conditionalFormatting>
  <conditionalFormatting sqref="B395">
    <cfRule type="duplicateValues" dxfId="0" priority="53"/>
  </conditionalFormatting>
  <conditionalFormatting sqref="B396">
    <cfRule type="duplicateValues" dxfId="0" priority="52"/>
  </conditionalFormatting>
  <conditionalFormatting sqref="B397">
    <cfRule type="duplicateValues" dxfId="0" priority="51"/>
  </conditionalFormatting>
  <conditionalFormatting sqref="B400">
    <cfRule type="duplicateValues" dxfId="0" priority="49"/>
  </conditionalFormatting>
  <conditionalFormatting sqref="B401">
    <cfRule type="duplicateValues" dxfId="0" priority="48"/>
  </conditionalFormatting>
  <conditionalFormatting sqref="B402">
    <cfRule type="duplicateValues" dxfId="0" priority="47"/>
  </conditionalFormatting>
  <conditionalFormatting sqref="B403">
    <cfRule type="duplicateValues" dxfId="0" priority="46"/>
  </conditionalFormatting>
  <conditionalFormatting sqref="B404">
    <cfRule type="duplicateValues" dxfId="0" priority="45"/>
  </conditionalFormatting>
  <conditionalFormatting sqref="B405">
    <cfRule type="duplicateValues" dxfId="0" priority="44"/>
  </conditionalFormatting>
  <conditionalFormatting sqref="B406">
    <cfRule type="duplicateValues" dxfId="0" priority="43"/>
  </conditionalFormatting>
  <conditionalFormatting sqref="B407">
    <cfRule type="duplicateValues" dxfId="0" priority="42"/>
  </conditionalFormatting>
  <conditionalFormatting sqref="B408">
    <cfRule type="duplicateValues" dxfId="0" priority="41"/>
  </conditionalFormatting>
  <conditionalFormatting sqref="B409">
    <cfRule type="duplicateValues" dxfId="0" priority="40"/>
  </conditionalFormatting>
  <conditionalFormatting sqref="B410">
    <cfRule type="duplicateValues" dxfId="0" priority="39"/>
  </conditionalFormatting>
  <conditionalFormatting sqref="B411">
    <cfRule type="duplicateValues" dxfId="0" priority="38"/>
  </conditionalFormatting>
  <conditionalFormatting sqref="B412">
    <cfRule type="duplicateValues" dxfId="0" priority="37"/>
  </conditionalFormatting>
  <conditionalFormatting sqref="B413">
    <cfRule type="duplicateValues" dxfId="0" priority="36"/>
  </conditionalFormatting>
  <conditionalFormatting sqref="B414">
    <cfRule type="duplicateValues" dxfId="0" priority="35"/>
  </conditionalFormatting>
  <conditionalFormatting sqref="B415">
    <cfRule type="duplicateValues" dxfId="0" priority="34"/>
  </conditionalFormatting>
  <conditionalFormatting sqref="B416">
    <cfRule type="duplicateValues" dxfId="0" priority="33"/>
  </conditionalFormatting>
  <conditionalFormatting sqref="B417">
    <cfRule type="duplicateValues" dxfId="0" priority="32"/>
  </conditionalFormatting>
  <conditionalFormatting sqref="B418">
    <cfRule type="duplicateValues" dxfId="0" priority="31"/>
  </conditionalFormatting>
  <conditionalFormatting sqref="B419">
    <cfRule type="duplicateValues" dxfId="0" priority="30"/>
  </conditionalFormatting>
  <conditionalFormatting sqref="B420">
    <cfRule type="duplicateValues" dxfId="0" priority="29"/>
  </conditionalFormatting>
  <conditionalFormatting sqref="B421">
    <cfRule type="duplicateValues" dxfId="0" priority="28"/>
  </conditionalFormatting>
  <conditionalFormatting sqref="B422">
    <cfRule type="duplicateValues" dxfId="0" priority="27"/>
  </conditionalFormatting>
  <conditionalFormatting sqref="B423">
    <cfRule type="duplicateValues" dxfId="0" priority="26"/>
  </conditionalFormatting>
  <conditionalFormatting sqref="B424">
    <cfRule type="duplicateValues" dxfId="0" priority="25"/>
  </conditionalFormatting>
  <conditionalFormatting sqref="B425">
    <cfRule type="duplicateValues" dxfId="0" priority="24"/>
  </conditionalFormatting>
  <conditionalFormatting sqref="B426">
    <cfRule type="duplicateValues" dxfId="0" priority="23"/>
  </conditionalFormatting>
  <conditionalFormatting sqref="B427">
    <cfRule type="duplicateValues" dxfId="0" priority="22"/>
  </conditionalFormatting>
  <conditionalFormatting sqref="B428">
    <cfRule type="duplicateValues" dxfId="0" priority="21"/>
  </conditionalFormatting>
  <conditionalFormatting sqref="B429">
    <cfRule type="duplicateValues" dxfId="0" priority="19"/>
  </conditionalFormatting>
  <conditionalFormatting sqref="B430">
    <cfRule type="duplicateValues" dxfId="0" priority="18"/>
  </conditionalFormatting>
  <conditionalFormatting sqref="B431">
    <cfRule type="duplicateValues" dxfId="0" priority="17"/>
  </conditionalFormatting>
  <conditionalFormatting sqref="B432">
    <cfRule type="duplicateValues" dxfId="0" priority="16"/>
  </conditionalFormatting>
  <conditionalFormatting sqref="B433">
    <cfRule type="duplicateValues" dxfId="0" priority="15"/>
  </conditionalFormatting>
  <conditionalFormatting sqref="B434">
    <cfRule type="duplicateValues" dxfId="0" priority="14"/>
  </conditionalFormatting>
  <conditionalFormatting sqref="B435">
    <cfRule type="duplicateValues" dxfId="0" priority="13"/>
  </conditionalFormatting>
  <conditionalFormatting sqref="B436">
    <cfRule type="duplicateValues" dxfId="0" priority="12"/>
  </conditionalFormatting>
  <conditionalFormatting sqref="B437">
    <cfRule type="duplicateValues" dxfId="0" priority="11"/>
  </conditionalFormatting>
  <conditionalFormatting sqref="B438">
    <cfRule type="duplicateValues" dxfId="0" priority="10"/>
  </conditionalFormatting>
  <conditionalFormatting sqref="B439">
    <cfRule type="duplicateValues" dxfId="0" priority="9"/>
  </conditionalFormatting>
  <conditionalFormatting sqref="B440">
    <cfRule type="duplicateValues" dxfId="0" priority="8"/>
  </conditionalFormatting>
  <conditionalFormatting sqref="B441">
    <cfRule type="duplicateValues" dxfId="0" priority="7"/>
  </conditionalFormatting>
  <conditionalFormatting sqref="B442">
    <cfRule type="duplicateValues" dxfId="0" priority="6"/>
  </conditionalFormatting>
  <conditionalFormatting sqref="B443">
    <cfRule type="duplicateValues" dxfId="0" priority="5"/>
  </conditionalFormatting>
  <conditionalFormatting sqref="B444">
    <cfRule type="duplicateValues" dxfId="0" priority="4"/>
  </conditionalFormatting>
  <conditionalFormatting sqref="B445">
    <cfRule type="duplicateValues" dxfId="0" priority="3"/>
  </conditionalFormatting>
  <conditionalFormatting sqref="B446">
    <cfRule type="duplicateValues" dxfId="0" priority="2"/>
  </conditionalFormatting>
  <conditionalFormatting sqref="B447">
    <cfRule type="duplicateValues" dxfId="0" priority="1"/>
  </conditionalFormatting>
  <conditionalFormatting sqref="B95:B97">
    <cfRule type="duplicateValues" dxfId="0" priority="351"/>
  </conditionalFormatting>
  <conditionalFormatting sqref="B190:B192">
    <cfRule type="duplicateValues" dxfId="0" priority="254"/>
  </conditionalFormatting>
  <conditionalFormatting sqref="B215:B216">
    <cfRule type="duplicateValues" dxfId="0" priority="231"/>
  </conditionalFormatting>
  <conditionalFormatting sqref="B224:B225">
    <cfRule type="duplicateValues" dxfId="0" priority="223"/>
  </conditionalFormatting>
  <conditionalFormatting sqref="B257:B258">
    <cfRule type="duplicateValues" dxfId="0" priority="190"/>
  </conditionalFormatting>
  <conditionalFormatting sqref="B398:B399">
    <cfRule type="duplicateValues" dxfId="0" priority="50"/>
  </conditionalFormatting>
  <dataValidations count="1">
    <dataValidation allowBlank="1" showInputMessage="1" showErrorMessage="1" promptTitle="信息提示" prompt="请填写资产所属单位名称，必须与系统内单位名称一致。以此判断工作表是否结束！&#10;" sqref="A24 A51 A20:A23 A25:A28"/>
  </dataValidations>
  <pageMargins left="0.75" right="0.75" top="1" bottom="1" header="0.5" footer="0.5"/>
  <pageSetup paperSize="9" orientation="portrait"/>
  <headerFooter alignWithMargins="0" scaleWithDoc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20"/>
  <sheetViews>
    <sheetView tabSelected="1" zoomScale="55" zoomScaleNormal="55" workbookViewId="0">
      <selection activeCell="AD12" sqref="AD12"/>
    </sheetView>
  </sheetViews>
  <sheetFormatPr defaultColWidth="9" defaultRowHeight="14.25"/>
  <cols>
    <col min="1" max="1" width="16.5" style="36" customWidth="1"/>
    <col min="2" max="2" width="11.25" style="36" customWidth="1"/>
    <col min="3" max="3" width="14.75" style="36" customWidth="1"/>
    <col min="4" max="7" width="14.625" style="36" customWidth="1"/>
    <col min="8" max="8" width="13.875" style="36" customWidth="1"/>
    <col min="9" max="9" width="10.25" style="36" customWidth="1"/>
    <col min="10" max="10" width="13.4" style="36" customWidth="1"/>
    <col min="11" max="11" width="12.625" style="36" customWidth="1"/>
    <col min="12" max="12" width="12.5" style="36" customWidth="1"/>
    <col min="13" max="13" width="10.675" style="36" customWidth="1"/>
    <col min="14" max="14" width="14.625" style="38" customWidth="1"/>
    <col min="15" max="15" width="13.5" style="36" customWidth="1"/>
    <col min="16" max="16" width="13.25" style="36" customWidth="1"/>
    <col min="17" max="17" width="12.125" style="36" customWidth="1"/>
    <col min="18" max="18" width="11.5833333333333" style="36" customWidth="1"/>
    <col min="19" max="20" width="10.4416666666667" style="36" customWidth="1"/>
    <col min="21" max="21" width="11.8166666666667" style="36" customWidth="1"/>
    <col min="22" max="22" width="15.225" style="36" customWidth="1"/>
    <col min="23" max="225" width="9" style="36"/>
    <col min="226" max="16384" width="9" style="39"/>
  </cols>
  <sheetData>
    <row r="1" s="36" customFormat="1" ht="100" customHeight="1" spans="1:235">
      <c r="A1" s="40" t="s">
        <v>2118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HR1" s="39"/>
      <c r="HS1" s="39"/>
      <c r="HT1" s="39"/>
      <c r="HU1" s="39"/>
      <c r="HV1" s="39"/>
      <c r="HW1" s="39"/>
      <c r="HX1" s="39"/>
      <c r="HY1" s="39"/>
      <c r="HZ1" s="39"/>
      <c r="IA1" s="39"/>
    </row>
    <row r="2" s="37" customFormat="1" ht="27" customHeight="1" spans="1:225">
      <c r="A2" s="41" t="s">
        <v>2119</v>
      </c>
      <c r="B2" s="42" t="s">
        <v>2120</v>
      </c>
      <c r="C2" s="42"/>
      <c r="D2" s="42"/>
      <c r="E2" s="43" t="s">
        <v>2121</v>
      </c>
      <c r="F2" s="43"/>
      <c r="G2" s="43"/>
      <c r="H2" s="43"/>
      <c r="I2" s="43"/>
      <c r="J2" s="43"/>
      <c r="K2" s="43"/>
      <c r="L2" s="43"/>
      <c r="M2" s="43"/>
      <c r="N2" s="43"/>
      <c r="O2" s="64"/>
      <c r="P2" s="42" t="s">
        <v>10</v>
      </c>
      <c r="Q2" s="42"/>
      <c r="R2" s="42"/>
      <c r="S2" s="42"/>
      <c r="T2" s="42"/>
      <c r="U2" s="42"/>
      <c r="V2" s="42" t="s">
        <v>2122</v>
      </c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</row>
    <row r="3" s="37" customFormat="1" ht="25" customHeight="1" spans="1:225">
      <c r="A3" s="44"/>
      <c r="B3" s="45" t="s">
        <v>12</v>
      </c>
      <c r="C3" s="45" t="s">
        <v>2123</v>
      </c>
      <c r="D3" s="45" t="s">
        <v>2124</v>
      </c>
      <c r="E3" s="46" t="s">
        <v>12</v>
      </c>
      <c r="F3" s="47" t="s">
        <v>2095</v>
      </c>
      <c r="G3" s="48"/>
      <c r="H3" s="48"/>
      <c r="I3" s="48"/>
      <c r="J3" s="65"/>
      <c r="K3" s="66" t="s">
        <v>2099</v>
      </c>
      <c r="L3" s="48"/>
      <c r="M3" s="48"/>
      <c r="N3" s="48"/>
      <c r="O3" s="65"/>
      <c r="P3" s="52" t="s">
        <v>12</v>
      </c>
      <c r="Q3" s="52" t="s">
        <v>2123</v>
      </c>
      <c r="R3" s="52" t="s">
        <v>2124</v>
      </c>
      <c r="S3" s="69" t="s">
        <v>23</v>
      </c>
      <c r="T3" s="70"/>
      <c r="U3" s="71"/>
      <c r="V3" s="52" t="s">
        <v>12</v>
      </c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</row>
    <row r="4" s="37" customFormat="1" ht="60" customHeight="1" spans="1:225">
      <c r="A4" s="49"/>
      <c r="B4" s="50"/>
      <c r="C4" s="50"/>
      <c r="D4" s="50"/>
      <c r="E4" s="46"/>
      <c r="F4" s="51" t="s">
        <v>2125</v>
      </c>
      <c r="G4" s="52" t="s">
        <v>18</v>
      </c>
      <c r="H4" s="52" t="s">
        <v>19</v>
      </c>
      <c r="I4" s="52" t="s">
        <v>20</v>
      </c>
      <c r="J4" s="52" t="s">
        <v>21</v>
      </c>
      <c r="K4" s="52" t="s">
        <v>2125</v>
      </c>
      <c r="L4" s="52" t="s">
        <v>18</v>
      </c>
      <c r="M4" s="52" t="s">
        <v>19</v>
      </c>
      <c r="N4" s="52" t="s">
        <v>20</v>
      </c>
      <c r="O4" s="52" t="s">
        <v>21</v>
      </c>
      <c r="P4" s="52"/>
      <c r="Q4" s="52"/>
      <c r="R4" s="52"/>
      <c r="S4" s="52" t="s">
        <v>12</v>
      </c>
      <c r="T4" s="52" t="s">
        <v>2123</v>
      </c>
      <c r="U4" s="52" t="s">
        <v>2124</v>
      </c>
      <c r="V4" s="52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</row>
    <row r="5" s="37" customFormat="1" ht="70" customHeight="1" spans="1:225">
      <c r="A5" s="53" t="s">
        <v>2126</v>
      </c>
      <c r="B5" s="54">
        <v>419</v>
      </c>
      <c r="C5" s="54">
        <v>223</v>
      </c>
      <c r="D5" s="54">
        <v>196</v>
      </c>
      <c r="E5" s="55">
        <v>105537</v>
      </c>
      <c r="F5" s="54">
        <v>63319</v>
      </c>
      <c r="G5" s="54">
        <v>25720</v>
      </c>
      <c r="H5" s="54">
        <v>37599</v>
      </c>
      <c r="I5" s="54">
        <v>19858</v>
      </c>
      <c r="J5" s="54">
        <v>43461</v>
      </c>
      <c r="K5" s="55">
        <f>E5-F5</f>
        <v>42218</v>
      </c>
      <c r="L5" s="67">
        <v>27906</v>
      </c>
      <c r="M5" s="67">
        <v>14312</v>
      </c>
      <c r="N5" s="67">
        <v>21612</v>
      </c>
      <c r="O5" s="67">
        <v>20606</v>
      </c>
      <c r="P5" s="54">
        <v>15933</v>
      </c>
      <c r="Q5" s="54">
        <v>9428</v>
      </c>
      <c r="R5" s="54">
        <f t="shared" ref="R5:R11" si="0">P5-Q5</f>
        <v>6505</v>
      </c>
      <c r="S5" s="54">
        <v>7477</v>
      </c>
      <c r="T5" s="55">
        <v>4485</v>
      </c>
      <c r="U5" s="55">
        <f t="shared" ref="U5:U11" si="1">S5-T5</f>
        <v>2992</v>
      </c>
      <c r="V5" s="54">
        <v>3615</v>
      </c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68"/>
      <c r="EC5" s="68"/>
      <c r="ED5" s="68"/>
      <c r="EE5" s="68"/>
      <c r="EF5" s="68"/>
      <c r="EG5" s="68"/>
      <c r="EH5" s="68"/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68"/>
      <c r="EU5" s="68"/>
      <c r="EV5" s="68"/>
      <c r="EW5" s="68"/>
      <c r="EX5" s="68"/>
      <c r="EY5" s="68"/>
      <c r="EZ5" s="68"/>
      <c r="FA5" s="68"/>
      <c r="FB5" s="68"/>
      <c r="FC5" s="68"/>
      <c r="FD5" s="68"/>
      <c r="FE5" s="68"/>
      <c r="FF5" s="68"/>
      <c r="FG5" s="68"/>
      <c r="FH5" s="68"/>
      <c r="FI5" s="68"/>
      <c r="FJ5" s="68"/>
      <c r="FK5" s="68"/>
      <c r="FL5" s="68"/>
      <c r="FM5" s="68"/>
      <c r="FN5" s="68"/>
      <c r="FO5" s="68"/>
      <c r="FP5" s="68"/>
      <c r="FQ5" s="68"/>
      <c r="FR5" s="68"/>
      <c r="FS5" s="68"/>
      <c r="FT5" s="68"/>
      <c r="FU5" s="68"/>
      <c r="FV5" s="68"/>
      <c r="FW5" s="68"/>
      <c r="FX5" s="68"/>
      <c r="FY5" s="68"/>
      <c r="FZ5" s="68"/>
      <c r="GA5" s="68"/>
      <c r="GB5" s="68"/>
      <c r="GC5" s="68"/>
      <c r="GD5" s="68"/>
      <c r="GE5" s="68"/>
      <c r="GF5" s="68"/>
      <c r="GG5" s="68"/>
      <c r="GH5" s="68"/>
      <c r="GI5" s="68"/>
      <c r="GJ5" s="68"/>
      <c r="GK5" s="68"/>
      <c r="GL5" s="68"/>
      <c r="GM5" s="68"/>
      <c r="GN5" s="68"/>
      <c r="GO5" s="68"/>
      <c r="GP5" s="68"/>
      <c r="GQ5" s="68"/>
      <c r="GR5" s="68"/>
      <c r="GS5" s="68"/>
      <c r="GT5" s="68"/>
      <c r="GU5" s="68"/>
      <c r="GV5" s="68"/>
      <c r="GW5" s="68"/>
      <c r="GX5" s="68"/>
      <c r="GY5" s="68"/>
      <c r="GZ5" s="68"/>
      <c r="HA5" s="68"/>
      <c r="HB5" s="68"/>
      <c r="HC5" s="68"/>
      <c r="HD5" s="68"/>
      <c r="HE5" s="68"/>
      <c r="HF5" s="68"/>
      <c r="HG5" s="68"/>
      <c r="HH5" s="68"/>
      <c r="HI5" s="68"/>
      <c r="HJ5" s="68"/>
      <c r="HK5" s="68"/>
      <c r="HL5" s="68"/>
      <c r="HM5" s="68"/>
      <c r="HN5" s="68"/>
      <c r="HO5" s="68"/>
      <c r="HP5" s="68"/>
      <c r="HQ5" s="68"/>
    </row>
    <row r="6" s="37" customFormat="1" ht="70" customHeight="1" spans="1:225">
      <c r="A6" s="56" t="s">
        <v>2127</v>
      </c>
      <c r="B6" s="54">
        <v>174</v>
      </c>
      <c r="C6" s="54">
        <v>111</v>
      </c>
      <c r="D6" s="54">
        <v>63</v>
      </c>
      <c r="E6" s="54">
        <v>184786</v>
      </c>
      <c r="F6" s="54">
        <v>118734</v>
      </c>
      <c r="G6" s="54">
        <v>20808</v>
      </c>
      <c r="H6" s="54">
        <f>F6-G6</f>
        <v>97926</v>
      </c>
      <c r="I6" s="54">
        <v>16717</v>
      </c>
      <c r="J6" s="54">
        <f>F6-I6</f>
        <v>102017</v>
      </c>
      <c r="K6" s="55">
        <f>E6-F6</f>
        <v>66052</v>
      </c>
      <c r="L6" s="54">
        <v>55882</v>
      </c>
      <c r="M6" s="67">
        <f>K6-L6</f>
        <v>10170</v>
      </c>
      <c r="N6" s="54">
        <v>50048</v>
      </c>
      <c r="O6" s="67">
        <f>K6-N6</f>
        <v>16004</v>
      </c>
      <c r="P6" s="54">
        <v>10765</v>
      </c>
      <c r="Q6" s="54">
        <v>6458</v>
      </c>
      <c r="R6" s="54">
        <f t="shared" si="0"/>
        <v>4307</v>
      </c>
      <c r="S6" s="54">
        <v>8604</v>
      </c>
      <c r="T6" s="54">
        <v>5495</v>
      </c>
      <c r="U6" s="54">
        <f t="shared" si="1"/>
        <v>3109</v>
      </c>
      <c r="V6" s="54">
        <v>4435</v>
      </c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</row>
    <row r="7" s="37" customFormat="1" ht="70" customHeight="1" spans="1:225">
      <c r="A7" s="57" t="s">
        <v>2128</v>
      </c>
      <c r="B7" s="54">
        <v>36</v>
      </c>
      <c r="C7" s="54">
        <v>29</v>
      </c>
      <c r="D7" s="54">
        <v>7</v>
      </c>
      <c r="E7" s="58">
        <v>57604</v>
      </c>
      <c r="F7" s="58">
        <v>36484</v>
      </c>
      <c r="G7" s="59">
        <v>8734</v>
      </c>
      <c r="H7" s="58">
        <f>F7-G7</f>
        <v>27750</v>
      </c>
      <c r="I7" s="58">
        <v>7219</v>
      </c>
      <c r="J7" s="58">
        <f>F7-I7</f>
        <v>29265</v>
      </c>
      <c r="K7" s="61">
        <f>E7-F7</f>
        <v>21120</v>
      </c>
      <c r="L7" s="61">
        <v>14508</v>
      </c>
      <c r="M7" s="58">
        <f>K7-L7</f>
        <v>6612</v>
      </c>
      <c r="N7" s="58">
        <v>10511</v>
      </c>
      <c r="O7" s="58">
        <f>K7-N7</f>
        <v>10609</v>
      </c>
      <c r="P7" s="54">
        <v>2127</v>
      </c>
      <c r="Q7" s="54">
        <v>1810</v>
      </c>
      <c r="R7" s="54">
        <f t="shared" si="0"/>
        <v>317</v>
      </c>
      <c r="S7" s="54">
        <v>1742</v>
      </c>
      <c r="T7" s="54">
        <v>1510</v>
      </c>
      <c r="U7" s="54">
        <f t="shared" si="1"/>
        <v>232</v>
      </c>
      <c r="V7" s="58">
        <v>1323</v>
      </c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</row>
    <row r="8" s="37" customFormat="1" ht="70" customHeight="1" spans="1:225">
      <c r="A8" s="60" t="s">
        <v>2129</v>
      </c>
      <c r="B8" s="54">
        <v>22</v>
      </c>
      <c r="C8" s="54">
        <v>12</v>
      </c>
      <c r="D8" s="54">
        <v>10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4">
        <v>4284</v>
      </c>
      <c r="Q8" s="54">
        <v>1452</v>
      </c>
      <c r="R8" s="54">
        <f t="shared" si="0"/>
        <v>2832</v>
      </c>
      <c r="S8" s="54">
        <v>2994</v>
      </c>
      <c r="T8" s="54">
        <v>1278</v>
      </c>
      <c r="U8" s="54">
        <f t="shared" si="1"/>
        <v>1716</v>
      </c>
      <c r="V8" s="55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</row>
    <row r="9" s="37" customFormat="1" ht="70" customHeight="1" spans="1:225">
      <c r="A9" s="57" t="s">
        <v>2130</v>
      </c>
      <c r="B9" s="54">
        <v>3</v>
      </c>
      <c r="C9" s="54">
        <v>2</v>
      </c>
      <c r="D9" s="54">
        <v>1</v>
      </c>
      <c r="E9" s="58">
        <v>18809</v>
      </c>
      <c r="F9" s="58">
        <v>14685</v>
      </c>
      <c r="G9" s="59">
        <v>4787</v>
      </c>
      <c r="H9" s="58">
        <f>F9-G9</f>
        <v>9898</v>
      </c>
      <c r="I9" s="58">
        <v>3098</v>
      </c>
      <c r="J9" s="58">
        <f>F9-I9</f>
        <v>11587</v>
      </c>
      <c r="K9" s="61">
        <f>E9-F9</f>
        <v>4124</v>
      </c>
      <c r="L9" s="58">
        <v>3657</v>
      </c>
      <c r="M9" s="58">
        <f>K9-L9</f>
        <v>467</v>
      </c>
      <c r="N9" s="58">
        <v>2151</v>
      </c>
      <c r="O9" s="58">
        <f>K9-N9</f>
        <v>1973</v>
      </c>
      <c r="P9" s="54">
        <v>293</v>
      </c>
      <c r="Q9" s="54">
        <v>206</v>
      </c>
      <c r="R9" s="54">
        <f t="shared" si="0"/>
        <v>87</v>
      </c>
      <c r="S9" s="54">
        <v>204</v>
      </c>
      <c r="T9" s="54">
        <v>139</v>
      </c>
      <c r="U9" s="54">
        <f t="shared" si="1"/>
        <v>65</v>
      </c>
      <c r="V9" s="58">
        <v>426</v>
      </c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</row>
    <row r="10" s="37" customFormat="1" ht="70" customHeight="1" spans="1:225">
      <c r="A10" s="57" t="s">
        <v>2131</v>
      </c>
      <c r="B10" s="54">
        <v>8</v>
      </c>
      <c r="C10" s="54">
        <v>6</v>
      </c>
      <c r="D10" s="54">
        <v>2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54">
        <v>2418</v>
      </c>
      <c r="Q10" s="54">
        <v>1663</v>
      </c>
      <c r="R10" s="54">
        <f t="shared" si="0"/>
        <v>755</v>
      </c>
      <c r="S10" s="54">
        <v>1873</v>
      </c>
      <c r="T10" s="54">
        <v>1432</v>
      </c>
      <c r="U10" s="54">
        <f t="shared" si="1"/>
        <v>441</v>
      </c>
      <c r="V10" s="61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</row>
    <row r="11" s="37" customFormat="1" ht="70" customHeight="1" spans="1:225">
      <c r="A11" s="60" t="s">
        <v>2132</v>
      </c>
      <c r="B11" s="58">
        <v>3</v>
      </c>
      <c r="C11" s="58">
        <v>2</v>
      </c>
      <c r="D11" s="54">
        <v>1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4">
        <v>943</v>
      </c>
      <c r="Q11" s="54">
        <v>636</v>
      </c>
      <c r="R11" s="54">
        <f t="shared" si="0"/>
        <v>307</v>
      </c>
      <c r="S11" s="54">
        <v>611</v>
      </c>
      <c r="T11" s="54">
        <v>422</v>
      </c>
      <c r="U11" s="54">
        <f t="shared" si="1"/>
        <v>189</v>
      </c>
      <c r="V11" s="55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</row>
    <row r="12" s="37" customFormat="1" ht="70" customHeight="1" spans="1:225">
      <c r="A12" s="62" t="s">
        <v>2133</v>
      </c>
      <c r="B12" s="58">
        <v>3</v>
      </c>
      <c r="C12" s="58">
        <v>1</v>
      </c>
      <c r="D12" s="54">
        <v>2</v>
      </c>
      <c r="E12" s="54">
        <v>2821</v>
      </c>
      <c r="F12" s="58">
        <v>2191</v>
      </c>
      <c r="G12" s="59">
        <v>752</v>
      </c>
      <c r="H12" s="54">
        <v>856</v>
      </c>
      <c r="I12" s="54">
        <f>F12-J12</f>
        <v>752</v>
      </c>
      <c r="J12" s="54">
        <v>1439</v>
      </c>
      <c r="K12" s="55">
        <f>E12-F12</f>
        <v>630</v>
      </c>
      <c r="L12" s="59">
        <f>K12-M12</f>
        <v>625</v>
      </c>
      <c r="M12" s="54">
        <v>5</v>
      </c>
      <c r="N12" s="59">
        <v>589</v>
      </c>
      <c r="O12" s="59">
        <v>41</v>
      </c>
      <c r="P12" s="58">
        <v>181</v>
      </c>
      <c r="Q12" s="58">
        <v>114</v>
      </c>
      <c r="R12" s="58">
        <v>67</v>
      </c>
      <c r="S12" s="58">
        <v>167</v>
      </c>
      <c r="T12" s="58">
        <v>111</v>
      </c>
      <c r="U12" s="58">
        <v>56</v>
      </c>
      <c r="V12" s="58">
        <v>84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</row>
    <row r="13" s="37" customFormat="1" ht="70" customHeight="1" spans="1:225">
      <c r="A13" s="62" t="s">
        <v>2134</v>
      </c>
      <c r="B13" s="58">
        <v>1</v>
      </c>
      <c r="C13" s="58">
        <v>1</v>
      </c>
      <c r="D13" s="54">
        <v>0</v>
      </c>
      <c r="E13" s="54">
        <v>148</v>
      </c>
      <c r="F13" s="58">
        <v>148</v>
      </c>
      <c r="G13" s="59">
        <v>0</v>
      </c>
      <c r="H13" s="54">
        <v>148</v>
      </c>
      <c r="I13" s="54">
        <v>0</v>
      </c>
      <c r="J13" s="54">
        <v>148</v>
      </c>
      <c r="K13" s="55">
        <f>E13-F13</f>
        <v>0</v>
      </c>
      <c r="L13" s="59">
        <v>0</v>
      </c>
      <c r="M13" s="54">
        <v>0</v>
      </c>
      <c r="N13" s="59">
        <v>0</v>
      </c>
      <c r="O13" s="59">
        <v>0</v>
      </c>
      <c r="P13" s="58">
        <v>78</v>
      </c>
      <c r="Q13" s="58">
        <v>78</v>
      </c>
      <c r="R13" s="58">
        <v>0</v>
      </c>
      <c r="S13" s="58">
        <v>48</v>
      </c>
      <c r="T13" s="58">
        <v>48</v>
      </c>
      <c r="U13" s="58">
        <v>0</v>
      </c>
      <c r="V13" s="58">
        <v>14</v>
      </c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</row>
    <row r="14" s="37" customFormat="1" ht="70" customHeight="1" spans="1:225">
      <c r="A14" s="63" t="s">
        <v>12</v>
      </c>
      <c r="B14" s="54">
        <f>SUM(B5:B13)</f>
        <v>669</v>
      </c>
      <c r="C14" s="54">
        <f t="shared" ref="C14:V14" si="2">SUM(C5:C13)</f>
        <v>387</v>
      </c>
      <c r="D14" s="54">
        <f t="shared" si="2"/>
        <v>282</v>
      </c>
      <c r="E14" s="54">
        <f t="shared" si="2"/>
        <v>369705</v>
      </c>
      <c r="F14" s="54">
        <f t="shared" si="2"/>
        <v>235561</v>
      </c>
      <c r="G14" s="54">
        <f t="shared" si="2"/>
        <v>60801</v>
      </c>
      <c r="H14" s="54">
        <f t="shared" si="2"/>
        <v>174177</v>
      </c>
      <c r="I14" s="54">
        <f t="shared" si="2"/>
        <v>47644</v>
      </c>
      <c r="J14" s="54">
        <f t="shared" si="2"/>
        <v>187917</v>
      </c>
      <c r="K14" s="54">
        <f t="shared" si="2"/>
        <v>134144</v>
      </c>
      <c r="L14" s="54">
        <f t="shared" si="2"/>
        <v>102578</v>
      </c>
      <c r="M14" s="54">
        <f t="shared" si="2"/>
        <v>31566</v>
      </c>
      <c r="N14" s="54">
        <f t="shared" si="2"/>
        <v>84911</v>
      </c>
      <c r="O14" s="54">
        <f t="shared" si="2"/>
        <v>49233</v>
      </c>
      <c r="P14" s="54">
        <f t="shared" si="2"/>
        <v>37022</v>
      </c>
      <c r="Q14" s="54">
        <f t="shared" si="2"/>
        <v>21845</v>
      </c>
      <c r="R14" s="54">
        <f t="shared" si="2"/>
        <v>15177</v>
      </c>
      <c r="S14" s="54">
        <f t="shared" si="2"/>
        <v>23720</v>
      </c>
      <c r="T14" s="54">
        <f t="shared" si="2"/>
        <v>14920</v>
      </c>
      <c r="U14" s="54">
        <f t="shared" si="2"/>
        <v>8800</v>
      </c>
      <c r="V14" s="54">
        <f t="shared" si="2"/>
        <v>9897</v>
      </c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</row>
    <row r="15" s="36" customFormat="1" spans="14:235">
      <c r="N15" s="38"/>
      <c r="HR15" s="39"/>
      <c r="HS15" s="39"/>
      <c r="HT15" s="39"/>
      <c r="HU15" s="39"/>
      <c r="HV15" s="39"/>
      <c r="HW15" s="39"/>
      <c r="HX15" s="39"/>
      <c r="HY15" s="39"/>
      <c r="HZ15" s="39"/>
      <c r="IA15" s="39"/>
    </row>
    <row r="16" s="36" customFormat="1" spans="14:235">
      <c r="N16" s="38"/>
      <c r="HR16" s="39"/>
      <c r="HS16" s="39"/>
      <c r="HT16" s="39"/>
      <c r="HU16" s="39"/>
      <c r="HV16" s="39"/>
      <c r="HW16" s="39"/>
      <c r="HX16" s="39"/>
      <c r="HY16" s="39"/>
      <c r="HZ16" s="39"/>
      <c r="IA16" s="39"/>
    </row>
    <row r="17" s="36" customFormat="1" spans="14:235">
      <c r="N17" s="38"/>
      <c r="HR17" s="39"/>
      <c r="HS17" s="39"/>
      <c r="HT17" s="39"/>
      <c r="HU17" s="39"/>
      <c r="HV17" s="39"/>
      <c r="HW17" s="39"/>
      <c r="HX17" s="39"/>
      <c r="HY17" s="39"/>
      <c r="HZ17" s="39"/>
      <c r="IA17" s="39"/>
    </row>
    <row r="18" s="36" customFormat="1" spans="14:235">
      <c r="N18" s="38"/>
      <c r="HR18" s="39"/>
      <c r="HS18" s="39"/>
      <c r="HT18" s="39"/>
      <c r="HU18" s="39"/>
      <c r="HV18" s="39"/>
      <c r="HW18" s="39"/>
      <c r="HX18" s="39"/>
      <c r="HY18" s="39"/>
      <c r="HZ18" s="39"/>
      <c r="IA18" s="39"/>
    </row>
    <row r="19" s="36" customFormat="1" spans="14:235">
      <c r="N19" s="38"/>
      <c r="HR19" s="39"/>
      <c r="HS19" s="39"/>
      <c r="HT19" s="39"/>
      <c r="HU19" s="39"/>
      <c r="HV19" s="39"/>
      <c r="HW19" s="39"/>
      <c r="HX19" s="39"/>
      <c r="HY19" s="39"/>
      <c r="HZ19" s="39"/>
      <c r="IA19" s="39"/>
    </row>
    <row r="20" s="36" customFormat="1" spans="14:235">
      <c r="N20" s="38"/>
      <c r="HR20" s="39"/>
      <c r="HS20" s="39"/>
      <c r="HT20" s="39"/>
      <c r="HU20" s="39"/>
      <c r="HV20" s="39"/>
      <c r="HW20" s="39"/>
      <c r="HX20" s="39"/>
      <c r="HY20" s="39"/>
      <c r="HZ20" s="39"/>
      <c r="IA20" s="39"/>
    </row>
  </sheetData>
  <mergeCells count="40">
    <mergeCell ref="A1:V1"/>
    <mergeCell ref="B2:D2"/>
    <mergeCell ref="E2:O2"/>
    <mergeCell ref="P2:U2"/>
    <mergeCell ref="F3:J3"/>
    <mergeCell ref="K3:O3"/>
    <mergeCell ref="S3:U3"/>
    <mergeCell ref="A2:A4"/>
    <mergeCell ref="B3:B4"/>
    <mergeCell ref="C3:C4"/>
    <mergeCell ref="D3:D4"/>
    <mergeCell ref="E3:E4"/>
    <mergeCell ref="E7:E8"/>
    <mergeCell ref="E9:E11"/>
    <mergeCell ref="F7:F8"/>
    <mergeCell ref="F9:F11"/>
    <mergeCell ref="G7:G8"/>
    <mergeCell ref="G9:G11"/>
    <mergeCell ref="H7:H8"/>
    <mergeCell ref="H9:H11"/>
    <mergeCell ref="I7:I8"/>
    <mergeCell ref="I9:I11"/>
    <mergeCell ref="J7:J8"/>
    <mergeCell ref="J9:J11"/>
    <mergeCell ref="K7:K8"/>
    <mergeCell ref="K9:K11"/>
    <mergeCell ref="L7:L8"/>
    <mergeCell ref="L9:L11"/>
    <mergeCell ref="M7:M8"/>
    <mergeCell ref="M9:M11"/>
    <mergeCell ref="N7:N8"/>
    <mergeCell ref="N9:N11"/>
    <mergeCell ref="O7:O8"/>
    <mergeCell ref="O9:O11"/>
    <mergeCell ref="P3:P4"/>
    <mergeCell ref="Q3:Q4"/>
    <mergeCell ref="R3:R4"/>
    <mergeCell ref="V3:V4"/>
    <mergeCell ref="V7:V8"/>
    <mergeCell ref="V9:V11"/>
  </mergeCells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7"/>
  <sheetViews>
    <sheetView topLeftCell="A229" workbookViewId="0">
      <selection activeCell="C16" sqref="C16"/>
    </sheetView>
  </sheetViews>
  <sheetFormatPr defaultColWidth="9" defaultRowHeight="14.25" outlineLevelCol="4"/>
  <cols>
    <col min="1" max="1" width="28" customWidth="1"/>
    <col min="3" max="3" width="45.625" customWidth="1"/>
  </cols>
  <sheetData>
    <row r="1" ht="15" spans="1:5">
      <c r="A1" s="28" t="s">
        <v>2</v>
      </c>
      <c r="B1" s="29" t="s">
        <v>3</v>
      </c>
      <c r="C1" s="30" t="s">
        <v>2135</v>
      </c>
      <c r="D1" s="31" t="s">
        <v>2136</v>
      </c>
      <c r="E1" s="31" t="s">
        <v>2137</v>
      </c>
    </row>
    <row r="2" spans="1:5">
      <c r="A2" s="32" t="s">
        <v>722</v>
      </c>
      <c r="B2" s="32" t="s">
        <v>2099</v>
      </c>
      <c r="C2" s="32" t="s">
        <v>2138</v>
      </c>
      <c r="D2" s="32" t="s">
        <v>835</v>
      </c>
      <c r="E2" s="33" t="s">
        <v>2139</v>
      </c>
    </row>
    <row r="3" spans="1:5">
      <c r="A3" s="32" t="s">
        <v>661</v>
      </c>
      <c r="B3" s="32" t="s">
        <v>2099</v>
      </c>
      <c r="C3" s="32" t="s">
        <v>2140</v>
      </c>
      <c r="D3" s="32" t="s">
        <v>659</v>
      </c>
      <c r="E3" s="33" t="s">
        <v>2141</v>
      </c>
    </row>
    <row r="4" spans="1:5">
      <c r="A4" s="32" t="s">
        <v>664</v>
      </c>
      <c r="B4" s="32" t="s">
        <v>2099</v>
      </c>
      <c r="C4" s="32" t="s">
        <v>2142</v>
      </c>
      <c r="D4" s="32" t="s">
        <v>659</v>
      </c>
      <c r="E4" s="33" t="s">
        <v>2141</v>
      </c>
    </row>
    <row r="5" spans="1:5">
      <c r="A5" s="32" t="s">
        <v>2143</v>
      </c>
      <c r="B5" s="32" t="s">
        <v>2099</v>
      </c>
      <c r="C5" s="32" t="s">
        <v>2144</v>
      </c>
      <c r="D5" s="32" t="s">
        <v>659</v>
      </c>
      <c r="E5" s="33" t="s">
        <v>2141</v>
      </c>
    </row>
    <row r="6" spans="1:5">
      <c r="A6" s="32" t="s">
        <v>2145</v>
      </c>
      <c r="B6" s="32" t="s">
        <v>2099</v>
      </c>
      <c r="C6" s="32" t="s">
        <v>2146</v>
      </c>
      <c r="D6" s="32" t="s">
        <v>659</v>
      </c>
      <c r="E6" s="33" t="s">
        <v>2141</v>
      </c>
    </row>
    <row r="7" spans="1:5">
      <c r="A7" s="32" t="s">
        <v>2147</v>
      </c>
      <c r="B7" s="32" t="s">
        <v>2099</v>
      </c>
      <c r="C7" s="32" t="s">
        <v>2148</v>
      </c>
      <c r="D7" s="32" t="s">
        <v>659</v>
      </c>
      <c r="E7" s="33" t="s">
        <v>2141</v>
      </c>
    </row>
    <row r="8" spans="1:5">
      <c r="A8" s="32" t="s">
        <v>2149</v>
      </c>
      <c r="B8" s="32" t="s">
        <v>2095</v>
      </c>
      <c r="C8" s="32" t="s">
        <v>2150</v>
      </c>
      <c r="D8" s="32" t="s">
        <v>659</v>
      </c>
      <c r="E8" s="33" t="s">
        <v>2141</v>
      </c>
    </row>
    <row r="9" spans="1:5">
      <c r="A9" s="32" t="s">
        <v>2151</v>
      </c>
      <c r="B9" s="32" t="s">
        <v>2099</v>
      </c>
      <c r="C9" s="32" t="s">
        <v>2152</v>
      </c>
      <c r="D9" s="32" t="s">
        <v>659</v>
      </c>
      <c r="E9" s="33" t="s">
        <v>2141</v>
      </c>
    </row>
    <row r="10" spans="1:5">
      <c r="A10" s="32" t="s">
        <v>2153</v>
      </c>
      <c r="B10" s="32" t="s">
        <v>2095</v>
      </c>
      <c r="C10" s="32" t="s">
        <v>2154</v>
      </c>
      <c r="D10" s="32" t="s">
        <v>923</v>
      </c>
      <c r="E10" s="33" t="s">
        <v>2141</v>
      </c>
    </row>
    <row r="11" spans="1:5">
      <c r="A11" s="32" t="s">
        <v>928</v>
      </c>
      <c r="B11" s="32" t="s">
        <v>2099</v>
      </c>
      <c r="C11" s="32" t="s">
        <v>2155</v>
      </c>
      <c r="D11" s="32" t="s">
        <v>923</v>
      </c>
      <c r="E11" s="33" t="s">
        <v>2141</v>
      </c>
    </row>
    <row r="12" spans="1:5">
      <c r="A12" s="32" t="s">
        <v>2156</v>
      </c>
      <c r="B12" s="32" t="s">
        <v>2099</v>
      </c>
      <c r="C12" s="32" t="s">
        <v>2157</v>
      </c>
      <c r="D12" s="32" t="s">
        <v>923</v>
      </c>
      <c r="E12" s="33" t="s">
        <v>2141</v>
      </c>
    </row>
    <row r="13" spans="1:5">
      <c r="A13" s="32" t="s">
        <v>934</v>
      </c>
      <c r="B13" s="32" t="s">
        <v>2099</v>
      </c>
      <c r="C13" s="32" t="s">
        <v>2158</v>
      </c>
      <c r="D13" s="32" t="s">
        <v>923</v>
      </c>
      <c r="E13" s="33" t="s">
        <v>2141</v>
      </c>
    </row>
    <row r="14" spans="1:5">
      <c r="A14" s="32" t="s">
        <v>937</v>
      </c>
      <c r="B14" s="32" t="s">
        <v>2095</v>
      </c>
      <c r="C14" s="32" t="s">
        <v>2159</v>
      </c>
      <c r="D14" s="32" t="s">
        <v>923</v>
      </c>
      <c r="E14" s="33" t="s">
        <v>2141</v>
      </c>
    </row>
    <row r="15" spans="1:5">
      <c r="A15" s="32" t="s">
        <v>2160</v>
      </c>
      <c r="B15" s="32" t="s">
        <v>2099</v>
      </c>
      <c r="C15" s="32" t="s">
        <v>2161</v>
      </c>
      <c r="D15" s="32" t="s">
        <v>923</v>
      </c>
      <c r="E15" s="33" t="s">
        <v>2141</v>
      </c>
    </row>
    <row r="16" spans="1:5">
      <c r="A16" s="32" t="s">
        <v>2162</v>
      </c>
      <c r="B16" s="32" t="s">
        <v>2099</v>
      </c>
      <c r="C16" s="32" t="s">
        <v>2163</v>
      </c>
      <c r="D16" s="32" t="s">
        <v>923</v>
      </c>
      <c r="E16" s="33" t="s">
        <v>2141</v>
      </c>
    </row>
    <row r="17" spans="1:5">
      <c r="A17" s="32" t="s">
        <v>2164</v>
      </c>
      <c r="B17" s="32" t="s">
        <v>2095</v>
      </c>
      <c r="C17" s="32" t="s">
        <v>2165</v>
      </c>
      <c r="D17" s="32" t="s">
        <v>923</v>
      </c>
      <c r="E17" s="33" t="s">
        <v>2141</v>
      </c>
    </row>
    <row r="18" spans="1:5">
      <c r="A18" s="32" t="s">
        <v>943</v>
      </c>
      <c r="B18" s="32" t="s">
        <v>2099</v>
      </c>
      <c r="C18" s="32" t="s">
        <v>2166</v>
      </c>
      <c r="D18" s="32" t="s">
        <v>923</v>
      </c>
      <c r="E18" s="33" t="s">
        <v>2141</v>
      </c>
    </row>
    <row r="19" spans="1:5">
      <c r="A19" s="32" t="s">
        <v>946</v>
      </c>
      <c r="B19" s="32" t="s">
        <v>2099</v>
      </c>
      <c r="C19" s="32" t="s">
        <v>2167</v>
      </c>
      <c r="D19" s="32" t="s">
        <v>923</v>
      </c>
      <c r="E19" s="33" t="s">
        <v>2141</v>
      </c>
    </row>
    <row r="20" spans="1:5">
      <c r="A20" s="32" t="s">
        <v>949</v>
      </c>
      <c r="B20" s="32" t="s">
        <v>2099</v>
      </c>
      <c r="C20" s="32" t="s">
        <v>2168</v>
      </c>
      <c r="D20" s="32" t="s">
        <v>923</v>
      </c>
      <c r="E20" s="33" t="s">
        <v>2141</v>
      </c>
    </row>
    <row r="21" spans="1:5">
      <c r="A21" s="32" t="s">
        <v>2169</v>
      </c>
      <c r="B21" s="32" t="s">
        <v>2095</v>
      </c>
      <c r="C21" s="32" t="s">
        <v>2170</v>
      </c>
      <c r="D21" s="32" t="s">
        <v>923</v>
      </c>
      <c r="E21" s="33" t="s">
        <v>2141</v>
      </c>
    </row>
    <row r="22" spans="1:5">
      <c r="A22" s="32" t="s">
        <v>955</v>
      </c>
      <c r="B22" s="32" t="s">
        <v>2099</v>
      </c>
      <c r="C22" s="32" t="s">
        <v>2165</v>
      </c>
      <c r="D22" s="32" t="s">
        <v>923</v>
      </c>
      <c r="E22" s="33" t="s">
        <v>2141</v>
      </c>
    </row>
    <row r="23" spans="1:5">
      <c r="A23" s="32" t="s">
        <v>958</v>
      </c>
      <c r="B23" s="32" t="s">
        <v>2099</v>
      </c>
      <c r="C23" s="32" t="s">
        <v>2171</v>
      </c>
      <c r="D23" s="32" t="s">
        <v>923</v>
      </c>
      <c r="E23" s="33" t="s">
        <v>2141</v>
      </c>
    </row>
    <row r="24" spans="1:5">
      <c r="A24" s="32" t="s">
        <v>114</v>
      </c>
      <c r="B24" s="32" t="s">
        <v>2095</v>
      </c>
      <c r="C24" s="32" t="s">
        <v>2172</v>
      </c>
      <c r="D24" s="32" t="s">
        <v>112</v>
      </c>
      <c r="E24" s="33" t="s">
        <v>2173</v>
      </c>
    </row>
    <row r="25" spans="1:5">
      <c r="A25" s="32" t="s">
        <v>117</v>
      </c>
      <c r="B25" s="32" t="s">
        <v>2099</v>
      </c>
      <c r="C25" s="32" t="s">
        <v>2174</v>
      </c>
      <c r="D25" s="32" t="s">
        <v>112</v>
      </c>
      <c r="E25" s="33" t="s">
        <v>2173</v>
      </c>
    </row>
    <row r="26" spans="1:5">
      <c r="A26" s="32" t="s">
        <v>2175</v>
      </c>
      <c r="B26" s="32" t="s">
        <v>2099</v>
      </c>
      <c r="C26" s="32" t="s">
        <v>2176</v>
      </c>
      <c r="D26" s="32" t="s">
        <v>112</v>
      </c>
      <c r="E26" s="33" t="s">
        <v>2173</v>
      </c>
    </row>
    <row r="27" spans="1:5">
      <c r="A27" s="32" t="s">
        <v>2177</v>
      </c>
      <c r="B27" s="32" t="s">
        <v>2099</v>
      </c>
      <c r="C27" s="32" t="s">
        <v>2178</v>
      </c>
      <c r="D27" s="32" t="s">
        <v>112</v>
      </c>
      <c r="E27" s="33" t="s">
        <v>2173</v>
      </c>
    </row>
    <row r="28" spans="1:5">
      <c r="A28" s="32" t="s">
        <v>2179</v>
      </c>
      <c r="B28" s="32" t="s">
        <v>2095</v>
      </c>
      <c r="C28" s="32" t="s">
        <v>2180</v>
      </c>
      <c r="D28" s="32" t="s">
        <v>112</v>
      </c>
      <c r="E28" s="33" t="s">
        <v>2173</v>
      </c>
    </row>
    <row r="29" spans="1:5">
      <c r="A29" s="32" t="s">
        <v>2181</v>
      </c>
      <c r="B29" s="32" t="s">
        <v>2099</v>
      </c>
      <c r="C29" s="32" t="s">
        <v>2182</v>
      </c>
      <c r="D29" s="32" t="s">
        <v>112</v>
      </c>
      <c r="E29" s="33" t="s">
        <v>2173</v>
      </c>
    </row>
    <row r="30" spans="1:5">
      <c r="A30" s="32" t="s">
        <v>126</v>
      </c>
      <c r="B30" s="32" t="s">
        <v>2099</v>
      </c>
      <c r="C30" s="32" t="s">
        <v>2183</v>
      </c>
      <c r="D30" s="32" t="s">
        <v>112</v>
      </c>
      <c r="E30" s="33" t="s">
        <v>2173</v>
      </c>
    </row>
    <row r="31" spans="1:5">
      <c r="A31" s="32" t="s">
        <v>2184</v>
      </c>
      <c r="B31" s="32" t="s">
        <v>2099</v>
      </c>
      <c r="C31" s="32" t="s">
        <v>2185</v>
      </c>
      <c r="D31" s="32" t="s">
        <v>112</v>
      </c>
      <c r="E31" s="33" t="s">
        <v>2173</v>
      </c>
    </row>
    <row r="32" spans="1:5">
      <c r="A32" s="32" t="s">
        <v>2186</v>
      </c>
      <c r="B32" s="32" t="s">
        <v>2099</v>
      </c>
      <c r="C32" s="32" t="s">
        <v>2187</v>
      </c>
      <c r="D32" s="32" t="s">
        <v>112</v>
      </c>
      <c r="E32" s="33" t="s">
        <v>2173</v>
      </c>
    </row>
    <row r="33" spans="1:5">
      <c r="A33" s="32" t="s">
        <v>2188</v>
      </c>
      <c r="B33" s="32" t="s">
        <v>2095</v>
      </c>
      <c r="C33" s="32" t="s">
        <v>2189</v>
      </c>
      <c r="D33" s="32" t="s">
        <v>878</v>
      </c>
      <c r="E33" s="33" t="s">
        <v>2173</v>
      </c>
    </row>
    <row r="34" spans="1:5">
      <c r="A34" s="32" t="s">
        <v>2190</v>
      </c>
      <c r="B34" s="32" t="s">
        <v>2099</v>
      </c>
      <c r="C34" s="32" t="s">
        <v>2191</v>
      </c>
      <c r="D34" s="32" t="s">
        <v>878</v>
      </c>
      <c r="E34" s="33" t="s">
        <v>2173</v>
      </c>
    </row>
    <row r="35" spans="1:5">
      <c r="A35" s="32" t="s">
        <v>2192</v>
      </c>
      <c r="B35" s="32" t="s">
        <v>2099</v>
      </c>
      <c r="C35" s="32" t="s">
        <v>2193</v>
      </c>
      <c r="D35" s="32" t="s">
        <v>878</v>
      </c>
      <c r="E35" s="33" t="s">
        <v>2173</v>
      </c>
    </row>
    <row r="36" spans="1:5">
      <c r="A36" s="32" t="s">
        <v>892</v>
      </c>
      <c r="B36" s="32" t="s">
        <v>2095</v>
      </c>
      <c r="C36" s="32" t="s">
        <v>2194</v>
      </c>
      <c r="D36" s="32" t="s">
        <v>878</v>
      </c>
      <c r="E36" s="33" t="s">
        <v>2173</v>
      </c>
    </row>
    <row r="37" spans="1:5">
      <c r="A37" s="32" t="s">
        <v>2195</v>
      </c>
      <c r="B37" s="32" t="s">
        <v>2099</v>
      </c>
      <c r="C37" s="32" t="s">
        <v>2196</v>
      </c>
      <c r="D37" s="32" t="s">
        <v>878</v>
      </c>
      <c r="E37" s="33" t="s">
        <v>2173</v>
      </c>
    </row>
    <row r="38" spans="1:5">
      <c r="A38" s="32" t="s">
        <v>2197</v>
      </c>
      <c r="B38" s="32" t="s">
        <v>2095</v>
      </c>
      <c r="C38" s="32" t="s">
        <v>2198</v>
      </c>
      <c r="D38" s="32" t="s">
        <v>878</v>
      </c>
      <c r="E38" s="33" t="s">
        <v>2173</v>
      </c>
    </row>
    <row r="39" spans="1:5">
      <c r="A39" s="32" t="s">
        <v>901</v>
      </c>
      <c r="B39" s="32" t="s">
        <v>2099</v>
      </c>
      <c r="C39" s="32" t="s">
        <v>2199</v>
      </c>
      <c r="D39" s="32" t="s">
        <v>878</v>
      </c>
      <c r="E39" s="33" t="s">
        <v>2173</v>
      </c>
    </row>
    <row r="40" spans="1:5">
      <c r="A40" s="32" t="s">
        <v>2200</v>
      </c>
      <c r="B40" s="32" t="s">
        <v>2099</v>
      </c>
      <c r="C40" s="32" t="s">
        <v>2189</v>
      </c>
      <c r="D40" s="32" t="s">
        <v>878</v>
      </c>
      <c r="E40" s="33" t="s">
        <v>2173</v>
      </c>
    </row>
    <row r="41" spans="1:5">
      <c r="A41" s="32" t="s">
        <v>2201</v>
      </c>
      <c r="B41" s="32" t="s">
        <v>2099</v>
      </c>
      <c r="C41" s="32" t="s">
        <v>2202</v>
      </c>
      <c r="D41" s="32" t="s">
        <v>878</v>
      </c>
      <c r="E41" s="33" t="s">
        <v>2173</v>
      </c>
    </row>
    <row r="42" spans="1:5">
      <c r="A42" s="32" t="s">
        <v>904</v>
      </c>
      <c r="B42" s="32" t="s">
        <v>2099</v>
      </c>
      <c r="C42" s="32" t="s">
        <v>2203</v>
      </c>
      <c r="D42" s="32" t="s">
        <v>878</v>
      </c>
      <c r="E42" s="33" t="s">
        <v>2173</v>
      </c>
    </row>
    <row r="43" spans="1:5">
      <c r="A43" s="32" t="s">
        <v>2204</v>
      </c>
      <c r="B43" s="32" t="s">
        <v>2099</v>
      </c>
      <c r="C43" s="32" t="s">
        <v>2205</v>
      </c>
      <c r="D43" s="32" t="s">
        <v>878</v>
      </c>
      <c r="E43" s="33" t="s">
        <v>2173</v>
      </c>
    </row>
    <row r="44" spans="1:5">
      <c r="A44" s="32" t="s">
        <v>2206</v>
      </c>
      <c r="B44" s="32" t="s">
        <v>2099</v>
      </c>
      <c r="C44" s="32" t="s">
        <v>2207</v>
      </c>
      <c r="D44" s="32" t="s">
        <v>878</v>
      </c>
      <c r="E44" s="33" t="s">
        <v>2173</v>
      </c>
    </row>
    <row r="45" spans="1:5">
      <c r="A45" s="32" t="s">
        <v>2208</v>
      </c>
      <c r="B45" s="32" t="s">
        <v>2095</v>
      </c>
      <c r="C45" s="32" t="s">
        <v>2209</v>
      </c>
      <c r="D45" s="32" t="s">
        <v>878</v>
      </c>
      <c r="E45" s="33" t="s">
        <v>2173</v>
      </c>
    </row>
    <row r="46" spans="1:5">
      <c r="A46" s="32" t="s">
        <v>2210</v>
      </c>
      <c r="B46" s="32" t="s">
        <v>2099</v>
      </c>
      <c r="C46" s="32" t="s">
        <v>2211</v>
      </c>
      <c r="D46" s="32" t="s">
        <v>878</v>
      </c>
      <c r="E46" s="33" t="s">
        <v>2173</v>
      </c>
    </row>
    <row r="47" spans="1:5">
      <c r="A47" s="32" t="s">
        <v>2212</v>
      </c>
      <c r="B47" s="32" t="s">
        <v>2099</v>
      </c>
      <c r="C47" s="32" t="s">
        <v>2213</v>
      </c>
      <c r="D47" s="32" t="s">
        <v>923</v>
      </c>
      <c r="E47" s="33" t="s">
        <v>2141</v>
      </c>
    </row>
    <row r="48" spans="1:5">
      <c r="A48" s="32" t="s">
        <v>961</v>
      </c>
      <c r="B48" s="32" t="s">
        <v>2099</v>
      </c>
      <c r="C48" s="32" t="s">
        <v>2158</v>
      </c>
      <c r="D48" s="32" t="s">
        <v>923</v>
      </c>
      <c r="E48" s="33" t="s">
        <v>2141</v>
      </c>
    </row>
    <row r="49" spans="1:5">
      <c r="A49" s="32" t="s">
        <v>206</v>
      </c>
      <c r="B49" s="32" t="s">
        <v>2099</v>
      </c>
      <c r="C49" s="32" t="s">
        <v>2214</v>
      </c>
      <c r="D49" s="32" t="s">
        <v>204</v>
      </c>
      <c r="E49" s="33" t="s">
        <v>2215</v>
      </c>
    </row>
    <row r="50" spans="1:5">
      <c r="A50" s="32" t="s">
        <v>2216</v>
      </c>
      <c r="B50" s="32" t="s">
        <v>2099</v>
      </c>
      <c r="C50" s="32" t="s">
        <v>2217</v>
      </c>
      <c r="D50" s="32" t="s">
        <v>204</v>
      </c>
      <c r="E50" s="33" t="s">
        <v>2215</v>
      </c>
    </row>
    <row r="51" spans="1:5">
      <c r="A51" s="32" t="s">
        <v>840</v>
      </c>
      <c r="B51" s="32" t="s">
        <v>2095</v>
      </c>
      <c r="C51" s="32" t="s">
        <v>2218</v>
      </c>
      <c r="D51" s="32" t="s">
        <v>835</v>
      </c>
      <c r="E51" s="33" t="s">
        <v>2139</v>
      </c>
    </row>
    <row r="52" spans="1:5">
      <c r="A52" s="32" t="s">
        <v>2219</v>
      </c>
      <c r="B52" s="32" t="s">
        <v>2099</v>
      </c>
      <c r="C52" s="32" t="s">
        <v>2220</v>
      </c>
      <c r="D52" s="32" t="s">
        <v>835</v>
      </c>
      <c r="E52" s="33" t="s">
        <v>2139</v>
      </c>
    </row>
    <row r="53" spans="1:5">
      <c r="A53" s="32" t="s">
        <v>707</v>
      </c>
      <c r="B53" s="32" t="s">
        <v>2099</v>
      </c>
      <c r="C53" s="32" t="s">
        <v>2221</v>
      </c>
      <c r="D53" s="32" t="s">
        <v>835</v>
      </c>
      <c r="E53" s="33" t="s">
        <v>2139</v>
      </c>
    </row>
    <row r="54" spans="1:5">
      <c r="A54" s="32" t="s">
        <v>2222</v>
      </c>
      <c r="B54" s="32" t="s">
        <v>2095</v>
      </c>
      <c r="C54" s="32" t="s">
        <v>844</v>
      </c>
      <c r="D54" s="32" t="s">
        <v>835</v>
      </c>
      <c r="E54" s="33" t="s">
        <v>2139</v>
      </c>
    </row>
    <row r="55" spans="1:5">
      <c r="A55" s="32" t="s">
        <v>2223</v>
      </c>
      <c r="B55" s="32" t="s">
        <v>2095</v>
      </c>
      <c r="C55" s="32" t="s">
        <v>2224</v>
      </c>
      <c r="D55" s="32" t="s">
        <v>835</v>
      </c>
      <c r="E55" s="33" t="s">
        <v>2139</v>
      </c>
    </row>
    <row r="56" spans="1:5">
      <c r="A56" s="32" t="s">
        <v>849</v>
      </c>
      <c r="B56" s="32" t="s">
        <v>2095</v>
      </c>
      <c r="C56" s="32" t="s">
        <v>2225</v>
      </c>
      <c r="D56" s="32" t="s">
        <v>835</v>
      </c>
      <c r="E56" s="33" t="s">
        <v>2139</v>
      </c>
    </row>
    <row r="57" spans="1:5">
      <c r="A57" s="32" t="s">
        <v>852</v>
      </c>
      <c r="B57" s="32" t="s">
        <v>2095</v>
      </c>
      <c r="C57" s="32" t="s">
        <v>2226</v>
      </c>
      <c r="D57" s="32" t="s">
        <v>835</v>
      </c>
      <c r="E57" s="33" t="s">
        <v>2139</v>
      </c>
    </row>
    <row r="58" spans="1:5">
      <c r="A58" s="32" t="s">
        <v>2227</v>
      </c>
      <c r="B58" s="32" t="s">
        <v>2099</v>
      </c>
      <c r="C58" s="32" t="s">
        <v>2228</v>
      </c>
      <c r="D58" s="32" t="s">
        <v>835</v>
      </c>
      <c r="E58" s="33" t="s">
        <v>2139</v>
      </c>
    </row>
    <row r="59" spans="1:5">
      <c r="A59" s="32" t="s">
        <v>2229</v>
      </c>
      <c r="B59" s="32" t="s">
        <v>2099</v>
      </c>
      <c r="C59" s="32" t="s">
        <v>856</v>
      </c>
      <c r="D59" s="32" t="s">
        <v>835</v>
      </c>
      <c r="E59" s="33" t="s">
        <v>2139</v>
      </c>
    </row>
    <row r="60" spans="1:5">
      <c r="A60" s="32" t="s">
        <v>812</v>
      </c>
      <c r="B60" s="32" t="s">
        <v>2099</v>
      </c>
      <c r="C60" s="32" t="s">
        <v>2230</v>
      </c>
      <c r="D60" s="32" t="s">
        <v>835</v>
      </c>
      <c r="E60" s="33" t="s">
        <v>2139</v>
      </c>
    </row>
    <row r="61" spans="1:5">
      <c r="A61" s="32" t="s">
        <v>710</v>
      </c>
      <c r="B61" s="32" t="s">
        <v>2099</v>
      </c>
      <c r="C61" s="32" t="s">
        <v>2231</v>
      </c>
      <c r="D61" s="32" t="s">
        <v>835</v>
      </c>
      <c r="E61" s="33" t="s">
        <v>2139</v>
      </c>
    </row>
    <row r="62" spans="1:5">
      <c r="A62" s="32" t="s">
        <v>2232</v>
      </c>
      <c r="B62" s="32" t="s">
        <v>2099</v>
      </c>
      <c r="C62" s="32" t="s">
        <v>2218</v>
      </c>
      <c r="D62" s="32" t="s">
        <v>835</v>
      </c>
      <c r="E62" s="33" t="s">
        <v>2139</v>
      </c>
    </row>
    <row r="63" spans="1:5">
      <c r="A63" s="32" t="s">
        <v>2233</v>
      </c>
      <c r="B63" s="32" t="s">
        <v>2095</v>
      </c>
      <c r="C63" s="32" t="s">
        <v>2234</v>
      </c>
      <c r="D63" s="32" t="s">
        <v>835</v>
      </c>
      <c r="E63" s="33" t="s">
        <v>2139</v>
      </c>
    </row>
    <row r="64" spans="1:5">
      <c r="A64" s="32" t="s">
        <v>2235</v>
      </c>
      <c r="B64" s="32" t="s">
        <v>2099</v>
      </c>
      <c r="C64" s="32" t="s">
        <v>2236</v>
      </c>
      <c r="D64" s="32" t="s">
        <v>835</v>
      </c>
      <c r="E64" s="33" t="s">
        <v>2139</v>
      </c>
    </row>
    <row r="65" spans="1:5">
      <c r="A65" s="32" t="s">
        <v>2237</v>
      </c>
      <c r="B65" s="32" t="s">
        <v>2099</v>
      </c>
      <c r="C65" s="32" t="s">
        <v>2238</v>
      </c>
      <c r="D65" s="32" t="s">
        <v>835</v>
      </c>
      <c r="E65" s="33" t="s">
        <v>2139</v>
      </c>
    </row>
    <row r="66" spans="1:5">
      <c r="A66" s="32" t="s">
        <v>2239</v>
      </c>
      <c r="B66" s="32" t="s">
        <v>2095</v>
      </c>
      <c r="C66" s="32" t="s">
        <v>2240</v>
      </c>
      <c r="D66" s="32" t="s">
        <v>835</v>
      </c>
      <c r="E66" s="33" t="s">
        <v>2139</v>
      </c>
    </row>
    <row r="67" spans="1:5">
      <c r="A67" s="32" t="s">
        <v>758</v>
      </c>
      <c r="B67" s="32" t="s">
        <v>2095</v>
      </c>
      <c r="C67" s="32" t="s">
        <v>2241</v>
      </c>
      <c r="D67" s="32" t="s">
        <v>835</v>
      </c>
      <c r="E67" s="33" t="s">
        <v>2139</v>
      </c>
    </row>
    <row r="68" spans="1:5">
      <c r="A68" s="32" t="s">
        <v>2242</v>
      </c>
      <c r="B68" s="32" t="s">
        <v>2095</v>
      </c>
      <c r="C68" s="32" t="s">
        <v>2243</v>
      </c>
      <c r="D68" s="32" t="s">
        <v>835</v>
      </c>
      <c r="E68" s="33" t="s">
        <v>2139</v>
      </c>
    </row>
    <row r="69" spans="1:5">
      <c r="A69" s="32" t="s">
        <v>764</v>
      </c>
      <c r="B69" s="32" t="s">
        <v>2099</v>
      </c>
      <c r="C69" s="32" t="s">
        <v>2244</v>
      </c>
      <c r="D69" s="32" t="s">
        <v>835</v>
      </c>
      <c r="E69" s="33" t="s">
        <v>2139</v>
      </c>
    </row>
    <row r="70" spans="1:5">
      <c r="A70" s="32" t="s">
        <v>2245</v>
      </c>
      <c r="B70" s="32" t="s">
        <v>2099</v>
      </c>
      <c r="C70" s="32" t="s">
        <v>2240</v>
      </c>
      <c r="D70" s="32" t="s">
        <v>835</v>
      </c>
      <c r="E70" s="33" t="s">
        <v>2139</v>
      </c>
    </row>
    <row r="71" spans="1:5">
      <c r="A71" s="32" t="s">
        <v>2246</v>
      </c>
      <c r="B71" s="32" t="s">
        <v>2099</v>
      </c>
      <c r="C71" s="32" t="s">
        <v>2247</v>
      </c>
      <c r="D71" s="32" t="s">
        <v>835</v>
      </c>
      <c r="E71" s="33" t="s">
        <v>2139</v>
      </c>
    </row>
    <row r="72" spans="1:5">
      <c r="A72" s="32" t="s">
        <v>773</v>
      </c>
      <c r="B72" s="32" t="s">
        <v>2099</v>
      </c>
      <c r="C72" s="32" t="s">
        <v>2248</v>
      </c>
      <c r="D72" s="32" t="s">
        <v>835</v>
      </c>
      <c r="E72" s="33" t="s">
        <v>2139</v>
      </c>
    </row>
    <row r="73" spans="1:5">
      <c r="A73" s="32" t="s">
        <v>2249</v>
      </c>
      <c r="B73" s="32" t="s">
        <v>2099</v>
      </c>
      <c r="C73" s="32" t="s">
        <v>2250</v>
      </c>
      <c r="D73" s="32" t="s">
        <v>835</v>
      </c>
      <c r="E73" s="33" t="s">
        <v>2139</v>
      </c>
    </row>
    <row r="74" spans="1:5">
      <c r="A74" s="32" t="s">
        <v>779</v>
      </c>
      <c r="B74" s="32" t="s">
        <v>2099</v>
      </c>
      <c r="C74" s="32" t="s">
        <v>2251</v>
      </c>
      <c r="D74" s="32" t="s">
        <v>835</v>
      </c>
      <c r="E74" s="33" t="s">
        <v>2139</v>
      </c>
    </row>
    <row r="75" spans="1:5">
      <c r="A75" s="32" t="s">
        <v>782</v>
      </c>
      <c r="B75" s="32" t="s">
        <v>2099</v>
      </c>
      <c r="C75" s="32" t="s">
        <v>2252</v>
      </c>
      <c r="D75" s="32" t="s">
        <v>835</v>
      </c>
      <c r="E75" s="33" t="s">
        <v>2139</v>
      </c>
    </row>
    <row r="76" spans="1:5">
      <c r="A76" s="32" t="s">
        <v>2253</v>
      </c>
      <c r="B76" s="32" t="s">
        <v>2099</v>
      </c>
      <c r="C76" s="32" t="s">
        <v>2254</v>
      </c>
      <c r="D76" s="32" t="s">
        <v>835</v>
      </c>
      <c r="E76" s="33" t="s">
        <v>2139</v>
      </c>
    </row>
    <row r="77" spans="1:5">
      <c r="A77" s="32" t="s">
        <v>2255</v>
      </c>
      <c r="B77" s="32" t="s">
        <v>2095</v>
      </c>
      <c r="C77" s="32" t="s">
        <v>2256</v>
      </c>
      <c r="D77" s="32" t="s">
        <v>1186</v>
      </c>
      <c r="E77" s="33" t="s">
        <v>2257</v>
      </c>
    </row>
    <row r="78" spans="1:5">
      <c r="A78" s="32" t="s">
        <v>2258</v>
      </c>
      <c r="B78" s="32" t="s">
        <v>2095</v>
      </c>
      <c r="C78" s="32" t="s">
        <v>2259</v>
      </c>
      <c r="D78" s="32" t="s">
        <v>1186</v>
      </c>
      <c r="E78" s="33" t="s">
        <v>2257</v>
      </c>
    </row>
    <row r="79" spans="1:5">
      <c r="A79" s="32" t="s">
        <v>2260</v>
      </c>
      <c r="B79" s="32" t="s">
        <v>2095</v>
      </c>
      <c r="C79" s="32" t="s">
        <v>2261</v>
      </c>
      <c r="D79" s="32" t="s">
        <v>1186</v>
      </c>
      <c r="E79" s="33" t="s">
        <v>2257</v>
      </c>
    </row>
    <row r="80" spans="1:5">
      <c r="A80" s="32" t="s">
        <v>2262</v>
      </c>
      <c r="B80" s="32" t="s">
        <v>2099</v>
      </c>
      <c r="C80" s="32" t="s">
        <v>2263</v>
      </c>
      <c r="D80" s="32" t="s">
        <v>1186</v>
      </c>
      <c r="E80" s="33" t="s">
        <v>2257</v>
      </c>
    </row>
    <row r="81" spans="1:5">
      <c r="A81" s="32" t="s">
        <v>2264</v>
      </c>
      <c r="B81" s="32" t="s">
        <v>2099</v>
      </c>
      <c r="C81" s="32" t="s">
        <v>2265</v>
      </c>
      <c r="D81" s="32" t="s">
        <v>1186</v>
      </c>
      <c r="E81" s="33" t="s">
        <v>2257</v>
      </c>
    </row>
    <row r="82" spans="1:5">
      <c r="A82" s="32" t="s">
        <v>2266</v>
      </c>
      <c r="B82" s="32" t="s">
        <v>2095</v>
      </c>
      <c r="C82" s="32" t="s">
        <v>2267</v>
      </c>
      <c r="D82" s="32" t="s">
        <v>1186</v>
      </c>
      <c r="E82" s="33" t="s">
        <v>2257</v>
      </c>
    </row>
    <row r="83" spans="1:5">
      <c r="A83" s="32" t="s">
        <v>2268</v>
      </c>
      <c r="B83" s="32" t="s">
        <v>2099</v>
      </c>
      <c r="C83" s="32" t="s">
        <v>2269</v>
      </c>
      <c r="D83" s="32" t="s">
        <v>1186</v>
      </c>
      <c r="E83" s="33" t="s">
        <v>2257</v>
      </c>
    </row>
    <row r="84" spans="1:5">
      <c r="A84" s="32" t="s">
        <v>2270</v>
      </c>
      <c r="B84" s="32" t="s">
        <v>2099</v>
      </c>
      <c r="C84" s="32" t="s">
        <v>2259</v>
      </c>
      <c r="D84" s="32" t="s">
        <v>1186</v>
      </c>
      <c r="E84" s="33" t="s">
        <v>2257</v>
      </c>
    </row>
    <row r="85" spans="1:5">
      <c r="A85" s="32" t="s">
        <v>2271</v>
      </c>
      <c r="B85" s="32" t="s">
        <v>2095</v>
      </c>
      <c r="C85" s="32" t="s">
        <v>2272</v>
      </c>
      <c r="D85" s="32" t="s">
        <v>1186</v>
      </c>
      <c r="E85" s="33" t="s">
        <v>2257</v>
      </c>
    </row>
    <row r="86" spans="1:5">
      <c r="A86" s="32" t="s">
        <v>2273</v>
      </c>
      <c r="B86" s="32" t="s">
        <v>2099</v>
      </c>
      <c r="C86" s="32" t="s">
        <v>2274</v>
      </c>
      <c r="D86" s="32" t="s">
        <v>1186</v>
      </c>
      <c r="E86" s="33" t="s">
        <v>2257</v>
      </c>
    </row>
    <row r="87" spans="1:5">
      <c r="A87" s="32" t="s">
        <v>2275</v>
      </c>
      <c r="B87" s="32" t="s">
        <v>2095</v>
      </c>
      <c r="C87" s="32" t="s">
        <v>2276</v>
      </c>
      <c r="D87" s="32" t="s">
        <v>343</v>
      </c>
      <c r="E87" s="33" t="s">
        <v>2277</v>
      </c>
    </row>
    <row r="88" spans="1:5">
      <c r="A88" s="32" t="s">
        <v>2278</v>
      </c>
      <c r="B88" s="32" t="s">
        <v>2095</v>
      </c>
      <c r="C88" s="32" t="s">
        <v>2279</v>
      </c>
      <c r="D88" s="32" t="s">
        <v>343</v>
      </c>
      <c r="E88" s="33" t="s">
        <v>2277</v>
      </c>
    </row>
    <row r="89" spans="1:5">
      <c r="A89" s="32" t="s">
        <v>2280</v>
      </c>
      <c r="B89" s="32" t="s">
        <v>2095</v>
      </c>
      <c r="C89" s="32" t="s">
        <v>2281</v>
      </c>
      <c r="D89" s="32" t="s">
        <v>566</v>
      </c>
      <c r="E89" s="33" t="s">
        <v>2173</v>
      </c>
    </row>
    <row r="90" spans="1:5">
      <c r="A90" s="32" t="s">
        <v>2282</v>
      </c>
      <c r="B90" s="32" t="s">
        <v>2099</v>
      </c>
      <c r="C90" s="32" t="s">
        <v>2283</v>
      </c>
      <c r="D90" s="32" t="s">
        <v>566</v>
      </c>
      <c r="E90" s="33" t="s">
        <v>2173</v>
      </c>
    </row>
    <row r="91" spans="1:5">
      <c r="A91" s="32" t="s">
        <v>2284</v>
      </c>
      <c r="B91" s="32" t="s">
        <v>2095</v>
      </c>
      <c r="C91" s="32" t="s">
        <v>2285</v>
      </c>
      <c r="D91" s="32" t="s">
        <v>566</v>
      </c>
      <c r="E91" s="33" t="s">
        <v>2173</v>
      </c>
    </row>
    <row r="92" spans="1:5">
      <c r="A92" s="32" t="s">
        <v>574</v>
      </c>
      <c r="B92" s="32" t="s">
        <v>2099</v>
      </c>
      <c r="C92" s="32" t="s">
        <v>2286</v>
      </c>
      <c r="D92" s="32" t="s">
        <v>566</v>
      </c>
      <c r="E92" s="33" t="s">
        <v>2173</v>
      </c>
    </row>
    <row r="93" spans="1:5">
      <c r="A93" s="32" t="s">
        <v>577</v>
      </c>
      <c r="B93" s="32" t="s">
        <v>2099</v>
      </c>
      <c r="C93" s="32" t="s">
        <v>2287</v>
      </c>
      <c r="D93" s="32" t="s">
        <v>566</v>
      </c>
      <c r="E93" s="33" t="s">
        <v>2173</v>
      </c>
    </row>
    <row r="94" spans="1:5">
      <c r="A94" s="32" t="s">
        <v>2288</v>
      </c>
      <c r="B94" s="32" t="s">
        <v>2095</v>
      </c>
      <c r="C94" s="32" t="s">
        <v>2289</v>
      </c>
      <c r="D94" s="32" t="s">
        <v>566</v>
      </c>
      <c r="E94" s="33" t="s">
        <v>2173</v>
      </c>
    </row>
    <row r="95" spans="1:5">
      <c r="A95" s="32" t="s">
        <v>580</v>
      </c>
      <c r="B95" s="32" t="s">
        <v>2099</v>
      </c>
      <c r="C95" s="32" t="s">
        <v>2290</v>
      </c>
      <c r="D95" s="32" t="s">
        <v>566</v>
      </c>
      <c r="E95" s="33" t="s">
        <v>2173</v>
      </c>
    </row>
    <row r="96" spans="1:5">
      <c r="A96" s="32" t="s">
        <v>2291</v>
      </c>
      <c r="B96" s="32" t="s">
        <v>2095</v>
      </c>
      <c r="C96" s="32" t="s">
        <v>2292</v>
      </c>
      <c r="D96" s="32" t="s">
        <v>566</v>
      </c>
      <c r="E96" s="33" t="s">
        <v>2173</v>
      </c>
    </row>
    <row r="97" spans="1:5">
      <c r="A97" s="32" t="s">
        <v>586</v>
      </c>
      <c r="B97" s="32" t="s">
        <v>2095</v>
      </c>
      <c r="C97" s="32" t="s">
        <v>2293</v>
      </c>
      <c r="D97" s="32" t="s">
        <v>566</v>
      </c>
      <c r="E97" s="33" t="s">
        <v>2173</v>
      </c>
    </row>
    <row r="98" spans="1:5">
      <c r="A98" s="32" t="s">
        <v>2294</v>
      </c>
      <c r="B98" s="32" t="s">
        <v>2095</v>
      </c>
      <c r="C98" s="32" t="s">
        <v>2295</v>
      </c>
      <c r="D98" s="32" t="s">
        <v>566</v>
      </c>
      <c r="E98" s="33" t="s">
        <v>2173</v>
      </c>
    </row>
    <row r="99" spans="1:5">
      <c r="A99" s="32" t="s">
        <v>2296</v>
      </c>
      <c r="B99" s="32" t="s">
        <v>2095</v>
      </c>
      <c r="C99" s="32" t="s">
        <v>2297</v>
      </c>
      <c r="D99" s="32" t="s">
        <v>399</v>
      </c>
      <c r="E99" s="33" t="s">
        <v>2173</v>
      </c>
    </row>
    <row r="100" spans="1:5">
      <c r="A100" s="32" t="s">
        <v>401</v>
      </c>
      <c r="B100" s="32" t="s">
        <v>2095</v>
      </c>
      <c r="C100" s="32" t="s">
        <v>2298</v>
      </c>
      <c r="D100" s="32" t="s">
        <v>399</v>
      </c>
      <c r="E100" s="33" t="s">
        <v>2173</v>
      </c>
    </row>
    <row r="101" spans="1:5">
      <c r="A101" s="32" t="s">
        <v>404</v>
      </c>
      <c r="B101" s="32" t="s">
        <v>2099</v>
      </c>
      <c r="C101" s="32" t="s">
        <v>2299</v>
      </c>
      <c r="D101" s="32" t="s">
        <v>399</v>
      </c>
      <c r="E101" s="33" t="s">
        <v>2173</v>
      </c>
    </row>
    <row r="102" spans="1:5">
      <c r="A102" s="32" t="s">
        <v>407</v>
      </c>
      <c r="B102" s="32" t="s">
        <v>2099</v>
      </c>
      <c r="C102" s="32" t="s">
        <v>2300</v>
      </c>
      <c r="D102" s="32" t="s">
        <v>399</v>
      </c>
      <c r="E102" s="33" t="s">
        <v>2173</v>
      </c>
    </row>
    <row r="103" spans="1:5">
      <c r="A103" s="32" t="s">
        <v>410</v>
      </c>
      <c r="B103" s="32" t="s">
        <v>2095</v>
      </c>
      <c r="C103" s="32" t="s">
        <v>2301</v>
      </c>
      <c r="D103" s="32" t="s">
        <v>399</v>
      </c>
      <c r="E103" s="33" t="s">
        <v>2173</v>
      </c>
    </row>
    <row r="104" spans="1:5">
      <c r="A104" s="32" t="s">
        <v>2302</v>
      </c>
      <c r="B104" s="32" t="s">
        <v>2095</v>
      </c>
      <c r="C104" s="32" t="s">
        <v>2303</v>
      </c>
      <c r="D104" s="32" t="s">
        <v>399</v>
      </c>
      <c r="E104" s="33" t="s">
        <v>2173</v>
      </c>
    </row>
    <row r="105" spans="1:5">
      <c r="A105" s="32" t="s">
        <v>419</v>
      </c>
      <c r="B105" s="32" t="s">
        <v>2095</v>
      </c>
      <c r="C105" s="32" t="s">
        <v>2304</v>
      </c>
      <c r="D105" s="32" t="s">
        <v>399</v>
      </c>
      <c r="E105" s="33" t="s">
        <v>2173</v>
      </c>
    </row>
    <row r="106" spans="1:5">
      <c r="A106" s="32" t="s">
        <v>2305</v>
      </c>
      <c r="B106" s="32" t="s">
        <v>2099</v>
      </c>
      <c r="C106" s="32" t="s">
        <v>2306</v>
      </c>
      <c r="D106" s="32" t="s">
        <v>399</v>
      </c>
      <c r="E106" s="33" t="s">
        <v>2173</v>
      </c>
    </row>
    <row r="107" spans="1:5">
      <c r="A107" s="32" t="s">
        <v>416</v>
      </c>
      <c r="B107" s="32" t="s">
        <v>2099</v>
      </c>
      <c r="C107" s="32" t="s">
        <v>2307</v>
      </c>
      <c r="D107" s="32" t="s">
        <v>399</v>
      </c>
      <c r="E107" s="33" t="s">
        <v>2173</v>
      </c>
    </row>
    <row r="108" spans="1:5">
      <c r="A108" s="32" t="s">
        <v>676</v>
      </c>
      <c r="B108" s="32" t="s">
        <v>2099</v>
      </c>
      <c r="C108" s="32" t="s">
        <v>2308</v>
      </c>
      <c r="D108" s="32" t="s">
        <v>659</v>
      </c>
      <c r="E108" s="33" t="s">
        <v>2141</v>
      </c>
    </row>
    <row r="109" spans="1:5">
      <c r="A109" s="32" t="s">
        <v>2309</v>
      </c>
      <c r="B109" s="32" t="s">
        <v>2095</v>
      </c>
      <c r="C109" s="32" t="s">
        <v>2310</v>
      </c>
      <c r="D109" s="32" t="s">
        <v>659</v>
      </c>
      <c r="E109" s="33" t="s">
        <v>2141</v>
      </c>
    </row>
    <row r="110" spans="1:5">
      <c r="A110" s="32" t="s">
        <v>682</v>
      </c>
      <c r="B110" s="32" t="s">
        <v>2099</v>
      </c>
      <c r="C110" s="32" t="s">
        <v>2311</v>
      </c>
      <c r="D110" s="32" t="s">
        <v>659</v>
      </c>
      <c r="E110" s="33" t="s">
        <v>2141</v>
      </c>
    </row>
    <row r="111" spans="1:5">
      <c r="A111" s="32" t="s">
        <v>2312</v>
      </c>
      <c r="B111" s="32" t="s">
        <v>2099</v>
      </c>
      <c r="C111" s="32" t="s">
        <v>2140</v>
      </c>
      <c r="D111" s="32" t="s">
        <v>659</v>
      </c>
      <c r="E111" s="33" t="s">
        <v>2141</v>
      </c>
    </row>
    <row r="112" spans="1:5">
      <c r="A112" s="32" t="s">
        <v>2313</v>
      </c>
      <c r="B112" s="32" t="s">
        <v>2099</v>
      </c>
      <c r="C112" s="32" t="s">
        <v>2150</v>
      </c>
      <c r="D112" s="32" t="s">
        <v>659</v>
      </c>
      <c r="E112" s="33" t="s">
        <v>2141</v>
      </c>
    </row>
    <row r="113" spans="1:5">
      <c r="A113" s="32" t="s">
        <v>691</v>
      </c>
      <c r="B113" s="32" t="s">
        <v>2099</v>
      </c>
      <c r="C113" s="32" t="s">
        <v>2308</v>
      </c>
      <c r="D113" s="32" t="s">
        <v>659</v>
      </c>
      <c r="E113" s="33" t="s">
        <v>2141</v>
      </c>
    </row>
    <row r="114" spans="1:5">
      <c r="A114" s="32" t="s">
        <v>2314</v>
      </c>
      <c r="B114" s="32" t="s">
        <v>2099</v>
      </c>
      <c r="C114" s="32" t="s">
        <v>2140</v>
      </c>
      <c r="D114" s="32" t="s">
        <v>659</v>
      </c>
      <c r="E114" s="33" t="s">
        <v>2141</v>
      </c>
    </row>
    <row r="115" spans="1:5">
      <c r="A115" s="32" t="s">
        <v>2315</v>
      </c>
      <c r="B115" s="32" t="s">
        <v>2099</v>
      </c>
      <c r="C115" s="32" t="s">
        <v>2316</v>
      </c>
      <c r="D115" s="32" t="s">
        <v>878</v>
      </c>
      <c r="E115" s="33" t="s">
        <v>2173</v>
      </c>
    </row>
    <row r="116" spans="1:5">
      <c r="A116" s="32" t="s">
        <v>2317</v>
      </c>
      <c r="B116" s="32" t="s">
        <v>2099</v>
      </c>
      <c r="C116" s="32" t="s">
        <v>2318</v>
      </c>
      <c r="D116" s="32" t="s">
        <v>1042</v>
      </c>
      <c r="E116" s="33" t="s">
        <v>2173</v>
      </c>
    </row>
    <row r="117" spans="1:5">
      <c r="A117" s="32" t="s">
        <v>1044</v>
      </c>
      <c r="B117" s="32" t="s">
        <v>2099</v>
      </c>
      <c r="C117" s="32" t="s">
        <v>2319</v>
      </c>
      <c r="D117" s="32" t="s">
        <v>1042</v>
      </c>
      <c r="E117" s="33" t="s">
        <v>2173</v>
      </c>
    </row>
    <row r="118" spans="1:5">
      <c r="A118" s="32" t="s">
        <v>2320</v>
      </c>
      <c r="B118" s="32" t="s">
        <v>2099</v>
      </c>
      <c r="C118" s="32" t="s">
        <v>2321</v>
      </c>
      <c r="D118" s="32" t="s">
        <v>1042</v>
      </c>
      <c r="E118" s="33" t="s">
        <v>2173</v>
      </c>
    </row>
    <row r="119" spans="1:5">
      <c r="A119" s="32" t="s">
        <v>2322</v>
      </c>
      <c r="B119" s="32" t="s">
        <v>2095</v>
      </c>
      <c r="C119" s="32" t="s">
        <v>2323</v>
      </c>
      <c r="D119" s="32" t="s">
        <v>1042</v>
      </c>
      <c r="E119" s="33" t="s">
        <v>2173</v>
      </c>
    </row>
    <row r="120" spans="1:5">
      <c r="A120" s="32" t="s">
        <v>1053</v>
      </c>
      <c r="B120" s="32" t="s">
        <v>2099</v>
      </c>
      <c r="C120" s="32" t="s">
        <v>2324</v>
      </c>
      <c r="D120" s="32" t="s">
        <v>1042</v>
      </c>
      <c r="E120" s="33" t="s">
        <v>2173</v>
      </c>
    </row>
    <row r="121" spans="1:5">
      <c r="A121" s="32" t="s">
        <v>1056</v>
      </c>
      <c r="B121" s="32" t="s">
        <v>2099</v>
      </c>
      <c r="C121" s="32" t="s">
        <v>2325</v>
      </c>
      <c r="D121" s="32" t="s">
        <v>1042</v>
      </c>
      <c r="E121" s="33" t="s">
        <v>2173</v>
      </c>
    </row>
    <row r="122" spans="1:5">
      <c r="A122" s="32" t="s">
        <v>2326</v>
      </c>
      <c r="B122" s="32" t="s">
        <v>2099</v>
      </c>
      <c r="C122" s="32" t="s">
        <v>2327</v>
      </c>
      <c r="D122" s="32" t="s">
        <v>1042</v>
      </c>
      <c r="E122" s="33" t="s">
        <v>2173</v>
      </c>
    </row>
    <row r="123" spans="1:5">
      <c r="A123" s="32" t="s">
        <v>2328</v>
      </c>
      <c r="B123" s="32" t="s">
        <v>2099</v>
      </c>
      <c r="C123" s="32" t="s">
        <v>2329</v>
      </c>
      <c r="D123" s="32" t="s">
        <v>1042</v>
      </c>
      <c r="E123" s="33" t="s">
        <v>2173</v>
      </c>
    </row>
    <row r="124" spans="1:5">
      <c r="A124" s="32" t="s">
        <v>1163</v>
      </c>
      <c r="B124" s="32" t="s">
        <v>2099</v>
      </c>
      <c r="C124" s="32" t="s">
        <v>2330</v>
      </c>
      <c r="D124" s="32" t="s">
        <v>1042</v>
      </c>
      <c r="E124" s="33" t="s">
        <v>2173</v>
      </c>
    </row>
    <row r="125" spans="1:5">
      <c r="A125" s="32" t="s">
        <v>1062</v>
      </c>
      <c r="B125" s="32" t="s">
        <v>2099</v>
      </c>
      <c r="C125" s="32" t="s">
        <v>2331</v>
      </c>
      <c r="D125" s="32" t="s">
        <v>1042</v>
      </c>
      <c r="E125" s="33" t="s">
        <v>2173</v>
      </c>
    </row>
    <row r="126" spans="1:5">
      <c r="A126" s="32" t="s">
        <v>1166</v>
      </c>
      <c r="B126" s="32" t="s">
        <v>2099</v>
      </c>
      <c r="C126" s="32" t="s">
        <v>2332</v>
      </c>
      <c r="D126" s="32" t="s">
        <v>1042</v>
      </c>
      <c r="E126" s="33" t="s">
        <v>2173</v>
      </c>
    </row>
    <row r="127" spans="1:5">
      <c r="A127" s="32" t="s">
        <v>2333</v>
      </c>
      <c r="B127" s="32" t="s">
        <v>2099</v>
      </c>
      <c r="C127" s="32" t="s">
        <v>2334</v>
      </c>
      <c r="D127" s="32" t="s">
        <v>1042</v>
      </c>
      <c r="E127" s="33" t="s">
        <v>2173</v>
      </c>
    </row>
    <row r="128" spans="1:5">
      <c r="A128" s="32" t="s">
        <v>2335</v>
      </c>
      <c r="B128" s="32" t="s">
        <v>2099</v>
      </c>
      <c r="C128" s="32" t="s">
        <v>2336</v>
      </c>
      <c r="D128" s="32" t="s">
        <v>399</v>
      </c>
      <c r="E128" s="33" t="s">
        <v>2173</v>
      </c>
    </row>
    <row r="129" spans="1:5">
      <c r="A129" s="32" t="s">
        <v>2337</v>
      </c>
      <c r="B129" s="32" t="s">
        <v>2099</v>
      </c>
      <c r="C129" s="32" t="s">
        <v>2338</v>
      </c>
      <c r="D129" s="32" t="s">
        <v>1042</v>
      </c>
      <c r="E129" s="33" t="s">
        <v>2173</v>
      </c>
    </row>
    <row r="130" spans="1:5">
      <c r="A130" s="32" t="s">
        <v>2339</v>
      </c>
      <c r="B130" s="32" t="s">
        <v>2099</v>
      </c>
      <c r="C130" s="32" t="s">
        <v>2331</v>
      </c>
      <c r="D130" s="32" t="s">
        <v>1042</v>
      </c>
      <c r="E130" s="33" t="s">
        <v>2173</v>
      </c>
    </row>
    <row r="131" spans="1:5">
      <c r="A131" s="32" t="s">
        <v>2340</v>
      </c>
      <c r="B131" s="32" t="s">
        <v>2099</v>
      </c>
      <c r="C131" s="32" t="s">
        <v>2341</v>
      </c>
      <c r="D131" s="32" t="s">
        <v>1042</v>
      </c>
      <c r="E131" s="33" t="s">
        <v>2173</v>
      </c>
    </row>
    <row r="132" spans="1:5">
      <c r="A132" s="32" t="s">
        <v>2342</v>
      </c>
      <c r="B132" s="32" t="s">
        <v>2099</v>
      </c>
      <c r="C132" s="32" t="s">
        <v>2343</v>
      </c>
      <c r="D132" s="32" t="s">
        <v>975</v>
      </c>
      <c r="E132" s="33" t="s">
        <v>2277</v>
      </c>
    </row>
    <row r="133" spans="1:5">
      <c r="A133" s="32" t="s">
        <v>2344</v>
      </c>
      <c r="B133" s="32" t="s">
        <v>2099</v>
      </c>
      <c r="C133" s="32" t="s">
        <v>2345</v>
      </c>
      <c r="D133" s="32" t="s">
        <v>975</v>
      </c>
      <c r="E133" s="33" t="s">
        <v>2277</v>
      </c>
    </row>
    <row r="134" spans="1:5">
      <c r="A134" s="32" t="s">
        <v>2346</v>
      </c>
      <c r="B134" s="32" t="s">
        <v>2099</v>
      </c>
      <c r="C134" s="32" t="s">
        <v>2347</v>
      </c>
      <c r="D134" s="32" t="s">
        <v>975</v>
      </c>
      <c r="E134" s="33" t="s">
        <v>2277</v>
      </c>
    </row>
    <row r="135" spans="1:5">
      <c r="A135" s="32" t="s">
        <v>2348</v>
      </c>
      <c r="B135" s="32" t="s">
        <v>2099</v>
      </c>
      <c r="C135" s="32" t="s">
        <v>2349</v>
      </c>
      <c r="D135" s="32" t="s">
        <v>975</v>
      </c>
      <c r="E135" s="33" t="s">
        <v>2277</v>
      </c>
    </row>
    <row r="136" spans="1:5">
      <c r="A136" s="32" t="s">
        <v>2350</v>
      </c>
      <c r="B136" s="32" t="s">
        <v>2099</v>
      </c>
      <c r="C136" s="32" t="s">
        <v>2351</v>
      </c>
      <c r="D136" s="32" t="s">
        <v>975</v>
      </c>
      <c r="E136" s="33" t="s">
        <v>2277</v>
      </c>
    </row>
    <row r="137" spans="1:5">
      <c r="A137" s="32" t="s">
        <v>2352</v>
      </c>
      <c r="B137" s="32" t="s">
        <v>2099</v>
      </c>
      <c r="C137" s="32" t="s">
        <v>2353</v>
      </c>
      <c r="D137" s="32" t="s">
        <v>975</v>
      </c>
      <c r="E137" s="33" t="s">
        <v>2277</v>
      </c>
    </row>
    <row r="138" spans="1:5">
      <c r="A138" s="32" t="s">
        <v>995</v>
      </c>
      <c r="B138" s="32" t="s">
        <v>2099</v>
      </c>
      <c r="C138" s="32" t="s">
        <v>2354</v>
      </c>
      <c r="D138" s="32" t="s">
        <v>975</v>
      </c>
      <c r="E138" s="33" t="s">
        <v>2277</v>
      </c>
    </row>
    <row r="139" spans="1:5">
      <c r="A139" s="32" t="s">
        <v>998</v>
      </c>
      <c r="B139" s="32" t="s">
        <v>2099</v>
      </c>
      <c r="C139" s="32" t="s">
        <v>2355</v>
      </c>
      <c r="D139" s="32" t="s">
        <v>975</v>
      </c>
      <c r="E139" s="33" t="s">
        <v>2277</v>
      </c>
    </row>
    <row r="140" spans="1:5">
      <c r="A140" s="32" t="s">
        <v>1001</v>
      </c>
      <c r="B140" s="32" t="s">
        <v>2099</v>
      </c>
      <c r="C140" s="32" t="s">
        <v>2356</v>
      </c>
      <c r="D140" s="32" t="s">
        <v>975</v>
      </c>
      <c r="E140" s="33" t="s">
        <v>2277</v>
      </c>
    </row>
    <row r="141" spans="1:5">
      <c r="A141" s="32" t="s">
        <v>2357</v>
      </c>
      <c r="B141" s="32" t="s">
        <v>2099</v>
      </c>
      <c r="C141" s="32" t="s">
        <v>2358</v>
      </c>
      <c r="D141" s="32" t="s">
        <v>975</v>
      </c>
      <c r="E141" s="33" t="s">
        <v>2277</v>
      </c>
    </row>
    <row r="142" spans="1:5">
      <c r="A142" s="32" t="s">
        <v>2359</v>
      </c>
      <c r="B142" s="32" t="s">
        <v>2095</v>
      </c>
      <c r="C142" s="32" t="s">
        <v>2360</v>
      </c>
      <c r="D142" s="32" t="s">
        <v>343</v>
      </c>
      <c r="E142" s="33" t="s">
        <v>2277</v>
      </c>
    </row>
    <row r="143" spans="1:5">
      <c r="A143" s="32" t="s">
        <v>2361</v>
      </c>
      <c r="B143" s="32" t="s">
        <v>2095</v>
      </c>
      <c r="C143" s="32" t="s">
        <v>2362</v>
      </c>
      <c r="D143" s="32" t="s">
        <v>343</v>
      </c>
      <c r="E143" s="33" t="s">
        <v>2277</v>
      </c>
    </row>
    <row r="144" spans="1:5">
      <c r="A144" s="32" t="s">
        <v>2363</v>
      </c>
      <c r="B144" s="32" t="s">
        <v>2095</v>
      </c>
      <c r="C144" s="32" t="s">
        <v>2279</v>
      </c>
      <c r="D144" s="32" t="s">
        <v>343</v>
      </c>
      <c r="E144" s="33" t="s">
        <v>2277</v>
      </c>
    </row>
    <row r="145" spans="1:5">
      <c r="A145" s="32" t="s">
        <v>360</v>
      </c>
      <c r="B145" s="32" t="s">
        <v>2099</v>
      </c>
      <c r="C145" s="32" t="s">
        <v>2364</v>
      </c>
      <c r="D145" s="32" t="s">
        <v>343</v>
      </c>
      <c r="E145" s="33" t="s">
        <v>2277</v>
      </c>
    </row>
    <row r="146" spans="1:5">
      <c r="A146" s="32" t="s">
        <v>363</v>
      </c>
      <c r="B146" s="32" t="s">
        <v>2099</v>
      </c>
      <c r="C146" s="32" t="s">
        <v>2365</v>
      </c>
      <c r="D146" s="32" t="s">
        <v>343</v>
      </c>
      <c r="E146" s="33" t="s">
        <v>2277</v>
      </c>
    </row>
    <row r="147" spans="1:5">
      <c r="A147" s="32" t="s">
        <v>366</v>
      </c>
      <c r="B147" s="32" t="s">
        <v>2099</v>
      </c>
      <c r="C147" s="32" t="s">
        <v>2276</v>
      </c>
      <c r="D147" s="32" t="s">
        <v>343</v>
      </c>
      <c r="E147" s="33" t="s">
        <v>2277</v>
      </c>
    </row>
    <row r="148" spans="1:5">
      <c r="A148" s="32" t="s">
        <v>368</v>
      </c>
      <c r="B148" s="32" t="s">
        <v>2099</v>
      </c>
      <c r="C148" s="32" t="s">
        <v>2366</v>
      </c>
      <c r="D148" s="32" t="s">
        <v>343</v>
      </c>
      <c r="E148" s="33" t="s">
        <v>2277</v>
      </c>
    </row>
    <row r="149" spans="1:5">
      <c r="A149" s="32" t="s">
        <v>371</v>
      </c>
      <c r="B149" s="32" t="s">
        <v>2099</v>
      </c>
      <c r="C149" s="32" t="s">
        <v>2367</v>
      </c>
      <c r="D149" s="32" t="s">
        <v>343</v>
      </c>
      <c r="E149" s="33" t="s">
        <v>2277</v>
      </c>
    </row>
    <row r="150" spans="1:5">
      <c r="A150" s="32" t="s">
        <v>2368</v>
      </c>
      <c r="B150" s="32" t="s">
        <v>2095</v>
      </c>
      <c r="C150" s="32" t="s">
        <v>2369</v>
      </c>
      <c r="D150" s="32" t="s">
        <v>343</v>
      </c>
      <c r="E150" s="33" t="s">
        <v>2277</v>
      </c>
    </row>
    <row r="151" spans="1:5">
      <c r="A151" s="32" t="s">
        <v>377</v>
      </c>
      <c r="B151" s="32" t="s">
        <v>2099</v>
      </c>
      <c r="C151" s="32" t="s">
        <v>2366</v>
      </c>
      <c r="D151" s="32" t="s">
        <v>343</v>
      </c>
      <c r="E151" s="33" t="s">
        <v>2277</v>
      </c>
    </row>
    <row r="152" spans="1:5">
      <c r="A152" s="32" t="s">
        <v>380</v>
      </c>
      <c r="B152" s="32" t="s">
        <v>2099</v>
      </c>
      <c r="C152" s="32" t="s">
        <v>2370</v>
      </c>
      <c r="D152" s="32" t="s">
        <v>343</v>
      </c>
      <c r="E152" s="33" t="s">
        <v>2277</v>
      </c>
    </row>
    <row r="153" spans="1:5">
      <c r="A153" s="32" t="s">
        <v>383</v>
      </c>
      <c r="B153" s="32" t="s">
        <v>2099</v>
      </c>
      <c r="C153" s="32" t="s">
        <v>2366</v>
      </c>
      <c r="D153" s="32" t="s">
        <v>343</v>
      </c>
      <c r="E153" s="33" t="s">
        <v>2277</v>
      </c>
    </row>
    <row r="154" spans="1:5">
      <c r="A154" s="32" t="s">
        <v>2371</v>
      </c>
      <c r="B154" s="32" t="s">
        <v>2099</v>
      </c>
      <c r="C154" s="32" t="s">
        <v>2372</v>
      </c>
      <c r="D154" s="32" t="s">
        <v>343</v>
      </c>
      <c r="E154" s="33" t="s">
        <v>2277</v>
      </c>
    </row>
    <row r="155" spans="1:5">
      <c r="A155" s="32" t="s">
        <v>389</v>
      </c>
      <c r="B155" s="32" t="s">
        <v>2099</v>
      </c>
      <c r="C155" s="32" t="s">
        <v>2367</v>
      </c>
      <c r="D155" s="32" t="s">
        <v>343</v>
      </c>
      <c r="E155" s="33" t="s">
        <v>2277</v>
      </c>
    </row>
    <row r="156" spans="1:5">
      <c r="A156" s="32" t="s">
        <v>2373</v>
      </c>
      <c r="B156" s="32" t="s">
        <v>2095</v>
      </c>
      <c r="C156" s="32" t="s">
        <v>2374</v>
      </c>
      <c r="D156" s="32" t="s">
        <v>1082</v>
      </c>
      <c r="E156" s="33" t="s">
        <v>2277</v>
      </c>
    </row>
    <row r="157" spans="1:5">
      <c r="A157" s="32" t="s">
        <v>2375</v>
      </c>
      <c r="B157" s="32" t="s">
        <v>2099</v>
      </c>
      <c r="C157" s="32" t="s">
        <v>2376</v>
      </c>
      <c r="D157" s="32" t="s">
        <v>1082</v>
      </c>
      <c r="E157" s="33" t="s">
        <v>2277</v>
      </c>
    </row>
    <row r="158" spans="1:5">
      <c r="A158" s="32" t="s">
        <v>2377</v>
      </c>
      <c r="B158" s="32" t="s">
        <v>2099</v>
      </c>
      <c r="C158" s="32" t="s">
        <v>2005</v>
      </c>
      <c r="D158" s="32" t="s">
        <v>1082</v>
      </c>
      <c r="E158" s="33" t="s">
        <v>2277</v>
      </c>
    </row>
    <row r="159" spans="1:5">
      <c r="A159" s="32" t="s">
        <v>2378</v>
      </c>
      <c r="B159" s="32" t="s">
        <v>2099</v>
      </c>
      <c r="C159" s="32" t="s">
        <v>2379</v>
      </c>
      <c r="D159" s="32" t="s">
        <v>1082</v>
      </c>
      <c r="E159" s="33" t="s">
        <v>2277</v>
      </c>
    </row>
    <row r="160" spans="1:5">
      <c r="A160" s="32" t="s">
        <v>2380</v>
      </c>
      <c r="B160" s="32" t="s">
        <v>2099</v>
      </c>
      <c r="C160" s="32" t="s">
        <v>1103</v>
      </c>
      <c r="D160" s="32" t="s">
        <v>1082</v>
      </c>
      <c r="E160" s="33" t="s">
        <v>2277</v>
      </c>
    </row>
    <row r="161" spans="1:5">
      <c r="A161" s="32" t="s">
        <v>2381</v>
      </c>
      <c r="B161" s="32" t="s">
        <v>2099</v>
      </c>
      <c r="C161" s="32" t="s">
        <v>2382</v>
      </c>
      <c r="D161" s="32" t="s">
        <v>1082</v>
      </c>
      <c r="E161" s="33" t="s">
        <v>2277</v>
      </c>
    </row>
    <row r="162" spans="1:5">
      <c r="A162" s="32" t="s">
        <v>1105</v>
      </c>
      <c r="B162" s="32" t="s">
        <v>2099</v>
      </c>
      <c r="C162" s="32" t="s">
        <v>2383</v>
      </c>
      <c r="D162" s="32" t="s">
        <v>1082</v>
      </c>
      <c r="E162" s="33" t="s">
        <v>2277</v>
      </c>
    </row>
    <row r="163" spans="1:5">
      <c r="A163" s="32" t="s">
        <v>1108</v>
      </c>
      <c r="B163" s="32" t="s">
        <v>2099</v>
      </c>
      <c r="C163" s="32" t="s">
        <v>2384</v>
      </c>
      <c r="D163" s="32" t="s">
        <v>1082</v>
      </c>
      <c r="E163" s="33" t="s">
        <v>2277</v>
      </c>
    </row>
    <row r="164" spans="1:5">
      <c r="A164" s="32" t="s">
        <v>2385</v>
      </c>
      <c r="B164" s="32" t="s">
        <v>2099</v>
      </c>
      <c r="C164" s="32" t="s">
        <v>2386</v>
      </c>
      <c r="D164" s="32" t="s">
        <v>1082</v>
      </c>
      <c r="E164" s="33" t="s">
        <v>2277</v>
      </c>
    </row>
    <row r="165" spans="1:5">
      <c r="A165" s="32" t="s">
        <v>2387</v>
      </c>
      <c r="B165" s="32" t="s">
        <v>2099</v>
      </c>
      <c r="C165" s="32" t="s">
        <v>2388</v>
      </c>
      <c r="D165" s="32" t="s">
        <v>1082</v>
      </c>
      <c r="E165" s="33" t="s">
        <v>2277</v>
      </c>
    </row>
    <row r="166" spans="1:5">
      <c r="A166" s="32" t="s">
        <v>1117</v>
      </c>
      <c r="B166" s="32" t="s">
        <v>2099</v>
      </c>
      <c r="C166" s="32" t="s">
        <v>2389</v>
      </c>
      <c r="D166" s="32" t="s">
        <v>1082</v>
      </c>
      <c r="E166" s="33" t="s">
        <v>2277</v>
      </c>
    </row>
    <row r="167" spans="1:5">
      <c r="A167" s="32" t="s">
        <v>2390</v>
      </c>
      <c r="B167" s="32" t="s">
        <v>2099</v>
      </c>
      <c r="C167" s="32" t="s">
        <v>2391</v>
      </c>
      <c r="D167" s="32" t="s">
        <v>156</v>
      </c>
      <c r="E167" s="33" t="s">
        <v>2277</v>
      </c>
    </row>
    <row r="168" spans="1:5">
      <c r="A168" s="32" t="s">
        <v>69</v>
      </c>
      <c r="B168" s="32" t="s">
        <v>2099</v>
      </c>
      <c r="C168" s="32" t="s">
        <v>2392</v>
      </c>
      <c r="D168" s="32" t="s">
        <v>156</v>
      </c>
      <c r="E168" s="33" t="s">
        <v>2277</v>
      </c>
    </row>
    <row r="169" spans="1:5">
      <c r="A169" s="32" t="s">
        <v>2393</v>
      </c>
      <c r="B169" s="32" t="s">
        <v>2099</v>
      </c>
      <c r="C169" s="32" t="s">
        <v>2394</v>
      </c>
      <c r="D169" s="32" t="s">
        <v>156</v>
      </c>
      <c r="E169" s="33" t="s">
        <v>2277</v>
      </c>
    </row>
    <row r="170" spans="1:5">
      <c r="A170" s="32" t="s">
        <v>75</v>
      </c>
      <c r="B170" s="32" t="s">
        <v>2099</v>
      </c>
      <c r="C170" s="32" t="s">
        <v>2395</v>
      </c>
      <c r="D170" s="32" t="s">
        <v>156</v>
      </c>
      <c r="E170" s="33" t="s">
        <v>2277</v>
      </c>
    </row>
    <row r="171" spans="1:5">
      <c r="A171" s="32" t="s">
        <v>77</v>
      </c>
      <c r="B171" s="32" t="s">
        <v>2099</v>
      </c>
      <c r="C171" s="32" t="s">
        <v>2396</v>
      </c>
      <c r="D171" s="32" t="s">
        <v>156</v>
      </c>
      <c r="E171" s="33" t="s">
        <v>2277</v>
      </c>
    </row>
    <row r="172" spans="1:5">
      <c r="A172" s="32" t="s">
        <v>80</v>
      </c>
      <c r="B172" s="32" t="s">
        <v>2099</v>
      </c>
      <c r="C172" s="32" t="s">
        <v>2397</v>
      </c>
      <c r="D172" s="32" t="s">
        <v>156</v>
      </c>
      <c r="E172" s="33" t="s">
        <v>2277</v>
      </c>
    </row>
    <row r="173" spans="1:5">
      <c r="A173" s="32" t="s">
        <v>2398</v>
      </c>
      <c r="B173" s="32" t="s">
        <v>2099</v>
      </c>
      <c r="C173" s="32" t="s">
        <v>2399</v>
      </c>
      <c r="D173" s="32" t="s">
        <v>427</v>
      </c>
      <c r="E173" s="33" t="s">
        <v>2277</v>
      </c>
    </row>
    <row r="174" spans="1:5">
      <c r="A174" s="32" t="s">
        <v>2400</v>
      </c>
      <c r="B174" s="32" t="s">
        <v>2095</v>
      </c>
      <c r="C174" s="32" t="s">
        <v>2401</v>
      </c>
      <c r="D174" s="32" t="s">
        <v>427</v>
      </c>
      <c r="E174" s="33" t="s">
        <v>2277</v>
      </c>
    </row>
    <row r="175" spans="1:5">
      <c r="A175" s="32" t="s">
        <v>432</v>
      </c>
      <c r="B175" s="32" t="s">
        <v>2099</v>
      </c>
      <c r="C175" s="32" t="s">
        <v>2402</v>
      </c>
      <c r="D175" s="32" t="s">
        <v>427</v>
      </c>
      <c r="E175" s="33" t="s">
        <v>2277</v>
      </c>
    </row>
    <row r="176" spans="1:5">
      <c r="A176" s="32" t="s">
        <v>2403</v>
      </c>
      <c r="B176" s="32" t="s">
        <v>2099</v>
      </c>
      <c r="C176" s="32" t="s">
        <v>2404</v>
      </c>
      <c r="D176" s="32" t="s">
        <v>427</v>
      </c>
      <c r="E176" s="33" t="s">
        <v>2277</v>
      </c>
    </row>
    <row r="177" spans="1:5">
      <c r="A177" s="32" t="s">
        <v>2405</v>
      </c>
      <c r="B177" s="32" t="s">
        <v>2099</v>
      </c>
      <c r="C177" s="32" t="s">
        <v>2406</v>
      </c>
      <c r="D177" s="32" t="s">
        <v>427</v>
      </c>
      <c r="E177" s="33" t="s">
        <v>2277</v>
      </c>
    </row>
    <row r="178" spans="1:5">
      <c r="A178" s="32" t="s">
        <v>2407</v>
      </c>
      <c r="B178" s="32" t="s">
        <v>2099</v>
      </c>
      <c r="C178" s="32" t="s">
        <v>2408</v>
      </c>
      <c r="D178" s="32" t="s">
        <v>427</v>
      </c>
      <c r="E178" s="33" t="s">
        <v>2277</v>
      </c>
    </row>
    <row r="179" spans="1:5">
      <c r="A179" s="32" t="s">
        <v>164</v>
      </c>
      <c r="B179" s="32" t="s">
        <v>2099</v>
      </c>
      <c r="C179" s="32" t="s">
        <v>2409</v>
      </c>
      <c r="D179" s="32" t="s">
        <v>427</v>
      </c>
      <c r="E179" s="33" t="s">
        <v>2277</v>
      </c>
    </row>
    <row r="180" spans="1:5">
      <c r="A180" s="32" t="s">
        <v>438</v>
      </c>
      <c r="B180" s="32" t="s">
        <v>2099</v>
      </c>
      <c r="C180" s="32" t="s">
        <v>2410</v>
      </c>
      <c r="D180" s="32" t="s">
        <v>427</v>
      </c>
      <c r="E180" s="33" t="s">
        <v>2277</v>
      </c>
    </row>
    <row r="181" spans="1:5">
      <c r="A181" s="32" t="s">
        <v>2411</v>
      </c>
      <c r="B181" s="32" t="s">
        <v>2095</v>
      </c>
      <c r="C181" s="32" t="s">
        <v>2412</v>
      </c>
      <c r="D181" s="32" t="s">
        <v>597</v>
      </c>
      <c r="E181" s="33" t="s">
        <v>2141</v>
      </c>
    </row>
    <row r="182" spans="1:5">
      <c r="A182" s="32" t="s">
        <v>602</v>
      </c>
      <c r="B182" s="32" t="s">
        <v>2099</v>
      </c>
      <c r="C182" s="32" t="s">
        <v>2413</v>
      </c>
      <c r="D182" s="32" t="s">
        <v>597</v>
      </c>
      <c r="E182" s="33" t="s">
        <v>2141</v>
      </c>
    </row>
    <row r="183" spans="1:5">
      <c r="A183" s="32" t="s">
        <v>605</v>
      </c>
      <c r="B183" s="32" t="s">
        <v>2099</v>
      </c>
      <c r="C183" s="32" t="s">
        <v>2414</v>
      </c>
      <c r="D183" s="32" t="s">
        <v>597</v>
      </c>
      <c r="E183" s="33" t="s">
        <v>2141</v>
      </c>
    </row>
    <row r="184" spans="1:5">
      <c r="A184" s="32" t="s">
        <v>2415</v>
      </c>
      <c r="B184" s="32" t="s">
        <v>2099</v>
      </c>
      <c r="C184" s="32" t="s">
        <v>2413</v>
      </c>
      <c r="D184" s="32" t="s">
        <v>597</v>
      </c>
      <c r="E184" s="33" t="s">
        <v>2141</v>
      </c>
    </row>
    <row r="185" spans="1:5">
      <c r="A185" s="32" t="s">
        <v>2416</v>
      </c>
      <c r="B185" s="32" t="s">
        <v>2099</v>
      </c>
      <c r="C185" s="32" t="s">
        <v>2417</v>
      </c>
      <c r="D185" s="32" t="s">
        <v>597</v>
      </c>
      <c r="E185" s="33" t="s">
        <v>2141</v>
      </c>
    </row>
    <row r="186" spans="1:5">
      <c r="A186" s="32" t="s">
        <v>32</v>
      </c>
      <c r="B186" s="32" t="s">
        <v>2099</v>
      </c>
      <c r="C186" s="32" t="s">
        <v>2418</v>
      </c>
      <c r="D186" s="32" t="s">
        <v>597</v>
      </c>
      <c r="E186" s="33" t="s">
        <v>2141</v>
      </c>
    </row>
    <row r="187" spans="1:5">
      <c r="A187" s="32" t="s">
        <v>2419</v>
      </c>
      <c r="B187" s="32" t="s">
        <v>2099</v>
      </c>
      <c r="C187" s="32" t="s">
        <v>2412</v>
      </c>
      <c r="D187" s="32" t="s">
        <v>597</v>
      </c>
      <c r="E187" s="33" t="s">
        <v>2141</v>
      </c>
    </row>
    <row r="188" spans="1:5">
      <c r="A188" s="32" t="s">
        <v>2420</v>
      </c>
      <c r="B188" s="32" t="s">
        <v>2099</v>
      </c>
      <c r="C188" s="32" t="s">
        <v>2421</v>
      </c>
      <c r="D188" s="32" t="s">
        <v>597</v>
      </c>
      <c r="E188" s="33" t="s">
        <v>2141</v>
      </c>
    </row>
    <row r="189" spans="1:5">
      <c r="A189" s="32" t="s">
        <v>608</v>
      </c>
      <c r="B189" s="32" t="s">
        <v>2099</v>
      </c>
      <c r="C189" s="32" t="s">
        <v>2422</v>
      </c>
      <c r="D189" s="32" t="s">
        <v>597</v>
      </c>
      <c r="E189" s="33" t="s">
        <v>2141</v>
      </c>
    </row>
    <row r="190" spans="1:5">
      <c r="A190" s="32" t="s">
        <v>2423</v>
      </c>
      <c r="B190" s="32" t="s">
        <v>2099</v>
      </c>
      <c r="C190" s="32" t="s">
        <v>2424</v>
      </c>
      <c r="D190" s="32" t="s">
        <v>597</v>
      </c>
      <c r="E190" s="33" t="s">
        <v>2141</v>
      </c>
    </row>
    <row r="191" spans="1:5">
      <c r="A191" s="32" t="s">
        <v>611</v>
      </c>
      <c r="B191" s="32" t="s">
        <v>2095</v>
      </c>
      <c r="C191" s="32" t="s">
        <v>2425</v>
      </c>
      <c r="D191" s="32" t="s">
        <v>597</v>
      </c>
      <c r="E191" s="33" t="s">
        <v>2141</v>
      </c>
    </row>
    <row r="192" spans="1:5">
      <c r="A192" s="32" t="s">
        <v>614</v>
      </c>
      <c r="B192" s="32" t="s">
        <v>2095</v>
      </c>
      <c r="C192" s="32" t="s">
        <v>2426</v>
      </c>
      <c r="D192" s="32" t="s">
        <v>597</v>
      </c>
      <c r="E192" s="33" t="s">
        <v>2141</v>
      </c>
    </row>
    <row r="193" spans="1:5">
      <c r="A193" s="32" t="s">
        <v>636</v>
      </c>
      <c r="B193" s="32" t="s">
        <v>2099</v>
      </c>
      <c r="C193" s="32" t="s">
        <v>2427</v>
      </c>
      <c r="D193" s="32" t="s">
        <v>597</v>
      </c>
      <c r="E193" s="33" t="s">
        <v>2141</v>
      </c>
    </row>
    <row r="194" spans="1:5">
      <c r="A194" s="32" t="s">
        <v>38</v>
      </c>
      <c r="B194" s="32" t="s">
        <v>2099</v>
      </c>
      <c r="C194" s="32" t="s">
        <v>2428</v>
      </c>
      <c r="D194" s="32" t="s">
        <v>597</v>
      </c>
      <c r="E194" s="33" t="s">
        <v>2141</v>
      </c>
    </row>
    <row r="195" spans="1:5">
      <c r="A195" s="32" t="s">
        <v>41</v>
      </c>
      <c r="B195" s="32" t="s">
        <v>2099</v>
      </c>
      <c r="C195" s="32" t="s">
        <v>2429</v>
      </c>
      <c r="D195" s="32" t="s">
        <v>597</v>
      </c>
      <c r="E195" s="33" t="s">
        <v>2141</v>
      </c>
    </row>
    <row r="196" spans="1:5">
      <c r="A196" s="32" t="s">
        <v>44</v>
      </c>
      <c r="B196" s="32" t="s">
        <v>2099</v>
      </c>
      <c r="C196" s="32" t="s">
        <v>2430</v>
      </c>
      <c r="D196" s="32" t="s">
        <v>597</v>
      </c>
      <c r="E196" s="33" t="s">
        <v>2141</v>
      </c>
    </row>
    <row r="197" spans="1:5">
      <c r="A197" s="32" t="s">
        <v>639</v>
      </c>
      <c r="B197" s="32" t="s">
        <v>2099</v>
      </c>
      <c r="C197" s="32" t="s">
        <v>2431</v>
      </c>
      <c r="D197" s="32" t="s">
        <v>597</v>
      </c>
      <c r="E197" s="33" t="s">
        <v>2141</v>
      </c>
    </row>
    <row r="198" spans="1:5">
      <c r="A198" s="32" t="s">
        <v>2432</v>
      </c>
      <c r="B198" s="32" t="s">
        <v>2099</v>
      </c>
      <c r="C198" s="32" t="s">
        <v>1582</v>
      </c>
      <c r="D198" s="32" t="s">
        <v>597</v>
      </c>
      <c r="E198" s="33" t="s">
        <v>2141</v>
      </c>
    </row>
    <row r="199" spans="1:5">
      <c r="A199" s="32" t="s">
        <v>47</v>
      </c>
      <c r="B199" s="32" t="s">
        <v>2099</v>
      </c>
      <c r="C199" s="32" t="s">
        <v>2426</v>
      </c>
      <c r="D199" s="32" t="s">
        <v>597</v>
      </c>
      <c r="E199" s="33" t="s">
        <v>2141</v>
      </c>
    </row>
    <row r="200" spans="1:5">
      <c r="A200" s="32" t="s">
        <v>50</v>
      </c>
      <c r="B200" s="32" t="s">
        <v>2099</v>
      </c>
      <c r="C200" s="32" t="s">
        <v>2418</v>
      </c>
      <c r="D200" s="32" t="s">
        <v>597</v>
      </c>
      <c r="E200" s="33" t="s">
        <v>2141</v>
      </c>
    </row>
    <row r="201" spans="1:5">
      <c r="A201" s="32" t="s">
        <v>2433</v>
      </c>
      <c r="B201" s="32" t="s">
        <v>2099</v>
      </c>
      <c r="C201" s="32" t="s">
        <v>2434</v>
      </c>
      <c r="D201" s="32" t="s">
        <v>295</v>
      </c>
      <c r="E201" s="33" t="s">
        <v>2141</v>
      </c>
    </row>
    <row r="202" spans="1:5">
      <c r="A202" s="32" t="s">
        <v>2435</v>
      </c>
      <c r="B202" s="32" t="s">
        <v>2099</v>
      </c>
      <c r="C202" s="32" t="s">
        <v>2436</v>
      </c>
      <c r="D202" s="32" t="s">
        <v>295</v>
      </c>
      <c r="E202" s="33" t="s">
        <v>2141</v>
      </c>
    </row>
    <row r="203" spans="1:5">
      <c r="A203" s="32" t="s">
        <v>2437</v>
      </c>
      <c r="B203" s="32" t="s">
        <v>2095</v>
      </c>
      <c r="C203" s="32" t="s">
        <v>2438</v>
      </c>
      <c r="D203" s="32" t="s">
        <v>487</v>
      </c>
      <c r="E203" s="33" t="s">
        <v>2439</v>
      </c>
    </row>
    <row r="204" spans="1:5">
      <c r="A204" s="32" t="s">
        <v>2440</v>
      </c>
      <c r="B204" s="32" t="s">
        <v>2095</v>
      </c>
      <c r="C204" s="32" t="s">
        <v>2441</v>
      </c>
      <c r="D204" s="32" t="s">
        <v>487</v>
      </c>
      <c r="E204" s="33" t="s">
        <v>2439</v>
      </c>
    </row>
    <row r="205" spans="1:5">
      <c r="A205" s="32" t="s">
        <v>2442</v>
      </c>
      <c r="B205" s="32" t="s">
        <v>2095</v>
      </c>
      <c r="C205" s="32" t="s">
        <v>2443</v>
      </c>
      <c r="D205" s="32" t="s">
        <v>487</v>
      </c>
      <c r="E205" s="33" t="s">
        <v>2439</v>
      </c>
    </row>
    <row r="206" spans="1:5">
      <c r="A206" s="32" t="s">
        <v>2444</v>
      </c>
      <c r="B206" s="32" t="s">
        <v>2099</v>
      </c>
      <c r="C206" s="32" t="s">
        <v>2445</v>
      </c>
      <c r="D206" s="32" t="s">
        <v>487</v>
      </c>
      <c r="E206" s="33" t="s">
        <v>2439</v>
      </c>
    </row>
    <row r="207" spans="1:5">
      <c r="A207" s="32" t="s">
        <v>2446</v>
      </c>
      <c r="B207" s="32" t="s">
        <v>2095</v>
      </c>
      <c r="C207" s="32" t="s">
        <v>2447</v>
      </c>
      <c r="D207" s="32" t="s">
        <v>487</v>
      </c>
      <c r="E207" s="33" t="s">
        <v>2439</v>
      </c>
    </row>
    <row r="208" spans="1:5">
      <c r="A208" s="32" t="s">
        <v>2448</v>
      </c>
      <c r="B208" s="32" t="s">
        <v>2095</v>
      </c>
      <c r="C208" s="32" t="s">
        <v>2449</v>
      </c>
      <c r="D208" s="32" t="s">
        <v>487</v>
      </c>
      <c r="E208" s="33" t="s">
        <v>2439</v>
      </c>
    </row>
    <row r="209" spans="1:5">
      <c r="A209" s="32" t="s">
        <v>2450</v>
      </c>
      <c r="B209" s="32" t="s">
        <v>2095</v>
      </c>
      <c r="C209" s="32" t="s">
        <v>2451</v>
      </c>
      <c r="D209" s="32" t="s">
        <v>487</v>
      </c>
      <c r="E209" s="33" t="s">
        <v>2439</v>
      </c>
    </row>
    <row r="210" spans="1:5">
      <c r="A210" s="32" t="s">
        <v>2452</v>
      </c>
      <c r="B210" s="32" t="s">
        <v>2095</v>
      </c>
      <c r="C210" s="32" t="s">
        <v>2453</v>
      </c>
      <c r="D210" s="32" t="s">
        <v>487</v>
      </c>
      <c r="E210" s="33" t="s">
        <v>2439</v>
      </c>
    </row>
    <row r="211" spans="1:5">
      <c r="A211" s="32" t="s">
        <v>2454</v>
      </c>
      <c r="B211" s="32" t="s">
        <v>2099</v>
      </c>
      <c r="C211" s="32" t="s">
        <v>2455</v>
      </c>
      <c r="D211" s="32" t="s">
        <v>487</v>
      </c>
      <c r="E211" s="33" t="s">
        <v>2439</v>
      </c>
    </row>
    <row r="212" spans="1:5">
      <c r="A212" s="32" t="s">
        <v>2456</v>
      </c>
      <c r="B212" s="32" t="s">
        <v>2099</v>
      </c>
      <c r="C212" s="32" t="s">
        <v>2457</v>
      </c>
      <c r="D212" s="32" t="s">
        <v>487</v>
      </c>
      <c r="E212" s="33" t="s">
        <v>2439</v>
      </c>
    </row>
    <row r="213" spans="1:5">
      <c r="A213" s="32" t="s">
        <v>2458</v>
      </c>
      <c r="B213" s="32" t="s">
        <v>2095</v>
      </c>
      <c r="C213" s="32" t="s">
        <v>2459</v>
      </c>
      <c r="D213" s="32" t="s">
        <v>487</v>
      </c>
      <c r="E213" s="33" t="s">
        <v>2439</v>
      </c>
    </row>
    <row r="214" spans="1:5">
      <c r="A214" s="32" t="s">
        <v>2460</v>
      </c>
      <c r="B214" s="32" t="s">
        <v>2095</v>
      </c>
      <c r="C214" s="32" t="s">
        <v>2461</v>
      </c>
      <c r="D214" s="32" t="s">
        <v>487</v>
      </c>
      <c r="E214" s="33" t="s">
        <v>2439</v>
      </c>
    </row>
    <row r="215" spans="1:5">
      <c r="A215" s="32" t="s">
        <v>2462</v>
      </c>
      <c r="B215" s="32" t="s">
        <v>2095</v>
      </c>
      <c r="C215" s="32" t="s">
        <v>2463</v>
      </c>
      <c r="D215" s="32" t="s">
        <v>487</v>
      </c>
      <c r="E215" s="33" t="s">
        <v>2439</v>
      </c>
    </row>
    <row r="216" spans="1:5">
      <c r="A216" s="32" t="s">
        <v>2464</v>
      </c>
      <c r="B216" s="32" t="s">
        <v>2095</v>
      </c>
      <c r="C216" s="32" t="s">
        <v>2465</v>
      </c>
      <c r="D216" s="32" t="s">
        <v>487</v>
      </c>
      <c r="E216" s="33" t="s">
        <v>2439</v>
      </c>
    </row>
    <row r="217" spans="1:5">
      <c r="A217" s="32" t="s">
        <v>2466</v>
      </c>
      <c r="B217" s="32" t="s">
        <v>2099</v>
      </c>
      <c r="C217" s="32" t="s">
        <v>2467</v>
      </c>
      <c r="D217" s="32" t="s">
        <v>487</v>
      </c>
      <c r="E217" s="33" t="s">
        <v>2439</v>
      </c>
    </row>
    <row r="218" spans="1:5">
      <c r="A218" s="32" t="s">
        <v>2468</v>
      </c>
      <c r="B218" s="32" t="s">
        <v>2099</v>
      </c>
      <c r="C218" s="32" t="s">
        <v>2443</v>
      </c>
      <c r="D218" s="32" t="s">
        <v>487</v>
      </c>
      <c r="E218" s="33" t="s">
        <v>2439</v>
      </c>
    </row>
    <row r="219" spans="1:5">
      <c r="A219" s="32" t="s">
        <v>2469</v>
      </c>
      <c r="B219" s="32" t="s">
        <v>2099</v>
      </c>
      <c r="C219" s="32" t="s">
        <v>2470</v>
      </c>
      <c r="D219" s="32" t="s">
        <v>487</v>
      </c>
      <c r="E219" s="33" t="s">
        <v>2439</v>
      </c>
    </row>
    <row r="220" spans="1:5">
      <c r="A220" s="32" t="s">
        <v>2471</v>
      </c>
      <c r="B220" s="32" t="s">
        <v>2099</v>
      </c>
      <c r="C220" s="32" t="s">
        <v>2445</v>
      </c>
      <c r="D220" s="32" t="s">
        <v>487</v>
      </c>
      <c r="E220" s="33" t="s">
        <v>2439</v>
      </c>
    </row>
    <row r="221" spans="1:5">
      <c r="A221" s="32" t="s">
        <v>2472</v>
      </c>
      <c r="B221" s="32" t="s">
        <v>2095</v>
      </c>
      <c r="C221" s="32" t="s">
        <v>2473</v>
      </c>
      <c r="D221" s="32" t="s">
        <v>204</v>
      </c>
      <c r="E221" s="33" t="s">
        <v>2215</v>
      </c>
    </row>
    <row r="222" spans="1:5">
      <c r="A222" s="32" t="s">
        <v>215</v>
      </c>
      <c r="B222" s="32" t="s">
        <v>2095</v>
      </c>
      <c r="C222" s="32" t="s">
        <v>2474</v>
      </c>
      <c r="D222" s="32" t="s">
        <v>204</v>
      </c>
      <c r="E222" s="33" t="s">
        <v>2215</v>
      </c>
    </row>
    <row r="223" spans="1:5">
      <c r="A223" s="32" t="s">
        <v>2475</v>
      </c>
      <c r="B223" s="32" t="s">
        <v>2095</v>
      </c>
      <c r="C223" s="32" t="s">
        <v>219</v>
      </c>
      <c r="D223" s="32" t="s">
        <v>204</v>
      </c>
      <c r="E223" s="33" t="s">
        <v>2215</v>
      </c>
    </row>
    <row r="224" spans="1:5">
      <c r="A224" s="32" t="s">
        <v>221</v>
      </c>
      <c r="B224" s="32" t="s">
        <v>2099</v>
      </c>
      <c r="C224" s="32" t="s">
        <v>222</v>
      </c>
      <c r="D224" s="32" t="s">
        <v>204</v>
      </c>
      <c r="E224" s="33" t="s">
        <v>2215</v>
      </c>
    </row>
    <row r="225" spans="1:5">
      <c r="A225" s="32" t="s">
        <v>2476</v>
      </c>
      <c r="B225" s="32" t="s">
        <v>2099</v>
      </c>
      <c r="C225" s="32" t="s">
        <v>2477</v>
      </c>
      <c r="D225" s="32" t="s">
        <v>204</v>
      </c>
      <c r="E225" s="33" t="s">
        <v>2215</v>
      </c>
    </row>
    <row r="226" spans="1:5">
      <c r="A226" s="32" t="s">
        <v>2478</v>
      </c>
      <c r="B226" s="32" t="s">
        <v>2099</v>
      </c>
      <c r="C226" s="32" t="s">
        <v>225</v>
      </c>
      <c r="D226" s="32" t="s">
        <v>204</v>
      </c>
      <c r="E226" s="33" t="s">
        <v>2215</v>
      </c>
    </row>
    <row r="227" spans="1:5">
      <c r="A227" s="32" t="s">
        <v>2479</v>
      </c>
      <c r="B227" s="32" t="s">
        <v>2099</v>
      </c>
      <c r="C227" s="32" t="s">
        <v>2480</v>
      </c>
      <c r="D227" s="32" t="s">
        <v>204</v>
      </c>
      <c r="E227" s="33" t="s">
        <v>2215</v>
      </c>
    </row>
    <row r="228" spans="1:5">
      <c r="A228" s="32" t="s">
        <v>227</v>
      </c>
      <c r="B228" s="32" t="s">
        <v>2099</v>
      </c>
      <c r="C228" s="32" t="s">
        <v>2481</v>
      </c>
      <c r="D228" s="32" t="s">
        <v>204</v>
      </c>
      <c r="E228" s="33" t="s">
        <v>2215</v>
      </c>
    </row>
    <row r="229" spans="1:5">
      <c r="A229" s="32" t="s">
        <v>2482</v>
      </c>
      <c r="B229" s="32" t="s">
        <v>2099</v>
      </c>
      <c r="C229" s="32" t="s">
        <v>2483</v>
      </c>
      <c r="D229" s="32" t="s">
        <v>204</v>
      </c>
      <c r="E229" s="33" t="s">
        <v>2215</v>
      </c>
    </row>
    <row r="230" spans="1:5">
      <c r="A230" s="32" t="s">
        <v>2484</v>
      </c>
      <c r="B230" s="32" t="s">
        <v>2099</v>
      </c>
      <c r="C230" s="32" t="s">
        <v>2485</v>
      </c>
      <c r="D230" s="32" t="s">
        <v>204</v>
      </c>
      <c r="E230" s="33" t="s">
        <v>2215</v>
      </c>
    </row>
    <row r="231" spans="1:5">
      <c r="A231" s="32" t="s">
        <v>2486</v>
      </c>
      <c r="B231" s="32" t="s">
        <v>2099</v>
      </c>
      <c r="C231" s="32" t="s">
        <v>2487</v>
      </c>
      <c r="D231" s="32" t="s">
        <v>204</v>
      </c>
      <c r="E231" s="33" t="s">
        <v>2215</v>
      </c>
    </row>
    <row r="232" spans="1:5">
      <c r="A232" s="32" t="s">
        <v>2488</v>
      </c>
      <c r="B232" s="32" t="s">
        <v>2099</v>
      </c>
      <c r="C232" s="32" t="s">
        <v>2489</v>
      </c>
      <c r="D232" s="32" t="s">
        <v>204</v>
      </c>
      <c r="E232" s="33" t="s">
        <v>2215</v>
      </c>
    </row>
    <row r="233" spans="1:5">
      <c r="A233" s="32" t="s">
        <v>2490</v>
      </c>
      <c r="B233" s="32" t="s">
        <v>2095</v>
      </c>
      <c r="C233" s="32" t="s">
        <v>2491</v>
      </c>
      <c r="D233" s="32" t="s">
        <v>204</v>
      </c>
      <c r="E233" s="33" t="s">
        <v>2215</v>
      </c>
    </row>
    <row r="234" spans="1:5">
      <c r="A234" s="32" t="s">
        <v>2492</v>
      </c>
      <c r="B234" s="32" t="s">
        <v>2095</v>
      </c>
      <c r="C234" s="32" t="s">
        <v>2493</v>
      </c>
      <c r="D234" s="32" t="s">
        <v>204</v>
      </c>
      <c r="E234" s="33" t="s">
        <v>2215</v>
      </c>
    </row>
    <row r="235" spans="1:5">
      <c r="A235" s="32" t="s">
        <v>242</v>
      </c>
      <c r="B235" s="32" t="s">
        <v>2099</v>
      </c>
      <c r="C235" s="32" t="s">
        <v>2494</v>
      </c>
      <c r="D235" s="32" t="s">
        <v>204</v>
      </c>
      <c r="E235" s="33" t="s">
        <v>2215</v>
      </c>
    </row>
    <row r="236" spans="1:5">
      <c r="A236" s="32" t="s">
        <v>1217</v>
      </c>
      <c r="B236" s="32" t="s">
        <v>2095</v>
      </c>
      <c r="C236" s="32" t="s">
        <v>2495</v>
      </c>
      <c r="D236" s="32" t="s">
        <v>1186</v>
      </c>
      <c r="E236" s="33" t="s">
        <v>2257</v>
      </c>
    </row>
    <row r="237" spans="1:5">
      <c r="A237" s="32" t="s">
        <v>2496</v>
      </c>
      <c r="B237" s="32" t="s">
        <v>2095</v>
      </c>
      <c r="C237" s="32" t="s">
        <v>2497</v>
      </c>
      <c r="D237" s="32" t="s">
        <v>1186</v>
      </c>
      <c r="E237" s="33" t="s">
        <v>2257</v>
      </c>
    </row>
    <row r="238" spans="1:5">
      <c r="A238" s="32" t="s">
        <v>2498</v>
      </c>
      <c r="B238" s="32" t="s">
        <v>2095</v>
      </c>
      <c r="C238" s="32" t="s">
        <v>2499</v>
      </c>
      <c r="D238" s="32" t="s">
        <v>1186</v>
      </c>
      <c r="E238" s="33" t="s">
        <v>2257</v>
      </c>
    </row>
    <row r="239" spans="1:5">
      <c r="A239" s="32" t="s">
        <v>2500</v>
      </c>
      <c r="B239" s="32" t="s">
        <v>2095</v>
      </c>
      <c r="C239" s="32" t="s">
        <v>2501</v>
      </c>
      <c r="D239" s="32" t="s">
        <v>1186</v>
      </c>
      <c r="E239" s="33" t="s">
        <v>2257</v>
      </c>
    </row>
    <row r="240" spans="1:5">
      <c r="A240" s="32" t="s">
        <v>2502</v>
      </c>
      <c r="B240" s="32" t="s">
        <v>2099</v>
      </c>
      <c r="C240" s="32" t="s">
        <v>2503</v>
      </c>
      <c r="D240" s="32" t="s">
        <v>1186</v>
      </c>
      <c r="E240" s="33" t="s">
        <v>2257</v>
      </c>
    </row>
    <row r="241" spans="1:5">
      <c r="A241" s="32" t="s">
        <v>2504</v>
      </c>
      <c r="B241" s="32" t="s">
        <v>2099</v>
      </c>
      <c r="C241" s="32" t="s">
        <v>2505</v>
      </c>
      <c r="D241" s="32" t="s">
        <v>1186</v>
      </c>
      <c r="E241" s="33" t="s">
        <v>2257</v>
      </c>
    </row>
    <row r="242" spans="1:5">
      <c r="A242" s="32" t="s">
        <v>2506</v>
      </c>
      <c r="B242" s="32" t="s">
        <v>2099</v>
      </c>
      <c r="C242" s="32" t="s">
        <v>2507</v>
      </c>
      <c r="D242" s="32" t="s">
        <v>1186</v>
      </c>
      <c r="E242" s="33" t="s">
        <v>2257</v>
      </c>
    </row>
    <row r="243" spans="1:5">
      <c r="A243" s="32" t="s">
        <v>2508</v>
      </c>
      <c r="B243" s="32" t="s">
        <v>2099</v>
      </c>
      <c r="C243" s="32" t="s">
        <v>2509</v>
      </c>
      <c r="D243" s="32" t="s">
        <v>1186</v>
      </c>
      <c r="E243" s="33" t="s">
        <v>2257</v>
      </c>
    </row>
    <row r="244" spans="1:5">
      <c r="A244" s="32" t="s">
        <v>2510</v>
      </c>
      <c r="B244" s="32" t="s">
        <v>2095</v>
      </c>
      <c r="C244" s="32" t="s">
        <v>2511</v>
      </c>
      <c r="D244" s="32" t="s">
        <v>1186</v>
      </c>
      <c r="E244" s="33" t="s">
        <v>2257</v>
      </c>
    </row>
    <row r="245" spans="1:5">
      <c r="A245" s="32" t="s">
        <v>2512</v>
      </c>
      <c r="B245" s="32" t="s">
        <v>2099</v>
      </c>
      <c r="C245" s="32" t="s">
        <v>2513</v>
      </c>
      <c r="D245" s="32" t="s">
        <v>1186</v>
      </c>
      <c r="E245" s="33" t="s">
        <v>2257</v>
      </c>
    </row>
    <row r="246" spans="1:5">
      <c r="A246" s="32" t="s">
        <v>2514</v>
      </c>
      <c r="B246" s="32" t="s">
        <v>2099</v>
      </c>
      <c r="C246" s="32" t="s">
        <v>2513</v>
      </c>
      <c r="D246" s="32" t="s">
        <v>1186</v>
      </c>
      <c r="E246" s="33" t="s">
        <v>2257</v>
      </c>
    </row>
    <row r="247" spans="1:5">
      <c r="A247" s="32" t="s">
        <v>2515</v>
      </c>
      <c r="B247" s="32" t="s">
        <v>2099</v>
      </c>
      <c r="C247" s="32" t="s">
        <v>2513</v>
      </c>
      <c r="D247" s="32" t="s">
        <v>1186</v>
      </c>
      <c r="E247" s="33" t="s">
        <v>2257</v>
      </c>
    </row>
    <row r="248" spans="1:5">
      <c r="A248" s="32" t="s">
        <v>2516</v>
      </c>
      <c r="B248" s="32" t="s">
        <v>2099</v>
      </c>
      <c r="C248" s="32" t="s">
        <v>2517</v>
      </c>
      <c r="D248" s="32" t="s">
        <v>1186</v>
      </c>
      <c r="E248" s="33" t="s">
        <v>2257</v>
      </c>
    </row>
    <row r="249" spans="1:5">
      <c r="A249" s="32" t="s">
        <v>1250</v>
      </c>
      <c r="B249" s="32" t="s">
        <v>2099</v>
      </c>
      <c r="C249" s="32" t="s">
        <v>2518</v>
      </c>
      <c r="D249" s="32" t="s">
        <v>1186</v>
      </c>
      <c r="E249" s="33" t="s">
        <v>2257</v>
      </c>
    </row>
    <row r="250" spans="1:5">
      <c r="A250" s="32" t="s">
        <v>2519</v>
      </c>
      <c r="B250" s="32" t="s">
        <v>2095</v>
      </c>
      <c r="C250" s="32" t="s">
        <v>2520</v>
      </c>
      <c r="D250" s="32" t="s">
        <v>923</v>
      </c>
      <c r="E250" s="33" t="s">
        <v>2141</v>
      </c>
    </row>
    <row r="251" spans="1:5">
      <c r="A251" s="32" t="s">
        <v>391</v>
      </c>
      <c r="B251" s="32" t="s">
        <v>2095</v>
      </c>
      <c r="C251" s="34" t="s">
        <v>2521</v>
      </c>
      <c r="D251" s="32" t="s">
        <v>343</v>
      </c>
      <c r="E251" s="33" t="s">
        <v>2277</v>
      </c>
    </row>
    <row r="252" spans="1:5">
      <c r="A252" s="32" t="s">
        <v>1120</v>
      </c>
      <c r="B252" s="32" t="s">
        <v>2099</v>
      </c>
      <c r="C252" s="32" t="s">
        <v>2522</v>
      </c>
      <c r="D252" s="32" t="s">
        <v>1082</v>
      </c>
      <c r="E252" s="33" t="s">
        <v>2277</v>
      </c>
    </row>
    <row r="253" spans="1:5">
      <c r="A253" s="32" t="s">
        <v>167</v>
      </c>
      <c r="B253" s="32" t="s">
        <v>2099</v>
      </c>
      <c r="C253" s="32" t="s">
        <v>2523</v>
      </c>
      <c r="D253" s="32" t="s">
        <v>427</v>
      </c>
      <c r="E253" s="33" t="s">
        <v>2277</v>
      </c>
    </row>
    <row r="254" spans="1:5">
      <c r="A254" s="32" t="s">
        <v>617</v>
      </c>
      <c r="B254" s="32" t="s">
        <v>2099</v>
      </c>
      <c r="C254" s="32" t="s">
        <v>2524</v>
      </c>
      <c r="D254" s="32" t="s">
        <v>597</v>
      </c>
      <c r="E254" s="33" t="s">
        <v>2141</v>
      </c>
    </row>
    <row r="255" spans="1:5">
      <c r="A255" s="32" t="s">
        <v>53</v>
      </c>
      <c r="B255" s="32" t="s">
        <v>2099</v>
      </c>
      <c r="C255" s="32" t="s">
        <v>2525</v>
      </c>
      <c r="D255" s="32" t="s">
        <v>597</v>
      </c>
      <c r="E255" s="33" t="s">
        <v>2141</v>
      </c>
    </row>
    <row r="256" spans="1:5">
      <c r="A256" s="32" t="s">
        <v>642</v>
      </c>
      <c r="B256" s="32" t="s">
        <v>2099</v>
      </c>
      <c r="C256" s="32" t="s">
        <v>2526</v>
      </c>
      <c r="D256" s="32" t="s">
        <v>597</v>
      </c>
      <c r="E256" s="33" t="s">
        <v>2141</v>
      </c>
    </row>
    <row r="257" spans="1:5">
      <c r="A257" s="32" t="s">
        <v>56</v>
      </c>
      <c r="B257" s="32" t="s">
        <v>2095</v>
      </c>
      <c r="C257" s="32" t="s">
        <v>2527</v>
      </c>
      <c r="D257" s="32" t="s">
        <v>597</v>
      </c>
      <c r="E257" s="33" t="s">
        <v>2141</v>
      </c>
    </row>
    <row r="258" spans="1:5">
      <c r="A258" s="32" t="s">
        <v>2528</v>
      </c>
      <c r="B258" s="32" t="s">
        <v>2099</v>
      </c>
      <c r="C258" s="32" t="s">
        <v>2529</v>
      </c>
      <c r="D258" s="32" t="s">
        <v>295</v>
      </c>
      <c r="E258" s="33" t="s">
        <v>2141</v>
      </c>
    </row>
    <row r="259" spans="1:5">
      <c r="A259" s="32" t="s">
        <v>2530</v>
      </c>
      <c r="B259" s="32" t="s">
        <v>2099</v>
      </c>
      <c r="C259" s="32" t="s">
        <v>2497</v>
      </c>
      <c r="D259" s="32" t="s">
        <v>1186</v>
      </c>
      <c r="E259" s="33" t="s">
        <v>2257</v>
      </c>
    </row>
    <row r="260" spans="1:5">
      <c r="A260" s="32" t="s">
        <v>2531</v>
      </c>
      <c r="B260" s="32" t="s">
        <v>2099</v>
      </c>
      <c r="C260" s="32" t="s">
        <v>2532</v>
      </c>
      <c r="D260" s="32" t="s">
        <v>1186</v>
      </c>
      <c r="E260" s="33" t="s">
        <v>2257</v>
      </c>
    </row>
    <row r="261" spans="1:5">
      <c r="A261" s="32" t="s">
        <v>2533</v>
      </c>
      <c r="B261" s="32" t="s">
        <v>2099</v>
      </c>
      <c r="C261" s="32" t="s">
        <v>2397</v>
      </c>
      <c r="D261" s="32" t="s">
        <v>156</v>
      </c>
      <c r="E261" s="33" t="s">
        <v>2277</v>
      </c>
    </row>
    <row r="262" spans="1:5">
      <c r="A262" s="32" t="s">
        <v>170</v>
      </c>
      <c r="B262" s="32" t="s">
        <v>2099</v>
      </c>
      <c r="C262" s="32" t="s">
        <v>2534</v>
      </c>
      <c r="D262" s="32" t="s">
        <v>427</v>
      </c>
      <c r="E262" s="33" t="s">
        <v>2277</v>
      </c>
    </row>
    <row r="263" spans="1:5">
      <c r="A263" s="32" t="s">
        <v>245</v>
      </c>
      <c r="B263" s="32" t="s">
        <v>2099</v>
      </c>
      <c r="C263" s="32" t="s">
        <v>2535</v>
      </c>
      <c r="D263" s="32" t="s">
        <v>204</v>
      </c>
      <c r="E263" s="33" t="s">
        <v>2215</v>
      </c>
    </row>
    <row r="264" spans="1:5">
      <c r="A264" s="32" t="s">
        <v>645</v>
      </c>
      <c r="B264" s="32" t="s">
        <v>2099</v>
      </c>
      <c r="C264" s="32" t="s">
        <v>2536</v>
      </c>
      <c r="D264" s="32" t="s">
        <v>597</v>
      </c>
      <c r="E264" s="33" t="s">
        <v>2141</v>
      </c>
    </row>
    <row r="265" spans="1:5">
      <c r="A265" s="32" t="s">
        <v>2537</v>
      </c>
      <c r="B265" s="32" t="s">
        <v>2099</v>
      </c>
      <c r="C265" s="32" t="s">
        <v>84</v>
      </c>
      <c r="D265" s="32" t="s">
        <v>156</v>
      </c>
      <c r="E265" s="33" t="s">
        <v>2277</v>
      </c>
    </row>
    <row r="266" spans="1:5">
      <c r="A266" s="32" t="s">
        <v>2538</v>
      </c>
      <c r="B266" s="32" t="s">
        <v>2099</v>
      </c>
      <c r="C266" s="32" t="s">
        <v>2539</v>
      </c>
      <c r="D266" s="32" t="s">
        <v>1186</v>
      </c>
      <c r="E266" s="33" t="s">
        <v>2257</v>
      </c>
    </row>
    <row r="267" spans="1:5">
      <c r="A267" s="32" t="s">
        <v>2540</v>
      </c>
      <c r="B267" s="32" t="s">
        <v>2099</v>
      </c>
      <c r="C267" s="32" t="s">
        <v>2541</v>
      </c>
      <c r="D267" s="32" t="s">
        <v>295</v>
      </c>
      <c r="E267" s="33" t="s">
        <v>2141</v>
      </c>
    </row>
    <row r="268" spans="1:5">
      <c r="A268" s="32" t="s">
        <v>1007</v>
      </c>
      <c r="B268" s="32" t="s">
        <v>2099</v>
      </c>
      <c r="C268" s="32" t="s">
        <v>2542</v>
      </c>
      <c r="D268" s="32" t="s">
        <v>975</v>
      </c>
      <c r="E268" s="33" t="s">
        <v>2277</v>
      </c>
    </row>
    <row r="269" spans="1:5">
      <c r="A269" s="32" t="s">
        <v>248</v>
      </c>
      <c r="B269" s="32" t="s">
        <v>2099</v>
      </c>
      <c r="C269" s="32" t="s">
        <v>2481</v>
      </c>
      <c r="D269" s="32" t="s">
        <v>204</v>
      </c>
      <c r="E269" s="33" t="s">
        <v>2215</v>
      </c>
    </row>
    <row r="270" spans="1:5">
      <c r="A270" s="32" t="s">
        <v>2543</v>
      </c>
      <c r="B270" s="32" t="s">
        <v>2095</v>
      </c>
      <c r="C270" s="32" t="s">
        <v>2544</v>
      </c>
      <c r="D270" s="32" t="s">
        <v>1082</v>
      </c>
      <c r="E270" s="33" t="s">
        <v>2277</v>
      </c>
    </row>
    <row r="271" spans="1:5">
      <c r="A271" s="32" t="s">
        <v>2545</v>
      </c>
      <c r="B271" s="32" t="s">
        <v>2095</v>
      </c>
      <c r="C271" s="32" t="s">
        <v>2546</v>
      </c>
      <c r="D271" s="32" t="s">
        <v>1082</v>
      </c>
      <c r="E271" s="33" t="s">
        <v>2277</v>
      </c>
    </row>
    <row r="272" spans="1:5">
      <c r="A272" s="32" t="s">
        <v>2547</v>
      </c>
      <c r="B272" s="32" t="s">
        <v>2095</v>
      </c>
      <c r="C272" s="32" t="s">
        <v>2548</v>
      </c>
      <c r="D272" s="32" t="s">
        <v>427</v>
      </c>
      <c r="E272" s="33" t="s">
        <v>2277</v>
      </c>
    </row>
    <row r="273" spans="1:5">
      <c r="A273" s="32" t="s">
        <v>2549</v>
      </c>
      <c r="B273" s="32" t="s">
        <v>2099</v>
      </c>
      <c r="C273" s="32" t="s">
        <v>2550</v>
      </c>
      <c r="D273" s="32" t="s">
        <v>204</v>
      </c>
      <c r="E273" s="33" t="s">
        <v>2215</v>
      </c>
    </row>
    <row r="274" spans="1:5">
      <c r="A274" s="32" t="s">
        <v>648</v>
      </c>
      <c r="B274" s="32" t="s">
        <v>2099</v>
      </c>
      <c r="C274" s="32" t="s">
        <v>2551</v>
      </c>
      <c r="D274" s="32" t="s">
        <v>597</v>
      </c>
      <c r="E274" s="33" t="s">
        <v>2141</v>
      </c>
    </row>
    <row r="275" spans="1:5">
      <c r="A275" s="32" t="s">
        <v>309</v>
      </c>
      <c r="B275" s="32" t="s">
        <v>2099</v>
      </c>
      <c r="C275" s="32" t="s">
        <v>2434</v>
      </c>
      <c r="D275" s="32" t="s">
        <v>295</v>
      </c>
      <c r="E275" s="33" t="s">
        <v>2141</v>
      </c>
    </row>
    <row r="276" spans="1:5">
      <c r="A276" s="32" t="s">
        <v>2552</v>
      </c>
      <c r="B276" s="32" t="s">
        <v>2099</v>
      </c>
      <c r="C276" s="32" t="s">
        <v>2553</v>
      </c>
      <c r="D276" s="32" t="s">
        <v>156</v>
      </c>
      <c r="E276" s="33" t="s">
        <v>2277</v>
      </c>
    </row>
    <row r="277" spans="1:5">
      <c r="A277" s="32" t="s">
        <v>2554</v>
      </c>
      <c r="B277" s="32" t="s">
        <v>2099</v>
      </c>
      <c r="C277" s="32" t="s">
        <v>2358</v>
      </c>
      <c r="D277" s="32" t="s">
        <v>975</v>
      </c>
      <c r="E277" s="33" t="s">
        <v>2277</v>
      </c>
    </row>
    <row r="278" spans="1:5">
      <c r="A278" s="32" t="s">
        <v>651</v>
      </c>
      <c r="B278" s="32" t="s">
        <v>2099</v>
      </c>
      <c r="C278" s="32" t="s">
        <v>2551</v>
      </c>
      <c r="D278" s="32" t="s">
        <v>597</v>
      </c>
      <c r="E278" s="33" t="s">
        <v>2141</v>
      </c>
    </row>
    <row r="279" spans="1:5">
      <c r="A279" s="32" t="s">
        <v>2555</v>
      </c>
      <c r="B279" s="32" t="s">
        <v>2095</v>
      </c>
      <c r="C279" s="32" t="s">
        <v>2556</v>
      </c>
      <c r="D279" s="32" t="s">
        <v>835</v>
      </c>
      <c r="E279" s="33" t="s">
        <v>2139</v>
      </c>
    </row>
    <row r="280" spans="1:5">
      <c r="A280" s="32" t="s">
        <v>2557</v>
      </c>
      <c r="B280" s="32" t="s">
        <v>2099</v>
      </c>
      <c r="C280" s="32" t="s">
        <v>2558</v>
      </c>
      <c r="D280" s="32" t="s">
        <v>1082</v>
      </c>
      <c r="E280" s="33" t="s">
        <v>2277</v>
      </c>
    </row>
    <row r="281" spans="1:5">
      <c r="A281" s="32" t="s">
        <v>2559</v>
      </c>
      <c r="B281" s="32" t="s">
        <v>2095</v>
      </c>
      <c r="C281" s="32" t="s">
        <v>2560</v>
      </c>
      <c r="D281" s="32" t="s">
        <v>112</v>
      </c>
      <c r="E281" s="33" t="s">
        <v>2173</v>
      </c>
    </row>
    <row r="282" spans="1:5">
      <c r="A282" s="32" t="s">
        <v>2561</v>
      </c>
      <c r="B282" s="32" t="s">
        <v>2095</v>
      </c>
      <c r="C282" s="32" t="s">
        <v>2562</v>
      </c>
      <c r="D282" s="32" t="s">
        <v>597</v>
      </c>
      <c r="E282" s="33" t="s">
        <v>2141</v>
      </c>
    </row>
    <row r="283" spans="1:5">
      <c r="A283" s="32" t="s">
        <v>2563</v>
      </c>
      <c r="B283" s="32" t="s">
        <v>2095</v>
      </c>
      <c r="C283" s="32" t="s">
        <v>2564</v>
      </c>
      <c r="D283" s="32" t="s">
        <v>204</v>
      </c>
      <c r="E283" s="33" t="s">
        <v>2215</v>
      </c>
    </row>
    <row r="284" spans="1:5">
      <c r="A284" s="32" t="s">
        <v>2565</v>
      </c>
      <c r="B284" s="32" t="s">
        <v>2099</v>
      </c>
      <c r="C284" s="32" t="s">
        <v>2566</v>
      </c>
      <c r="D284" s="32" t="s">
        <v>835</v>
      </c>
      <c r="E284" s="33" t="s">
        <v>2139</v>
      </c>
    </row>
    <row r="285" spans="1:5">
      <c r="A285" s="32" t="s">
        <v>1129</v>
      </c>
      <c r="B285" s="32" t="s">
        <v>2095</v>
      </c>
      <c r="C285" s="32" t="s">
        <v>2567</v>
      </c>
      <c r="D285" s="32" t="s">
        <v>1082</v>
      </c>
      <c r="E285" s="33" t="s">
        <v>2277</v>
      </c>
    </row>
    <row r="286" spans="1:5">
      <c r="A286" s="32" t="s">
        <v>2568</v>
      </c>
      <c r="B286" s="32" t="s">
        <v>2095</v>
      </c>
      <c r="C286" s="32" t="s">
        <v>2569</v>
      </c>
      <c r="D286" s="32" t="s">
        <v>1082</v>
      </c>
      <c r="E286" s="33" t="s">
        <v>2277</v>
      </c>
    </row>
    <row r="287" spans="1:5">
      <c r="A287" s="32" t="s">
        <v>136</v>
      </c>
      <c r="B287" s="32" t="s">
        <v>2095</v>
      </c>
      <c r="C287" s="32" t="s">
        <v>137</v>
      </c>
      <c r="D287" s="32" t="s">
        <v>112</v>
      </c>
      <c r="E287" s="33" t="s">
        <v>2173</v>
      </c>
    </row>
    <row r="288" spans="1:5">
      <c r="A288" s="32" t="s">
        <v>2570</v>
      </c>
      <c r="B288" s="32" t="s">
        <v>2095</v>
      </c>
      <c r="C288" s="32" t="s">
        <v>2571</v>
      </c>
      <c r="D288" s="32" t="s">
        <v>427</v>
      </c>
      <c r="E288" s="33" t="s">
        <v>2277</v>
      </c>
    </row>
    <row r="289" spans="1:5">
      <c r="A289" s="32" t="s">
        <v>870</v>
      </c>
      <c r="B289" s="32" t="s">
        <v>2099</v>
      </c>
      <c r="C289" s="32" t="s">
        <v>2572</v>
      </c>
      <c r="D289" s="32" t="s">
        <v>835</v>
      </c>
      <c r="E289" s="33" t="s">
        <v>2139</v>
      </c>
    </row>
    <row r="290" spans="1:5">
      <c r="A290" s="32" t="s">
        <v>139</v>
      </c>
      <c r="B290" s="32" t="s">
        <v>2095</v>
      </c>
      <c r="C290" s="32" t="s">
        <v>2573</v>
      </c>
      <c r="D290" s="32" t="s">
        <v>112</v>
      </c>
      <c r="E290" s="33" t="s">
        <v>2173</v>
      </c>
    </row>
    <row r="291" spans="1:5">
      <c r="A291" s="32" t="s">
        <v>2574</v>
      </c>
      <c r="B291" s="32" t="s">
        <v>2095</v>
      </c>
      <c r="C291" s="32" t="s">
        <v>2575</v>
      </c>
      <c r="D291" s="32" t="s">
        <v>399</v>
      </c>
      <c r="E291" s="33" t="s">
        <v>2173</v>
      </c>
    </row>
    <row r="292" spans="1:5">
      <c r="A292" s="32" t="s">
        <v>312</v>
      </c>
      <c r="B292" s="32" t="s">
        <v>2095</v>
      </c>
      <c r="C292" s="32" t="s">
        <v>2576</v>
      </c>
      <c r="D292" s="32" t="s">
        <v>295</v>
      </c>
      <c r="E292" s="33" t="s">
        <v>2141</v>
      </c>
    </row>
    <row r="293" spans="1:5">
      <c r="A293" s="32" t="s">
        <v>2577</v>
      </c>
      <c r="B293" s="32" t="s">
        <v>2099</v>
      </c>
      <c r="C293" s="32" t="s">
        <v>2578</v>
      </c>
      <c r="D293" s="32" t="s">
        <v>1082</v>
      </c>
      <c r="E293" s="33" t="s">
        <v>2277</v>
      </c>
    </row>
    <row r="294" spans="1:5">
      <c r="A294" s="32" t="s">
        <v>1172</v>
      </c>
      <c r="B294" s="32" t="s">
        <v>2095</v>
      </c>
      <c r="C294" s="32" t="s">
        <v>2579</v>
      </c>
      <c r="D294" s="32" t="s">
        <v>1042</v>
      </c>
      <c r="E294" s="33" t="s">
        <v>2173</v>
      </c>
    </row>
    <row r="295" spans="1:5">
      <c r="A295" s="32" t="s">
        <v>2580</v>
      </c>
      <c r="B295" s="32" t="s">
        <v>2099</v>
      </c>
      <c r="C295" s="32" t="s">
        <v>2581</v>
      </c>
      <c r="D295" s="32" t="s">
        <v>975</v>
      </c>
      <c r="E295" s="33" t="s">
        <v>2277</v>
      </c>
    </row>
    <row r="296" spans="1:5">
      <c r="A296" s="32" t="s">
        <v>785</v>
      </c>
      <c r="B296" s="32" t="s">
        <v>2099</v>
      </c>
      <c r="C296" s="32" t="s">
        <v>786</v>
      </c>
      <c r="D296" s="32" t="s">
        <v>835</v>
      </c>
      <c r="E296" s="33" t="s">
        <v>2139</v>
      </c>
    </row>
    <row r="297" spans="1:5">
      <c r="A297" s="32" t="s">
        <v>2582</v>
      </c>
      <c r="B297" s="32" t="s">
        <v>2099</v>
      </c>
      <c r="C297" s="32" t="s">
        <v>1014</v>
      </c>
      <c r="D297" s="32" t="s">
        <v>975</v>
      </c>
      <c r="E297" s="33" t="s">
        <v>2277</v>
      </c>
    </row>
    <row r="298" spans="1:5">
      <c r="A298" s="32" t="s">
        <v>89</v>
      </c>
      <c r="B298" s="32" t="s">
        <v>2099</v>
      </c>
      <c r="C298" s="32" t="s">
        <v>2583</v>
      </c>
      <c r="D298" s="32" t="s">
        <v>156</v>
      </c>
      <c r="E298" s="33" t="s">
        <v>2277</v>
      </c>
    </row>
    <row r="299" spans="1:5">
      <c r="A299" s="32" t="s">
        <v>142</v>
      </c>
      <c r="B299" s="32" t="s">
        <v>2099</v>
      </c>
      <c r="C299" s="32" t="s">
        <v>2584</v>
      </c>
      <c r="D299" s="32" t="s">
        <v>112</v>
      </c>
      <c r="E299" s="33" t="s">
        <v>2173</v>
      </c>
    </row>
    <row r="300" spans="1:5">
      <c r="A300" s="32" t="s">
        <v>2585</v>
      </c>
      <c r="B300" s="32" t="s">
        <v>2099</v>
      </c>
      <c r="C300" s="32" t="s">
        <v>2586</v>
      </c>
      <c r="D300" s="32" t="s">
        <v>343</v>
      </c>
      <c r="E300" s="33" t="s">
        <v>2277</v>
      </c>
    </row>
    <row r="301" spans="1:5">
      <c r="A301" s="32" t="s">
        <v>2587</v>
      </c>
      <c r="B301" s="32" t="s">
        <v>2099</v>
      </c>
      <c r="C301" s="32" t="s">
        <v>2588</v>
      </c>
      <c r="D301" s="32" t="s">
        <v>835</v>
      </c>
      <c r="E301" s="33" t="s">
        <v>2139</v>
      </c>
    </row>
    <row r="302" spans="1:5">
      <c r="A302" s="32" t="s">
        <v>2589</v>
      </c>
      <c r="B302" s="32" t="s">
        <v>2095</v>
      </c>
      <c r="C302" s="32" t="s">
        <v>2590</v>
      </c>
      <c r="D302" s="32" t="s">
        <v>427</v>
      </c>
      <c r="E302" s="33" t="s">
        <v>2277</v>
      </c>
    </row>
    <row r="303" spans="1:5">
      <c r="A303" s="32" t="s">
        <v>257</v>
      </c>
      <c r="B303" s="32" t="s">
        <v>2095</v>
      </c>
      <c r="C303" s="32" t="s">
        <v>2591</v>
      </c>
      <c r="D303" s="32" t="s">
        <v>204</v>
      </c>
      <c r="E303" s="33" t="s">
        <v>2215</v>
      </c>
    </row>
    <row r="304" spans="1:5">
      <c r="A304" s="32" t="s">
        <v>1138</v>
      </c>
      <c r="B304" s="32" t="s">
        <v>2099</v>
      </c>
      <c r="C304" s="32" t="s">
        <v>1139</v>
      </c>
      <c r="D304" s="32" t="s">
        <v>1082</v>
      </c>
      <c r="E304" s="33" t="s">
        <v>2277</v>
      </c>
    </row>
    <row r="305" spans="1:5">
      <c r="A305" s="32" t="s">
        <v>2592</v>
      </c>
      <c r="B305" s="32" t="s">
        <v>2095</v>
      </c>
      <c r="C305" s="32" t="s">
        <v>2593</v>
      </c>
      <c r="D305" s="32" t="s">
        <v>1082</v>
      </c>
      <c r="E305" s="33" t="s">
        <v>2277</v>
      </c>
    </row>
    <row r="306" spans="1:5">
      <c r="A306" s="32" t="s">
        <v>2594</v>
      </c>
      <c r="B306" s="32" t="s">
        <v>2095</v>
      </c>
      <c r="C306" s="32" t="s">
        <v>2595</v>
      </c>
      <c r="D306" s="32" t="s">
        <v>156</v>
      </c>
      <c r="E306" s="33" t="s">
        <v>2277</v>
      </c>
    </row>
    <row r="307" spans="1:5">
      <c r="A307" s="32" t="s">
        <v>449</v>
      </c>
      <c r="B307" s="32" t="s">
        <v>2095</v>
      </c>
      <c r="C307" s="32" t="s">
        <v>2596</v>
      </c>
      <c r="D307" s="32" t="s">
        <v>427</v>
      </c>
      <c r="E307" s="33" t="s">
        <v>2277</v>
      </c>
    </row>
    <row r="308" spans="1:5">
      <c r="A308" s="32" t="s">
        <v>1175</v>
      </c>
      <c r="B308" s="32" t="s">
        <v>2099</v>
      </c>
      <c r="C308" s="32" t="s">
        <v>2597</v>
      </c>
      <c r="D308" s="32" t="s">
        <v>1161</v>
      </c>
      <c r="E308" s="33" t="s">
        <v>2173</v>
      </c>
    </row>
    <row r="309" spans="1:5">
      <c r="A309" s="32" t="s">
        <v>260</v>
      </c>
      <c r="B309" s="32" t="s">
        <v>2099</v>
      </c>
      <c r="C309" s="32" t="s">
        <v>2598</v>
      </c>
      <c r="D309" s="32" t="s">
        <v>204</v>
      </c>
      <c r="E309" s="33" t="s">
        <v>2215</v>
      </c>
    </row>
    <row r="310" spans="1:5">
      <c r="A310" s="32" t="s">
        <v>716</v>
      </c>
      <c r="B310" s="32" t="s">
        <v>2099</v>
      </c>
      <c r="C310" s="32" t="s">
        <v>2218</v>
      </c>
      <c r="D310" s="32" t="s">
        <v>835</v>
      </c>
      <c r="E310" s="33" t="s">
        <v>2139</v>
      </c>
    </row>
    <row r="311" spans="1:5">
      <c r="A311" s="32" t="s">
        <v>2599</v>
      </c>
      <c r="B311" s="32" t="s">
        <v>2099</v>
      </c>
      <c r="C311" s="32" t="s">
        <v>2358</v>
      </c>
      <c r="D311" s="32" t="s">
        <v>975</v>
      </c>
      <c r="E311" s="33" t="s">
        <v>2277</v>
      </c>
    </row>
    <row r="312" spans="1:5">
      <c r="A312" s="32" t="s">
        <v>1557</v>
      </c>
      <c r="B312" s="32" t="s">
        <v>2095</v>
      </c>
      <c r="C312" s="32" t="s">
        <v>2600</v>
      </c>
      <c r="D312" s="32" t="s">
        <v>566</v>
      </c>
      <c r="E312" s="33" t="s">
        <v>2173</v>
      </c>
    </row>
    <row r="313" spans="1:5">
      <c r="A313" s="32" t="s">
        <v>2601</v>
      </c>
      <c r="B313" s="32" t="s">
        <v>2095</v>
      </c>
      <c r="C313" s="32" t="s">
        <v>2602</v>
      </c>
      <c r="D313" s="32" t="s">
        <v>566</v>
      </c>
      <c r="E313" s="33" t="s">
        <v>2173</v>
      </c>
    </row>
    <row r="314" spans="1:5">
      <c r="A314" s="32" t="s">
        <v>1560</v>
      </c>
      <c r="B314" s="32" t="s">
        <v>2095</v>
      </c>
      <c r="C314" s="32" t="s">
        <v>2603</v>
      </c>
      <c r="D314" s="32" t="s">
        <v>566</v>
      </c>
      <c r="E314" s="33" t="s">
        <v>2173</v>
      </c>
    </row>
    <row r="315" spans="1:5">
      <c r="A315" s="32" t="s">
        <v>1563</v>
      </c>
      <c r="B315" s="32" t="s">
        <v>2099</v>
      </c>
      <c r="C315" s="32" t="s">
        <v>1564</v>
      </c>
      <c r="D315" s="32" t="s">
        <v>566</v>
      </c>
      <c r="E315" s="33" t="s">
        <v>2173</v>
      </c>
    </row>
    <row r="316" spans="1:5">
      <c r="A316" s="32" t="s">
        <v>1566</v>
      </c>
      <c r="B316" s="32" t="s">
        <v>2099</v>
      </c>
      <c r="C316" s="32" t="s">
        <v>2604</v>
      </c>
      <c r="D316" s="32" t="s">
        <v>566</v>
      </c>
      <c r="E316" s="33" t="s">
        <v>2173</v>
      </c>
    </row>
    <row r="317" spans="1:5">
      <c r="A317" s="32" t="s">
        <v>2605</v>
      </c>
      <c r="B317" s="32" t="s">
        <v>2099</v>
      </c>
      <c r="C317" s="32" t="s">
        <v>2295</v>
      </c>
      <c r="D317" s="32" t="s">
        <v>566</v>
      </c>
      <c r="E317" s="33" t="s">
        <v>2173</v>
      </c>
    </row>
    <row r="318" spans="1:5">
      <c r="A318" s="32" t="s">
        <v>1494</v>
      </c>
      <c r="B318" s="32" t="s">
        <v>2095</v>
      </c>
      <c r="C318" s="32" t="s">
        <v>2575</v>
      </c>
      <c r="D318" s="32" t="s">
        <v>399</v>
      </c>
      <c r="E318" s="33" t="s">
        <v>2173</v>
      </c>
    </row>
    <row r="319" spans="1:5">
      <c r="A319" s="32" t="s">
        <v>1497</v>
      </c>
      <c r="B319" s="32" t="s">
        <v>2095</v>
      </c>
      <c r="C319" s="32" t="s">
        <v>2306</v>
      </c>
      <c r="D319" s="32" t="s">
        <v>399</v>
      </c>
      <c r="E319" s="33" t="s">
        <v>2173</v>
      </c>
    </row>
    <row r="320" spans="1:5">
      <c r="A320" s="32" t="s">
        <v>1762</v>
      </c>
      <c r="B320" s="32" t="s">
        <v>2099</v>
      </c>
      <c r="C320" s="32" t="s">
        <v>2606</v>
      </c>
      <c r="D320" s="32" t="s">
        <v>399</v>
      </c>
      <c r="E320" s="33" t="s">
        <v>2173</v>
      </c>
    </row>
    <row r="321" spans="1:5">
      <c r="A321" s="32" t="s">
        <v>1602</v>
      </c>
      <c r="B321" s="32" t="s">
        <v>2095</v>
      </c>
      <c r="C321" s="32" t="s">
        <v>2607</v>
      </c>
      <c r="D321" s="32" t="s">
        <v>659</v>
      </c>
      <c r="E321" s="33" t="s">
        <v>2141</v>
      </c>
    </row>
    <row r="322" spans="1:5">
      <c r="A322" s="32" t="s">
        <v>1605</v>
      </c>
      <c r="B322" s="32" t="s">
        <v>2095</v>
      </c>
      <c r="C322" s="32" t="s">
        <v>2308</v>
      </c>
      <c r="D322" s="32" t="s">
        <v>659</v>
      </c>
      <c r="E322" s="33" t="s">
        <v>2141</v>
      </c>
    </row>
    <row r="323" spans="1:5">
      <c r="A323" s="32" t="s">
        <v>1608</v>
      </c>
      <c r="B323" s="32" t="s">
        <v>2099</v>
      </c>
      <c r="C323" s="32" t="s">
        <v>2608</v>
      </c>
      <c r="D323" s="32" t="s">
        <v>659</v>
      </c>
      <c r="E323" s="33" t="s">
        <v>2141</v>
      </c>
    </row>
    <row r="324" spans="1:5">
      <c r="A324" s="32" t="s">
        <v>2609</v>
      </c>
      <c r="B324" s="32" t="s">
        <v>2099</v>
      </c>
      <c r="C324" s="32" t="s">
        <v>2148</v>
      </c>
      <c r="D324" s="32" t="s">
        <v>659</v>
      </c>
      <c r="E324" s="33" t="s">
        <v>2141</v>
      </c>
    </row>
    <row r="325" spans="1:5">
      <c r="A325" s="32" t="s">
        <v>1611</v>
      </c>
      <c r="B325" s="32" t="s">
        <v>2095</v>
      </c>
      <c r="C325" s="32" t="s">
        <v>2311</v>
      </c>
      <c r="D325" s="32" t="s">
        <v>659</v>
      </c>
      <c r="E325" s="33" t="s">
        <v>2141</v>
      </c>
    </row>
    <row r="326" spans="1:5">
      <c r="A326" s="32" t="s">
        <v>1614</v>
      </c>
      <c r="B326" s="32" t="s">
        <v>2099</v>
      </c>
      <c r="C326" s="32" t="s">
        <v>2311</v>
      </c>
      <c r="D326" s="32" t="s">
        <v>659</v>
      </c>
      <c r="E326" s="33" t="s">
        <v>2141</v>
      </c>
    </row>
    <row r="327" spans="1:5">
      <c r="A327" s="32" t="s">
        <v>1617</v>
      </c>
      <c r="B327" s="32" t="s">
        <v>2099</v>
      </c>
      <c r="C327" s="32" t="s">
        <v>2610</v>
      </c>
      <c r="D327" s="32" t="s">
        <v>659</v>
      </c>
      <c r="E327" s="33" t="s">
        <v>2141</v>
      </c>
    </row>
    <row r="328" spans="1:5">
      <c r="A328" s="32" t="s">
        <v>2611</v>
      </c>
      <c r="B328" s="32" t="s">
        <v>2099</v>
      </c>
      <c r="C328" s="32" t="s">
        <v>2150</v>
      </c>
      <c r="D328" s="32" t="s">
        <v>659</v>
      </c>
      <c r="E328" s="33" t="s">
        <v>2141</v>
      </c>
    </row>
    <row r="329" spans="1:5">
      <c r="A329" s="32" t="s">
        <v>1708</v>
      </c>
      <c r="B329" s="32" t="s">
        <v>2095</v>
      </c>
      <c r="C329" s="32" t="s">
        <v>2612</v>
      </c>
      <c r="D329" s="32" t="s">
        <v>923</v>
      </c>
      <c r="E329" s="33" t="s">
        <v>2141</v>
      </c>
    </row>
    <row r="330" spans="1:5">
      <c r="A330" s="32" t="s">
        <v>1711</v>
      </c>
      <c r="B330" s="32" t="s">
        <v>2095</v>
      </c>
      <c r="C330" s="32" t="s">
        <v>2155</v>
      </c>
      <c r="D330" s="32" t="s">
        <v>923</v>
      </c>
      <c r="E330" s="33" t="s">
        <v>2141</v>
      </c>
    </row>
    <row r="331" spans="1:5">
      <c r="A331" s="32" t="s">
        <v>1714</v>
      </c>
      <c r="B331" s="32" t="s">
        <v>2099</v>
      </c>
      <c r="C331" s="32" t="s">
        <v>2613</v>
      </c>
      <c r="D331" s="32" t="s">
        <v>923</v>
      </c>
      <c r="E331" s="33" t="s">
        <v>2141</v>
      </c>
    </row>
    <row r="332" spans="1:5">
      <c r="A332" s="32" t="s">
        <v>2614</v>
      </c>
      <c r="B332" s="32" t="s">
        <v>2099</v>
      </c>
      <c r="C332" s="32" t="s">
        <v>2171</v>
      </c>
      <c r="D332" s="32" t="s">
        <v>923</v>
      </c>
      <c r="E332" s="33" t="s">
        <v>2141</v>
      </c>
    </row>
    <row r="333" spans="1:5">
      <c r="A333" s="32" t="s">
        <v>2615</v>
      </c>
      <c r="B333" s="32" t="s">
        <v>2099</v>
      </c>
      <c r="C333" s="32" t="s">
        <v>2613</v>
      </c>
      <c r="D333" s="32" t="s">
        <v>923</v>
      </c>
      <c r="E333" s="33" t="s">
        <v>2141</v>
      </c>
    </row>
    <row r="334" spans="1:5">
      <c r="A334" s="32" t="s">
        <v>2616</v>
      </c>
      <c r="B334" s="32" t="s">
        <v>2099</v>
      </c>
      <c r="C334" s="32" t="s">
        <v>2159</v>
      </c>
      <c r="D334" s="32" t="s">
        <v>923</v>
      </c>
      <c r="E334" s="33" t="s">
        <v>2141</v>
      </c>
    </row>
    <row r="335" spans="1:5">
      <c r="A335" s="32" t="s">
        <v>2617</v>
      </c>
      <c r="B335" s="32" t="s">
        <v>2099</v>
      </c>
      <c r="C335" s="32" t="s">
        <v>2618</v>
      </c>
      <c r="D335" s="32" t="s">
        <v>923</v>
      </c>
      <c r="E335" s="33" t="s">
        <v>2141</v>
      </c>
    </row>
    <row r="336" spans="1:5">
      <c r="A336" s="32" t="s">
        <v>1717</v>
      </c>
      <c r="B336" s="32" t="s">
        <v>2099</v>
      </c>
      <c r="C336" s="32" t="s">
        <v>2618</v>
      </c>
      <c r="D336" s="32" t="s">
        <v>923</v>
      </c>
      <c r="E336" s="33" t="s">
        <v>2141</v>
      </c>
    </row>
    <row r="337" spans="1:5">
      <c r="A337" s="32" t="s">
        <v>1361</v>
      </c>
      <c r="B337" s="32" t="s">
        <v>2095</v>
      </c>
      <c r="C337" s="32" t="s">
        <v>2183</v>
      </c>
      <c r="D337" s="32" t="s">
        <v>112</v>
      </c>
      <c r="E337" s="33" t="s">
        <v>2173</v>
      </c>
    </row>
    <row r="338" spans="1:5">
      <c r="A338" s="32" t="s">
        <v>1364</v>
      </c>
      <c r="B338" s="32" t="s">
        <v>2095</v>
      </c>
      <c r="C338" s="32" t="s">
        <v>2619</v>
      </c>
      <c r="D338" s="32" t="s">
        <v>112</v>
      </c>
      <c r="E338" s="33" t="s">
        <v>2173</v>
      </c>
    </row>
    <row r="339" spans="1:5">
      <c r="A339" s="32" t="s">
        <v>1367</v>
      </c>
      <c r="B339" s="32" t="s">
        <v>2095</v>
      </c>
      <c r="C339" s="32" t="s">
        <v>2620</v>
      </c>
      <c r="D339" s="32" t="s">
        <v>112</v>
      </c>
      <c r="E339" s="33" t="s">
        <v>2173</v>
      </c>
    </row>
    <row r="340" spans="1:5">
      <c r="A340" s="32" t="s">
        <v>2621</v>
      </c>
      <c r="B340" s="32" t="s">
        <v>2099</v>
      </c>
      <c r="C340" s="32" t="s">
        <v>2622</v>
      </c>
      <c r="D340" s="32" t="s">
        <v>112</v>
      </c>
      <c r="E340" s="33" t="s">
        <v>2173</v>
      </c>
    </row>
    <row r="341" spans="1:5">
      <c r="A341" s="32" t="s">
        <v>1374</v>
      </c>
      <c r="B341" s="32" t="s">
        <v>2099</v>
      </c>
      <c r="C341" s="32" t="s">
        <v>2183</v>
      </c>
      <c r="D341" s="32" t="s">
        <v>112</v>
      </c>
      <c r="E341" s="33" t="s">
        <v>2173</v>
      </c>
    </row>
    <row r="342" spans="1:5">
      <c r="A342" s="32" t="s">
        <v>1765</v>
      </c>
      <c r="B342" s="32" t="s">
        <v>2099</v>
      </c>
      <c r="C342" s="32" t="s">
        <v>2623</v>
      </c>
      <c r="D342" s="32" t="s">
        <v>112</v>
      </c>
      <c r="E342" s="33" t="s">
        <v>2173</v>
      </c>
    </row>
    <row r="343" spans="1:5">
      <c r="A343" s="32" t="s">
        <v>2624</v>
      </c>
      <c r="B343" s="32" t="s">
        <v>2099</v>
      </c>
      <c r="C343" s="32" t="s">
        <v>2185</v>
      </c>
      <c r="D343" s="32" t="s">
        <v>112</v>
      </c>
      <c r="E343" s="33" t="s">
        <v>2173</v>
      </c>
    </row>
    <row r="344" spans="1:5">
      <c r="A344" s="32" t="s">
        <v>2625</v>
      </c>
      <c r="B344" s="32" t="s">
        <v>2099</v>
      </c>
      <c r="C344" s="32" t="s">
        <v>2626</v>
      </c>
      <c r="D344" s="32" t="s">
        <v>112</v>
      </c>
      <c r="E344" s="33" t="s">
        <v>2173</v>
      </c>
    </row>
    <row r="345" spans="1:5">
      <c r="A345" s="32" t="s">
        <v>1377</v>
      </c>
      <c r="B345" s="32" t="s">
        <v>2099</v>
      </c>
      <c r="C345" s="32" t="s">
        <v>2627</v>
      </c>
      <c r="D345" s="32" t="s">
        <v>112</v>
      </c>
      <c r="E345" s="33" t="s">
        <v>2173</v>
      </c>
    </row>
    <row r="346" spans="1:5">
      <c r="A346" s="32" t="s">
        <v>1380</v>
      </c>
      <c r="B346" s="32" t="s">
        <v>2099</v>
      </c>
      <c r="C346" s="32" t="s">
        <v>2628</v>
      </c>
      <c r="D346" s="32" t="s">
        <v>112</v>
      </c>
      <c r="E346" s="33" t="s">
        <v>2173</v>
      </c>
    </row>
    <row r="347" spans="1:5">
      <c r="A347" s="32" t="s">
        <v>2629</v>
      </c>
      <c r="B347" s="32" t="s">
        <v>2099</v>
      </c>
      <c r="C347" s="32" t="s">
        <v>2183</v>
      </c>
      <c r="D347" s="32" t="s">
        <v>112</v>
      </c>
      <c r="E347" s="33" t="s">
        <v>2173</v>
      </c>
    </row>
    <row r="348" spans="1:5">
      <c r="A348" s="32" t="s">
        <v>1688</v>
      </c>
      <c r="B348" s="32" t="s">
        <v>2095</v>
      </c>
      <c r="C348" s="32" t="s">
        <v>2630</v>
      </c>
      <c r="D348" s="32" t="s">
        <v>878</v>
      </c>
      <c r="E348" s="33" t="s">
        <v>2173</v>
      </c>
    </row>
    <row r="349" spans="1:5">
      <c r="A349" s="32" t="s">
        <v>1691</v>
      </c>
      <c r="B349" s="32" t="s">
        <v>2095</v>
      </c>
      <c r="C349" s="32" t="s">
        <v>2631</v>
      </c>
      <c r="D349" s="32" t="s">
        <v>878</v>
      </c>
      <c r="E349" s="33" t="s">
        <v>2173</v>
      </c>
    </row>
    <row r="350" spans="1:5">
      <c r="A350" s="32" t="s">
        <v>2632</v>
      </c>
      <c r="B350" s="32" t="s">
        <v>2099</v>
      </c>
      <c r="C350" s="32" t="s">
        <v>2191</v>
      </c>
      <c r="D350" s="32" t="s">
        <v>878</v>
      </c>
      <c r="E350" s="33" t="s">
        <v>2173</v>
      </c>
    </row>
    <row r="351" spans="1:5">
      <c r="A351" s="32" t="s">
        <v>2633</v>
      </c>
      <c r="B351" s="32" t="s">
        <v>2099</v>
      </c>
      <c r="C351" s="32" t="s">
        <v>2634</v>
      </c>
      <c r="D351" s="32" t="s">
        <v>878</v>
      </c>
      <c r="E351" s="33" t="s">
        <v>2173</v>
      </c>
    </row>
    <row r="352" spans="1:5">
      <c r="A352" s="32" t="s">
        <v>1697</v>
      </c>
      <c r="B352" s="32" t="s">
        <v>2099</v>
      </c>
      <c r="C352" s="32" t="s">
        <v>2635</v>
      </c>
      <c r="D352" s="32" t="s">
        <v>878</v>
      </c>
      <c r="E352" s="33" t="s">
        <v>2173</v>
      </c>
    </row>
    <row r="353" spans="1:5">
      <c r="A353" s="32" t="s">
        <v>1700</v>
      </c>
      <c r="B353" s="32" t="s">
        <v>2099</v>
      </c>
      <c r="C353" s="32" t="s">
        <v>2636</v>
      </c>
      <c r="D353" s="32" t="s">
        <v>878</v>
      </c>
      <c r="E353" s="33" t="s">
        <v>2173</v>
      </c>
    </row>
    <row r="354" spans="1:5">
      <c r="A354" s="32" t="s">
        <v>1703</v>
      </c>
      <c r="B354" s="32" t="s">
        <v>2099</v>
      </c>
      <c r="C354" s="32" t="s">
        <v>2637</v>
      </c>
      <c r="D354" s="32" t="s">
        <v>878</v>
      </c>
      <c r="E354" s="33" t="s">
        <v>2173</v>
      </c>
    </row>
    <row r="355" spans="1:5">
      <c r="A355" s="32" t="s">
        <v>2638</v>
      </c>
      <c r="B355" s="32" t="s">
        <v>2099</v>
      </c>
      <c r="C355" s="32" t="s">
        <v>2211</v>
      </c>
      <c r="D355" s="32" t="s">
        <v>878</v>
      </c>
      <c r="E355" s="33" t="s">
        <v>2173</v>
      </c>
    </row>
    <row r="356" spans="1:5">
      <c r="A356" s="32" t="s">
        <v>1706</v>
      </c>
      <c r="B356" s="32" t="s">
        <v>2099</v>
      </c>
      <c r="C356" s="32" t="s">
        <v>2634</v>
      </c>
      <c r="D356" s="32" t="s">
        <v>878</v>
      </c>
      <c r="E356" s="33" t="s">
        <v>2173</v>
      </c>
    </row>
    <row r="357" spans="1:5">
      <c r="A357" s="32" t="s">
        <v>1798</v>
      </c>
      <c r="B357" s="32" t="s">
        <v>2095</v>
      </c>
      <c r="C357" s="32" t="s">
        <v>2639</v>
      </c>
      <c r="D357" s="32" t="s">
        <v>1042</v>
      </c>
      <c r="E357" s="33" t="s">
        <v>2173</v>
      </c>
    </row>
    <row r="358" spans="1:5">
      <c r="A358" s="32" t="s">
        <v>1747</v>
      </c>
      <c r="B358" s="32" t="s">
        <v>2095</v>
      </c>
      <c r="C358" s="32" t="s">
        <v>2325</v>
      </c>
      <c r="D358" s="32" t="s">
        <v>1042</v>
      </c>
      <c r="E358" s="33" t="s">
        <v>2173</v>
      </c>
    </row>
    <row r="359" spans="1:5">
      <c r="A359" s="32" t="s">
        <v>1750</v>
      </c>
      <c r="B359" s="32" t="s">
        <v>2095</v>
      </c>
      <c r="C359" s="32" t="s">
        <v>2640</v>
      </c>
      <c r="D359" s="32" t="s">
        <v>1042</v>
      </c>
      <c r="E359" s="33" t="s">
        <v>2173</v>
      </c>
    </row>
    <row r="360" spans="1:5">
      <c r="A360" s="32" t="s">
        <v>1753</v>
      </c>
      <c r="B360" s="32" t="s">
        <v>2099</v>
      </c>
      <c r="C360" s="32" t="s">
        <v>2641</v>
      </c>
      <c r="D360" s="32" t="s">
        <v>1042</v>
      </c>
      <c r="E360" s="33" t="s">
        <v>2173</v>
      </c>
    </row>
    <row r="361" spans="1:5">
      <c r="A361" s="32" t="s">
        <v>1756</v>
      </c>
      <c r="B361" s="32" t="s">
        <v>2099</v>
      </c>
      <c r="C361" s="32" t="s">
        <v>2642</v>
      </c>
      <c r="D361" s="32" t="s">
        <v>1042</v>
      </c>
      <c r="E361" s="33" t="s">
        <v>2173</v>
      </c>
    </row>
    <row r="362" spans="1:5">
      <c r="A362" s="32" t="s">
        <v>2643</v>
      </c>
      <c r="B362" s="32" t="s">
        <v>2099</v>
      </c>
      <c r="C362" s="32" t="s">
        <v>2644</v>
      </c>
      <c r="D362" s="32" t="s">
        <v>1042</v>
      </c>
      <c r="E362" s="33" t="s">
        <v>2173</v>
      </c>
    </row>
    <row r="363" spans="1:5">
      <c r="A363" s="32" t="s">
        <v>1726</v>
      </c>
      <c r="B363" s="32" t="s">
        <v>2095</v>
      </c>
      <c r="C363" s="32" t="s">
        <v>2343</v>
      </c>
      <c r="D363" s="32" t="s">
        <v>975</v>
      </c>
      <c r="E363" s="33" t="s">
        <v>2277</v>
      </c>
    </row>
    <row r="364" spans="1:5">
      <c r="A364" s="32" t="s">
        <v>1729</v>
      </c>
      <c r="B364" s="32" t="s">
        <v>2095</v>
      </c>
      <c r="C364" s="32" t="s">
        <v>2645</v>
      </c>
      <c r="D364" s="32" t="s">
        <v>975</v>
      </c>
      <c r="E364" s="33" t="s">
        <v>2277</v>
      </c>
    </row>
    <row r="365" spans="1:5">
      <c r="A365" s="32" t="s">
        <v>2646</v>
      </c>
      <c r="B365" s="32" t="s">
        <v>2099</v>
      </c>
      <c r="C365" s="32" t="s">
        <v>2354</v>
      </c>
      <c r="D365" s="32" t="s">
        <v>975</v>
      </c>
      <c r="E365" s="33" t="s">
        <v>2277</v>
      </c>
    </row>
    <row r="366" spans="1:5">
      <c r="A366" s="32" t="s">
        <v>2647</v>
      </c>
      <c r="B366" s="32" t="s">
        <v>2099</v>
      </c>
      <c r="C366" s="32" t="s">
        <v>2648</v>
      </c>
      <c r="D366" s="32" t="s">
        <v>975</v>
      </c>
      <c r="E366" s="33" t="s">
        <v>2277</v>
      </c>
    </row>
    <row r="367" spans="1:5">
      <c r="A367" s="32" t="s">
        <v>1738</v>
      </c>
      <c r="B367" s="32" t="s">
        <v>2099</v>
      </c>
      <c r="C367" s="32" t="s">
        <v>2649</v>
      </c>
      <c r="D367" s="32" t="s">
        <v>975</v>
      </c>
      <c r="E367" s="33" t="s">
        <v>2277</v>
      </c>
    </row>
    <row r="368" spans="1:5">
      <c r="A368" s="32" t="s">
        <v>2650</v>
      </c>
      <c r="B368" s="32" t="s">
        <v>2099</v>
      </c>
      <c r="C368" s="32" t="s">
        <v>2542</v>
      </c>
      <c r="D368" s="32" t="s">
        <v>975</v>
      </c>
      <c r="E368" s="33" t="s">
        <v>2277</v>
      </c>
    </row>
    <row r="369" spans="1:5">
      <c r="A369" s="32" t="s">
        <v>1482</v>
      </c>
      <c r="B369" s="32" t="s">
        <v>2095</v>
      </c>
      <c r="C369" s="32" t="s">
        <v>2651</v>
      </c>
      <c r="D369" s="32" t="s">
        <v>343</v>
      </c>
      <c r="E369" s="33" t="s">
        <v>2277</v>
      </c>
    </row>
    <row r="370" spans="1:5">
      <c r="A370" s="32" t="s">
        <v>2652</v>
      </c>
      <c r="B370" s="32" t="s">
        <v>2099</v>
      </c>
      <c r="C370" s="32" t="s">
        <v>2279</v>
      </c>
      <c r="D370" s="32" t="s">
        <v>343</v>
      </c>
      <c r="E370" s="33" t="s">
        <v>2277</v>
      </c>
    </row>
    <row r="371" spans="1:5">
      <c r="A371" s="32" t="s">
        <v>1383</v>
      </c>
      <c r="B371" s="32" t="s">
        <v>2099</v>
      </c>
      <c r="C371" s="32" t="s">
        <v>2653</v>
      </c>
      <c r="D371" s="32" t="s">
        <v>156</v>
      </c>
      <c r="E371" s="33" t="s">
        <v>2277</v>
      </c>
    </row>
    <row r="372" spans="1:5">
      <c r="A372" s="32" t="s">
        <v>1485</v>
      </c>
      <c r="B372" s="32" t="s">
        <v>2099</v>
      </c>
      <c r="C372" s="32" t="s">
        <v>2276</v>
      </c>
      <c r="D372" s="32" t="s">
        <v>343</v>
      </c>
      <c r="E372" s="33" t="s">
        <v>2277</v>
      </c>
    </row>
    <row r="373" spans="1:5">
      <c r="A373" s="32" t="s">
        <v>1398</v>
      </c>
      <c r="B373" s="32" t="s">
        <v>2099</v>
      </c>
      <c r="C373" s="32" t="s">
        <v>2654</v>
      </c>
      <c r="D373" s="32" t="s">
        <v>204</v>
      </c>
      <c r="E373" s="33" t="s">
        <v>2215</v>
      </c>
    </row>
    <row r="374" spans="1:5">
      <c r="A374" s="32" t="s">
        <v>1488</v>
      </c>
      <c r="B374" s="32" t="s">
        <v>2099</v>
      </c>
      <c r="C374" s="32" t="s">
        <v>2366</v>
      </c>
      <c r="D374" s="32" t="s">
        <v>343</v>
      </c>
      <c r="E374" s="33" t="s">
        <v>2277</v>
      </c>
    </row>
    <row r="375" spans="1:5">
      <c r="A375" s="32" t="s">
        <v>2655</v>
      </c>
      <c r="B375" s="32" t="s">
        <v>2099</v>
      </c>
      <c r="C375" s="32" t="s">
        <v>2656</v>
      </c>
      <c r="D375" s="32" t="s">
        <v>343</v>
      </c>
      <c r="E375" s="33" t="s">
        <v>2277</v>
      </c>
    </row>
    <row r="376" spans="1:5">
      <c r="A376" s="32" t="s">
        <v>2657</v>
      </c>
      <c r="B376" s="32" t="s">
        <v>2095</v>
      </c>
      <c r="C376" s="32" t="s">
        <v>2005</v>
      </c>
      <c r="D376" s="32" t="s">
        <v>1082</v>
      </c>
      <c r="E376" s="33" t="s">
        <v>2277</v>
      </c>
    </row>
    <row r="377" spans="1:5">
      <c r="A377" s="32" t="s">
        <v>1768</v>
      </c>
      <c r="B377" s="32" t="s">
        <v>2095</v>
      </c>
      <c r="C377" s="32" t="s">
        <v>2658</v>
      </c>
      <c r="D377" s="32" t="s">
        <v>1082</v>
      </c>
      <c r="E377" s="33" t="s">
        <v>2277</v>
      </c>
    </row>
    <row r="378" spans="1:5">
      <c r="A378" s="32" t="s">
        <v>1771</v>
      </c>
      <c r="B378" s="32" t="s">
        <v>2099</v>
      </c>
      <c r="C378" s="32" t="s">
        <v>2659</v>
      </c>
      <c r="D378" s="32" t="s">
        <v>1082</v>
      </c>
      <c r="E378" s="33" t="s">
        <v>2277</v>
      </c>
    </row>
    <row r="379" spans="1:5">
      <c r="A379" s="32" t="s">
        <v>1774</v>
      </c>
      <c r="B379" s="32" t="s">
        <v>2099</v>
      </c>
      <c r="C379" s="32" t="s">
        <v>2658</v>
      </c>
      <c r="D379" s="32" t="s">
        <v>1082</v>
      </c>
      <c r="E379" s="33" t="s">
        <v>2277</v>
      </c>
    </row>
    <row r="380" spans="1:5">
      <c r="A380" s="32" t="s">
        <v>1777</v>
      </c>
      <c r="B380" s="32" t="s">
        <v>2095</v>
      </c>
      <c r="C380" s="32" t="s">
        <v>2374</v>
      </c>
      <c r="D380" s="32" t="s">
        <v>1082</v>
      </c>
      <c r="E380" s="33" t="s">
        <v>2277</v>
      </c>
    </row>
    <row r="381" spans="1:5">
      <c r="A381" s="32" t="s">
        <v>1780</v>
      </c>
      <c r="B381" s="32" t="s">
        <v>2099</v>
      </c>
      <c r="C381" s="32" t="s">
        <v>2544</v>
      </c>
      <c r="D381" s="32" t="s">
        <v>1082</v>
      </c>
      <c r="E381" s="33" t="s">
        <v>2277</v>
      </c>
    </row>
    <row r="382" spans="1:5">
      <c r="A382" s="32" t="s">
        <v>1783</v>
      </c>
      <c r="B382" s="32" t="s">
        <v>2099</v>
      </c>
      <c r="C382" s="32" t="s">
        <v>2522</v>
      </c>
      <c r="D382" s="32" t="s">
        <v>1082</v>
      </c>
      <c r="E382" s="33" t="s">
        <v>2277</v>
      </c>
    </row>
    <row r="383" spans="1:5">
      <c r="A383" s="32" t="s">
        <v>1786</v>
      </c>
      <c r="B383" s="32" t="s">
        <v>2099</v>
      </c>
      <c r="C383" s="32" t="s">
        <v>2389</v>
      </c>
      <c r="D383" s="32" t="s">
        <v>1082</v>
      </c>
      <c r="E383" s="33" t="s">
        <v>2277</v>
      </c>
    </row>
    <row r="384" spans="1:5">
      <c r="A384" s="32" t="s">
        <v>1789</v>
      </c>
      <c r="B384" s="32" t="s">
        <v>2095</v>
      </c>
      <c r="C384" s="32" t="s">
        <v>2388</v>
      </c>
      <c r="D384" s="32" t="s">
        <v>1082</v>
      </c>
      <c r="E384" s="33" t="s">
        <v>2277</v>
      </c>
    </row>
    <row r="385" spans="1:5">
      <c r="A385" s="32" t="s">
        <v>1340</v>
      </c>
      <c r="B385" s="32" t="s">
        <v>2095</v>
      </c>
      <c r="C385" s="32" t="s">
        <v>2660</v>
      </c>
      <c r="D385" s="32" t="s">
        <v>156</v>
      </c>
      <c r="E385" s="33" t="s">
        <v>2277</v>
      </c>
    </row>
    <row r="386" spans="1:5">
      <c r="A386" s="32" t="s">
        <v>1386</v>
      </c>
      <c r="B386" s="32" t="s">
        <v>2095</v>
      </c>
      <c r="C386" s="32" t="s">
        <v>2661</v>
      </c>
      <c r="D386" s="32" t="s">
        <v>156</v>
      </c>
      <c r="E386" s="33" t="s">
        <v>2277</v>
      </c>
    </row>
    <row r="387" spans="1:5">
      <c r="A387" s="32" t="s">
        <v>1343</v>
      </c>
      <c r="B387" s="32" t="s">
        <v>2095</v>
      </c>
      <c r="C387" s="32" t="s">
        <v>2662</v>
      </c>
      <c r="D387" s="32" t="s">
        <v>156</v>
      </c>
      <c r="E387" s="33" t="s">
        <v>2277</v>
      </c>
    </row>
    <row r="388" spans="1:5">
      <c r="A388" s="32" t="s">
        <v>1346</v>
      </c>
      <c r="B388" s="32" t="s">
        <v>2095</v>
      </c>
      <c r="C388" s="32" t="s">
        <v>2663</v>
      </c>
      <c r="D388" s="32" t="s">
        <v>156</v>
      </c>
      <c r="E388" s="33" t="s">
        <v>2277</v>
      </c>
    </row>
    <row r="389" spans="1:5">
      <c r="A389" s="32" t="s">
        <v>1349</v>
      </c>
      <c r="B389" s="32" t="s">
        <v>2099</v>
      </c>
      <c r="C389" s="32" t="s">
        <v>2664</v>
      </c>
      <c r="D389" s="32" t="s">
        <v>156</v>
      </c>
      <c r="E389" s="33" t="s">
        <v>2277</v>
      </c>
    </row>
    <row r="390" spans="1:5">
      <c r="A390" s="32" t="s">
        <v>1352</v>
      </c>
      <c r="B390" s="32" t="s">
        <v>2099</v>
      </c>
      <c r="C390" s="32" t="s">
        <v>2660</v>
      </c>
      <c r="D390" s="32" t="s">
        <v>156</v>
      </c>
      <c r="E390" s="33" t="s">
        <v>2277</v>
      </c>
    </row>
    <row r="391" spans="1:5">
      <c r="A391" s="32" t="s">
        <v>1355</v>
      </c>
      <c r="B391" s="32" t="s">
        <v>2099</v>
      </c>
      <c r="C391" s="32" t="s">
        <v>2665</v>
      </c>
      <c r="D391" s="32" t="s">
        <v>156</v>
      </c>
      <c r="E391" s="33" t="s">
        <v>2277</v>
      </c>
    </row>
    <row r="392" spans="1:5">
      <c r="A392" s="32" t="s">
        <v>2666</v>
      </c>
      <c r="B392" s="32" t="s">
        <v>2099</v>
      </c>
      <c r="C392" s="32" t="s">
        <v>2391</v>
      </c>
      <c r="D392" s="32" t="s">
        <v>156</v>
      </c>
      <c r="E392" s="33" t="s">
        <v>2277</v>
      </c>
    </row>
    <row r="393" spans="1:5">
      <c r="A393" s="32" t="s">
        <v>1503</v>
      </c>
      <c r="B393" s="32" t="s">
        <v>2095</v>
      </c>
      <c r="C393" s="32" t="s">
        <v>2401</v>
      </c>
      <c r="D393" s="32" t="s">
        <v>427</v>
      </c>
      <c r="E393" s="33" t="s">
        <v>2277</v>
      </c>
    </row>
    <row r="394" spans="1:5">
      <c r="A394" s="32" t="s">
        <v>1506</v>
      </c>
      <c r="B394" s="32" t="s">
        <v>2095</v>
      </c>
      <c r="C394" s="32" t="s">
        <v>2667</v>
      </c>
      <c r="D394" s="32" t="s">
        <v>427</v>
      </c>
      <c r="E394" s="33" t="s">
        <v>2277</v>
      </c>
    </row>
    <row r="395" spans="1:5">
      <c r="A395" s="32" t="s">
        <v>1509</v>
      </c>
      <c r="B395" s="32" t="s">
        <v>2095</v>
      </c>
      <c r="C395" s="32" t="s">
        <v>2668</v>
      </c>
      <c r="D395" s="32" t="s">
        <v>427</v>
      </c>
      <c r="E395" s="33" t="s">
        <v>2277</v>
      </c>
    </row>
    <row r="396" spans="1:5">
      <c r="A396" s="32" t="s">
        <v>1389</v>
      </c>
      <c r="B396" s="32" t="s">
        <v>2095</v>
      </c>
      <c r="C396" s="32" t="s">
        <v>1390</v>
      </c>
      <c r="D396" s="32" t="s">
        <v>427</v>
      </c>
      <c r="E396" s="33" t="s">
        <v>2277</v>
      </c>
    </row>
    <row r="397" spans="1:5">
      <c r="A397" s="32" t="s">
        <v>1392</v>
      </c>
      <c r="B397" s="32" t="s">
        <v>2095</v>
      </c>
      <c r="C397" s="32" t="s">
        <v>2669</v>
      </c>
      <c r="D397" s="32" t="s">
        <v>427</v>
      </c>
      <c r="E397" s="33" t="s">
        <v>2277</v>
      </c>
    </row>
    <row r="398" spans="1:5">
      <c r="A398" s="32" t="s">
        <v>1395</v>
      </c>
      <c r="B398" s="32" t="s">
        <v>2099</v>
      </c>
      <c r="C398" s="32" t="s">
        <v>2670</v>
      </c>
      <c r="D398" s="32" t="s">
        <v>427</v>
      </c>
      <c r="E398" s="33" t="s">
        <v>2277</v>
      </c>
    </row>
    <row r="399" spans="1:5">
      <c r="A399" s="32" t="s">
        <v>1512</v>
      </c>
      <c r="B399" s="32" t="s">
        <v>2095</v>
      </c>
      <c r="C399" s="32" t="s">
        <v>2408</v>
      </c>
      <c r="D399" s="32" t="s">
        <v>427</v>
      </c>
      <c r="E399" s="33" t="s">
        <v>2277</v>
      </c>
    </row>
    <row r="400" spans="1:5">
      <c r="A400" s="32" t="s">
        <v>1515</v>
      </c>
      <c r="B400" s="32" t="s">
        <v>2099</v>
      </c>
      <c r="C400" s="32" t="s">
        <v>2410</v>
      </c>
      <c r="D400" s="32" t="s">
        <v>427</v>
      </c>
      <c r="E400" s="33" t="s">
        <v>2277</v>
      </c>
    </row>
    <row r="401" spans="1:5">
      <c r="A401" s="32" t="s">
        <v>1518</v>
      </c>
      <c r="B401" s="32" t="s">
        <v>2099</v>
      </c>
      <c r="C401" s="32" t="s">
        <v>2671</v>
      </c>
      <c r="D401" s="32" t="s">
        <v>427</v>
      </c>
      <c r="E401" s="33" t="s">
        <v>2277</v>
      </c>
    </row>
    <row r="402" spans="1:5">
      <c r="A402" s="32" t="s">
        <v>2672</v>
      </c>
      <c r="B402" s="32" t="s">
        <v>2095</v>
      </c>
      <c r="C402" s="32" t="s">
        <v>2422</v>
      </c>
      <c r="D402" s="32" t="s">
        <v>597</v>
      </c>
      <c r="E402" s="33" t="s">
        <v>2141</v>
      </c>
    </row>
    <row r="403" spans="1:5">
      <c r="A403" s="32" t="s">
        <v>1319</v>
      </c>
      <c r="B403" s="32" t="s">
        <v>2095</v>
      </c>
      <c r="C403" s="32" t="s">
        <v>2421</v>
      </c>
      <c r="D403" s="32" t="s">
        <v>597</v>
      </c>
      <c r="E403" s="33" t="s">
        <v>2141</v>
      </c>
    </row>
    <row r="404" spans="1:5">
      <c r="A404" s="32" t="s">
        <v>1322</v>
      </c>
      <c r="B404" s="32" t="s">
        <v>2095</v>
      </c>
      <c r="C404" s="32" t="s">
        <v>2673</v>
      </c>
      <c r="D404" s="32" t="s">
        <v>597</v>
      </c>
      <c r="E404" s="33" t="s">
        <v>2141</v>
      </c>
    </row>
    <row r="405" spans="1:5">
      <c r="A405" s="32" t="s">
        <v>1325</v>
      </c>
      <c r="B405" s="32" t="s">
        <v>2095</v>
      </c>
      <c r="C405" s="32" t="s">
        <v>2674</v>
      </c>
      <c r="D405" s="32" t="s">
        <v>597</v>
      </c>
      <c r="E405" s="33" t="s">
        <v>2141</v>
      </c>
    </row>
    <row r="406" spans="1:5">
      <c r="A406" s="32" t="s">
        <v>1328</v>
      </c>
      <c r="B406" s="32" t="s">
        <v>2095</v>
      </c>
      <c r="C406" s="32" t="s">
        <v>2418</v>
      </c>
      <c r="D406" s="32" t="s">
        <v>597</v>
      </c>
      <c r="E406" s="33" t="s">
        <v>2141</v>
      </c>
    </row>
    <row r="407" spans="1:5">
      <c r="A407" s="32" t="s">
        <v>1331</v>
      </c>
      <c r="B407" s="32" t="s">
        <v>2095</v>
      </c>
      <c r="C407" s="32" t="s">
        <v>2527</v>
      </c>
      <c r="D407" s="32" t="s">
        <v>597</v>
      </c>
      <c r="E407" s="33" t="s">
        <v>2141</v>
      </c>
    </row>
    <row r="408" spans="1:5">
      <c r="A408" s="32" t="s">
        <v>1337</v>
      </c>
      <c r="B408" s="32" t="s">
        <v>2095</v>
      </c>
      <c r="C408" s="32" t="s">
        <v>2430</v>
      </c>
      <c r="D408" s="32" t="s">
        <v>597</v>
      </c>
      <c r="E408" s="33" t="s">
        <v>2141</v>
      </c>
    </row>
    <row r="409" spans="1:5">
      <c r="A409" s="32" t="s">
        <v>1587</v>
      </c>
      <c r="B409" s="32" t="s">
        <v>2095</v>
      </c>
      <c r="C409" s="32" t="s">
        <v>2526</v>
      </c>
      <c r="D409" s="32" t="s">
        <v>597</v>
      </c>
      <c r="E409" s="33" t="s">
        <v>2141</v>
      </c>
    </row>
    <row r="410" spans="1:5">
      <c r="A410" s="32" t="s">
        <v>1590</v>
      </c>
      <c r="B410" s="32" t="s">
        <v>2095</v>
      </c>
      <c r="C410" s="32" t="s">
        <v>2675</v>
      </c>
      <c r="D410" s="32" t="s">
        <v>597</v>
      </c>
      <c r="E410" s="33" t="s">
        <v>2141</v>
      </c>
    </row>
    <row r="411" spans="1:5">
      <c r="A411" s="32" t="s">
        <v>1593</v>
      </c>
      <c r="B411" s="32" t="s">
        <v>2095</v>
      </c>
      <c r="C411" s="32" t="s">
        <v>2562</v>
      </c>
      <c r="D411" s="32" t="s">
        <v>597</v>
      </c>
      <c r="E411" s="33" t="s">
        <v>2141</v>
      </c>
    </row>
    <row r="412" spans="1:5">
      <c r="A412" s="32" t="s">
        <v>1596</v>
      </c>
      <c r="B412" s="32" t="s">
        <v>2095</v>
      </c>
      <c r="C412" s="32" t="s">
        <v>2551</v>
      </c>
      <c r="D412" s="32" t="s">
        <v>597</v>
      </c>
      <c r="E412" s="33" t="s">
        <v>2141</v>
      </c>
    </row>
    <row r="413" spans="1:5">
      <c r="A413" s="32" t="s">
        <v>1575</v>
      </c>
      <c r="B413" s="32" t="s">
        <v>2095</v>
      </c>
      <c r="C413" s="32" t="s">
        <v>2413</v>
      </c>
      <c r="D413" s="32" t="s">
        <v>597</v>
      </c>
      <c r="E413" s="33" t="s">
        <v>2141</v>
      </c>
    </row>
    <row r="414" spans="1:5">
      <c r="A414" s="32" t="s">
        <v>1578</v>
      </c>
      <c r="B414" s="32" t="s">
        <v>2099</v>
      </c>
      <c r="C414" s="32" t="s">
        <v>2422</v>
      </c>
      <c r="D414" s="32" t="s">
        <v>597</v>
      </c>
      <c r="E414" s="33" t="s">
        <v>2141</v>
      </c>
    </row>
    <row r="415" spans="1:5">
      <c r="A415" s="32" t="s">
        <v>1599</v>
      </c>
      <c r="B415" s="32" t="s">
        <v>2099</v>
      </c>
      <c r="C415" s="32" t="s">
        <v>2551</v>
      </c>
      <c r="D415" s="32" t="s">
        <v>597</v>
      </c>
      <c r="E415" s="33" t="s">
        <v>2141</v>
      </c>
    </row>
    <row r="416" spans="1:5">
      <c r="A416" s="32" t="s">
        <v>1334</v>
      </c>
      <c r="B416" s="32" t="s">
        <v>2099</v>
      </c>
      <c r="C416" s="32" t="s">
        <v>2674</v>
      </c>
      <c r="D416" s="32" t="s">
        <v>597</v>
      </c>
      <c r="E416" s="33" t="s">
        <v>2141</v>
      </c>
    </row>
    <row r="417" spans="1:5">
      <c r="A417" s="32" t="s">
        <v>2676</v>
      </c>
      <c r="B417" s="32" t="s">
        <v>2099</v>
      </c>
      <c r="C417" s="32" t="s">
        <v>2426</v>
      </c>
      <c r="D417" s="32" t="s">
        <v>597</v>
      </c>
      <c r="E417" s="33" t="s">
        <v>2141</v>
      </c>
    </row>
    <row r="418" spans="1:5">
      <c r="A418" s="32" t="s">
        <v>1581</v>
      </c>
      <c r="B418" s="32" t="s">
        <v>2099</v>
      </c>
      <c r="C418" s="32" t="s">
        <v>1582</v>
      </c>
      <c r="D418" s="32" t="s">
        <v>597</v>
      </c>
      <c r="E418" s="33" t="s">
        <v>2141</v>
      </c>
    </row>
    <row r="419" spans="1:5">
      <c r="A419" s="32" t="s">
        <v>1467</v>
      </c>
      <c r="B419" s="32" t="s">
        <v>2095</v>
      </c>
      <c r="C419" s="32" t="s">
        <v>2677</v>
      </c>
      <c r="D419" s="32" t="s">
        <v>295</v>
      </c>
      <c r="E419" s="33" t="s">
        <v>2141</v>
      </c>
    </row>
    <row r="420" spans="1:5">
      <c r="A420" s="32" t="s">
        <v>1470</v>
      </c>
      <c r="B420" s="32" t="s">
        <v>2095</v>
      </c>
      <c r="C420" s="32" t="s">
        <v>2678</v>
      </c>
      <c r="D420" s="32" t="s">
        <v>295</v>
      </c>
      <c r="E420" s="33" t="s">
        <v>2141</v>
      </c>
    </row>
    <row r="421" spans="1:5">
      <c r="A421" s="32" t="s">
        <v>2679</v>
      </c>
      <c r="B421" s="32" t="s">
        <v>2099</v>
      </c>
      <c r="C421" s="32" t="s">
        <v>2678</v>
      </c>
      <c r="D421" s="32" t="s">
        <v>295</v>
      </c>
      <c r="E421" s="33" t="s">
        <v>2141</v>
      </c>
    </row>
    <row r="422" spans="1:5">
      <c r="A422" s="32" t="s">
        <v>1476</v>
      </c>
      <c r="B422" s="32" t="s">
        <v>2095</v>
      </c>
      <c r="C422" s="32" t="s">
        <v>2680</v>
      </c>
      <c r="D422" s="32" t="s">
        <v>295</v>
      </c>
      <c r="E422" s="33" t="s">
        <v>2141</v>
      </c>
    </row>
    <row r="423" spans="1:5">
      <c r="A423" s="32" t="s">
        <v>1524</v>
      </c>
      <c r="B423" s="32" t="s">
        <v>2095</v>
      </c>
      <c r="C423" s="32" t="s">
        <v>2681</v>
      </c>
      <c r="D423" s="32" t="s">
        <v>487</v>
      </c>
      <c r="E423" s="33" t="s">
        <v>2439</v>
      </c>
    </row>
    <row r="424" spans="1:5">
      <c r="A424" s="32" t="s">
        <v>1527</v>
      </c>
      <c r="B424" s="32" t="s">
        <v>2095</v>
      </c>
      <c r="C424" s="32" t="s">
        <v>2445</v>
      </c>
      <c r="D424" s="32" t="s">
        <v>487</v>
      </c>
      <c r="E424" s="33" t="s">
        <v>2439</v>
      </c>
    </row>
    <row r="425" spans="1:5">
      <c r="A425" s="32" t="s">
        <v>2682</v>
      </c>
      <c r="B425" s="32" t="s">
        <v>2095</v>
      </c>
      <c r="C425" s="32" t="s">
        <v>2683</v>
      </c>
      <c r="D425" s="32" t="s">
        <v>487</v>
      </c>
      <c r="E425" s="33" t="s">
        <v>2439</v>
      </c>
    </row>
    <row r="426" spans="1:5">
      <c r="A426" s="32" t="s">
        <v>2684</v>
      </c>
      <c r="B426" s="32" t="s">
        <v>2095</v>
      </c>
      <c r="C426" s="32" t="s">
        <v>2685</v>
      </c>
      <c r="D426" s="32" t="s">
        <v>487</v>
      </c>
      <c r="E426" s="33" t="s">
        <v>2439</v>
      </c>
    </row>
    <row r="427" spans="1:5">
      <c r="A427" s="32" t="s">
        <v>1530</v>
      </c>
      <c r="B427" s="32" t="s">
        <v>2095</v>
      </c>
      <c r="C427" s="32" t="s">
        <v>2686</v>
      </c>
      <c r="D427" s="32" t="s">
        <v>487</v>
      </c>
      <c r="E427" s="33" t="s">
        <v>2439</v>
      </c>
    </row>
    <row r="428" spans="1:5">
      <c r="A428" s="32" t="s">
        <v>1533</v>
      </c>
      <c r="B428" s="32" t="s">
        <v>2095</v>
      </c>
      <c r="C428" s="32" t="s">
        <v>2457</v>
      </c>
      <c r="D428" s="32" t="s">
        <v>487</v>
      </c>
      <c r="E428" s="33" t="s">
        <v>2439</v>
      </c>
    </row>
    <row r="429" spans="1:5">
      <c r="A429" s="32" t="s">
        <v>1536</v>
      </c>
      <c r="B429" s="32" t="s">
        <v>2095</v>
      </c>
      <c r="C429" s="32" t="s">
        <v>2687</v>
      </c>
      <c r="D429" s="32" t="s">
        <v>487</v>
      </c>
      <c r="E429" s="33" t="s">
        <v>2439</v>
      </c>
    </row>
    <row r="430" spans="1:5">
      <c r="A430" s="32" t="s">
        <v>2688</v>
      </c>
      <c r="B430" s="32" t="s">
        <v>2095</v>
      </c>
      <c r="C430" s="32" t="s">
        <v>2441</v>
      </c>
      <c r="D430" s="32" t="s">
        <v>487</v>
      </c>
      <c r="E430" s="33" t="s">
        <v>2439</v>
      </c>
    </row>
    <row r="431" spans="1:5">
      <c r="A431" s="32" t="s">
        <v>2689</v>
      </c>
      <c r="B431" s="32" t="s">
        <v>2095</v>
      </c>
      <c r="C431" s="32" t="s">
        <v>2690</v>
      </c>
      <c r="D431" s="32" t="s">
        <v>487</v>
      </c>
      <c r="E431" s="33" t="s">
        <v>2439</v>
      </c>
    </row>
    <row r="432" spans="1:5">
      <c r="A432" s="32" t="s">
        <v>1542</v>
      </c>
      <c r="B432" s="32" t="s">
        <v>2099</v>
      </c>
      <c r="C432" s="32" t="s">
        <v>2459</v>
      </c>
      <c r="D432" s="32" t="s">
        <v>487</v>
      </c>
      <c r="E432" s="33" t="s">
        <v>2439</v>
      </c>
    </row>
    <row r="433" spans="1:5">
      <c r="A433" s="32" t="s">
        <v>1545</v>
      </c>
      <c r="B433" s="32" t="s">
        <v>2099</v>
      </c>
      <c r="C433" s="32" t="s">
        <v>2451</v>
      </c>
      <c r="D433" s="32" t="s">
        <v>487</v>
      </c>
      <c r="E433" s="33" t="s">
        <v>2439</v>
      </c>
    </row>
    <row r="434" spans="1:5">
      <c r="A434" s="32" t="s">
        <v>2691</v>
      </c>
      <c r="B434" s="32" t="s">
        <v>2099</v>
      </c>
      <c r="C434" s="32" t="s">
        <v>2692</v>
      </c>
      <c r="D434" s="32" t="s">
        <v>487</v>
      </c>
      <c r="E434" s="33" t="s">
        <v>2439</v>
      </c>
    </row>
    <row r="435" spans="1:5">
      <c r="A435" s="32" t="s">
        <v>1551</v>
      </c>
      <c r="B435" s="32" t="s">
        <v>2099</v>
      </c>
      <c r="C435" s="32" t="s">
        <v>2693</v>
      </c>
      <c r="D435" s="32" t="s">
        <v>487</v>
      </c>
      <c r="E435" s="33" t="s">
        <v>2439</v>
      </c>
    </row>
    <row r="436" spans="1:5">
      <c r="A436" s="32" t="s">
        <v>1401</v>
      </c>
      <c r="B436" s="32" t="s">
        <v>2095</v>
      </c>
      <c r="C436" s="32" t="s">
        <v>2694</v>
      </c>
      <c r="D436" s="32" t="s">
        <v>204</v>
      </c>
      <c r="E436" s="33" t="s">
        <v>2215</v>
      </c>
    </row>
    <row r="437" spans="1:5">
      <c r="A437" s="32" t="s">
        <v>1404</v>
      </c>
      <c r="B437" s="32" t="s">
        <v>2095</v>
      </c>
      <c r="C437" s="32" t="s">
        <v>2695</v>
      </c>
      <c r="D437" s="32" t="s">
        <v>204</v>
      </c>
      <c r="E437" s="33" t="s">
        <v>2215</v>
      </c>
    </row>
    <row r="438" spans="1:5">
      <c r="A438" s="32" t="s">
        <v>1407</v>
      </c>
      <c r="B438" s="32" t="s">
        <v>2095</v>
      </c>
      <c r="C438" s="32" t="s">
        <v>2474</v>
      </c>
      <c r="D438" s="32" t="s">
        <v>204</v>
      </c>
      <c r="E438" s="33" t="s">
        <v>2215</v>
      </c>
    </row>
    <row r="439" spans="1:5">
      <c r="A439" s="32" t="s">
        <v>1410</v>
      </c>
      <c r="B439" s="32" t="s">
        <v>2095</v>
      </c>
      <c r="C439" s="32" t="s">
        <v>2696</v>
      </c>
      <c r="D439" s="32" t="s">
        <v>204</v>
      </c>
      <c r="E439" s="33" t="s">
        <v>2215</v>
      </c>
    </row>
    <row r="440" spans="1:5">
      <c r="A440" s="32" t="s">
        <v>1413</v>
      </c>
      <c r="B440" s="32" t="s">
        <v>2095</v>
      </c>
      <c r="C440" s="32" t="s">
        <v>2697</v>
      </c>
      <c r="D440" s="32" t="s">
        <v>204</v>
      </c>
      <c r="E440" s="33" t="s">
        <v>2215</v>
      </c>
    </row>
    <row r="441" spans="1:5">
      <c r="A441" s="32" t="s">
        <v>1416</v>
      </c>
      <c r="B441" s="32" t="s">
        <v>2095</v>
      </c>
      <c r="C441" s="32" t="s">
        <v>2698</v>
      </c>
      <c r="D441" s="32" t="s">
        <v>204</v>
      </c>
      <c r="E441" s="33" t="s">
        <v>2215</v>
      </c>
    </row>
    <row r="442" spans="1:5">
      <c r="A442" s="32" t="s">
        <v>1419</v>
      </c>
      <c r="B442" s="32" t="s">
        <v>2095</v>
      </c>
      <c r="C442" s="32" t="s">
        <v>2699</v>
      </c>
      <c r="D442" s="32" t="s">
        <v>204</v>
      </c>
      <c r="E442" s="33" t="s">
        <v>2215</v>
      </c>
    </row>
    <row r="443" spans="1:5">
      <c r="A443" s="32" t="s">
        <v>1422</v>
      </c>
      <c r="B443" s="32" t="s">
        <v>2095</v>
      </c>
      <c r="C443" s="32" t="s">
        <v>2598</v>
      </c>
      <c r="D443" s="32" t="s">
        <v>204</v>
      </c>
      <c r="E443" s="33" t="s">
        <v>2215</v>
      </c>
    </row>
    <row r="444" spans="1:5">
      <c r="A444" s="32" t="s">
        <v>1425</v>
      </c>
      <c r="B444" s="32" t="s">
        <v>2099</v>
      </c>
      <c r="C444" s="32" t="s">
        <v>2700</v>
      </c>
      <c r="D444" s="32" t="s">
        <v>204</v>
      </c>
      <c r="E444" s="33" t="s">
        <v>2215</v>
      </c>
    </row>
    <row r="445" spans="1:5">
      <c r="A445" s="32" t="s">
        <v>1428</v>
      </c>
      <c r="B445" s="32" t="s">
        <v>2099</v>
      </c>
      <c r="C445" s="32" t="s">
        <v>2598</v>
      </c>
      <c r="D445" s="32" t="s">
        <v>204</v>
      </c>
      <c r="E445" s="33" t="s">
        <v>2215</v>
      </c>
    </row>
    <row r="446" spans="1:5">
      <c r="A446" s="32" t="s">
        <v>1431</v>
      </c>
      <c r="B446" s="32" t="s">
        <v>2095</v>
      </c>
      <c r="C446" s="32" t="s">
        <v>2701</v>
      </c>
      <c r="D446" s="32" t="s">
        <v>204</v>
      </c>
      <c r="E446" s="33" t="s">
        <v>2215</v>
      </c>
    </row>
    <row r="447" spans="1:5">
      <c r="A447" s="32" t="s">
        <v>1434</v>
      </c>
      <c r="B447" s="32" t="s">
        <v>2095</v>
      </c>
      <c r="C447" s="32" t="s">
        <v>2702</v>
      </c>
      <c r="D447" s="32" t="s">
        <v>204</v>
      </c>
      <c r="E447" s="33" t="s">
        <v>2215</v>
      </c>
    </row>
    <row r="448" spans="1:5">
      <c r="A448" s="32" t="s">
        <v>1437</v>
      </c>
      <c r="B448" s="32" t="s">
        <v>2095</v>
      </c>
      <c r="C448" s="32" t="s">
        <v>2703</v>
      </c>
      <c r="D448" s="32" t="s">
        <v>204</v>
      </c>
      <c r="E448" s="33" t="s">
        <v>2215</v>
      </c>
    </row>
    <row r="449" spans="1:5">
      <c r="A449" s="32" t="s">
        <v>1440</v>
      </c>
      <c r="B449" s="32" t="s">
        <v>2095</v>
      </c>
      <c r="C449" s="32" t="s">
        <v>2704</v>
      </c>
      <c r="D449" s="32" t="s">
        <v>204</v>
      </c>
      <c r="E449" s="33" t="s">
        <v>2215</v>
      </c>
    </row>
    <row r="450" spans="1:5">
      <c r="A450" s="32" t="s">
        <v>1443</v>
      </c>
      <c r="B450" s="32" t="s">
        <v>2095</v>
      </c>
      <c r="C450" s="32" t="s">
        <v>2705</v>
      </c>
      <c r="D450" s="32" t="s">
        <v>204</v>
      </c>
      <c r="E450" s="33" t="s">
        <v>2215</v>
      </c>
    </row>
    <row r="451" spans="1:5">
      <c r="A451" s="32" t="s">
        <v>1446</v>
      </c>
      <c r="B451" s="32" t="s">
        <v>2095</v>
      </c>
      <c r="C451" s="32" t="s">
        <v>1447</v>
      </c>
      <c r="D451" s="32" t="s">
        <v>204</v>
      </c>
      <c r="E451" s="33" t="s">
        <v>2215</v>
      </c>
    </row>
    <row r="452" spans="1:5">
      <c r="A452" s="32" t="s">
        <v>1449</v>
      </c>
      <c r="B452" s="32" t="s">
        <v>2095</v>
      </c>
      <c r="C452" s="32" t="s">
        <v>2706</v>
      </c>
      <c r="D452" s="32" t="s">
        <v>204</v>
      </c>
      <c r="E452" s="33" t="s">
        <v>2215</v>
      </c>
    </row>
    <row r="453" spans="1:5">
      <c r="A453" s="32" t="s">
        <v>1452</v>
      </c>
      <c r="B453" s="32" t="s">
        <v>2095</v>
      </c>
      <c r="C453" s="32" t="s">
        <v>2707</v>
      </c>
      <c r="D453" s="32" t="s">
        <v>204</v>
      </c>
      <c r="E453" s="33" t="s">
        <v>2215</v>
      </c>
    </row>
    <row r="454" spans="1:5">
      <c r="A454" s="32" t="s">
        <v>1455</v>
      </c>
      <c r="B454" s="32" t="s">
        <v>2095</v>
      </c>
      <c r="C454" s="32" t="s">
        <v>2708</v>
      </c>
      <c r="D454" s="32" t="s">
        <v>204</v>
      </c>
      <c r="E454" s="33" t="s">
        <v>2215</v>
      </c>
    </row>
    <row r="455" spans="1:5">
      <c r="A455" s="32" t="s">
        <v>1458</v>
      </c>
      <c r="B455" s="32" t="s">
        <v>2095</v>
      </c>
      <c r="C455" s="32" t="s">
        <v>2709</v>
      </c>
      <c r="D455" s="32" t="s">
        <v>204</v>
      </c>
      <c r="E455" s="33" t="s">
        <v>2215</v>
      </c>
    </row>
    <row r="456" spans="1:5">
      <c r="A456" s="32" t="s">
        <v>1461</v>
      </c>
      <c r="B456" s="32" t="s">
        <v>2099</v>
      </c>
      <c r="C456" s="32" t="s">
        <v>2710</v>
      </c>
      <c r="D456" s="32" t="s">
        <v>204</v>
      </c>
      <c r="E456" s="33" t="s">
        <v>2215</v>
      </c>
    </row>
    <row r="457" spans="1:5">
      <c r="A457" s="32" t="s">
        <v>1464</v>
      </c>
      <c r="B457" s="32" t="s">
        <v>2099</v>
      </c>
      <c r="C457" s="32" t="s">
        <v>2711</v>
      </c>
      <c r="D457" s="32" t="s">
        <v>204</v>
      </c>
      <c r="E457" s="33" t="s">
        <v>2215</v>
      </c>
    </row>
    <row r="458" spans="1:5">
      <c r="A458" s="32" t="s">
        <v>1626</v>
      </c>
      <c r="B458" s="32" t="s">
        <v>2095</v>
      </c>
      <c r="C458" s="32" t="s">
        <v>2218</v>
      </c>
      <c r="D458" s="32" t="s">
        <v>835</v>
      </c>
      <c r="E458" s="33" t="s">
        <v>2139</v>
      </c>
    </row>
    <row r="459" spans="1:5">
      <c r="A459" s="32" t="s">
        <v>1629</v>
      </c>
      <c r="B459" s="32" t="s">
        <v>2095</v>
      </c>
      <c r="C459" s="32" t="s">
        <v>2228</v>
      </c>
      <c r="D459" s="32" t="s">
        <v>835</v>
      </c>
      <c r="E459" s="33" t="s">
        <v>2139</v>
      </c>
    </row>
    <row r="460" spans="1:5">
      <c r="A460" s="32" t="s">
        <v>1632</v>
      </c>
      <c r="B460" s="32" t="s">
        <v>2095</v>
      </c>
      <c r="C460" s="32" t="s">
        <v>2238</v>
      </c>
      <c r="D460" s="32" t="s">
        <v>835</v>
      </c>
      <c r="E460" s="33" t="s">
        <v>2139</v>
      </c>
    </row>
    <row r="461" spans="1:5">
      <c r="A461" s="32" t="s">
        <v>1635</v>
      </c>
      <c r="B461" s="32" t="s">
        <v>2095</v>
      </c>
      <c r="C461" s="32" t="s">
        <v>2224</v>
      </c>
      <c r="D461" s="32" t="s">
        <v>835</v>
      </c>
      <c r="E461" s="33" t="s">
        <v>2139</v>
      </c>
    </row>
    <row r="462" spans="1:5">
      <c r="A462" s="32" t="s">
        <v>1638</v>
      </c>
      <c r="B462" s="32" t="s">
        <v>2095</v>
      </c>
      <c r="C462" s="32" t="s">
        <v>2712</v>
      </c>
      <c r="D462" s="32" t="s">
        <v>835</v>
      </c>
      <c r="E462" s="33" t="s">
        <v>2139</v>
      </c>
    </row>
    <row r="463" spans="1:5">
      <c r="A463" s="32" t="s">
        <v>1641</v>
      </c>
      <c r="B463" s="32" t="s">
        <v>2095</v>
      </c>
      <c r="C463" s="32" t="s">
        <v>2713</v>
      </c>
      <c r="D463" s="32" t="s">
        <v>835</v>
      </c>
      <c r="E463" s="33" t="s">
        <v>2139</v>
      </c>
    </row>
    <row r="464" spans="1:5">
      <c r="A464" s="32" t="s">
        <v>2714</v>
      </c>
      <c r="B464" s="32" t="s">
        <v>2095</v>
      </c>
      <c r="C464" s="32" t="s">
        <v>2225</v>
      </c>
      <c r="D464" s="32" t="s">
        <v>835</v>
      </c>
      <c r="E464" s="33" t="s">
        <v>2139</v>
      </c>
    </row>
    <row r="465" spans="1:5">
      <c r="A465" s="32" t="s">
        <v>1644</v>
      </c>
      <c r="B465" s="32" t="s">
        <v>2095</v>
      </c>
      <c r="C465" s="32" t="s">
        <v>2715</v>
      </c>
      <c r="D465" s="32" t="s">
        <v>835</v>
      </c>
      <c r="E465" s="33" t="s">
        <v>2139</v>
      </c>
    </row>
    <row r="466" spans="1:5">
      <c r="A466" s="32" t="s">
        <v>1646</v>
      </c>
      <c r="B466" s="32" t="s">
        <v>2095</v>
      </c>
      <c r="C466" s="32" t="s">
        <v>2716</v>
      </c>
      <c r="D466" s="32" t="s">
        <v>835</v>
      </c>
      <c r="E466" s="33" t="s">
        <v>2139</v>
      </c>
    </row>
    <row r="467" spans="1:5">
      <c r="A467" s="32" t="s">
        <v>1649</v>
      </c>
      <c r="B467" s="32" t="s">
        <v>2099</v>
      </c>
      <c r="C467" s="32" t="s">
        <v>2566</v>
      </c>
      <c r="D467" s="32" t="s">
        <v>835</v>
      </c>
      <c r="E467" s="33" t="s">
        <v>2139</v>
      </c>
    </row>
    <row r="468" spans="1:5">
      <c r="A468" s="32" t="s">
        <v>1652</v>
      </c>
      <c r="B468" s="32" t="s">
        <v>2099</v>
      </c>
      <c r="C468" s="32" t="s">
        <v>2228</v>
      </c>
      <c r="D468" s="32" t="s">
        <v>835</v>
      </c>
      <c r="E468" s="33" t="s">
        <v>2139</v>
      </c>
    </row>
    <row r="469" spans="1:5">
      <c r="A469" s="32" t="s">
        <v>1655</v>
      </c>
      <c r="B469" s="32" t="s">
        <v>2099</v>
      </c>
      <c r="C469" s="32" t="s">
        <v>2228</v>
      </c>
      <c r="D469" s="32" t="s">
        <v>835</v>
      </c>
      <c r="E469" s="33" t="s">
        <v>2139</v>
      </c>
    </row>
    <row r="470" spans="1:5">
      <c r="A470" s="32" t="s">
        <v>1658</v>
      </c>
      <c r="B470" s="32" t="s">
        <v>2095</v>
      </c>
      <c r="C470" s="32" t="s">
        <v>2240</v>
      </c>
      <c r="D470" s="32" t="s">
        <v>835</v>
      </c>
      <c r="E470" s="33" t="s">
        <v>2139</v>
      </c>
    </row>
    <row r="471" spans="1:5">
      <c r="A471" s="32" t="s">
        <v>1661</v>
      </c>
      <c r="B471" s="32" t="s">
        <v>2095</v>
      </c>
      <c r="C471" s="32" t="s">
        <v>1662</v>
      </c>
      <c r="D471" s="32" t="s">
        <v>835</v>
      </c>
      <c r="E471" s="33" t="s">
        <v>2139</v>
      </c>
    </row>
    <row r="472" spans="1:5">
      <c r="A472" s="32" t="s">
        <v>1664</v>
      </c>
      <c r="B472" s="32" t="s">
        <v>2095</v>
      </c>
      <c r="C472" s="32" t="s">
        <v>2717</v>
      </c>
      <c r="D472" s="32" t="s">
        <v>835</v>
      </c>
      <c r="E472" s="33" t="s">
        <v>2139</v>
      </c>
    </row>
    <row r="473" spans="1:5">
      <c r="A473" s="32" t="s">
        <v>1667</v>
      </c>
      <c r="B473" s="32" t="s">
        <v>2095</v>
      </c>
      <c r="C473" s="32" t="s">
        <v>2241</v>
      </c>
      <c r="D473" s="32" t="s">
        <v>835</v>
      </c>
      <c r="E473" s="33" t="s">
        <v>2139</v>
      </c>
    </row>
    <row r="474" spans="1:5">
      <c r="A474" s="32" t="s">
        <v>1670</v>
      </c>
      <c r="B474" s="32" t="s">
        <v>2099</v>
      </c>
      <c r="C474" s="32" t="s">
        <v>2718</v>
      </c>
      <c r="D474" s="32" t="s">
        <v>835</v>
      </c>
      <c r="E474" s="33" t="s">
        <v>2139</v>
      </c>
    </row>
    <row r="475" spans="1:5">
      <c r="A475" s="32" t="s">
        <v>1673</v>
      </c>
      <c r="B475" s="32" t="s">
        <v>2099</v>
      </c>
      <c r="C475" s="32" t="s">
        <v>2243</v>
      </c>
      <c r="D475" s="32" t="s">
        <v>835</v>
      </c>
      <c r="E475" s="33" t="s">
        <v>2139</v>
      </c>
    </row>
    <row r="476" spans="1:5">
      <c r="A476" s="32" t="s">
        <v>2719</v>
      </c>
      <c r="B476" s="32" t="s">
        <v>2099</v>
      </c>
      <c r="C476" s="32" t="s">
        <v>2228</v>
      </c>
      <c r="D476" s="32" t="s">
        <v>835</v>
      </c>
      <c r="E476" s="33" t="s">
        <v>2139</v>
      </c>
    </row>
    <row r="477" spans="1:5">
      <c r="A477" s="32" t="s">
        <v>2720</v>
      </c>
      <c r="B477" s="32" t="s">
        <v>2095</v>
      </c>
      <c r="C477" s="32" t="s">
        <v>1802</v>
      </c>
      <c r="D477" s="32" t="s">
        <v>1186</v>
      </c>
      <c r="E477" s="33" t="s">
        <v>2257</v>
      </c>
    </row>
    <row r="478" spans="1:5">
      <c r="A478" s="32" t="s">
        <v>1804</v>
      </c>
      <c r="B478" s="32" t="s">
        <v>2095</v>
      </c>
      <c r="C478" s="32" t="s">
        <v>1805</v>
      </c>
      <c r="D478" s="32" t="s">
        <v>1186</v>
      </c>
      <c r="E478" s="33" t="s">
        <v>2257</v>
      </c>
    </row>
    <row r="479" spans="1:5">
      <c r="A479" s="32" t="s">
        <v>1807</v>
      </c>
      <c r="B479" s="32" t="s">
        <v>2099</v>
      </c>
      <c r="C479" s="32" t="s">
        <v>2721</v>
      </c>
      <c r="D479" s="32" t="s">
        <v>1186</v>
      </c>
      <c r="E479" s="33" t="s">
        <v>2257</v>
      </c>
    </row>
    <row r="480" spans="1:5">
      <c r="A480" s="32" t="s">
        <v>1810</v>
      </c>
      <c r="B480" s="32" t="s">
        <v>2095</v>
      </c>
      <c r="C480" s="32" t="s">
        <v>2722</v>
      </c>
      <c r="D480" s="32" t="s">
        <v>1186</v>
      </c>
      <c r="E480" s="33" t="s">
        <v>2257</v>
      </c>
    </row>
    <row r="481" spans="1:5">
      <c r="A481" s="32" t="s">
        <v>1813</v>
      </c>
      <c r="B481" s="32" t="s">
        <v>2095</v>
      </c>
      <c r="C481" s="32" t="s">
        <v>2723</v>
      </c>
      <c r="D481" s="32" t="s">
        <v>1186</v>
      </c>
      <c r="E481" s="33" t="s">
        <v>2257</v>
      </c>
    </row>
    <row r="482" spans="1:5">
      <c r="A482" s="32" t="s">
        <v>1816</v>
      </c>
      <c r="B482" s="32" t="s">
        <v>2095</v>
      </c>
      <c r="C482" s="32" t="s">
        <v>2724</v>
      </c>
      <c r="D482" s="32" t="s">
        <v>1186</v>
      </c>
      <c r="E482" s="33" t="s">
        <v>2257</v>
      </c>
    </row>
    <row r="483" spans="1:5">
      <c r="A483" s="32" t="s">
        <v>1819</v>
      </c>
      <c r="B483" s="32" t="s">
        <v>2095</v>
      </c>
      <c r="C483" s="32" t="s">
        <v>2501</v>
      </c>
      <c r="D483" s="32" t="s">
        <v>1186</v>
      </c>
      <c r="E483" s="33" t="s">
        <v>2257</v>
      </c>
    </row>
    <row r="484" spans="1:5">
      <c r="A484" s="32" t="s">
        <v>1822</v>
      </c>
      <c r="B484" s="32" t="s">
        <v>2095</v>
      </c>
      <c r="C484" s="32" t="s">
        <v>2725</v>
      </c>
      <c r="D484" s="32" t="s">
        <v>1186</v>
      </c>
      <c r="E484" s="33" t="s">
        <v>2257</v>
      </c>
    </row>
    <row r="485" spans="1:5">
      <c r="A485" s="32" t="s">
        <v>1825</v>
      </c>
      <c r="B485" s="32" t="s">
        <v>2099</v>
      </c>
      <c r="C485" s="32" t="s">
        <v>2726</v>
      </c>
      <c r="D485" s="32" t="s">
        <v>1186</v>
      </c>
      <c r="E485" s="33" t="s">
        <v>2257</v>
      </c>
    </row>
    <row r="486" spans="1:5">
      <c r="A486" s="32" t="s">
        <v>1828</v>
      </c>
      <c r="B486" s="32" t="s">
        <v>2095</v>
      </c>
      <c r="C486" s="32" t="s">
        <v>2513</v>
      </c>
      <c r="D486" s="32" t="s">
        <v>1186</v>
      </c>
      <c r="E486" s="33" t="s">
        <v>2257</v>
      </c>
    </row>
    <row r="487" spans="1:5">
      <c r="A487" s="32" t="s">
        <v>1831</v>
      </c>
      <c r="B487" s="32" t="s">
        <v>2095</v>
      </c>
      <c r="C487" s="32" t="s">
        <v>2727</v>
      </c>
      <c r="D487" s="32" t="s">
        <v>1186</v>
      </c>
      <c r="E487" s="33" t="s">
        <v>2257</v>
      </c>
    </row>
    <row r="488" spans="1:5">
      <c r="A488" s="32" t="s">
        <v>1834</v>
      </c>
      <c r="B488" s="32" t="s">
        <v>2095</v>
      </c>
      <c r="C488" s="32" t="s">
        <v>2539</v>
      </c>
      <c r="D488" s="32" t="s">
        <v>1186</v>
      </c>
      <c r="E488" s="33" t="s">
        <v>2257</v>
      </c>
    </row>
    <row r="489" spans="1:5">
      <c r="A489" s="32" t="s">
        <v>2728</v>
      </c>
      <c r="B489" s="32" t="s">
        <v>2099</v>
      </c>
      <c r="C489" s="32" t="s">
        <v>2418</v>
      </c>
      <c r="D489" s="32" t="s">
        <v>597</v>
      </c>
      <c r="E489" s="33" t="s">
        <v>2141</v>
      </c>
    </row>
    <row r="490" spans="1:5">
      <c r="A490" s="32" t="s">
        <v>1679</v>
      </c>
      <c r="B490" s="32" t="s">
        <v>2095</v>
      </c>
      <c r="C490" s="32" t="s">
        <v>2729</v>
      </c>
      <c r="D490" s="32" t="s">
        <v>835</v>
      </c>
      <c r="E490" s="33" t="s">
        <v>2139</v>
      </c>
    </row>
    <row r="491" spans="1:5">
      <c r="A491" s="32" t="s">
        <v>1837</v>
      </c>
      <c r="B491" s="32" t="s">
        <v>2099</v>
      </c>
      <c r="C491" s="32" t="s">
        <v>2507</v>
      </c>
      <c r="D491" s="32" t="s">
        <v>1186</v>
      </c>
      <c r="E491" s="33" t="s">
        <v>2257</v>
      </c>
    </row>
    <row r="492" spans="1:5">
      <c r="A492" s="32" t="s">
        <v>1989</v>
      </c>
      <c r="B492" s="32" t="s">
        <v>2095</v>
      </c>
      <c r="C492" s="32" t="s">
        <v>2730</v>
      </c>
      <c r="D492" s="32" t="s">
        <v>1186</v>
      </c>
      <c r="E492" s="33" t="s">
        <v>2257</v>
      </c>
    </row>
    <row r="493" spans="1:5">
      <c r="A493" s="32" t="s">
        <v>1910</v>
      </c>
      <c r="B493" s="32" t="s">
        <v>2095</v>
      </c>
      <c r="C493" s="32" t="s">
        <v>2731</v>
      </c>
      <c r="D493" s="32" t="s">
        <v>566</v>
      </c>
      <c r="E493" s="33" t="s">
        <v>2173</v>
      </c>
    </row>
    <row r="494" spans="1:5">
      <c r="A494" s="32" t="s">
        <v>1907</v>
      </c>
      <c r="B494" s="32" t="s">
        <v>2099</v>
      </c>
      <c r="C494" s="32" t="s">
        <v>2286</v>
      </c>
      <c r="D494" s="32" t="s">
        <v>566</v>
      </c>
      <c r="E494" s="33" t="s">
        <v>2173</v>
      </c>
    </row>
    <row r="495" spans="1:5">
      <c r="A495" s="32" t="s">
        <v>2605</v>
      </c>
      <c r="B495" s="32" t="s">
        <v>2099</v>
      </c>
      <c r="C495" s="32" t="s">
        <v>2732</v>
      </c>
      <c r="D495" s="32" t="s">
        <v>566</v>
      </c>
      <c r="E495" s="33" t="s">
        <v>2173</v>
      </c>
    </row>
    <row r="496" spans="1:5">
      <c r="A496" s="32" t="s">
        <v>1892</v>
      </c>
      <c r="B496" s="32" t="s">
        <v>2099</v>
      </c>
      <c r="C496" s="32" t="s">
        <v>2733</v>
      </c>
      <c r="D496" s="32" t="s">
        <v>399</v>
      </c>
      <c r="E496" s="33" t="s">
        <v>2173</v>
      </c>
    </row>
    <row r="497" spans="1:5">
      <c r="A497" s="32" t="s">
        <v>2734</v>
      </c>
      <c r="B497" s="32" t="s">
        <v>2095</v>
      </c>
      <c r="C497" s="32" t="s">
        <v>2735</v>
      </c>
      <c r="D497" s="32" t="s">
        <v>659</v>
      </c>
      <c r="E497" s="33" t="s">
        <v>2141</v>
      </c>
    </row>
    <row r="498" spans="1:5">
      <c r="A498" s="32" t="s">
        <v>1919</v>
      </c>
      <c r="B498" s="32" t="s">
        <v>2099</v>
      </c>
      <c r="C498" s="32" t="s">
        <v>2150</v>
      </c>
      <c r="D498" s="32" t="s">
        <v>659</v>
      </c>
      <c r="E498" s="33" t="s">
        <v>2141</v>
      </c>
    </row>
    <row r="499" spans="1:5">
      <c r="A499" s="32" t="s">
        <v>2736</v>
      </c>
      <c r="B499" s="32" t="s">
        <v>2095</v>
      </c>
      <c r="C499" s="32" t="s">
        <v>2612</v>
      </c>
      <c r="D499" s="32" t="s">
        <v>923</v>
      </c>
      <c r="E499" s="33" t="s">
        <v>2141</v>
      </c>
    </row>
    <row r="500" spans="1:5">
      <c r="A500" s="32" t="s">
        <v>2737</v>
      </c>
      <c r="B500" s="32" t="s">
        <v>2099</v>
      </c>
      <c r="C500" s="32" t="s">
        <v>2738</v>
      </c>
      <c r="D500" s="32" t="s">
        <v>923</v>
      </c>
      <c r="E500" s="33" t="s">
        <v>2141</v>
      </c>
    </row>
    <row r="501" spans="1:5">
      <c r="A501" s="32" t="s">
        <v>2739</v>
      </c>
      <c r="B501" s="32" t="s">
        <v>2099</v>
      </c>
      <c r="C501" s="32" t="s">
        <v>2622</v>
      </c>
      <c r="D501" s="32" t="s">
        <v>112</v>
      </c>
      <c r="E501" s="33" t="s">
        <v>2173</v>
      </c>
    </row>
    <row r="502" spans="1:5">
      <c r="A502" s="32" t="s">
        <v>2740</v>
      </c>
      <c r="B502" s="32" t="s">
        <v>2099</v>
      </c>
      <c r="C502" s="32" t="s">
        <v>2741</v>
      </c>
      <c r="D502" s="32" t="s">
        <v>112</v>
      </c>
      <c r="E502" s="33" t="s">
        <v>2173</v>
      </c>
    </row>
    <row r="503" spans="1:5">
      <c r="A503" s="32" t="s">
        <v>1862</v>
      </c>
      <c r="B503" s="32" t="s">
        <v>2099</v>
      </c>
      <c r="C503" s="32" t="s">
        <v>2183</v>
      </c>
      <c r="D503" s="32" t="s">
        <v>112</v>
      </c>
      <c r="E503" s="33" t="s">
        <v>2173</v>
      </c>
    </row>
    <row r="504" spans="1:5">
      <c r="A504" s="32" t="s">
        <v>2742</v>
      </c>
      <c r="B504" s="32" t="s">
        <v>2099</v>
      </c>
      <c r="C504" s="32" t="s">
        <v>2743</v>
      </c>
      <c r="D504" s="32" t="s">
        <v>878</v>
      </c>
      <c r="E504" s="33" t="s">
        <v>2173</v>
      </c>
    </row>
    <row r="505" spans="1:5">
      <c r="A505" s="32" t="s">
        <v>2744</v>
      </c>
      <c r="B505" s="32" t="s">
        <v>2099</v>
      </c>
      <c r="C505" s="32" t="s">
        <v>2635</v>
      </c>
      <c r="D505" s="32" t="s">
        <v>878</v>
      </c>
      <c r="E505" s="33" t="s">
        <v>2173</v>
      </c>
    </row>
    <row r="506" spans="1:5">
      <c r="A506" s="32" t="s">
        <v>1940</v>
      </c>
      <c r="B506" s="32" t="s">
        <v>2095</v>
      </c>
      <c r="C506" s="32" t="s">
        <v>2745</v>
      </c>
      <c r="D506" s="32" t="s">
        <v>1042</v>
      </c>
      <c r="E506" s="33" t="s">
        <v>2173</v>
      </c>
    </row>
    <row r="507" spans="1:5">
      <c r="A507" s="32" t="s">
        <v>2746</v>
      </c>
      <c r="B507" s="32" t="s">
        <v>2099</v>
      </c>
      <c r="C507" s="32" t="s">
        <v>2334</v>
      </c>
      <c r="D507" s="32" t="s">
        <v>1042</v>
      </c>
      <c r="E507" s="33" t="s">
        <v>2173</v>
      </c>
    </row>
    <row r="508" spans="1:5">
      <c r="A508" s="32" t="s">
        <v>2747</v>
      </c>
      <c r="B508" s="32" t="s">
        <v>2099</v>
      </c>
      <c r="C508" s="32" t="s">
        <v>2748</v>
      </c>
      <c r="D508" s="32" t="s">
        <v>975</v>
      </c>
      <c r="E508" s="33" t="s">
        <v>2277</v>
      </c>
    </row>
    <row r="509" spans="1:5">
      <c r="A509" s="32" t="s">
        <v>2749</v>
      </c>
      <c r="B509" s="32" t="s">
        <v>2099</v>
      </c>
      <c r="C509" s="32" t="s">
        <v>2279</v>
      </c>
      <c r="D509" s="32" t="s">
        <v>343</v>
      </c>
      <c r="E509" s="33" t="s">
        <v>2277</v>
      </c>
    </row>
    <row r="510" spans="1:5">
      <c r="A510" s="32" t="s">
        <v>2750</v>
      </c>
      <c r="B510" s="32" t="s">
        <v>2099</v>
      </c>
      <c r="C510" s="32" t="s">
        <v>2751</v>
      </c>
      <c r="D510" s="32" t="s">
        <v>1082</v>
      </c>
      <c r="E510" s="33" t="s">
        <v>2277</v>
      </c>
    </row>
    <row r="511" spans="1:5">
      <c r="A511" s="32" t="s">
        <v>1865</v>
      </c>
      <c r="B511" s="32" t="s">
        <v>2095</v>
      </c>
      <c r="C511" s="32" t="s">
        <v>2752</v>
      </c>
      <c r="D511" s="32" t="s">
        <v>156</v>
      </c>
      <c r="E511" s="33" t="s">
        <v>2277</v>
      </c>
    </row>
    <row r="512" spans="1:5">
      <c r="A512" s="32" t="s">
        <v>2753</v>
      </c>
      <c r="B512" s="32" t="s">
        <v>2099</v>
      </c>
      <c r="C512" s="32" t="s">
        <v>2668</v>
      </c>
      <c r="D512" s="32" t="s">
        <v>427</v>
      </c>
      <c r="E512" s="33" t="s">
        <v>2277</v>
      </c>
    </row>
    <row r="513" spans="1:5">
      <c r="A513" s="32" t="s">
        <v>1983</v>
      </c>
      <c r="B513" s="32" t="s">
        <v>2095</v>
      </c>
      <c r="C513" s="32" t="s">
        <v>2754</v>
      </c>
      <c r="D513" s="32" t="s">
        <v>427</v>
      </c>
      <c r="E513" s="33" t="s">
        <v>2277</v>
      </c>
    </row>
    <row r="514" spans="1:5">
      <c r="A514" s="32" t="s">
        <v>1916</v>
      </c>
      <c r="B514" s="32" t="s">
        <v>2095</v>
      </c>
      <c r="C514" s="32" t="s">
        <v>2755</v>
      </c>
      <c r="D514" s="32" t="s">
        <v>597</v>
      </c>
      <c r="E514" s="33" t="s">
        <v>2141</v>
      </c>
    </row>
    <row r="515" spans="1:5">
      <c r="A515" s="32" t="s">
        <v>1848</v>
      </c>
      <c r="B515" s="32" t="s">
        <v>2095</v>
      </c>
      <c r="C515" s="32" t="s">
        <v>2525</v>
      </c>
      <c r="D515" s="32" t="s">
        <v>597</v>
      </c>
      <c r="E515" s="33" t="s">
        <v>2141</v>
      </c>
    </row>
    <row r="516" spans="1:5">
      <c r="A516" s="32" t="s">
        <v>2756</v>
      </c>
      <c r="B516" s="32" t="s">
        <v>2099</v>
      </c>
      <c r="C516" s="32" t="s">
        <v>2422</v>
      </c>
      <c r="D516" s="32" t="s">
        <v>597</v>
      </c>
      <c r="E516" s="33" t="s">
        <v>2141</v>
      </c>
    </row>
    <row r="517" spans="1:5">
      <c r="A517" s="32" t="s">
        <v>2757</v>
      </c>
      <c r="B517" s="32" t="s">
        <v>2099</v>
      </c>
      <c r="C517" s="32" t="s">
        <v>1582</v>
      </c>
      <c r="D517" s="32" t="s">
        <v>597</v>
      </c>
      <c r="E517" s="33" t="s">
        <v>2141</v>
      </c>
    </row>
    <row r="518" spans="1:5">
      <c r="A518" s="32" t="s">
        <v>1889</v>
      </c>
      <c r="B518" s="32" t="s">
        <v>2095</v>
      </c>
      <c r="C518" s="32" t="s">
        <v>2434</v>
      </c>
      <c r="D518" s="32" t="s">
        <v>295</v>
      </c>
      <c r="E518" s="33" t="s">
        <v>2141</v>
      </c>
    </row>
    <row r="519" spans="1:5">
      <c r="A519" s="32" t="s">
        <v>2758</v>
      </c>
      <c r="B519" s="32" t="s">
        <v>2095</v>
      </c>
      <c r="C519" s="32" t="s">
        <v>2759</v>
      </c>
      <c r="D519" s="32" t="s">
        <v>487</v>
      </c>
      <c r="E519" s="33" t="s">
        <v>2439</v>
      </c>
    </row>
    <row r="520" spans="1:5">
      <c r="A520" s="32" t="s">
        <v>1971</v>
      </c>
      <c r="B520" s="32" t="s">
        <v>2095</v>
      </c>
      <c r="C520" s="32" t="s">
        <v>2470</v>
      </c>
      <c r="D520" s="32" t="s">
        <v>487</v>
      </c>
      <c r="E520" s="33" t="s">
        <v>2439</v>
      </c>
    </row>
    <row r="521" spans="1:5">
      <c r="A521" s="32" t="s">
        <v>2760</v>
      </c>
      <c r="B521" s="32" t="s">
        <v>2095</v>
      </c>
      <c r="C521" s="32" t="s">
        <v>2074</v>
      </c>
      <c r="D521" s="32" t="s">
        <v>487</v>
      </c>
      <c r="E521" s="33" t="s">
        <v>2439</v>
      </c>
    </row>
    <row r="522" spans="1:5">
      <c r="A522" s="32" t="s">
        <v>2761</v>
      </c>
      <c r="B522" s="32" t="s">
        <v>2095</v>
      </c>
      <c r="C522" s="32" t="s">
        <v>2686</v>
      </c>
      <c r="D522" s="32" t="s">
        <v>487</v>
      </c>
      <c r="E522" s="33" t="s">
        <v>2439</v>
      </c>
    </row>
    <row r="523" spans="1:5">
      <c r="A523" s="32" t="s">
        <v>1904</v>
      </c>
      <c r="B523" s="32" t="s">
        <v>2095</v>
      </c>
      <c r="C523" s="32" t="s">
        <v>2762</v>
      </c>
      <c r="D523" s="32" t="s">
        <v>487</v>
      </c>
      <c r="E523" s="33" t="s">
        <v>2439</v>
      </c>
    </row>
    <row r="524" spans="1:5">
      <c r="A524" s="32" t="s">
        <v>1868</v>
      </c>
      <c r="B524" s="32" t="s">
        <v>2095</v>
      </c>
      <c r="C524" s="32" t="s">
        <v>2763</v>
      </c>
      <c r="D524" s="32" t="s">
        <v>204</v>
      </c>
      <c r="E524" s="33" t="s">
        <v>2215</v>
      </c>
    </row>
    <row r="525" spans="1:5">
      <c r="A525" s="32" t="s">
        <v>2764</v>
      </c>
      <c r="B525" s="32" t="s">
        <v>2095</v>
      </c>
      <c r="C525" s="32" t="s">
        <v>2481</v>
      </c>
      <c r="D525" s="32" t="s">
        <v>204</v>
      </c>
      <c r="E525" s="33" t="s">
        <v>2215</v>
      </c>
    </row>
    <row r="526" spans="1:5">
      <c r="A526" s="32" t="s">
        <v>1874</v>
      </c>
      <c r="B526" s="32" t="s">
        <v>2095</v>
      </c>
      <c r="C526" s="32" t="s">
        <v>2765</v>
      </c>
      <c r="D526" s="32" t="s">
        <v>204</v>
      </c>
      <c r="E526" s="33" t="s">
        <v>2215</v>
      </c>
    </row>
    <row r="527" spans="1:5">
      <c r="A527" s="32" t="s">
        <v>1877</v>
      </c>
      <c r="B527" s="32" t="s">
        <v>2095</v>
      </c>
      <c r="C527" s="32" t="s">
        <v>2766</v>
      </c>
      <c r="D527" s="32" t="s">
        <v>204</v>
      </c>
      <c r="E527" s="33" t="s">
        <v>2215</v>
      </c>
    </row>
    <row r="528" spans="1:5">
      <c r="A528" s="32" t="s">
        <v>1880</v>
      </c>
      <c r="B528" s="32" t="s">
        <v>2095</v>
      </c>
      <c r="C528" s="32" t="s">
        <v>2550</v>
      </c>
      <c r="D528" s="32" t="s">
        <v>204</v>
      </c>
      <c r="E528" s="33" t="s">
        <v>2215</v>
      </c>
    </row>
    <row r="529" spans="1:5">
      <c r="A529" s="32" t="s">
        <v>1883</v>
      </c>
      <c r="B529" s="32" t="s">
        <v>2099</v>
      </c>
      <c r="C529" s="32" t="s">
        <v>2767</v>
      </c>
      <c r="D529" s="32" t="s">
        <v>204</v>
      </c>
      <c r="E529" s="33" t="s">
        <v>2215</v>
      </c>
    </row>
    <row r="530" spans="1:5">
      <c r="A530" s="32" t="s">
        <v>1922</v>
      </c>
      <c r="B530" s="32" t="s">
        <v>2095</v>
      </c>
      <c r="C530" s="32" t="s">
        <v>2218</v>
      </c>
      <c r="D530" s="32" t="s">
        <v>835</v>
      </c>
      <c r="E530" s="33" t="s">
        <v>2139</v>
      </c>
    </row>
    <row r="531" spans="1:5">
      <c r="A531" s="32" t="s">
        <v>1925</v>
      </c>
      <c r="B531" s="32" t="s">
        <v>2095</v>
      </c>
      <c r="C531" s="32" t="s">
        <v>2768</v>
      </c>
      <c r="D531" s="32" t="s">
        <v>835</v>
      </c>
      <c r="E531" s="33" t="s">
        <v>2139</v>
      </c>
    </row>
    <row r="532" spans="1:5">
      <c r="A532" s="32" t="s">
        <v>1928</v>
      </c>
      <c r="B532" s="32" t="s">
        <v>2095</v>
      </c>
      <c r="C532" s="32" t="s">
        <v>2252</v>
      </c>
      <c r="D532" s="32" t="s">
        <v>835</v>
      </c>
      <c r="E532" s="33" t="s">
        <v>2139</v>
      </c>
    </row>
    <row r="533" spans="1:5">
      <c r="A533" s="32" t="s">
        <v>2769</v>
      </c>
      <c r="B533" s="32" t="s">
        <v>2095</v>
      </c>
      <c r="C533" s="32" t="s">
        <v>2770</v>
      </c>
      <c r="D533" s="32" t="s">
        <v>835</v>
      </c>
      <c r="E533" s="33" t="s">
        <v>2139</v>
      </c>
    </row>
    <row r="534" spans="1:5">
      <c r="A534" s="32" t="s">
        <v>2771</v>
      </c>
      <c r="B534" s="32" t="s">
        <v>2095</v>
      </c>
      <c r="C534" s="32" t="s">
        <v>2772</v>
      </c>
      <c r="D534" s="32" t="s">
        <v>1186</v>
      </c>
      <c r="E534" s="33" t="s">
        <v>2257</v>
      </c>
    </row>
    <row r="535" spans="1:5">
      <c r="A535" s="32" t="s">
        <v>1986</v>
      </c>
      <c r="B535" s="32" t="s">
        <v>2095</v>
      </c>
      <c r="C535" s="32" t="s">
        <v>2267</v>
      </c>
      <c r="D535" s="32" t="s">
        <v>1186</v>
      </c>
      <c r="E535" s="33" t="s">
        <v>2257</v>
      </c>
    </row>
    <row r="536" spans="1:5">
      <c r="A536" s="32" t="s">
        <v>2773</v>
      </c>
      <c r="B536" s="32" t="s">
        <v>2095</v>
      </c>
      <c r="C536" s="32" t="s">
        <v>2774</v>
      </c>
      <c r="D536" s="32" t="s">
        <v>1186</v>
      </c>
      <c r="E536" s="33" t="s">
        <v>2257</v>
      </c>
    </row>
    <row r="537" spans="1:5">
      <c r="A537" s="32" t="s">
        <v>1943</v>
      </c>
      <c r="B537" s="32" t="s">
        <v>2095</v>
      </c>
      <c r="C537" s="32" t="s">
        <v>2775</v>
      </c>
      <c r="D537" s="32" t="s">
        <v>1186</v>
      </c>
      <c r="E537" s="33" t="s">
        <v>2257</v>
      </c>
    </row>
    <row r="538" spans="1:5">
      <c r="A538" s="32" t="s">
        <v>2776</v>
      </c>
      <c r="B538" s="32" t="s">
        <v>2095</v>
      </c>
      <c r="C538" s="32" t="s">
        <v>2724</v>
      </c>
      <c r="D538" s="32" t="s">
        <v>1186</v>
      </c>
      <c r="E538" s="33" t="s">
        <v>2257</v>
      </c>
    </row>
    <row r="539" spans="1:5">
      <c r="A539" s="32" t="s">
        <v>1946</v>
      </c>
      <c r="B539" s="32" t="s">
        <v>2095</v>
      </c>
      <c r="C539" s="32" t="s">
        <v>1947</v>
      </c>
      <c r="D539" s="32" t="s">
        <v>1186</v>
      </c>
      <c r="E539" s="33" t="s">
        <v>2257</v>
      </c>
    </row>
    <row r="540" spans="1:5">
      <c r="A540" s="32" t="s">
        <v>1949</v>
      </c>
      <c r="B540" s="32" t="s">
        <v>2099</v>
      </c>
      <c r="C540" s="32" t="s">
        <v>2509</v>
      </c>
      <c r="D540" s="32" t="s">
        <v>1186</v>
      </c>
      <c r="E540" s="33" t="s">
        <v>2257</v>
      </c>
    </row>
    <row r="541" spans="1:5">
      <c r="A541" s="32" t="s">
        <v>1931</v>
      </c>
      <c r="B541" s="32" t="s">
        <v>2095</v>
      </c>
      <c r="C541" s="32" t="s">
        <v>2189</v>
      </c>
      <c r="D541" s="32" t="s">
        <v>878</v>
      </c>
      <c r="E541" s="33" t="s">
        <v>2173</v>
      </c>
    </row>
    <row r="542" spans="1:5">
      <c r="A542" s="32" t="s">
        <v>1895</v>
      </c>
      <c r="B542" s="32" t="s">
        <v>2095</v>
      </c>
      <c r="C542" s="32" t="s">
        <v>2777</v>
      </c>
      <c r="D542" s="32" t="s">
        <v>399</v>
      </c>
      <c r="E542" s="33" t="s">
        <v>2173</v>
      </c>
    </row>
    <row r="543" spans="1:5">
      <c r="A543" s="32" t="s">
        <v>1937</v>
      </c>
      <c r="B543" s="32" t="s">
        <v>2095</v>
      </c>
      <c r="C543" s="32" t="s">
        <v>2345</v>
      </c>
      <c r="D543" s="32" t="s">
        <v>975</v>
      </c>
      <c r="E543" s="33" t="s">
        <v>2277</v>
      </c>
    </row>
    <row r="544" spans="1:5">
      <c r="A544" s="32" t="s">
        <v>1898</v>
      </c>
      <c r="B544" s="32" t="s">
        <v>2095</v>
      </c>
      <c r="C544" s="32" t="s">
        <v>2668</v>
      </c>
      <c r="D544" s="32" t="s">
        <v>427</v>
      </c>
      <c r="E544" s="33" t="s">
        <v>2277</v>
      </c>
    </row>
    <row r="545" spans="1:5">
      <c r="A545" s="32" t="s">
        <v>1851</v>
      </c>
      <c r="B545" s="32" t="s">
        <v>2095</v>
      </c>
      <c r="C545" s="32" t="s">
        <v>2778</v>
      </c>
      <c r="D545" s="32" t="s">
        <v>597</v>
      </c>
      <c r="E545" s="33" t="s">
        <v>2141</v>
      </c>
    </row>
    <row r="546" spans="1:5">
      <c r="A546" s="32" t="s">
        <v>2779</v>
      </c>
      <c r="B546" s="32" t="s">
        <v>2099</v>
      </c>
      <c r="C546" s="32" t="s">
        <v>2576</v>
      </c>
      <c r="D546" s="32" t="s">
        <v>295</v>
      </c>
      <c r="E546" s="33" t="s">
        <v>2141</v>
      </c>
    </row>
    <row r="547" spans="1:5">
      <c r="A547" s="32" t="s">
        <v>1998</v>
      </c>
      <c r="B547" s="32" t="s">
        <v>2099</v>
      </c>
      <c r="C547" s="32" t="s">
        <v>1998</v>
      </c>
      <c r="D547" s="32" t="s">
        <v>156</v>
      </c>
      <c r="E547" s="33" t="s">
        <v>2277</v>
      </c>
    </row>
    <row r="548" spans="1:5">
      <c r="A548" s="32" t="s">
        <v>2001</v>
      </c>
      <c r="B548" s="32" t="s">
        <v>2099</v>
      </c>
      <c r="C548" s="32" t="s">
        <v>2780</v>
      </c>
      <c r="D548" s="32" t="s">
        <v>975</v>
      </c>
      <c r="E548" s="33" t="s">
        <v>2277</v>
      </c>
    </row>
    <row r="549" spans="1:5">
      <c r="A549" s="32" t="s">
        <v>2781</v>
      </c>
      <c r="B549" s="32" t="s">
        <v>2099</v>
      </c>
      <c r="C549" s="32" t="s">
        <v>2782</v>
      </c>
      <c r="D549" s="32" t="s">
        <v>923</v>
      </c>
      <c r="E549" s="33" t="s">
        <v>2141</v>
      </c>
    </row>
    <row r="550" spans="1:5">
      <c r="A550" s="32" t="s">
        <v>2783</v>
      </c>
      <c r="B550" s="32" t="s">
        <v>2095</v>
      </c>
      <c r="C550" s="32" t="s">
        <v>2218</v>
      </c>
      <c r="D550" s="32" t="s">
        <v>835</v>
      </c>
      <c r="E550" s="33" t="s">
        <v>2139</v>
      </c>
    </row>
    <row r="551" spans="1:5">
      <c r="A551" s="32" t="s">
        <v>2728</v>
      </c>
      <c r="B551" s="32" t="s">
        <v>2099</v>
      </c>
      <c r="C551" s="32" t="s">
        <v>2784</v>
      </c>
      <c r="D551" s="32" t="s">
        <v>597</v>
      </c>
      <c r="E551" s="33" t="s">
        <v>2141</v>
      </c>
    </row>
    <row r="552" spans="1:5">
      <c r="A552" s="32" t="s">
        <v>2785</v>
      </c>
      <c r="B552" s="32" t="s">
        <v>2099</v>
      </c>
      <c r="C552" s="32" t="s">
        <v>2426</v>
      </c>
      <c r="D552" s="32" t="s">
        <v>597</v>
      </c>
      <c r="E552" s="33" t="s">
        <v>2141</v>
      </c>
    </row>
    <row r="553" spans="1:5">
      <c r="A553" s="32" t="s">
        <v>2069</v>
      </c>
      <c r="B553" s="32" t="s">
        <v>2095</v>
      </c>
      <c r="C553" s="32" t="s">
        <v>2786</v>
      </c>
      <c r="D553" s="32" t="s">
        <v>399</v>
      </c>
      <c r="E553" s="33" t="s">
        <v>2173</v>
      </c>
    </row>
    <row r="554" spans="1:5">
      <c r="A554" s="32" t="s">
        <v>2061</v>
      </c>
      <c r="B554" s="32" t="s">
        <v>2095</v>
      </c>
      <c r="C554" s="32" t="s">
        <v>2524</v>
      </c>
      <c r="D554" s="32" t="s">
        <v>597</v>
      </c>
      <c r="E554" s="33" t="s">
        <v>2141</v>
      </c>
    </row>
    <row r="555" spans="1:5">
      <c r="A555" s="32" t="s">
        <v>2066</v>
      </c>
      <c r="B555" s="32" t="s">
        <v>2095</v>
      </c>
      <c r="C555" s="32" t="s">
        <v>2787</v>
      </c>
      <c r="D555" s="32" t="s">
        <v>204</v>
      </c>
      <c r="E555" s="33" t="s">
        <v>2215</v>
      </c>
    </row>
    <row r="556" spans="1:5">
      <c r="A556" s="32" t="s">
        <v>2042</v>
      </c>
      <c r="B556" s="32" t="s">
        <v>2095</v>
      </c>
      <c r="C556" s="32" t="s">
        <v>2705</v>
      </c>
      <c r="D556" s="32" t="s">
        <v>204</v>
      </c>
      <c r="E556" s="33" t="s">
        <v>2215</v>
      </c>
    </row>
    <row r="557" spans="1:5">
      <c r="A557" s="32" t="s">
        <v>2036</v>
      </c>
      <c r="B557" s="32" t="s">
        <v>2095</v>
      </c>
      <c r="C557" s="32" t="s">
        <v>2396</v>
      </c>
      <c r="D557" s="32" t="s">
        <v>156</v>
      </c>
      <c r="E557" s="33" t="s">
        <v>2277</v>
      </c>
    </row>
    <row r="558" spans="1:5">
      <c r="A558" s="32" t="s">
        <v>2788</v>
      </c>
      <c r="B558" s="32" t="s">
        <v>2095</v>
      </c>
      <c r="C558" s="32" t="s">
        <v>2074</v>
      </c>
      <c r="D558" s="32" t="s">
        <v>487</v>
      </c>
      <c r="E558" s="33" t="s">
        <v>2439</v>
      </c>
    </row>
    <row r="559" spans="1:5">
      <c r="A559" s="32" t="s">
        <v>2789</v>
      </c>
      <c r="B559" s="32" t="s">
        <v>2095</v>
      </c>
      <c r="C559" s="32" t="s">
        <v>2790</v>
      </c>
      <c r="D559" s="32" t="s">
        <v>1186</v>
      </c>
      <c r="E559" s="33" t="s">
        <v>2257</v>
      </c>
    </row>
    <row r="560" spans="1:5">
      <c r="A560" s="32" t="s">
        <v>2791</v>
      </c>
      <c r="B560" s="32" t="s">
        <v>2095</v>
      </c>
      <c r="C560" s="32" t="s">
        <v>2058</v>
      </c>
      <c r="D560" s="32" t="s">
        <v>1186</v>
      </c>
      <c r="E560" s="33" t="s">
        <v>2257</v>
      </c>
    </row>
    <row r="561" spans="1:5">
      <c r="A561" s="32" t="s">
        <v>2081</v>
      </c>
      <c r="B561" s="32" t="s">
        <v>2095</v>
      </c>
      <c r="C561" s="32" t="s">
        <v>2529</v>
      </c>
      <c r="D561" s="32" t="s">
        <v>295</v>
      </c>
      <c r="E561" s="33" t="s">
        <v>2141</v>
      </c>
    </row>
    <row r="562" spans="1:5">
      <c r="A562" s="32" t="s">
        <v>2792</v>
      </c>
      <c r="B562" s="32" t="s">
        <v>2099</v>
      </c>
      <c r="C562" s="32" t="s">
        <v>2793</v>
      </c>
      <c r="D562" s="32" t="s">
        <v>835</v>
      </c>
      <c r="E562" s="33" t="s">
        <v>2139</v>
      </c>
    </row>
    <row r="563" spans="1:5">
      <c r="A563" s="32" t="s">
        <v>2794</v>
      </c>
      <c r="B563" s="32" t="s">
        <v>2099</v>
      </c>
      <c r="C563" s="32" t="s">
        <v>2795</v>
      </c>
      <c r="D563" s="32" t="s">
        <v>835</v>
      </c>
      <c r="E563" s="33" t="s">
        <v>2139</v>
      </c>
    </row>
    <row r="564" spans="1:5">
      <c r="A564" s="32" t="s">
        <v>2796</v>
      </c>
      <c r="B564" s="32" t="s">
        <v>2099</v>
      </c>
      <c r="C564" s="32" t="s">
        <v>2797</v>
      </c>
      <c r="D564" s="32" t="s">
        <v>1186</v>
      </c>
      <c r="E564" s="33" t="s">
        <v>2257</v>
      </c>
    </row>
    <row r="565" spans="1:5">
      <c r="A565" s="32" t="s">
        <v>2798</v>
      </c>
      <c r="B565" s="32" t="s">
        <v>2095</v>
      </c>
      <c r="C565" s="32" t="s">
        <v>2474</v>
      </c>
      <c r="D565" s="32" t="s">
        <v>204</v>
      </c>
      <c r="E565" s="33" t="s">
        <v>2215</v>
      </c>
    </row>
    <row r="566" spans="1:5">
      <c r="A566" s="35" t="s">
        <v>2094</v>
      </c>
      <c r="B566" s="32" t="s">
        <v>2095</v>
      </c>
      <c r="C566" s="35" t="s">
        <v>2648</v>
      </c>
      <c r="D566" s="35" t="s">
        <v>975</v>
      </c>
      <c r="E566" s="32" t="s">
        <v>2277</v>
      </c>
    </row>
    <row r="567" spans="1:5">
      <c r="A567" s="34" t="s">
        <v>2799</v>
      </c>
      <c r="B567" s="32" t="s">
        <v>2099</v>
      </c>
      <c r="C567" s="34" t="s">
        <v>2800</v>
      </c>
      <c r="D567" s="34" t="s">
        <v>597</v>
      </c>
      <c r="E567" s="32" t="s">
        <v>2141</v>
      </c>
    </row>
  </sheetData>
  <pageMargins left="0.75" right="0.75" top="1" bottom="1" header="0.51" footer="0.5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Q6" sqref="Q6:Q11"/>
    </sheetView>
  </sheetViews>
  <sheetFormatPr defaultColWidth="9" defaultRowHeight="14.25"/>
  <cols>
    <col min="1" max="1" width="11.625" customWidth="1"/>
    <col min="4" max="4" width="10.5" customWidth="1"/>
    <col min="6" max="6" width="9.875"/>
    <col min="7" max="16" width="10" customWidth="1"/>
  </cols>
  <sheetData>
    <row r="1" ht="27" spans="1:17">
      <c r="A1" s="1" t="s">
        <v>2801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2120</v>
      </c>
      <c r="B2" s="2"/>
      <c r="C2" s="2"/>
      <c r="D2" s="2"/>
      <c r="E2" s="2"/>
      <c r="F2" s="2"/>
      <c r="G2" s="3" t="s">
        <v>2121</v>
      </c>
      <c r="H2" s="4"/>
      <c r="I2" s="4"/>
      <c r="J2" s="4"/>
      <c r="K2" s="4"/>
      <c r="L2" s="4"/>
      <c r="M2" s="4"/>
      <c r="N2" s="4"/>
      <c r="O2" s="4"/>
      <c r="P2" s="22"/>
      <c r="Q2" s="27" t="s">
        <v>10</v>
      </c>
    </row>
    <row r="3" spans="1:17">
      <c r="A3" s="5" t="s">
        <v>2119</v>
      </c>
      <c r="B3" s="6" t="s">
        <v>2802</v>
      </c>
      <c r="C3" s="7" t="s">
        <v>2803</v>
      </c>
      <c r="D3" s="8"/>
      <c r="E3" s="7" t="s">
        <v>2804</v>
      </c>
      <c r="F3" s="8"/>
      <c r="G3" s="3" t="s">
        <v>2802</v>
      </c>
      <c r="H3" s="9" t="s">
        <v>21</v>
      </c>
      <c r="I3" s="9"/>
      <c r="J3" s="9"/>
      <c r="K3" s="23" t="s">
        <v>20</v>
      </c>
      <c r="L3" s="23"/>
      <c r="M3" s="23"/>
      <c r="N3" s="24" t="s">
        <v>2092</v>
      </c>
      <c r="O3" s="24"/>
      <c r="P3" s="24"/>
      <c r="Q3" s="27" t="s">
        <v>2802</v>
      </c>
    </row>
    <row r="4" ht="28.5" spans="1:17">
      <c r="A4" s="10"/>
      <c r="B4" s="11"/>
      <c r="C4" s="12"/>
      <c r="D4" s="12" t="s">
        <v>2805</v>
      </c>
      <c r="E4" s="12"/>
      <c r="F4" s="12" t="s">
        <v>2806</v>
      </c>
      <c r="G4" s="2" t="s">
        <v>2807</v>
      </c>
      <c r="H4" s="3" t="s">
        <v>12</v>
      </c>
      <c r="I4" s="3" t="s">
        <v>2095</v>
      </c>
      <c r="J4" s="2" t="s">
        <v>2099</v>
      </c>
      <c r="K4" s="3" t="s">
        <v>12</v>
      </c>
      <c r="L4" s="3" t="s">
        <v>2095</v>
      </c>
      <c r="M4" s="2" t="s">
        <v>2099</v>
      </c>
      <c r="N4" s="2" t="s">
        <v>12</v>
      </c>
      <c r="O4" s="2" t="s">
        <v>2095</v>
      </c>
      <c r="P4" s="2" t="s">
        <v>2099</v>
      </c>
      <c r="Q4" s="27" t="s">
        <v>2807</v>
      </c>
    </row>
    <row r="5" ht="20.25" spans="1:17">
      <c r="A5" s="13" t="s">
        <v>2126</v>
      </c>
      <c r="B5" s="14">
        <v>316</v>
      </c>
      <c r="C5" s="14">
        <v>95</v>
      </c>
      <c r="D5" s="15">
        <f t="shared" ref="D5:D13" si="0">C5/B5</f>
        <v>0.300632911392405</v>
      </c>
      <c r="E5" s="14">
        <v>221</v>
      </c>
      <c r="F5" s="15">
        <f t="shared" ref="F5:F13" si="1">E5/B5</f>
        <v>0.699367088607595</v>
      </c>
      <c r="G5" s="14">
        <v>90952</v>
      </c>
      <c r="H5" s="14">
        <f t="shared" ref="H5:H10" si="2">I5+J5</f>
        <v>51653</v>
      </c>
      <c r="I5" s="14">
        <v>20728</v>
      </c>
      <c r="J5" s="14">
        <v>30925</v>
      </c>
      <c r="K5" s="14">
        <f>G5-H5</f>
        <v>39299</v>
      </c>
      <c r="L5" s="14">
        <v>8556</v>
      </c>
      <c r="M5" s="14">
        <v>30743</v>
      </c>
      <c r="N5" s="14">
        <f>O5+P5</f>
        <v>37619</v>
      </c>
      <c r="O5" s="14">
        <v>16918</v>
      </c>
      <c r="P5" s="14">
        <v>20701</v>
      </c>
      <c r="Q5" s="14">
        <v>12214</v>
      </c>
    </row>
    <row r="6" ht="20.25" spans="1:17">
      <c r="A6" s="13" t="s">
        <v>2127</v>
      </c>
      <c r="B6" s="14">
        <v>181</v>
      </c>
      <c r="C6" s="14">
        <v>101</v>
      </c>
      <c r="D6" s="15">
        <f t="shared" si="0"/>
        <v>0.558011049723757</v>
      </c>
      <c r="E6" s="14">
        <v>80</v>
      </c>
      <c r="F6" s="15">
        <f t="shared" si="1"/>
        <v>0.441988950276243</v>
      </c>
      <c r="G6" s="16">
        <v>155043</v>
      </c>
      <c r="H6" s="14">
        <f t="shared" si="2"/>
        <v>77303</v>
      </c>
      <c r="I6" s="16">
        <v>55142</v>
      </c>
      <c r="J6" s="16">
        <v>22161</v>
      </c>
      <c r="K6" s="16">
        <f>G6-H6</f>
        <v>77740</v>
      </c>
      <c r="L6" s="16">
        <v>21497</v>
      </c>
      <c r="M6" s="16">
        <v>56243</v>
      </c>
      <c r="N6" s="14">
        <f>O6+P6</f>
        <v>57722</v>
      </c>
      <c r="O6" s="16">
        <v>50774</v>
      </c>
      <c r="P6" s="16">
        <v>6948</v>
      </c>
      <c r="Q6" s="16">
        <v>9203</v>
      </c>
    </row>
    <row r="7" ht="20.25" spans="1:17">
      <c r="A7" s="13" t="s">
        <v>2808</v>
      </c>
      <c r="B7" s="14">
        <v>50</v>
      </c>
      <c r="C7" s="14">
        <v>33</v>
      </c>
      <c r="D7" s="15">
        <f t="shared" si="0"/>
        <v>0.66</v>
      </c>
      <c r="E7" s="14">
        <v>17</v>
      </c>
      <c r="F7" s="15">
        <f t="shared" si="1"/>
        <v>0.34</v>
      </c>
      <c r="G7" s="17">
        <v>43579</v>
      </c>
      <c r="H7" s="17">
        <f t="shared" si="2"/>
        <v>27913</v>
      </c>
      <c r="I7" s="17">
        <v>18685</v>
      </c>
      <c r="J7" s="17">
        <v>9228</v>
      </c>
      <c r="K7" s="17">
        <f>G7-H7</f>
        <v>15666</v>
      </c>
      <c r="L7" s="17">
        <v>4509</v>
      </c>
      <c r="M7" s="17">
        <v>11157</v>
      </c>
      <c r="N7" s="25">
        <f>O7+P7</f>
        <v>21194</v>
      </c>
      <c r="O7" s="17">
        <v>16031</v>
      </c>
      <c r="P7" s="17">
        <v>5163</v>
      </c>
      <c r="Q7" s="17">
        <v>3902</v>
      </c>
    </row>
    <row r="8" ht="20.25" spans="1:17">
      <c r="A8" s="13" t="s">
        <v>2809</v>
      </c>
      <c r="B8" s="14">
        <v>7</v>
      </c>
      <c r="C8" s="14">
        <v>3</v>
      </c>
      <c r="D8" s="15">
        <f t="shared" si="0"/>
        <v>0.428571428571429</v>
      </c>
      <c r="E8" s="14">
        <v>4</v>
      </c>
      <c r="F8" s="15">
        <f t="shared" si="1"/>
        <v>0.571428571428571</v>
      </c>
      <c r="G8" s="18"/>
      <c r="H8" s="18">
        <f t="shared" si="2"/>
        <v>0</v>
      </c>
      <c r="I8" s="18"/>
      <c r="J8" s="18"/>
      <c r="K8" s="18"/>
      <c r="L8" s="18"/>
      <c r="M8" s="18"/>
      <c r="N8" s="26"/>
      <c r="O8" s="18"/>
      <c r="P8" s="18"/>
      <c r="Q8" s="18"/>
    </row>
    <row r="9" ht="20.25" spans="1:17">
      <c r="A9" s="13" t="s">
        <v>2131</v>
      </c>
      <c r="B9" s="14">
        <v>5</v>
      </c>
      <c r="C9" s="14">
        <v>3</v>
      </c>
      <c r="D9" s="15">
        <f t="shared" si="0"/>
        <v>0.6</v>
      </c>
      <c r="E9" s="14">
        <v>2</v>
      </c>
      <c r="F9" s="15">
        <f t="shared" si="1"/>
        <v>0.4</v>
      </c>
      <c r="G9" s="16">
        <f>17532</f>
        <v>17532</v>
      </c>
      <c r="H9" s="16">
        <f t="shared" si="2"/>
        <v>12583</v>
      </c>
      <c r="I9" s="17">
        <v>11893</v>
      </c>
      <c r="J9" s="17">
        <v>690</v>
      </c>
      <c r="K9" s="17">
        <f>G9-H9</f>
        <v>4949</v>
      </c>
      <c r="L9" s="17">
        <v>3093</v>
      </c>
      <c r="M9" s="17">
        <v>1856</v>
      </c>
      <c r="N9" s="25">
        <f>O9+P9</f>
        <v>11537</v>
      </c>
      <c r="O9" s="17">
        <v>11423</v>
      </c>
      <c r="P9" s="17">
        <v>114</v>
      </c>
      <c r="Q9" s="16">
        <v>2089</v>
      </c>
    </row>
    <row r="10" ht="20.25" spans="1:17">
      <c r="A10" s="13" t="s">
        <v>2810</v>
      </c>
      <c r="B10" s="14">
        <v>8</v>
      </c>
      <c r="C10" s="14">
        <v>7</v>
      </c>
      <c r="D10" s="15">
        <f t="shared" si="0"/>
        <v>0.875</v>
      </c>
      <c r="E10" s="14">
        <v>1</v>
      </c>
      <c r="F10" s="15">
        <f t="shared" si="1"/>
        <v>0.125</v>
      </c>
      <c r="G10" s="16"/>
      <c r="H10" s="16">
        <f t="shared" si="2"/>
        <v>0</v>
      </c>
      <c r="I10" s="18"/>
      <c r="J10" s="18"/>
      <c r="K10" s="18"/>
      <c r="L10" s="18"/>
      <c r="M10" s="18"/>
      <c r="N10" s="26"/>
      <c r="O10" s="18"/>
      <c r="P10" s="18"/>
      <c r="Q10" s="16"/>
    </row>
    <row r="11" ht="20.25" spans="1:17">
      <c r="A11" s="13" t="s">
        <v>2811</v>
      </c>
      <c r="B11" s="14">
        <v>3</v>
      </c>
      <c r="C11" s="14">
        <v>1</v>
      </c>
      <c r="D11" s="15">
        <f t="shared" si="0"/>
        <v>0.333333333333333</v>
      </c>
      <c r="E11" s="14">
        <v>2</v>
      </c>
      <c r="F11" s="15">
        <f t="shared" si="1"/>
        <v>0.666666666666667</v>
      </c>
      <c r="G11" s="19">
        <v>3337</v>
      </c>
      <c r="H11" s="19"/>
      <c r="I11" s="19"/>
      <c r="J11" s="19"/>
      <c r="K11" s="19"/>
      <c r="L11" s="19"/>
      <c r="M11" s="19"/>
      <c r="N11" s="19"/>
      <c r="O11" s="19"/>
      <c r="P11" s="19"/>
      <c r="Q11" s="19">
        <v>260</v>
      </c>
    </row>
    <row r="12" ht="20.25" spans="1:17">
      <c r="A12" s="13" t="s">
        <v>2134</v>
      </c>
      <c r="B12" s="14">
        <v>1</v>
      </c>
      <c r="C12" s="14">
        <v>1</v>
      </c>
      <c r="D12" s="15">
        <f t="shared" si="0"/>
        <v>1</v>
      </c>
      <c r="E12" s="14">
        <v>0</v>
      </c>
      <c r="F12" s="15">
        <f t="shared" si="1"/>
        <v>0</v>
      </c>
      <c r="G12" s="20">
        <v>64</v>
      </c>
      <c r="H12" s="20"/>
      <c r="I12" s="20"/>
      <c r="J12" s="20"/>
      <c r="K12" s="20"/>
      <c r="L12" s="20"/>
      <c r="M12" s="20"/>
      <c r="N12" s="20"/>
      <c r="O12" s="20"/>
      <c r="P12" s="20"/>
      <c r="Q12" s="20">
        <v>31</v>
      </c>
    </row>
    <row r="13" ht="20.25" spans="1:17">
      <c r="A13" s="13" t="s">
        <v>2812</v>
      </c>
      <c r="B13" s="14">
        <f>SUM(B5:B12)</f>
        <v>571</v>
      </c>
      <c r="C13" s="14">
        <f>SUM(C5:C12)</f>
        <v>244</v>
      </c>
      <c r="D13" s="15">
        <f t="shared" si="0"/>
        <v>0.427320490367776</v>
      </c>
      <c r="E13" s="14">
        <f>SUM(E5:E12)</f>
        <v>327</v>
      </c>
      <c r="F13" s="15">
        <f t="shared" si="1"/>
        <v>0.572679509632224</v>
      </c>
      <c r="G13" s="14">
        <f>G5+G6+G7+G9+G12+G11</f>
        <v>310507</v>
      </c>
      <c r="H13" s="14"/>
      <c r="I13" s="14"/>
      <c r="J13" s="14"/>
      <c r="K13" s="14"/>
      <c r="L13" s="14"/>
      <c r="M13" s="14"/>
      <c r="N13" s="14"/>
      <c r="O13" s="14"/>
      <c r="P13" s="14"/>
      <c r="Q13" s="14">
        <f>Q5+Q6+Q7+Q9+Q12+Q11</f>
        <v>27699</v>
      </c>
    </row>
    <row r="16" spans="1:1">
      <c r="A16" t="s">
        <v>2813</v>
      </c>
    </row>
    <row r="17" spans="1:3">
      <c r="A17" s="21" t="s">
        <v>2814</v>
      </c>
      <c r="B17" s="21"/>
      <c r="C17" s="246" t="s">
        <v>265</v>
      </c>
    </row>
    <row r="18" spans="3:3">
      <c r="C18" s="246" t="s">
        <v>263</v>
      </c>
    </row>
    <row r="19" spans="3:3">
      <c r="C19" s="246" t="s">
        <v>1019</v>
      </c>
    </row>
    <row r="20" spans="3:3">
      <c r="C20" s="246" t="s">
        <v>1022</v>
      </c>
    </row>
    <row r="21" spans="3:3">
      <c r="C21" s="246" t="s">
        <v>2815</v>
      </c>
    </row>
    <row r="22" spans="3:3">
      <c r="C22" s="246" t="s">
        <v>2816</v>
      </c>
    </row>
    <row r="23" spans="2:3">
      <c r="B23" t="s">
        <v>2817</v>
      </c>
      <c r="C23" t="s">
        <v>2302</v>
      </c>
    </row>
    <row r="24" spans="1:4">
      <c r="A24" t="s">
        <v>2818</v>
      </c>
      <c r="D24" s="246" t="s">
        <v>2819</v>
      </c>
    </row>
    <row r="25" spans="1:3">
      <c r="A25" t="s">
        <v>2820</v>
      </c>
      <c r="C25" t="s">
        <v>2821</v>
      </c>
    </row>
    <row r="26" spans="1:3">
      <c r="A26" t="s">
        <v>2822</v>
      </c>
      <c r="C26" t="s">
        <v>2823</v>
      </c>
    </row>
    <row r="27" spans="1:1">
      <c r="A27" t="s">
        <v>2824</v>
      </c>
    </row>
    <row r="28" spans="1:1">
      <c r="A28" t="s">
        <v>2825</v>
      </c>
    </row>
  </sheetData>
  <mergeCells count="33">
    <mergeCell ref="A1:Q1"/>
    <mergeCell ref="A2:F2"/>
    <mergeCell ref="G2:P2"/>
    <mergeCell ref="C3:D3"/>
    <mergeCell ref="E3:F3"/>
    <mergeCell ref="H3:J3"/>
    <mergeCell ref="K3:M3"/>
    <mergeCell ref="N3:P3"/>
    <mergeCell ref="A17:B17"/>
    <mergeCell ref="A3:A4"/>
    <mergeCell ref="B3:B4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  <mergeCell ref="O7:O8"/>
    <mergeCell ref="O9:O10"/>
    <mergeCell ref="P7:P8"/>
    <mergeCell ref="P9:P10"/>
    <mergeCell ref="Q7:Q8"/>
    <mergeCell ref="Q9:Q10"/>
  </mergeCells>
  <pageMargins left="0.39" right="0.43" top="1" bottom="0.63" header="0.28" footer="0.51"/>
  <pageSetup paperSize="9" scale="75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B16" sqref="B16"/>
    </sheetView>
  </sheetViews>
  <sheetFormatPr defaultColWidth="9" defaultRowHeight="14.25" outlineLevelCol="5"/>
  <cols>
    <col min="1" max="1" width="27.125" customWidth="1"/>
    <col min="2" max="2" width="16.625" customWidth="1"/>
    <col min="3" max="3" width="14.875" customWidth="1"/>
  </cols>
  <sheetData>
    <row r="1" spans="1:3">
      <c r="A1" t="s">
        <v>2826</v>
      </c>
      <c r="B1" t="s">
        <v>2827</v>
      </c>
      <c r="C1" t="s">
        <v>2828</v>
      </c>
    </row>
    <row r="2" spans="1:6">
      <c r="A2">
        <v>12366</v>
      </c>
      <c r="B2">
        <v>8556</v>
      </c>
      <c r="C2">
        <v>29284</v>
      </c>
      <c r="D2">
        <f>C2+C4</f>
        <v>90952</v>
      </c>
      <c r="E2">
        <f>C2-A2</f>
        <v>16918</v>
      </c>
      <c r="F2">
        <f t="shared" ref="F2:F6" si="0">C2-B2</f>
        <v>20728</v>
      </c>
    </row>
    <row r="3" spans="1:3">
      <c r="A3" t="s">
        <v>2829</v>
      </c>
      <c r="B3" t="s">
        <v>2827</v>
      </c>
      <c r="C3" t="s">
        <v>2830</v>
      </c>
    </row>
    <row r="4" spans="1:6">
      <c r="A4">
        <v>40967</v>
      </c>
      <c r="B4">
        <v>30743</v>
      </c>
      <c r="C4">
        <v>61668</v>
      </c>
      <c r="E4">
        <f t="shared" ref="E4:E8" si="1">C4-A4</f>
        <v>20701</v>
      </c>
      <c r="F4">
        <f t="shared" si="0"/>
        <v>30925</v>
      </c>
    </row>
    <row r="5" spans="1:3">
      <c r="A5" t="s">
        <v>2831</v>
      </c>
      <c r="B5" t="s">
        <v>2827</v>
      </c>
      <c r="C5" t="s">
        <v>2828</v>
      </c>
    </row>
    <row r="6" spans="1:6">
      <c r="A6">
        <v>25865</v>
      </c>
      <c r="B6">
        <v>21497</v>
      </c>
      <c r="C6">
        <v>76639</v>
      </c>
      <c r="D6">
        <f>C6+C8</f>
        <v>155043</v>
      </c>
      <c r="E6">
        <f t="shared" si="1"/>
        <v>50774</v>
      </c>
      <c r="F6">
        <f t="shared" si="0"/>
        <v>55142</v>
      </c>
    </row>
    <row r="7" spans="1:3">
      <c r="A7" t="s">
        <v>2829</v>
      </c>
      <c r="B7" t="s">
        <v>2827</v>
      </c>
      <c r="C7" t="s">
        <v>2830</v>
      </c>
    </row>
    <row r="8" spans="1:6">
      <c r="A8">
        <v>71456</v>
      </c>
      <c r="B8">
        <v>56243</v>
      </c>
      <c r="C8">
        <v>78404</v>
      </c>
      <c r="E8">
        <f t="shared" si="1"/>
        <v>6948</v>
      </c>
      <c r="F8">
        <f t="shared" ref="F8:F12" si="2">C8-B8</f>
        <v>22161</v>
      </c>
    </row>
    <row r="9" spans="1:3">
      <c r="A9" t="s">
        <v>2832</v>
      </c>
      <c r="B9" t="s">
        <v>2827</v>
      </c>
      <c r="C9" t="s">
        <v>2828</v>
      </c>
    </row>
    <row r="10" spans="1:6">
      <c r="A10">
        <v>7163</v>
      </c>
      <c r="B10">
        <v>4509</v>
      </c>
      <c r="C10">
        <v>23194</v>
      </c>
      <c r="D10">
        <f>C10+C12</f>
        <v>43579</v>
      </c>
      <c r="E10">
        <f t="shared" ref="E10:E14" si="3">C10-A10</f>
        <v>16031</v>
      </c>
      <c r="F10">
        <f t="shared" si="2"/>
        <v>18685</v>
      </c>
    </row>
    <row r="11" spans="1:3">
      <c r="A11" t="s">
        <v>2829</v>
      </c>
      <c r="B11" t="s">
        <v>2827</v>
      </c>
      <c r="C11" t="s">
        <v>2830</v>
      </c>
    </row>
    <row r="12" spans="1:6">
      <c r="A12">
        <v>15222</v>
      </c>
      <c r="B12">
        <v>11157</v>
      </c>
      <c r="C12">
        <v>20385</v>
      </c>
      <c r="E12">
        <f t="shared" si="3"/>
        <v>5163</v>
      </c>
      <c r="F12">
        <f t="shared" si="2"/>
        <v>9228</v>
      </c>
    </row>
    <row r="13" spans="1:3">
      <c r="A13" t="s">
        <v>2833</v>
      </c>
      <c r="B13" t="s">
        <v>2827</v>
      </c>
      <c r="C13" t="s">
        <v>2828</v>
      </c>
    </row>
    <row r="14" spans="1:6">
      <c r="A14">
        <v>3563</v>
      </c>
      <c r="B14">
        <v>3093</v>
      </c>
      <c r="C14">
        <v>14986</v>
      </c>
      <c r="D14">
        <f>C14+C16</f>
        <v>17532</v>
      </c>
      <c r="E14">
        <f t="shared" si="3"/>
        <v>11423</v>
      </c>
      <c r="F14">
        <f>C14-B14</f>
        <v>11893</v>
      </c>
    </row>
    <row r="15" spans="1:3">
      <c r="A15" t="s">
        <v>2829</v>
      </c>
      <c r="B15" t="s">
        <v>2827</v>
      </c>
      <c r="C15" t="s">
        <v>2830</v>
      </c>
    </row>
    <row r="16" spans="1:6">
      <c r="A16">
        <v>2432</v>
      </c>
      <c r="B16">
        <v>1856</v>
      </c>
      <c r="C16">
        <v>2546</v>
      </c>
      <c r="E16">
        <f>C16-A16</f>
        <v>114</v>
      </c>
      <c r="F16">
        <f>C16-B16</f>
        <v>690</v>
      </c>
    </row>
  </sheetData>
  <pageMargins left="0.75" right="0.75" top="1" bottom="1" header="0.51" footer="0.5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76"/>
  <sheetViews>
    <sheetView zoomScale="85" zoomScaleNormal="85" zoomScaleSheetLayoutView="60" workbookViewId="0">
      <selection activeCell="J169" sqref="J169"/>
    </sheetView>
  </sheetViews>
  <sheetFormatPr defaultColWidth="9" defaultRowHeight="11.25"/>
  <cols>
    <col min="1" max="1" width="9" style="159"/>
    <col min="2" max="2" width="30.425" style="34" customWidth="1"/>
    <col min="3" max="3" width="12.75" style="34" customWidth="1"/>
    <col min="4" max="4" width="31.75" style="34" customWidth="1"/>
    <col min="5" max="11" width="4.5" style="104" customWidth="1"/>
    <col min="12" max="12" width="6.66666666666667" style="104" customWidth="1"/>
    <col min="13" max="13" width="7.49166666666667" style="104" customWidth="1"/>
    <col min="14" max="14" width="8.33333333333333" style="104" customWidth="1"/>
    <col min="15" max="21" width="6.24166666666667" style="104" customWidth="1"/>
    <col min="22" max="22" width="5.69166666666667" style="104" customWidth="1"/>
    <col min="23" max="24" width="6.10833333333333" style="104" customWidth="1"/>
    <col min="25" max="25" width="6.525" style="104" customWidth="1"/>
    <col min="26" max="27" width="6.325" style="104" customWidth="1"/>
    <col min="28" max="28" width="4.875" style="104" customWidth="1"/>
    <col min="29" max="29" width="12.0833333333333" style="104" customWidth="1"/>
    <col min="30" max="30" width="11.8" style="104" customWidth="1"/>
    <col min="31" max="31" width="10.1333333333333" style="104" customWidth="1"/>
    <col min="32" max="32" width="10.6916666666667" style="104" customWidth="1"/>
    <col min="33" max="33" width="12.5" style="34" customWidth="1"/>
    <col min="34" max="16384" width="9" style="34"/>
  </cols>
  <sheetData>
    <row r="1" spans="1:33">
      <c r="A1" s="105" t="s">
        <v>1298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ht="16" customHeight="1" spans="1:3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</row>
    <row r="3" s="72" customFormat="1" ht="40" customHeight="1" spans="1:33">
      <c r="A3" s="147" t="s">
        <v>1</v>
      </c>
      <c r="B3" s="75" t="s">
        <v>1299</v>
      </c>
      <c r="C3" s="75" t="s">
        <v>3</v>
      </c>
      <c r="D3" s="76" t="s">
        <v>4</v>
      </c>
      <c r="E3" s="107" t="s">
        <v>5</v>
      </c>
      <c r="F3" s="107"/>
      <c r="G3" s="107"/>
      <c r="H3" s="107"/>
      <c r="I3" s="107"/>
      <c r="J3" s="107"/>
      <c r="K3" s="107"/>
      <c r="L3" s="140" t="s">
        <v>1300</v>
      </c>
      <c r="M3" s="88" t="s">
        <v>1301</v>
      </c>
      <c r="N3" s="88" t="s">
        <v>1302</v>
      </c>
      <c r="O3" s="88"/>
      <c r="P3" s="88"/>
      <c r="Q3" s="88"/>
      <c r="R3" s="88"/>
      <c r="S3" s="88"/>
      <c r="T3" s="88"/>
      <c r="U3" s="88"/>
      <c r="V3" s="117" t="s">
        <v>1303</v>
      </c>
      <c r="W3" s="88" t="s">
        <v>1304</v>
      </c>
      <c r="X3" s="88"/>
      <c r="Y3" s="88"/>
      <c r="Z3" s="88"/>
      <c r="AA3" s="75" t="s">
        <v>1305</v>
      </c>
      <c r="AB3" s="75"/>
      <c r="AC3" s="121" t="s">
        <v>1306</v>
      </c>
      <c r="AD3" s="196" t="s">
        <v>1307</v>
      </c>
      <c r="AE3" s="88" t="s">
        <v>1308</v>
      </c>
      <c r="AF3" s="121" t="s">
        <v>1309</v>
      </c>
      <c r="AG3" s="126"/>
    </row>
    <row r="4" s="72" customFormat="1" ht="30" customHeight="1" spans="1:33">
      <c r="A4" s="147"/>
      <c r="B4" s="75"/>
      <c r="C4" s="75"/>
      <c r="D4" s="79"/>
      <c r="E4" s="76" t="s">
        <v>12</v>
      </c>
      <c r="F4" s="76" t="s">
        <v>1310</v>
      </c>
      <c r="G4" s="76" t="s">
        <v>1311</v>
      </c>
      <c r="H4" s="76" t="s">
        <v>1312</v>
      </c>
      <c r="I4" s="76" t="s">
        <v>1313</v>
      </c>
      <c r="J4" s="76" t="s">
        <v>1314</v>
      </c>
      <c r="K4" s="76" t="s">
        <v>1315</v>
      </c>
      <c r="L4" s="140"/>
      <c r="M4" s="88" t="s">
        <v>1316</v>
      </c>
      <c r="N4" s="88" t="s">
        <v>12</v>
      </c>
      <c r="O4" s="88" t="s">
        <v>16</v>
      </c>
      <c r="P4" s="75" t="s">
        <v>1310</v>
      </c>
      <c r="Q4" s="88" t="s">
        <v>1311</v>
      </c>
      <c r="R4" s="88" t="s">
        <v>1312</v>
      </c>
      <c r="S4" s="88" t="s">
        <v>1313</v>
      </c>
      <c r="T4" s="88" t="s">
        <v>1314</v>
      </c>
      <c r="U4" s="88" t="s">
        <v>1315</v>
      </c>
      <c r="V4" s="118"/>
      <c r="W4" s="118" t="s">
        <v>18</v>
      </c>
      <c r="X4" s="118" t="s">
        <v>19</v>
      </c>
      <c r="Y4" s="118" t="s">
        <v>20</v>
      </c>
      <c r="Z4" s="118" t="s">
        <v>21</v>
      </c>
      <c r="AA4" s="75" t="s">
        <v>12</v>
      </c>
      <c r="AB4" s="75" t="s">
        <v>23</v>
      </c>
      <c r="AC4" s="121"/>
      <c r="AD4" s="196"/>
      <c r="AE4" s="88"/>
      <c r="AF4" s="117" t="s">
        <v>12</v>
      </c>
      <c r="AG4" s="117" t="s">
        <v>1317</v>
      </c>
    </row>
    <row r="5" s="72" customFormat="1" ht="16.5" customHeight="1" spans="1:33">
      <c r="A5" s="147"/>
      <c r="B5" s="75"/>
      <c r="C5" s="75"/>
      <c r="D5" s="82"/>
      <c r="E5" s="82"/>
      <c r="F5" s="82"/>
      <c r="G5" s="82"/>
      <c r="H5" s="82"/>
      <c r="I5" s="82"/>
      <c r="J5" s="82"/>
      <c r="K5" s="82"/>
      <c r="L5" s="140"/>
      <c r="M5" s="88"/>
      <c r="N5" s="88"/>
      <c r="O5" s="88"/>
      <c r="P5" s="75"/>
      <c r="Q5" s="88"/>
      <c r="R5" s="88"/>
      <c r="S5" s="88"/>
      <c r="T5" s="88"/>
      <c r="U5" s="88"/>
      <c r="V5" s="119"/>
      <c r="W5" s="119"/>
      <c r="X5" s="119"/>
      <c r="Y5" s="119"/>
      <c r="Z5" s="119"/>
      <c r="AA5" s="75"/>
      <c r="AB5" s="75"/>
      <c r="AC5" s="121"/>
      <c r="AD5" s="88" t="s">
        <v>1316</v>
      </c>
      <c r="AE5" s="88"/>
      <c r="AF5" s="119"/>
      <c r="AG5" s="119"/>
    </row>
    <row r="6" s="72" customFormat="1" ht="26" customHeight="1" spans="1:33">
      <c r="A6" s="109" t="s">
        <v>12</v>
      </c>
      <c r="B6" s="110"/>
      <c r="C6" s="110"/>
      <c r="D6" s="110"/>
      <c r="E6" s="110">
        <f>SUM(E8:E203)</f>
        <v>3856</v>
      </c>
      <c r="F6" s="110">
        <f t="shared" ref="F6:K6" si="0">SUM(F8:F203)</f>
        <v>778</v>
      </c>
      <c r="G6" s="110">
        <f t="shared" si="0"/>
        <v>620</v>
      </c>
      <c r="H6" s="110">
        <f t="shared" si="0"/>
        <v>630</v>
      </c>
      <c r="I6" s="110">
        <f t="shared" si="0"/>
        <v>605</v>
      </c>
      <c r="J6" s="110">
        <f t="shared" si="0"/>
        <v>624</v>
      </c>
      <c r="K6" s="110">
        <f t="shared" si="0"/>
        <v>599</v>
      </c>
      <c r="L6" s="110">
        <f t="shared" ref="L6:AG6" si="1">SUM(L8:L203)</f>
        <v>22619</v>
      </c>
      <c r="M6" s="110">
        <f t="shared" si="1"/>
        <v>33381</v>
      </c>
      <c r="N6" s="110">
        <f t="shared" si="1"/>
        <v>161225</v>
      </c>
      <c r="O6" s="110">
        <f t="shared" si="1"/>
        <v>73449</v>
      </c>
      <c r="P6" s="110">
        <f t="shared" si="1"/>
        <v>33386</v>
      </c>
      <c r="Q6" s="110">
        <f t="shared" si="1"/>
        <v>26317</v>
      </c>
      <c r="R6" s="110">
        <f t="shared" si="1"/>
        <v>26325</v>
      </c>
      <c r="S6" s="110">
        <f t="shared" si="1"/>
        <v>24906</v>
      </c>
      <c r="T6" s="110">
        <f t="shared" si="1"/>
        <v>25935</v>
      </c>
      <c r="U6" s="110">
        <f t="shared" si="1"/>
        <v>24356</v>
      </c>
      <c r="V6" s="110">
        <f t="shared" si="1"/>
        <v>24356</v>
      </c>
      <c r="W6" s="110">
        <f t="shared" si="1"/>
        <v>68546</v>
      </c>
      <c r="X6" s="110">
        <f t="shared" si="1"/>
        <v>92679</v>
      </c>
      <c r="Y6" s="110">
        <f t="shared" si="1"/>
        <v>60522</v>
      </c>
      <c r="Z6" s="110">
        <f t="shared" si="1"/>
        <v>100703</v>
      </c>
      <c r="AA6" s="110">
        <f t="shared" si="1"/>
        <v>10765</v>
      </c>
      <c r="AB6" s="110">
        <f t="shared" si="1"/>
        <v>8604</v>
      </c>
      <c r="AC6" s="110">
        <f t="shared" si="1"/>
        <v>1454700.83</v>
      </c>
      <c r="AD6" s="110">
        <f t="shared" si="1"/>
        <v>2427558.58</v>
      </c>
      <c r="AE6" s="110">
        <f t="shared" si="1"/>
        <v>5009540</v>
      </c>
      <c r="AF6" s="110">
        <f t="shared" si="1"/>
        <v>249689.601591</v>
      </c>
      <c r="AG6" s="110">
        <f t="shared" si="1"/>
        <v>50696.905755</v>
      </c>
    </row>
    <row r="7" spans="2:2">
      <c r="B7" s="112" t="s">
        <v>26</v>
      </c>
    </row>
    <row r="8" s="34" customFormat="1" spans="1:33">
      <c r="A8" s="130" t="s">
        <v>1318</v>
      </c>
      <c r="B8" s="102" t="s">
        <v>1319</v>
      </c>
      <c r="C8" s="34" t="s">
        <v>133</v>
      </c>
      <c r="D8" s="34" t="s">
        <v>1320</v>
      </c>
      <c r="E8" s="104">
        <v>13</v>
      </c>
      <c r="F8" s="104">
        <v>3</v>
      </c>
      <c r="G8" s="104">
        <v>2</v>
      </c>
      <c r="H8" s="104">
        <v>2</v>
      </c>
      <c r="I8" s="104">
        <v>2</v>
      </c>
      <c r="J8" s="104">
        <v>2</v>
      </c>
      <c r="K8" s="104">
        <v>2</v>
      </c>
      <c r="L8" s="104">
        <v>82</v>
      </c>
      <c r="M8" s="104">
        <v>133</v>
      </c>
      <c r="N8" s="104">
        <v>556</v>
      </c>
      <c r="O8" s="104">
        <v>258</v>
      </c>
      <c r="P8" s="104">
        <v>133</v>
      </c>
      <c r="Q8" s="104">
        <v>83</v>
      </c>
      <c r="R8" s="104">
        <v>90</v>
      </c>
      <c r="S8" s="104">
        <v>80</v>
      </c>
      <c r="T8" s="104">
        <v>90</v>
      </c>
      <c r="U8" s="104">
        <v>80</v>
      </c>
      <c r="V8" s="104">
        <v>80</v>
      </c>
      <c r="W8" s="104">
        <v>170</v>
      </c>
      <c r="X8" s="104">
        <v>386</v>
      </c>
      <c r="Y8" s="104">
        <v>156</v>
      </c>
      <c r="Z8" s="104">
        <v>400</v>
      </c>
      <c r="AA8" s="104">
        <v>37</v>
      </c>
      <c r="AB8" s="104">
        <v>29</v>
      </c>
      <c r="AC8" s="104">
        <v>5047</v>
      </c>
      <c r="AD8" s="104">
        <v>5909</v>
      </c>
      <c r="AE8" s="104">
        <v>15010</v>
      </c>
      <c r="AF8" s="104">
        <v>791.45</v>
      </c>
      <c r="AG8" s="34">
        <v>143.078295</v>
      </c>
    </row>
    <row r="9" s="102" customFormat="1" spans="1:33">
      <c r="A9" s="154" t="s">
        <v>1321</v>
      </c>
      <c r="B9" s="102" t="s">
        <v>1322</v>
      </c>
      <c r="C9" s="102" t="s">
        <v>133</v>
      </c>
      <c r="D9" s="102" t="s">
        <v>1323</v>
      </c>
      <c r="E9" s="104">
        <v>6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23</v>
      </c>
      <c r="M9" s="104">
        <v>40</v>
      </c>
      <c r="N9" s="104">
        <v>237</v>
      </c>
      <c r="O9" s="104">
        <v>99</v>
      </c>
      <c r="P9" s="104">
        <v>40</v>
      </c>
      <c r="Q9" s="104">
        <v>31</v>
      </c>
      <c r="R9" s="104">
        <v>45</v>
      </c>
      <c r="S9" s="104">
        <v>39</v>
      </c>
      <c r="T9" s="104">
        <v>42</v>
      </c>
      <c r="U9" s="104">
        <v>40</v>
      </c>
      <c r="V9" s="104">
        <v>40</v>
      </c>
      <c r="W9" s="104">
        <v>75</v>
      </c>
      <c r="X9" s="104">
        <v>162</v>
      </c>
      <c r="Y9" s="104">
        <v>51</v>
      </c>
      <c r="Z9" s="104">
        <v>186</v>
      </c>
      <c r="AA9" s="104">
        <v>20</v>
      </c>
      <c r="AB9" s="104">
        <v>14</v>
      </c>
      <c r="AC9" s="104">
        <v>2389</v>
      </c>
      <c r="AD9" s="104">
        <v>3078</v>
      </c>
      <c r="AE9" s="104">
        <v>10023</v>
      </c>
      <c r="AF9" s="104">
        <v>356.37</v>
      </c>
      <c r="AG9" s="34">
        <v>94</v>
      </c>
    </row>
    <row r="10" s="34" customFormat="1" spans="1:33">
      <c r="A10" s="130" t="s">
        <v>1324</v>
      </c>
      <c r="B10" s="102" t="s">
        <v>1325</v>
      </c>
      <c r="C10" s="34" t="s">
        <v>133</v>
      </c>
      <c r="D10" s="34" t="s">
        <v>1326</v>
      </c>
      <c r="E10" s="104">
        <v>22</v>
      </c>
      <c r="F10" s="104">
        <v>5</v>
      </c>
      <c r="G10" s="104">
        <v>4</v>
      </c>
      <c r="H10" s="104">
        <v>4</v>
      </c>
      <c r="I10" s="104">
        <v>3</v>
      </c>
      <c r="J10" s="104">
        <v>3</v>
      </c>
      <c r="K10" s="104">
        <v>3</v>
      </c>
      <c r="L10" s="104">
        <v>87</v>
      </c>
      <c r="M10" s="104">
        <v>218</v>
      </c>
      <c r="N10" s="104">
        <v>926</v>
      </c>
      <c r="O10" s="104">
        <v>410</v>
      </c>
      <c r="P10" s="104">
        <v>218</v>
      </c>
      <c r="Q10" s="104">
        <v>179</v>
      </c>
      <c r="R10" s="104">
        <v>139</v>
      </c>
      <c r="S10" s="104">
        <v>127</v>
      </c>
      <c r="T10" s="104">
        <v>129</v>
      </c>
      <c r="U10" s="104">
        <v>134</v>
      </c>
      <c r="V10" s="104">
        <v>134</v>
      </c>
      <c r="W10" s="104">
        <v>137</v>
      </c>
      <c r="X10" s="104">
        <v>789</v>
      </c>
      <c r="Y10" s="104">
        <v>32</v>
      </c>
      <c r="Z10" s="104">
        <v>894</v>
      </c>
      <c r="AA10" s="104">
        <v>49</v>
      </c>
      <c r="AB10" s="104">
        <v>46</v>
      </c>
      <c r="AC10" s="104">
        <v>5886</v>
      </c>
      <c r="AD10" s="104">
        <v>17600</v>
      </c>
      <c r="AE10" s="104">
        <v>13501</v>
      </c>
      <c r="AF10" s="104">
        <v>1019.73</v>
      </c>
      <c r="AG10" s="34">
        <v>289.84</v>
      </c>
    </row>
    <row r="11" s="34" customFormat="1" spans="1:33">
      <c r="A11" s="130" t="s">
        <v>1327</v>
      </c>
      <c r="B11" s="102" t="s">
        <v>1328</v>
      </c>
      <c r="C11" s="34" t="s">
        <v>133</v>
      </c>
      <c r="D11" s="34" t="s">
        <v>1329</v>
      </c>
      <c r="E11" s="104">
        <v>20</v>
      </c>
      <c r="F11" s="104">
        <v>5</v>
      </c>
      <c r="G11" s="104">
        <v>3</v>
      </c>
      <c r="H11" s="104">
        <v>3</v>
      </c>
      <c r="I11" s="104">
        <v>3</v>
      </c>
      <c r="J11" s="104">
        <v>3</v>
      </c>
      <c r="K11" s="104">
        <v>3</v>
      </c>
      <c r="L11" s="104">
        <v>129</v>
      </c>
      <c r="M11" s="104">
        <v>217</v>
      </c>
      <c r="N11" s="104">
        <v>879</v>
      </c>
      <c r="O11" s="104">
        <v>415</v>
      </c>
      <c r="P11" s="104">
        <v>217</v>
      </c>
      <c r="Q11" s="104">
        <v>131</v>
      </c>
      <c r="R11" s="104">
        <v>133</v>
      </c>
      <c r="S11" s="104">
        <v>133</v>
      </c>
      <c r="T11" s="104">
        <v>132</v>
      </c>
      <c r="U11" s="104">
        <v>133</v>
      </c>
      <c r="V11" s="104">
        <v>133</v>
      </c>
      <c r="W11" s="104">
        <v>67</v>
      </c>
      <c r="X11" s="104">
        <v>812</v>
      </c>
      <c r="Y11" s="104">
        <v>67</v>
      </c>
      <c r="Z11" s="104">
        <v>812</v>
      </c>
      <c r="AA11" s="104">
        <v>50</v>
      </c>
      <c r="AB11" s="104">
        <v>49</v>
      </c>
      <c r="AC11" s="104">
        <v>9446.5</v>
      </c>
      <c r="AD11" s="104">
        <v>20800</v>
      </c>
      <c r="AE11" s="104">
        <v>23500</v>
      </c>
      <c r="AF11" s="104">
        <v>3108.81</v>
      </c>
      <c r="AG11" s="34">
        <v>485.82</v>
      </c>
    </row>
    <row r="12" s="34" customFormat="1" spans="1:33">
      <c r="A12" s="130" t="s">
        <v>1330</v>
      </c>
      <c r="B12" s="102" t="s">
        <v>1331</v>
      </c>
      <c r="C12" s="34" t="s">
        <v>133</v>
      </c>
      <c r="D12" s="34" t="s">
        <v>1332</v>
      </c>
      <c r="E12" s="104">
        <v>7</v>
      </c>
      <c r="F12" s="104">
        <v>2</v>
      </c>
      <c r="G12" s="104">
        <v>1</v>
      </c>
      <c r="H12" s="104">
        <v>1</v>
      </c>
      <c r="I12" s="104">
        <v>1</v>
      </c>
      <c r="J12" s="104">
        <v>1</v>
      </c>
      <c r="K12" s="104">
        <v>1</v>
      </c>
      <c r="L12" s="104">
        <v>32</v>
      </c>
      <c r="M12" s="104">
        <v>74</v>
      </c>
      <c r="N12" s="104">
        <v>268</v>
      </c>
      <c r="O12" s="104">
        <v>121</v>
      </c>
      <c r="P12" s="104">
        <v>74</v>
      </c>
      <c r="Q12" s="104">
        <v>32</v>
      </c>
      <c r="R12" s="104">
        <v>44</v>
      </c>
      <c r="S12" s="104">
        <v>37</v>
      </c>
      <c r="T12" s="104">
        <v>41</v>
      </c>
      <c r="U12" s="104">
        <v>40</v>
      </c>
      <c r="V12" s="104">
        <v>40</v>
      </c>
      <c r="W12" s="104">
        <v>58</v>
      </c>
      <c r="X12" s="104">
        <v>210</v>
      </c>
      <c r="Y12" s="104">
        <v>58</v>
      </c>
      <c r="Z12" s="104">
        <v>210</v>
      </c>
      <c r="AA12" s="104">
        <v>16</v>
      </c>
      <c r="AB12" s="104">
        <v>15</v>
      </c>
      <c r="AC12" s="104">
        <v>3440</v>
      </c>
      <c r="AD12" s="104">
        <v>15600</v>
      </c>
      <c r="AE12" s="104">
        <v>7809</v>
      </c>
      <c r="AF12" s="104">
        <v>645.89</v>
      </c>
      <c r="AG12" s="34">
        <v>78.4</v>
      </c>
    </row>
    <row r="13" s="102" customFormat="1" spans="1:33">
      <c r="A13" s="111" t="s">
        <v>1333</v>
      </c>
      <c r="B13" s="102" t="s">
        <v>1334</v>
      </c>
      <c r="C13" s="102" t="s">
        <v>33</v>
      </c>
      <c r="D13" s="102" t="s">
        <v>1335</v>
      </c>
      <c r="E13" s="104">
        <v>11</v>
      </c>
      <c r="F13" s="104">
        <v>0</v>
      </c>
      <c r="G13" s="104">
        <v>0</v>
      </c>
      <c r="H13" s="104">
        <v>3</v>
      </c>
      <c r="I13" s="104">
        <v>3</v>
      </c>
      <c r="J13" s="104">
        <v>3</v>
      </c>
      <c r="K13" s="104">
        <v>2</v>
      </c>
      <c r="L13" s="104">
        <v>94</v>
      </c>
      <c r="M13" s="104">
        <v>0</v>
      </c>
      <c r="N13" s="104">
        <v>443</v>
      </c>
      <c r="O13" s="104">
        <v>179</v>
      </c>
      <c r="P13" s="104">
        <v>0</v>
      </c>
      <c r="Q13" s="104">
        <v>0</v>
      </c>
      <c r="R13" s="104">
        <v>126</v>
      </c>
      <c r="S13" s="104">
        <v>116</v>
      </c>
      <c r="T13" s="104">
        <v>115</v>
      </c>
      <c r="U13" s="104">
        <v>86</v>
      </c>
      <c r="V13" s="104">
        <v>86</v>
      </c>
      <c r="W13" s="104">
        <v>443</v>
      </c>
      <c r="X13" s="104">
        <v>0</v>
      </c>
      <c r="Y13" s="104">
        <v>442</v>
      </c>
      <c r="Z13" s="104">
        <v>1</v>
      </c>
      <c r="AA13" s="104">
        <v>31</v>
      </c>
      <c r="AB13" s="104">
        <v>19</v>
      </c>
      <c r="AC13" s="104">
        <v>5320</v>
      </c>
      <c r="AD13" s="104">
        <v>7749</v>
      </c>
      <c r="AE13" s="104">
        <v>21823</v>
      </c>
      <c r="AF13" s="104">
        <v>411.18</v>
      </c>
      <c r="AG13" s="34">
        <v>123.6</v>
      </c>
    </row>
    <row r="14" s="34" customFormat="1" ht="16" customHeight="1" spans="1:33">
      <c r="A14" s="130" t="s">
        <v>1336</v>
      </c>
      <c r="B14" s="102" t="s">
        <v>1337</v>
      </c>
      <c r="C14" s="34" t="s">
        <v>133</v>
      </c>
      <c r="D14" s="72" t="s">
        <v>1338</v>
      </c>
      <c r="E14" s="104">
        <v>7</v>
      </c>
      <c r="F14" s="104">
        <v>2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35</v>
      </c>
      <c r="M14" s="104">
        <v>67</v>
      </c>
      <c r="N14" s="104">
        <v>261</v>
      </c>
      <c r="O14" s="104">
        <v>121</v>
      </c>
      <c r="P14" s="104">
        <v>67</v>
      </c>
      <c r="Q14" s="104">
        <v>38</v>
      </c>
      <c r="R14" s="104">
        <v>45</v>
      </c>
      <c r="S14" s="104">
        <v>28</v>
      </c>
      <c r="T14" s="104">
        <v>44</v>
      </c>
      <c r="U14" s="104">
        <v>39</v>
      </c>
      <c r="V14" s="104">
        <v>39</v>
      </c>
      <c r="W14" s="104">
        <v>48</v>
      </c>
      <c r="X14" s="104">
        <v>213</v>
      </c>
      <c r="Y14" s="104">
        <v>48</v>
      </c>
      <c r="Z14" s="104">
        <v>213</v>
      </c>
      <c r="AA14" s="104">
        <v>16</v>
      </c>
      <c r="AB14" s="104">
        <v>15</v>
      </c>
      <c r="AC14" s="104">
        <v>4130</v>
      </c>
      <c r="AD14" s="104">
        <v>4049</v>
      </c>
      <c r="AE14" s="104">
        <v>8845</v>
      </c>
      <c r="AF14" s="104">
        <v>306.48</v>
      </c>
      <c r="AG14" s="34">
        <v>64.5</v>
      </c>
    </row>
    <row r="15" spans="1:33">
      <c r="A15" s="130"/>
      <c r="B15" s="112" t="s">
        <v>66</v>
      </c>
      <c r="E15" s="104" t="s">
        <v>67</v>
      </c>
      <c r="F15" s="104" t="s">
        <v>67</v>
      </c>
      <c r="G15" s="104" t="s">
        <v>67</v>
      </c>
      <c r="H15" s="104" t="s">
        <v>67</v>
      </c>
      <c r="I15" s="104" t="s">
        <v>67</v>
      </c>
      <c r="J15" s="104" t="s">
        <v>67</v>
      </c>
      <c r="K15" s="104" t="s">
        <v>67</v>
      </c>
      <c r="L15" s="104" t="s">
        <v>67</v>
      </c>
      <c r="M15" s="104" t="s">
        <v>67</v>
      </c>
      <c r="N15" s="104" t="s">
        <v>67</v>
      </c>
      <c r="O15" s="104" t="s">
        <v>67</v>
      </c>
      <c r="P15" s="104" t="s">
        <v>67</v>
      </c>
      <c r="Q15" s="104" t="s">
        <v>67</v>
      </c>
      <c r="R15" s="104" t="s">
        <v>67</v>
      </c>
      <c r="S15" s="104" t="s">
        <v>67</v>
      </c>
      <c r="T15" s="104" t="s">
        <v>67</v>
      </c>
      <c r="U15" s="104" t="s">
        <v>67</v>
      </c>
      <c r="V15" s="104" t="s">
        <v>67</v>
      </c>
      <c r="W15" s="104" t="s">
        <v>67</v>
      </c>
      <c r="X15" s="104" t="s">
        <v>67</v>
      </c>
      <c r="Y15" s="104" t="s">
        <v>67</v>
      </c>
      <c r="Z15" s="104" t="s">
        <v>67</v>
      </c>
      <c r="AA15" s="104" t="s">
        <v>67</v>
      </c>
      <c r="AB15" s="104" t="s">
        <v>67</v>
      </c>
      <c r="AC15" s="104" t="s">
        <v>67</v>
      </c>
      <c r="AD15" s="104" t="s">
        <v>67</v>
      </c>
      <c r="AE15" s="104" t="s">
        <v>67</v>
      </c>
      <c r="AF15" s="104" t="s">
        <v>67</v>
      </c>
      <c r="AG15" s="34" t="s">
        <v>67</v>
      </c>
    </row>
    <row r="16" s="91" customFormat="1" spans="1:33">
      <c r="A16" s="132" t="s">
        <v>1339</v>
      </c>
      <c r="B16" s="91" t="s">
        <v>1340</v>
      </c>
      <c r="C16" s="91" t="s">
        <v>133</v>
      </c>
      <c r="D16" s="91" t="s">
        <v>1341</v>
      </c>
      <c r="E16" s="104">
        <v>12</v>
      </c>
      <c r="F16" s="104">
        <v>2</v>
      </c>
      <c r="G16" s="104">
        <v>2</v>
      </c>
      <c r="H16" s="104">
        <v>2</v>
      </c>
      <c r="I16" s="104">
        <v>2</v>
      </c>
      <c r="J16" s="104">
        <v>2</v>
      </c>
      <c r="K16" s="104">
        <v>2</v>
      </c>
      <c r="L16" s="104">
        <v>75</v>
      </c>
      <c r="M16" s="104">
        <v>88</v>
      </c>
      <c r="N16" s="104">
        <v>520</v>
      </c>
      <c r="O16" s="104">
        <v>231</v>
      </c>
      <c r="P16" s="104">
        <v>88</v>
      </c>
      <c r="Q16" s="104">
        <v>83</v>
      </c>
      <c r="R16" s="104">
        <v>83</v>
      </c>
      <c r="S16" s="104">
        <v>87</v>
      </c>
      <c r="T16" s="104">
        <v>89</v>
      </c>
      <c r="U16" s="104">
        <v>90</v>
      </c>
      <c r="V16" s="104">
        <v>90</v>
      </c>
      <c r="W16" s="104">
        <v>106</v>
      </c>
      <c r="X16" s="104">
        <v>414</v>
      </c>
      <c r="Y16" s="104">
        <v>95</v>
      </c>
      <c r="Z16" s="104">
        <v>425</v>
      </c>
      <c r="AA16" s="104">
        <v>36</v>
      </c>
      <c r="AB16" s="104">
        <v>29</v>
      </c>
      <c r="AC16" s="104">
        <v>3942</v>
      </c>
      <c r="AD16" s="104">
        <v>9278.6</v>
      </c>
      <c r="AE16" s="104">
        <v>18065</v>
      </c>
      <c r="AF16" s="104">
        <v>940.8</v>
      </c>
      <c r="AG16" s="34">
        <v>199.02</v>
      </c>
    </row>
    <row r="17" s="91" customFormat="1" spans="1:33">
      <c r="A17" s="132" t="s">
        <v>1342</v>
      </c>
      <c r="B17" s="91" t="s">
        <v>1343</v>
      </c>
      <c r="C17" s="91" t="s">
        <v>133</v>
      </c>
      <c r="D17" s="91" t="s">
        <v>1344</v>
      </c>
      <c r="E17" s="104">
        <v>24</v>
      </c>
      <c r="F17" s="104">
        <v>6</v>
      </c>
      <c r="G17" s="104">
        <v>4</v>
      </c>
      <c r="H17" s="104">
        <v>3</v>
      </c>
      <c r="I17" s="104">
        <v>3</v>
      </c>
      <c r="J17" s="104">
        <v>4</v>
      </c>
      <c r="K17" s="104">
        <v>4</v>
      </c>
      <c r="L17" s="104">
        <v>130</v>
      </c>
      <c r="M17" s="104">
        <v>270</v>
      </c>
      <c r="N17" s="104">
        <v>1062</v>
      </c>
      <c r="O17" s="104">
        <v>472</v>
      </c>
      <c r="P17" s="104">
        <v>270</v>
      </c>
      <c r="Q17" s="104">
        <v>180</v>
      </c>
      <c r="R17" s="104">
        <v>132</v>
      </c>
      <c r="S17" s="104">
        <v>133</v>
      </c>
      <c r="T17" s="104">
        <v>177</v>
      </c>
      <c r="U17" s="104">
        <v>170</v>
      </c>
      <c r="V17" s="104">
        <v>170</v>
      </c>
      <c r="W17" s="104">
        <v>258</v>
      </c>
      <c r="X17" s="104">
        <v>804</v>
      </c>
      <c r="Y17" s="104">
        <v>188</v>
      </c>
      <c r="Z17" s="104">
        <v>874</v>
      </c>
      <c r="AA17" s="104">
        <v>68</v>
      </c>
      <c r="AB17" s="104">
        <v>57</v>
      </c>
      <c r="AC17" s="104">
        <v>9724</v>
      </c>
      <c r="AD17" s="104">
        <v>10088</v>
      </c>
      <c r="AE17" s="104">
        <v>28976</v>
      </c>
      <c r="AF17" s="104">
        <v>1783.929668</v>
      </c>
      <c r="AG17" s="34">
        <v>215.07488</v>
      </c>
    </row>
    <row r="18" s="184" customFormat="1" ht="23.25" customHeight="1" spans="1:33">
      <c r="A18" s="132" t="s">
        <v>1345</v>
      </c>
      <c r="B18" s="184" t="s">
        <v>1346</v>
      </c>
      <c r="C18" s="184" t="s">
        <v>133</v>
      </c>
      <c r="D18" s="184" t="s">
        <v>1347</v>
      </c>
      <c r="E18" s="104">
        <v>39</v>
      </c>
      <c r="F18" s="104">
        <v>9</v>
      </c>
      <c r="G18" s="104">
        <v>6</v>
      </c>
      <c r="H18" s="104">
        <v>6</v>
      </c>
      <c r="I18" s="104">
        <v>6</v>
      </c>
      <c r="J18" s="104">
        <v>6</v>
      </c>
      <c r="K18" s="104">
        <v>6</v>
      </c>
      <c r="L18" s="104">
        <v>254</v>
      </c>
      <c r="M18" s="104">
        <v>368</v>
      </c>
      <c r="N18" s="104">
        <v>1669</v>
      </c>
      <c r="O18" s="104">
        <v>778</v>
      </c>
      <c r="P18" s="104">
        <v>368</v>
      </c>
      <c r="Q18" s="104">
        <v>265</v>
      </c>
      <c r="R18" s="104">
        <v>269</v>
      </c>
      <c r="S18" s="104">
        <v>265</v>
      </c>
      <c r="T18" s="104">
        <v>263</v>
      </c>
      <c r="U18" s="104">
        <v>239</v>
      </c>
      <c r="V18" s="104">
        <v>239</v>
      </c>
      <c r="W18" s="104">
        <v>293</v>
      </c>
      <c r="X18" s="104">
        <v>1376</v>
      </c>
      <c r="Y18" s="104">
        <v>215</v>
      </c>
      <c r="Z18" s="104">
        <v>1454</v>
      </c>
      <c r="AA18" s="104">
        <v>119</v>
      </c>
      <c r="AB18" s="104">
        <v>88</v>
      </c>
      <c r="AC18" s="104">
        <v>13151</v>
      </c>
      <c r="AD18" s="104">
        <v>20167</v>
      </c>
      <c r="AE18" s="104">
        <v>34566</v>
      </c>
      <c r="AF18" s="104">
        <v>2790.43</v>
      </c>
      <c r="AG18" s="34">
        <v>351.93</v>
      </c>
    </row>
    <row r="19" s="91" customFormat="1" spans="1:33">
      <c r="A19" s="132" t="s">
        <v>1348</v>
      </c>
      <c r="B19" s="91" t="s">
        <v>1349</v>
      </c>
      <c r="C19" s="91" t="s">
        <v>33</v>
      </c>
      <c r="D19" s="91" t="s">
        <v>1350</v>
      </c>
      <c r="E19" s="104">
        <v>12</v>
      </c>
      <c r="F19" s="104">
        <v>2</v>
      </c>
      <c r="G19" s="104">
        <v>2</v>
      </c>
      <c r="H19" s="104">
        <v>2</v>
      </c>
      <c r="I19" s="104">
        <v>2</v>
      </c>
      <c r="J19" s="104">
        <v>2</v>
      </c>
      <c r="K19" s="104">
        <v>2</v>
      </c>
      <c r="L19" s="104">
        <v>62</v>
      </c>
      <c r="M19" s="104">
        <v>90</v>
      </c>
      <c r="N19" s="104">
        <v>512</v>
      </c>
      <c r="O19" s="104">
        <v>232</v>
      </c>
      <c r="P19" s="104">
        <v>90</v>
      </c>
      <c r="Q19" s="104">
        <v>85</v>
      </c>
      <c r="R19" s="104">
        <v>84</v>
      </c>
      <c r="S19" s="104">
        <v>89</v>
      </c>
      <c r="T19" s="104">
        <v>85</v>
      </c>
      <c r="U19" s="104">
        <v>79</v>
      </c>
      <c r="V19" s="104">
        <v>79</v>
      </c>
      <c r="W19" s="104">
        <v>512</v>
      </c>
      <c r="X19" s="104">
        <v>0</v>
      </c>
      <c r="Y19" s="104">
        <v>511</v>
      </c>
      <c r="Z19" s="104">
        <v>1</v>
      </c>
      <c r="AA19" s="104">
        <v>42</v>
      </c>
      <c r="AB19" s="104">
        <v>28</v>
      </c>
      <c r="AC19" s="104">
        <v>7910.99</v>
      </c>
      <c r="AD19" s="104">
        <v>12943.16</v>
      </c>
      <c r="AE19" s="104">
        <v>33418</v>
      </c>
      <c r="AF19" s="104">
        <v>594</v>
      </c>
      <c r="AG19" s="34">
        <v>207</v>
      </c>
    </row>
    <row r="20" s="91" customFormat="1" spans="1:33">
      <c r="A20" s="132" t="s">
        <v>1351</v>
      </c>
      <c r="B20" s="91" t="s">
        <v>1352</v>
      </c>
      <c r="C20" s="91" t="s">
        <v>33</v>
      </c>
      <c r="D20" s="91" t="s">
        <v>1353</v>
      </c>
      <c r="E20" s="104">
        <v>27</v>
      </c>
      <c r="F20" s="104">
        <v>5</v>
      </c>
      <c r="G20" s="104">
        <v>6</v>
      </c>
      <c r="H20" s="104">
        <v>5</v>
      </c>
      <c r="I20" s="104">
        <v>4</v>
      </c>
      <c r="J20" s="104">
        <v>4</v>
      </c>
      <c r="K20" s="104">
        <v>3</v>
      </c>
      <c r="L20" s="104">
        <v>131</v>
      </c>
      <c r="M20" s="104">
        <v>225</v>
      </c>
      <c r="N20" s="104">
        <v>1172</v>
      </c>
      <c r="O20" s="104">
        <v>507</v>
      </c>
      <c r="P20" s="104">
        <v>225</v>
      </c>
      <c r="Q20" s="104">
        <v>233</v>
      </c>
      <c r="R20" s="104">
        <v>223</v>
      </c>
      <c r="S20" s="104">
        <v>178</v>
      </c>
      <c r="T20" s="104">
        <v>178</v>
      </c>
      <c r="U20" s="104">
        <v>135</v>
      </c>
      <c r="V20" s="104">
        <v>135</v>
      </c>
      <c r="W20" s="104">
        <v>1172</v>
      </c>
      <c r="X20" s="104">
        <v>0</v>
      </c>
      <c r="Y20" s="104">
        <v>1172</v>
      </c>
      <c r="Z20" s="104">
        <v>0</v>
      </c>
      <c r="AA20" s="104">
        <v>69</v>
      </c>
      <c r="AB20" s="104">
        <v>58</v>
      </c>
      <c r="AC20" s="104">
        <v>11560</v>
      </c>
      <c r="AD20" s="104">
        <v>15478.8</v>
      </c>
      <c r="AE20" s="104">
        <v>38200</v>
      </c>
      <c r="AF20" s="104">
        <v>1237.82</v>
      </c>
      <c r="AG20" s="34">
        <v>262</v>
      </c>
    </row>
    <row r="21" s="91" customFormat="1" spans="1:33">
      <c r="A21" s="132" t="s">
        <v>1354</v>
      </c>
      <c r="B21" s="91" t="s">
        <v>1355</v>
      </c>
      <c r="C21" s="91" t="s">
        <v>33</v>
      </c>
      <c r="D21" s="91" t="s">
        <v>1356</v>
      </c>
      <c r="E21" s="104">
        <v>24</v>
      </c>
      <c r="F21" s="104">
        <v>4</v>
      </c>
      <c r="G21" s="104">
        <v>4</v>
      </c>
      <c r="H21" s="104">
        <v>4</v>
      </c>
      <c r="I21" s="104">
        <v>4</v>
      </c>
      <c r="J21" s="104">
        <v>4</v>
      </c>
      <c r="K21" s="104">
        <v>4</v>
      </c>
      <c r="L21" s="104">
        <v>149</v>
      </c>
      <c r="M21" s="104">
        <v>179</v>
      </c>
      <c r="N21" s="104">
        <v>998</v>
      </c>
      <c r="O21" s="104">
        <v>392</v>
      </c>
      <c r="P21" s="104">
        <v>179</v>
      </c>
      <c r="Q21" s="104">
        <v>170</v>
      </c>
      <c r="R21" s="104">
        <v>177</v>
      </c>
      <c r="S21" s="104">
        <v>160</v>
      </c>
      <c r="T21" s="104">
        <v>147</v>
      </c>
      <c r="U21" s="104">
        <v>165</v>
      </c>
      <c r="V21" s="104">
        <v>165</v>
      </c>
      <c r="W21" s="104">
        <v>985</v>
      </c>
      <c r="X21" s="104">
        <v>13</v>
      </c>
      <c r="Y21" s="104">
        <v>985</v>
      </c>
      <c r="Z21" s="104">
        <v>13</v>
      </c>
      <c r="AA21" s="104">
        <v>64</v>
      </c>
      <c r="AB21" s="104">
        <v>54</v>
      </c>
      <c r="AC21" s="104">
        <v>9550</v>
      </c>
      <c r="AD21" s="104">
        <v>14506</v>
      </c>
      <c r="AE21" s="104">
        <v>32400</v>
      </c>
      <c r="AF21" s="104">
        <v>642</v>
      </c>
      <c r="AG21" s="34">
        <v>212</v>
      </c>
    </row>
    <row r="22" s="91" customFormat="1" spans="1:33">
      <c r="A22" s="132" t="s">
        <v>1357</v>
      </c>
      <c r="B22" s="91" t="s">
        <v>1358</v>
      </c>
      <c r="C22" s="91" t="s">
        <v>33</v>
      </c>
      <c r="D22" s="91" t="s">
        <v>1359</v>
      </c>
      <c r="E22" s="104">
        <v>25</v>
      </c>
      <c r="F22" s="104">
        <v>4</v>
      </c>
      <c r="G22" s="104">
        <v>4</v>
      </c>
      <c r="H22" s="104">
        <v>4</v>
      </c>
      <c r="I22" s="104">
        <v>4</v>
      </c>
      <c r="J22" s="104">
        <v>5</v>
      </c>
      <c r="K22" s="104">
        <v>4</v>
      </c>
      <c r="L22" s="104">
        <v>115</v>
      </c>
      <c r="M22" s="104">
        <v>163</v>
      </c>
      <c r="N22" s="104">
        <v>1010</v>
      </c>
      <c r="O22" s="104">
        <v>490</v>
      </c>
      <c r="P22" s="104">
        <v>163</v>
      </c>
      <c r="Q22" s="104">
        <v>180</v>
      </c>
      <c r="R22" s="104">
        <v>168</v>
      </c>
      <c r="S22" s="104">
        <v>156</v>
      </c>
      <c r="T22" s="104">
        <v>196</v>
      </c>
      <c r="U22" s="104">
        <v>147</v>
      </c>
      <c r="V22" s="104">
        <v>147</v>
      </c>
      <c r="W22" s="104">
        <v>397</v>
      </c>
      <c r="X22" s="104">
        <v>613</v>
      </c>
      <c r="Y22" s="104">
        <v>374</v>
      </c>
      <c r="Z22" s="104">
        <v>636</v>
      </c>
      <c r="AA22" s="104">
        <v>87</v>
      </c>
      <c r="AB22" s="104">
        <v>60</v>
      </c>
      <c r="AC22" s="104">
        <v>10005</v>
      </c>
      <c r="AD22" s="104">
        <v>10022</v>
      </c>
      <c r="AE22" s="104">
        <v>32724</v>
      </c>
      <c r="AF22" s="104">
        <v>1044.94</v>
      </c>
      <c r="AG22" s="34">
        <v>333.26</v>
      </c>
    </row>
    <row r="23" ht="12" customHeight="1" spans="1:33">
      <c r="A23" s="130"/>
      <c r="B23" s="112" t="s">
        <v>112</v>
      </c>
      <c r="E23" s="104" t="s">
        <v>67</v>
      </c>
      <c r="F23" s="104" t="s">
        <v>67</v>
      </c>
      <c r="G23" s="104" t="s">
        <v>67</v>
      </c>
      <c r="H23" s="104" t="s">
        <v>67</v>
      </c>
      <c r="I23" s="104" t="s">
        <v>67</v>
      </c>
      <c r="J23" s="104" t="s">
        <v>67</v>
      </c>
      <c r="K23" s="104" t="s">
        <v>67</v>
      </c>
      <c r="L23" s="104" t="s">
        <v>67</v>
      </c>
      <c r="M23" s="104" t="s">
        <v>67</v>
      </c>
      <c r="N23" s="104" t="s">
        <v>67</v>
      </c>
      <c r="O23" s="104" t="s">
        <v>67</v>
      </c>
      <c r="P23" s="104" t="s">
        <v>67</v>
      </c>
      <c r="Q23" s="104" t="s">
        <v>67</v>
      </c>
      <c r="R23" s="104" t="s">
        <v>67</v>
      </c>
      <c r="S23" s="104" t="s">
        <v>67</v>
      </c>
      <c r="T23" s="104" t="s">
        <v>67</v>
      </c>
      <c r="U23" s="104" t="s">
        <v>67</v>
      </c>
      <c r="V23" s="104" t="s">
        <v>67</v>
      </c>
      <c r="W23" s="104" t="s">
        <v>67</v>
      </c>
      <c r="X23" s="104" t="s">
        <v>67</v>
      </c>
      <c r="Y23" s="104" t="s">
        <v>67</v>
      </c>
      <c r="Z23" s="104" t="s">
        <v>67</v>
      </c>
      <c r="AA23" s="104" t="s">
        <v>67</v>
      </c>
      <c r="AB23" s="104" t="s">
        <v>67</v>
      </c>
      <c r="AC23" s="104" t="s">
        <v>67</v>
      </c>
      <c r="AD23" s="104" t="s">
        <v>67</v>
      </c>
      <c r="AE23" s="104" t="s">
        <v>67</v>
      </c>
      <c r="AF23" s="104" t="s">
        <v>67</v>
      </c>
      <c r="AG23" s="34" t="s">
        <v>67</v>
      </c>
    </row>
    <row r="24" s="163" customFormat="1" ht="14.25" spans="1:33">
      <c r="A24" s="132" t="s">
        <v>1360</v>
      </c>
      <c r="B24" s="172" t="s">
        <v>1361</v>
      </c>
      <c r="C24" s="172" t="s">
        <v>133</v>
      </c>
      <c r="D24" s="174" t="s">
        <v>1362</v>
      </c>
      <c r="E24" s="104">
        <v>22</v>
      </c>
      <c r="F24" s="104">
        <v>5</v>
      </c>
      <c r="G24" s="104">
        <v>4</v>
      </c>
      <c r="H24" s="104">
        <v>3</v>
      </c>
      <c r="I24" s="104">
        <v>3</v>
      </c>
      <c r="J24" s="104">
        <v>3</v>
      </c>
      <c r="K24" s="104">
        <v>4</v>
      </c>
      <c r="L24" s="104">
        <v>122</v>
      </c>
      <c r="M24" s="104">
        <v>222</v>
      </c>
      <c r="N24" s="104">
        <v>941</v>
      </c>
      <c r="O24" s="104">
        <v>400</v>
      </c>
      <c r="P24" s="104">
        <v>222</v>
      </c>
      <c r="Q24" s="104">
        <v>167</v>
      </c>
      <c r="R24" s="104">
        <v>126</v>
      </c>
      <c r="S24" s="104">
        <v>135</v>
      </c>
      <c r="T24" s="104">
        <v>123</v>
      </c>
      <c r="U24" s="104">
        <v>168</v>
      </c>
      <c r="V24" s="104">
        <v>168</v>
      </c>
      <c r="W24" s="104">
        <v>233</v>
      </c>
      <c r="X24" s="104">
        <v>708</v>
      </c>
      <c r="Y24" s="104">
        <v>233</v>
      </c>
      <c r="Z24" s="104">
        <v>708</v>
      </c>
      <c r="AA24" s="104">
        <v>70</v>
      </c>
      <c r="AB24" s="104">
        <v>50</v>
      </c>
      <c r="AC24" s="104">
        <v>6772.3</v>
      </c>
      <c r="AD24" s="104">
        <v>13974</v>
      </c>
      <c r="AE24" s="104">
        <v>22965</v>
      </c>
      <c r="AF24" s="104">
        <v>2253.65</v>
      </c>
      <c r="AG24" s="34">
        <v>553.74</v>
      </c>
    </row>
    <row r="25" s="163" customFormat="1" ht="14.25" spans="1:33">
      <c r="A25" s="132" t="s">
        <v>1363</v>
      </c>
      <c r="B25" s="172" t="s">
        <v>1364</v>
      </c>
      <c r="C25" s="172" t="s">
        <v>133</v>
      </c>
      <c r="D25" s="174" t="s">
        <v>1365</v>
      </c>
      <c r="E25" s="104">
        <v>15</v>
      </c>
      <c r="F25" s="104">
        <v>4</v>
      </c>
      <c r="G25" s="104">
        <v>2</v>
      </c>
      <c r="H25" s="104">
        <v>3</v>
      </c>
      <c r="I25" s="104">
        <v>2</v>
      </c>
      <c r="J25" s="104">
        <v>2</v>
      </c>
      <c r="K25" s="104">
        <v>2</v>
      </c>
      <c r="L25" s="104">
        <v>77</v>
      </c>
      <c r="M25" s="104">
        <v>180</v>
      </c>
      <c r="N25" s="104">
        <v>617</v>
      </c>
      <c r="O25" s="104">
        <v>267</v>
      </c>
      <c r="P25" s="104">
        <v>180</v>
      </c>
      <c r="Q25" s="104">
        <v>81</v>
      </c>
      <c r="R25" s="104">
        <v>125</v>
      </c>
      <c r="S25" s="104">
        <v>61</v>
      </c>
      <c r="T25" s="104">
        <v>89</v>
      </c>
      <c r="U25" s="104">
        <v>81</v>
      </c>
      <c r="V25" s="104">
        <v>81</v>
      </c>
      <c r="W25" s="104">
        <v>285</v>
      </c>
      <c r="X25" s="104">
        <v>332</v>
      </c>
      <c r="Y25" s="104">
        <v>233</v>
      </c>
      <c r="Z25" s="104">
        <v>384</v>
      </c>
      <c r="AA25" s="104">
        <v>33</v>
      </c>
      <c r="AB25" s="104">
        <v>30</v>
      </c>
      <c r="AC25" s="104">
        <v>6138</v>
      </c>
      <c r="AD25" s="104">
        <v>8940</v>
      </c>
      <c r="AE25" s="104">
        <v>17062</v>
      </c>
      <c r="AF25" s="104">
        <v>958.8</v>
      </c>
      <c r="AG25" s="34">
        <v>157.7</v>
      </c>
    </row>
    <row r="26" s="163" customFormat="1" ht="14.25" spans="1:33">
      <c r="A26" s="132" t="s">
        <v>1366</v>
      </c>
      <c r="B26" s="172" t="s">
        <v>1367</v>
      </c>
      <c r="C26" s="172" t="s">
        <v>133</v>
      </c>
      <c r="D26" s="174" t="s">
        <v>1368</v>
      </c>
      <c r="E26" s="104">
        <v>15</v>
      </c>
      <c r="F26" s="104">
        <v>3</v>
      </c>
      <c r="G26" s="104">
        <v>2</v>
      </c>
      <c r="H26" s="104">
        <v>3</v>
      </c>
      <c r="I26" s="104">
        <v>3</v>
      </c>
      <c r="J26" s="104">
        <v>2</v>
      </c>
      <c r="K26" s="104">
        <v>2</v>
      </c>
      <c r="L26" s="104">
        <v>78</v>
      </c>
      <c r="M26" s="104">
        <v>135</v>
      </c>
      <c r="N26" s="104">
        <v>630</v>
      </c>
      <c r="O26" s="104">
        <v>276</v>
      </c>
      <c r="P26" s="104">
        <v>135</v>
      </c>
      <c r="Q26" s="104">
        <v>89</v>
      </c>
      <c r="R26" s="104">
        <v>114</v>
      </c>
      <c r="S26" s="104">
        <v>117</v>
      </c>
      <c r="T26" s="104">
        <v>89</v>
      </c>
      <c r="U26" s="104">
        <v>86</v>
      </c>
      <c r="V26" s="104">
        <v>86</v>
      </c>
      <c r="W26" s="104">
        <v>120</v>
      </c>
      <c r="X26" s="104">
        <v>510</v>
      </c>
      <c r="Y26" s="104">
        <v>120</v>
      </c>
      <c r="Z26" s="104">
        <v>510</v>
      </c>
      <c r="AA26" s="104">
        <v>41</v>
      </c>
      <c r="AB26" s="104">
        <v>33</v>
      </c>
      <c r="AC26" s="104">
        <v>7411</v>
      </c>
      <c r="AD26" s="104">
        <v>12193</v>
      </c>
      <c r="AE26" s="104">
        <v>12784</v>
      </c>
      <c r="AF26" s="104">
        <v>2012.4138</v>
      </c>
      <c r="AG26" s="34">
        <v>212.6938</v>
      </c>
    </row>
    <row r="27" s="163" customFormat="1" ht="14.25" spans="1:33">
      <c r="A27" s="132" t="s">
        <v>1369</v>
      </c>
      <c r="B27" s="172" t="s">
        <v>1370</v>
      </c>
      <c r="C27" s="91" t="s">
        <v>1371</v>
      </c>
      <c r="D27" s="174" t="s">
        <v>1372</v>
      </c>
      <c r="E27" s="104">
        <v>37</v>
      </c>
      <c r="F27" s="104">
        <v>7</v>
      </c>
      <c r="G27" s="104">
        <v>6</v>
      </c>
      <c r="H27" s="104">
        <v>6</v>
      </c>
      <c r="I27" s="104">
        <v>6</v>
      </c>
      <c r="J27" s="104">
        <v>6</v>
      </c>
      <c r="K27" s="104">
        <v>6</v>
      </c>
      <c r="L27" s="104">
        <v>258</v>
      </c>
      <c r="M27" s="104">
        <v>297</v>
      </c>
      <c r="N27" s="104">
        <v>1576</v>
      </c>
      <c r="O27" s="104">
        <v>731</v>
      </c>
      <c r="P27" s="104">
        <v>297</v>
      </c>
      <c r="Q27" s="104">
        <v>251</v>
      </c>
      <c r="R27" s="104">
        <v>264</v>
      </c>
      <c r="S27" s="104">
        <v>261</v>
      </c>
      <c r="T27" s="104">
        <v>259</v>
      </c>
      <c r="U27" s="104">
        <v>244</v>
      </c>
      <c r="V27" s="104">
        <v>244</v>
      </c>
      <c r="W27" s="104">
        <v>560</v>
      </c>
      <c r="X27" s="104">
        <v>1016</v>
      </c>
      <c r="Y27" s="104">
        <v>358</v>
      </c>
      <c r="Z27" s="104">
        <v>1218</v>
      </c>
      <c r="AA27" s="104">
        <v>113</v>
      </c>
      <c r="AB27" s="104">
        <v>96</v>
      </c>
      <c r="AC27" s="104">
        <v>16204.34</v>
      </c>
      <c r="AD27" s="104">
        <v>29321</v>
      </c>
      <c r="AE27" s="104">
        <v>43676</v>
      </c>
      <c r="AF27" s="104">
        <v>758.46</v>
      </c>
      <c r="AG27" s="34">
        <v>494.78</v>
      </c>
    </row>
    <row r="28" s="163" customFormat="1" ht="14.25" spans="1:33">
      <c r="A28" s="132" t="s">
        <v>1373</v>
      </c>
      <c r="B28" s="172" t="s">
        <v>1374</v>
      </c>
      <c r="C28" s="172" t="s">
        <v>33</v>
      </c>
      <c r="D28" s="172" t="s">
        <v>1375</v>
      </c>
      <c r="E28" s="104">
        <v>26</v>
      </c>
      <c r="F28" s="104">
        <v>4</v>
      </c>
      <c r="G28" s="104">
        <v>4</v>
      </c>
      <c r="H28" s="104">
        <v>5</v>
      </c>
      <c r="I28" s="104">
        <v>4</v>
      </c>
      <c r="J28" s="104">
        <v>5</v>
      </c>
      <c r="K28" s="104">
        <v>4</v>
      </c>
      <c r="L28" s="104">
        <v>115</v>
      </c>
      <c r="M28" s="104">
        <v>180</v>
      </c>
      <c r="N28" s="104">
        <v>1027</v>
      </c>
      <c r="O28" s="104">
        <v>454</v>
      </c>
      <c r="P28" s="104">
        <v>180</v>
      </c>
      <c r="Q28" s="104">
        <v>152</v>
      </c>
      <c r="R28" s="104">
        <v>182</v>
      </c>
      <c r="S28" s="104">
        <v>157</v>
      </c>
      <c r="T28" s="104">
        <v>183</v>
      </c>
      <c r="U28" s="104">
        <v>173</v>
      </c>
      <c r="V28" s="104">
        <v>173</v>
      </c>
      <c r="W28" s="104">
        <v>1027</v>
      </c>
      <c r="X28" s="104">
        <v>0</v>
      </c>
      <c r="Y28" s="104">
        <v>1027</v>
      </c>
      <c r="Z28" s="104">
        <v>0</v>
      </c>
      <c r="AA28" s="104">
        <v>70</v>
      </c>
      <c r="AB28" s="104">
        <v>52</v>
      </c>
      <c r="AC28" s="104">
        <v>7650</v>
      </c>
      <c r="AD28" s="104">
        <v>13000</v>
      </c>
      <c r="AE28" s="104">
        <v>26500</v>
      </c>
      <c r="AF28" s="104">
        <v>1183</v>
      </c>
      <c r="AG28" s="34">
        <v>230</v>
      </c>
    </row>
    <row r="29" s="163" customFormat="1" ht="14.25" spans="1:33">
      <c r="A29" s="132" t="s">
        <v>1376</v>
      </c>
      <c r="B29" s="174" t="s">
        <v>1377</v>
      </c>
      <c r="C29" s="174" t="s">
        <v>33</v>
      </c>
      <c r="D29" s="174" t="s">
        <v>1378</v>
      </c>
      <c r="E29" s="104">
        <v>36</v>
      </c>
      <c r="F29" s="104">
        <v>6</v>
      </c>
      <c r="G29" s="104">
        <v>6</v>
      </c>
      <c r="H29" s="104">
        <v>6</v>
      </c>
      <c r="I29" s="104">
        <v>6</v>
      </c>
      <c r="J29" s="104">
        <v>6</v>
      </c>
      <c r="K29" s="104">
        <v>6</v>
      </c>
      <c r="L29" s="104">
        <v>235</v>
      </c>
      <c r="M29" s="104">
        <v>268</v>
      </c>
      <c r="N29" s="104">
        <v>1597</v>
      </c>
      <c r="O29" s="104">
        <v>716</v>
      </c>
      <c r="P29" s="104">
        <v>269</v>
      </c>
      <c r="Q29" s="104">
        <v>270</v>
      </c>
      <c r="R29" s="104">
        <v>270</v>
      </c>
      <c r="S29" s="104">
        <v>265</v>
      </c>
      <c r="T29" s="104">
        <v>268</v>
      </c>
      <c r="U29" s="104">
        <v>255</v>
      </c>
      <c r="V29" s="104">
        <v>255</v>
      </c>
      <c r="W29" s="104">
        <v>647</v>
      </c>
      <c r="X29" s="104">
        <v>950</v>
      </c>
      <c r="Y29" s="104">
        <v>537</v>
      </c>
      <c r="Z29" s="104">
        <v>1060</v>
      </c>
      <c r="AA29" s="104">
        <v>150</v>
      </c>
      <c r="AB29" s="104">
        <v>94</v>
      </c>
      <c r="AC29" s="104">
        <v>13782.58</v>
      </c>
      <c r="AD29" s="104">
        <v>15813</v>
      </c>
      <c r="AE29" s="104">
        <v>52447</v>
      </c>
      <c r="AF29" s="104">
        <v>2652.33</v>
      </c>
      <c r="AG29" s="34">
        <v>459.49</v>
      </c>
    </row>
    <row r="30" s="163" customFormat="1" ht="14.25" spans="1:33">
      <c r="A30" s="132" t="s">
        <v>1379</v>
      </c>
      <c r="B30" s="172" t="s">
        <v>1380</v>
      </c>
      <c r="C30" s="172" t="s">
        <v>33</v>
      </c>
      <c r="D30" s="174" t="s">
        <v>1381</v>
      </c>
      <c r="E30" s="104">
        <v>7</v>
      </c>
      <c r="F30" s="104">
        <v>2</v>
      </c>
      <c r="G30" s="104">
        <v>1</v>
      </c>
      <c r="H30" s="104">
        <v>1</v>
      </c>
      <c r="I30" s="104">
        <v>2</v>
      </c>
      <c r="J30" s="104">
        <v>1</v>
      </c>
      <c r="K30" s="104">
        <v>0</v>
      </c>
      <c r="L30" s="104">
        <v>46</v>
      </c>
      <c r="M30" s="104">
        <v>51</v>
      </c>
      <c r="N30" s="104">
        <v>196</v>
      </c>
      <c r="O30" s="104">
        <v>94</v>
      </c>
      <c r="P30" s="104">
        <v>51</v>
      </c>
      <c r="Q30" s="104">
        <v>33</v>
      </c>
      <c r="R30" s="104">
        <v>22</v>
      </c>
      <c r="S30" s="104">
        <v>47</v>
      </c>
      <c r="T30" s="104">
        <v>43</v>
      </c>
      <c r="U30" s="104">
        <v>0</v>
      </c>
      <c r="V30" s="104">
        <v>0</v>
      </c>
      <c r="W30" s="104">
        <v>181</v>
      </c>
      <c r="X30" s="104">
        <v>15</v>
      </c>
      <c r="Y30" s="104">
        <v>152</v>
      </c>
      <c r="Z30" s="104">
        <v>44</v>
      </c>
      <c r="AA30" s="104">
        <v>30</v>
      </c>
      <c r="AB30" s="104">
        <v>19</v>
      </c>
      <c r="AC30" s="104">
        <v>3190.97</v>
      </c>
      <c r="AD30" s="104">
        <v>5946.25</v>
      </c>
      <c r="AE30" s="104">
        <v>25930</v>
      </c>
      <c r="AF30" s="104">
        <v>421.87</v>
      </c>
      <c r="AG30" s="34">
        <v>81.2</v>
      </c>
    </row>
    <row r="31" spans="1:33">
      <c r="A31" s="130"/>
      <c r="B31" s="112" t="s">
        <v>156</v>
      </c>
      <c r="E31" s="104" t="s">
        <v>67</v>
      </c>
      <c r="F31" s="104" t="s">
        <v>67</v>
      </c>
      <c r="G31" s="104" t="s">
        <v>67</v>
      </c>
      <c r="H31" s="104" t="s">
        <v>67</v>
      </c>
      <c r="I31" s="104" t="s">
        <v>67</v>
      </c>
      <c r="J31" s="104" t="s">
        <v>67</v>
      </c>
      <c r="K31" s="104" t="s">
        <v>67</v>
      </c>
      <c r="L31" s="104" t="s">
        <v>67</v>
      </c>
      <c r="M31" s="104" t="s">
        <v>67</v>
      </c>
      <c r="N31" s="104" t="s">
        <v>67</v>
      </c>
      <c r="O31" s="104" t="s">
        <v>67</v>
      </c>
      <c r="P31" s="104" t="s">
        <v>67</v>
      </c>
      <c r="Q31" s="104" t="s">
        <v>67</v>
      </c>
      <c r="R31" s="104" t="s">
        <v>67</v>
      </c>
      <c r="S31" s="104" t="s">
        <v>67</v>
      </c>
      <c r="T31" s="104" t="s">
        <v>67</v>
      </c>
      <c r="U31" s="104" t="s">
        <v>67</v>
      </c>
      <c r="V31" s="104" t="s">
        <v>67</v>
      </c>
      <c r="W31" s="104" t="s">
        <v>67</v>
      </c>
      <c r="X31" s="104" t="s">
        <v>67</v>
      </c>
      <c r="Y31" s="104" t="s">
        <v>67</v>
      </c>
      <c r="Z31" s="104" t="s">
        <v>67</v>
      </c>
      <c r="AA31" s="104" t="s">
        <v>67</v>
      </c>
      <c r="AB31" s="104" t="s">
        <v>67</v>
      </c>
      <c r="AC31" s="104" t="s">
        <v>67</v>
      </c>
      <c r="AD31" s="104" t="s">
        <v>67</v>
      </c>
      <c r="AE31" s="104" t="s">
        <v>67</v>
      </c>
      <c r="AF31" s="104" t="s">
        <v>67</v>
      </c>
      <c r="AG31" s="34" t="s">
        <v>67</v>
      </c>
    </row>
    <row r="32" s="91" customFormat="1" spans="1:33">
      <c r="A32" s="132" t="s">
        <v>1382</v>
      </c>
      <c r="B32" s="91" t="s">
        <v>1383</v>
      </c>
      <c r="C32" s="91" t="s">
        <v>33</v>
      </c>
      <c r="D32" s="91" t="s">
        <v>1384</v>
      </c>
      <c r="E32" s="104">
        <v>34</v>
      </c>
      <c r="F32" s="104">
        <v>6</v>
      </c>
      <c r="G32" s="104">
        <v>6</v>
      </c>
      <c r="H32" s="104">
        <v>6</v>
      </c>
      <c r="I32" s="104">
        <v>5</v>
      </c>
      <c r="J32" s="104">
        <v>6</v>
      </c>
      <c r="K32" s="104">
        <v>5</v>
      </c>
      <c r="L32" s="104">
        <v>171</v>
      </c>
      <c r="M32" s="104">
        <v>270</v>
      </c>
      <c r="N32" s="104">
        <v>1445</v>
      </c>
      <c r="O32" s="104">
        <v>596</v>
      </c>
      <c r="P32" s="104">
        <v>270</v>
      </c>
      <c r="Q32" s="104">
        <v>266</v>
      </c>
      <c r="R32" s="104">
        <v>267</v>
      </c>
      <c r="S32" s="104">
        <v>213</v>
      </c>
      <c r="T32" s="104">
        <v>228</v>
      </c>
      <c r="U32" s="104">
        <v>201</v>
      </c>
      <c r="V32" s="104">
        <v>201</v>
      </c>
      <c r="W32" s="104">
        <v>1396</v>
      </c>
      <c r="X32" s="104">
        <v>49</v>
      </c>
      <c r="Y32" s="104">
        <v>1330</v>
      </c>
      <c r="Z32" s="104">
        <v>115</v>
      </c>
      <c r="AA32" s="104">
        <v>83</v>
      </c>
      <c r="AB32" s="104">
        <v>73</v>
      </c>
      <c r="AC32" s="104">
        <v>11560.4</v>
      </c>
      <c r="AD32" s="104">
        <v>15620.4</v>
      </c>
      <c r="AE32" s="104">
        <v>33500</v>
      </c>
      <c r="AF32" s="104">
        <v>603.47</v>
      </c>
      <c r="AG32" s="34">
        <v>417.29</v>
      </c>
    </row>
    <row r="33" s="91" customFormat="1" spans="1:33">
      <c r="A33" s="132" t="s">
        <v>1385</v>
      </c>
      <c r="B33" s="91" t="s">
        <v>1386</v>
      </c>
      <c r="C33" s="91" t="s">
        <v>133</v>
      </c>
      <c r="D33" s="91" t="s">
        <v>1387</v>
      </c>
      <c r="E33" s="104">
        <v>22</v>
      </c>
      <c r="F33" s="104">
        <v>5</v>
      </c>
      <c r="G33" s="104">
        <v>4</v>
      </c>
      <c r="H33" s="104">
        <v>4</v>
      </c>
      <c r="I33" s="104">
        <v>3</v>
      </c>
      <c r="J33" s="104">
        <v>3</v>
      </c>
      <c r="K33" s="104">
        <v>3</v>
      </c>
      <c r="L33" s="104">
        <v>132</v>
      </c>
      <c r="M33" s="104">
        <v>223</v>
      </c>
      <c r="N33" s="104">
        <v>973</v>
      </c>
      <c r="O33" s="104">
        <v>445</v>
      </c>
      <c r="P33" s="104">
        <v>223</v>
      </c>
      <c r="Q33" s="104">
        <v>172</v>
      </c>
      <c r="R33" s="104">
        <v>179</v>
      </c>
      <c r="S33" s="104">
        <v>133</v>
      </c>
      <c r="T33" s="104">
        <v>132</v>
      </c>
      <c r="U33" s="104">
        <v>134</v>
      </c>
      <c r="V33" s="104">
        <v>134</v>
      </c>
      <c r="W33" s="104">
        <v>90</v>
      </c>
      <c r="X33" s="104">
        <v>883</v>
      </c>
      <c r="Y33" s="104">
        <v>63</v>
      </c>
      <c r="Z33" s="104">
        <v>910</v>
      </c>
      <c r="AA33" s="104">
        <v>52</v>
      </c>
      <c r="AB33" s="104">
        <v>51</v>
      </c>
      <c r="AC33" s="104">
        <v>7520</v>
      </c>
      <c r="AD33" s="104">
        <v>8533</v>
      </c>
      <c r="AE33" s="104">
        <v>19630</v>
      </c>
      <c r="AF33" s="104">
        <v>669.94</v>
      </c>
      <c r="AG33" s="34">
        <v>285.63</v>
      </c>
    </row>
    <row r="34" s="141" customFormat="1" ht="23.25" customHeight="1" spans="1:33">
      <c r="A34" s="188" t="s">
        <v>1388</v>
      </c>
      <c r="B34" s="184" t="s">
        <v>1389</v>
      </c>
      <c r="C34" s="141" t="s">
        <v>133</v>
      </c>
      <c r="D34" s="189" t="s">
        <v>1390</v>
      </c>
      <c r="E34" s="104">
        <v>13</v>
      </c>
      <c r="F34" s="104">
        <v>3</v>
      </c>
      <c r="G34" s="104">
        <v>2</v>
      </c>
      <c r="H34" s="104">
        <v>2</v>
      </c>
      <c r="I34" s="104">
        <v>2</v>
      </c>
      <c r="J34" s="104">
        <v>2</v>
      </c>
      <c r="K34" s="104">
        <v>2</v>
      </c>
      <c r="L34" s="104">
        <v>89</v>
      </c>
      <c r="M34" s="104">
        <v>120</v>
      </c>
      <c r="N34" s="104">
        <v>565</v>
      </c>
      <c r="O34" s="104">
        <v>245</v>
      </c>
      <c r="P34" s="104">
        <v>120</v>
      </c>
      <c r="Q34" s="104">
        <v>89</v>
      </c>
      <c r="R34" s="104">
        <v>90</v>
      </c>
      <c r="S34" s="104">
        <v>87</v>
      </c>
      <c r="T34" s="104">
        <v>89</v>
      </c>
      <c r="U34" s="104">
        <v>90</v>
      </c>
      <c r="V34" s="104">
        <v>90</v>
      </c>
      <c r="W34" s="104">
        <v>165</v>
      </c>
      <c r="X34" s="104">
        <v>400</v>
      </c>
      <c r="Y34" s="104">
        <v>143</v>
      </c>
      <c r="Z34" s="104">
        <v>422</v>
      </c>
      <c r="AA34" s="104">
        <v>34</v>
      </c>
      <c r="AB34" s="104">
        <v>28</v>
      </c>
      <c r="AC34" s="104">
        <v>3408</v>
      </c>
      <c r="AD34" s="104">
        <v>8400</v>
      </c>
      <c r="AE34" s="104">
        <v>14800</v>
      </c>
      <c r="AF34" s="104">
        <v>701.85</v>
      </c>
      <c r="AG34" s="34">
        <v>119.04</v>
      </c>
    </row>
    <row r="35" s="91" customFormat="1" spans="1:33">
      <c r="A35" s="132" t="s">
        <v>1391</v>
      </c>
      <c r="B35" s="91" t="s">
        <v>1392</v>
      </c>
      <c r="C35" s="91" t="s">
        <v>133</v>
      </c>
      <c r="D35" s="91" t="s">
        <v>1393</v>
      </c>
      <c r="E35" s="104">
        <v>14</v>
      </c>
      <c r="F35" s="104">
        <v>3</v>
      </c>
      <c r="G35" s="104">
        <v>3</v>
      </c>
      <c r="H35" s="104">
        <v>2</v>
      </c>
      <c r="I35" s="104">
        <v>2</v>
      </c>
      <c r="J35" s="104">
        <v>2</v>
      </c>
      <c r="K35" s="104">
        <v>2</v>
      </c>
      <c r="L35" s="104">
        <v>90</v>
      </c>
      <c r="M35" s="104">
        <v>134</v>
      </c>
      <c r="N35" s="104">
        <v>613</v>
      </c>
      <c r="O35" s="104">
        <v>283</v>
      </c>
      <c r="P35" s="104">
        <v>134</v>
      </c>
      <c r="Q35" s="104">
        <v>133</v>
      </c>
      <c r="R35" s="104">
        <v>90</v>
      </c>
      <c r="S35" s="104">
        <v>77</v>
      </c>
      <c r="T35" s="104">
        <v>89</v>
      </c>
      <c r="U35" s="104">
        <v>90</v>
      </c>
      <c r="V35" s="104">
        <v>90</v>
      </c>
      <c r="W35" s="104">
        <v>197</v>
      </c>
      <c r="X35" s="104">
        <v>416</v>
      </c>
      <c r="Y35" s="104">
        <v>188</v>
      </c>
      <c r="Z35" s="104">
        <v>425</v>
      </c>
      <c r="AA35" s="104">
        <v>38</v>
      </c>
      <c r="AB35" s="104">
        <v>31</v>
      </c>
      <c r="AC35" s="104">
        <v>3230.11</v>
      </c>
      <c r="AD35" s="104">
        <v>13320</v>
      </c>
      <c r="AE35" s="104">
        <v>18300</v>
      </c>
      <c r="AF35" s="104">
        <v>726.82</v>
      </c>
      <c r="AG35" s="34">
        <v>205.48</v>
      </c>
    </row>
    <row r="36" s="91" customFormat="1" spans="1:33">
      <c r="A36" s="132" t="s">
        <v>1394</v>
      </c>
      <c r="B36" s="91" t="s">
        <v>1395</v>
      </c>
      <c r="C36" s="91" t="s">
        <v>33</v>
      </c>
      <c r="D36" s="91" t="s">
        <v>1396</v>
      </c>
      <c r="E36" s="104">
        <v>18</v>
      </c>
      <c r="F36" s="104">
        <v>3</v>
      </c>
      <c r="G36" s="104">
        <v>3</v>
      </c>
      <c r="H36" s="104">
        <v>3</v>
      </c>
      <c r="I36" s="104">
        <v>3</v>
      </c>
      <c r="J36" s="104">
        <v>3</v>
      </c>
      <c r="K36" s="104">
        <v>3</v>
      </c>
      <c r="L36" s="104">
        <v>102</v>
      </c>
      <c r="M36" s="104">
        <v>134</v>
      </c>
      <c r="N36" s="104">
        <v>780</v>
      </c>
      <c r="O36" s="104">
        <v>344</v>
      </c>
      <c r="P36" s="104">
        <v>134</v>
      </c>
      <c r="Q36" s="104">
        <v>134</v>
      </c>
      <c r="R36" s="104">
        <v>135</v>
      </c>
      <c r="S36" s="104">
        <v>133</v>
      </c>
      <c r="T36" s="104">
        <v>130</v>
      </c>
      <c r="U36" s="104">
        <v>114</v>
      </c>
      <c r="V36" s="104">
        <v>114</v>
      </c>
      <c r="W36" s="104">
        <v>777</v>
      </c>
      <c r="X36" s="104">
        <v>3</v>
      </c>
      <c r="Y36" s="104">
        <v>777</v>
      </c>
      <c r="Z36" s="104">
        <v>3</v>
      </c>
      <c r="AA36" s="104">
        <v>49</v>
      </c>
      <c r="AB36" s="104">
        <v>40</v>
      </c>
      <c r="AC36" s="104">
        <v>6812</v>
      </c>
      <c r="AD36" s="104">
        <v>11600.35</v>
      </c>
      <c r="AE36" s="104">
        <v>23336</v>
      </c>
      <c r="AF36" s="104">
        <v>605.5</v>
      </c>
      <c r="AG36" s="34">
        <v>171</v>
      </c>
    </row>
    <row r="37" spans="1:33">
      <c r="A37" s="130"/>
      <c r="B37" s="112" t="s">
        <v>204</v>
      </c>
      <c r="E37" s="104" t="s">
        <v>67</v>
      </c>
      <c r="F37" s="104" t="s">
        <v>67</v>
      </c>
      <c r="G37" s="104" t="s">
        <v>67</v>
      </c>
      <c r="H37" s="104" t="s">
        <v>67</v>
      </c>
      <c r="I37" s="104" t="s">
        <v>67</v>
      </c>
      <c r="J37" s="104" t="s">
        <v>67</v>
      </c>
      <c r="K37" s="104" t="s">
        <v>67</v>
      </c>
      <c r="L37" s="104" t="s">
        <v>67</v>
      </c>
      <c r="M37" s="104" t="s">
        <v>67</v>
      </c>
      <c r="N37" s="104" t="s">
        <v>67</v>
      </c>
      <c r="O37" s="104" t="s">
        <v>67</v>
      </c>
      <c r="P37" s="104" t="s">
        <v>67</v>
      </c>
      <c r="Q37" s="104" t="s">
        <v>67</v>
      </c>
      <c r="R37" s="104" t="s">
        <v>67</v>
      </c>
      <c r="S37" s="104" t="s">
        <v>67</v>
      </c>
      <c r="T37" s="104" t="s">
        <v>67</v>
      </c>
      <c r="U37" s="104" t="s">
        <v>67</v>
      </c>
      <c r="V37" s="104" t="s">
        <v>67</v>
      </c>
      <c r="W37" s="104" t="s">
        <v>67</v>
      </c>
      <c r="X37" s="104" t="s">
        <v>67</v>
      </c>
      <c r="Y37" s="104" t="s">
        <v>67</v>
      </c>
      <c r="Z37" s="104" t="s">
        <v>67</v>
      </c>
      <c r="AA37" s="104" t="s">
        <v>67</v>
      </c>
      <c r="AB37" s="104" t="s">
        <v>67</v>
      </c>
      <c r="AC37" s="104" t="s">
        <v>67</v>
      </c>
      <c r="AD37" s="104" t="s">
        <v>67</v>
      </c>
      <c r="AE37" s="104" t="s">
        <v>67</v>
      </c>
      <c r="AF37" s="104" t="s">
        <v>67</v>
      </c>
      <c r="AG37" s="34" t="s">
        <v>67</v>
      </c>
    </row>
    <row r="38" s="73" customFormat="1" ht="14" customHeight="1" spans="1:33">
      <c r="A38" s="83" t="s">
        <v>1397</v>
      </c>
      <c r="B38" s="91" t="s">
        <v>1398</v>
      </c>
      <c r="C38" s="73" t="s">
        <v>33</v>
      </c>
      <c r="D38" s="190" t="s">
        <v>1399</v>
      </c>
      <c r="E38" s="104">
        <v>16</v>
      </c>
      <c r="F38" s="104">
        <v>2</v>
      </c>
      <c r="G38" s="104">
        <v>2</v>
      </c>
      <c r="H38" s="104">
        <v>4</v>
      </c>
      <c r="I38" s="104">
        <v>3</v>
      </c>
      <c r="J38" s="104">
        <v>3</v>
      </c>
      <c r="K38" s="104">
        <v>2</v>
      </c>
      <c r="L38" s="104">
        <v>82</v>
      </c>
      <c r="M38" s="104">
        <v>80</v>
      </c>
      <c r="N38" s="104">
        <v>560</v>
      </c>
      <c r="O38" s="104">
        <v>173</v>
      </c>
      <c r="P38" s="104">
        <v>80</v>
      </c>
      <c r="Q38" s="104">
        <v>82</v>
      </c>
      <c r="R38" s="104">
        <v>131</v>
      </c>
      <c r="S38" s="104">
        <v>97</v>
      </c>
      <c r="T38" s="104">
        <v>91</v>
      </c>
      <c r="U38" s="104">
        <v>79</v>
      </c>
      <c r="V38" s="104">
        <v>79</v>
      </c>
      <c r="W38" s="104">
        <v>560</v>
      </c>
      <c r="X38" s="104">
        <v>0</v>
      </c>
      <c r="Y38" s="104">
        <v>512</v>
      </c>
      <c r="Z38" s="104">
        <v>48</v>
      </c>
      <c r="AA38" s="104">
        <v>54</v>
      </c>
      <c r="AB38" s="104">
        <v>36</v>
      </c>
      <c r="AC38" s="104">
        <v>10200</v>
      </c>
      <c r="AD38" s="104">
        <v>20600</v>
      </c>
      <c r="AE38" s="104">
        <v>14200</v>
      </c>
      <c r="AF38" s="104">
        <v>1602</v>
      </c>
      <c r="AG38" s="34">
        <v>516</v>
      </c>
    </row>
    <row r="39" s="73" customFormat="1" ht="14" customHeight="1" spans="1:33">
      <c r="A39" s="83" t="s">
        <v>1400</v>
      </c>
      <c r="B39" s="91" t="s">
        <v>1401</v>
      </c>
      <c r="C39" s="73" t="s">
        <v>133</v>
      </c>
      <c r="D39" s="145" t="s">
        <v>1402</v>
      </c>
      <c r="E39" s="104">
        <v>19</v>
      </c>
      <c r="F39" s="104">
        <v>4</v>
      </c>
      <c r="G39" s="104">
        <v>3</v>
      </c>
      <c r="H39" s="104">
        <v>3</v>
      </c>
      <c r="I39" s="104">
        <v>3</v>
      </c>
      <c r="J39" s="104">
        <v>3</v>
      </c>
      <c r="K39" s="104">
        <v>3</v>
      </c>
      <c r="L39" s="104">
        <v>87</v>
      </c>
      <c r="M39" s="104">
        <v>165</v>
      </c>
      <c r="N39" s="104">
        <v>661</v>
      </c>
      <c r="O39" s="104">
        <v>315</v>
      </c>
      <c r="P39" s="104">
        <v>165</v>
      </c>
      <c r="Q39" s="104">
        <v>99</v>
      </c>
      <c r="R39" s="104">
        <v>90</v>
      </c>
      <c r="S39" s="104">
        <v>99</v>
      </c>
      <c r="T39" s="104">
        <v>91</v>
      </c>
      <c r="U39" s="104">
        <v>117</v>
      </c>
      <c r="V39" s="104">
        <v>117</v>
      </c>
      <c r="W39" s="104">
        <v>24</v>
      </c>
      <c r="X39" s="104">
        <v>637</v>
      </c>
      <c r="Y39" s="104">
        <v>15</v>
      </c>
      <c r="Z39" s="104">
        <v>646</v>
      </c>
      <c r="AA39" s="104">
        <v>38</v>
      </c>
      <c r="AB39" s="104">
        <v>36</v>
      </c>
      <c r="AC39" s="104">
        <v>2475</v>
      </c>
      <c r="AD39" s="104">
        <v>7436</v>
      </c>
      <c r="AE39" s="104">
        <v>14280</v>
      </c>
      <c r="AF39" s="104">
        <v>764.81</v>
      </c>
      <c r="AG39" s="34">
        <v>151.24</v>
      </c>
    </row>
    <row r="40" s="73" customFormat="1" ht="14" customHeight="1" spans="1:33">
      <c r="A40" s="83" t="s">
        <v>1403</v>
      </c>
      <c r="B40" s="91" t="s">
        <v>1404</v>
      </c>
      <c r="C40" s="73" t="s">
        <v>133</v>
      </c>
      <c r="D40" s="191" t="s">
        <v>1405</v>
      </c>
      <c r="E40" s="104">
        <v>8</v>
      </c>
      <c r="F40" s="104">
        <v>2</v>
      </c>
      <c r="G40" s="104">
        <v>1</v>
      </c>
      <c r="H40" s="104">
        <v>1</v>
      </c>
      <c r="I40" s="104">
        <v>1</v>
      </c>
      <c r="J40" s="104">
        <v>1</v>
      </c>
      <c r="K40" s="104">
        <v>2</v>
      </c>
      <c r="L40" s="104">
        <v>45</v>
      </c>
      <c r="M40" s="104">
        <v>86</v>
      </c>
      <c r="N40" s="104">
        <v>324</v>
      </c>
      <c r="O40" s="104">
        <v>150</v>
      </c>
      <c r="P40" s="104">
        <v>86</v>
      </c>
      <c r="Q40" s="104">
        <v>44</v>
      </c>
      <c r="R40" s="104">
        <v>43</v>
      </c>
      <c r="S40" s="104">
        <v>37</v>
      </c>
      <c r="T40" s="104">
        <v>45</v>
      </c>
      <c r="U40" s="104">
        <v>69</v>
      </c>
      <c r="V40" s="104">
        <v>69</v>
      </c>
      <c r="W40" s="104">
        <v>28</v>
      </c>
      <c r="X40" s="104">
        <v>296</v>
      </c>
      <c r="Y40" s="104">
        <v>28</v>
      </c>
      <c r="Z40" s="104">
        <v>296</v>
      </c>
      <c r="AA40" s="104">
        <v>18</v>
      </c>
      <c r="AB40" s="104">
        <v>17</v>
      </c>
      <c r="AC40" s="104">
        <v>3446</v>
      </c>
      <c r="AD40" s="104">
        <v>4312</v>
      </c>
      <c r="AE40" s="104">
        <v>11210</v>
      </c>
      <c r="AF40" s="104">
        <v>596.63</v>
      </c>
      <c r="AG40" s="34">
        <v>116.12</v>
      </c>
    </row>
    <row r="41" s="73" customFormat="1" ht="14" customHeight="1" spans="1:33">
      <c r="A41" s="83" t="s">
        <v>1406</v>
      </c>
      <c r="B41" s="91" t="s">
        <v>1407</v>
      </c>
      <c r="C41" s="73" t="s">
        <v>133</v>
      </c>
      <c r="D41" s="191" t="s">
        <v>1408</v>
      </c>
      <c r="E41" s="104">
        <v>28</v>
      </c>
      <c r="F41" s="104">
        <v>7</v>
      </c>
      <c r="G41" s="104">
        <v>4</v>
      </c>
      <c r="H41" s="104">
        <v>4</v>
      </c>
      <c r="I41" s="104">
        <v>5</v>
      </c>
      <c r="J41" s="104">
        <v>4</v>
      </c>
      <c r="K41" s="104">
        <v>4</v>
      </c>
      <c r="L41" s="104">
        <v>163</v>
      </c>
      <c r="M41" s="104">
        <v>271</v>
      </c>
      <c r="N41" s="104">
        <v>1120</v>
      </c>
      <c r="O41" s="104">
        <v>516</v>
      </c>
      <c r="P41" s="104">
        <v>271</v>
      </c>
      <c r="Q41" s="104">
        <v>178</v>
      </c>
      <c r="R41" s="104">
        <v>164</v>
      </c>
      <c r="S41" s="104">
        <v>174</v>
      </c>
      <c r="T41" s="104">
        <v>168</v>
      </c>
      <c r="U41" s="104">
        <v>165</v>
      </c>
      <c r="V41" s="104">
        <v>165</v>
      </c>
      <c r="W41" s="104">
        <v>42</v>
      </c>
      <c r="X41" s="104">
        <v>1078</v>
      </c>
      <c r="Y41" s="104">
        <v>42</v>
      </c>
      <c r="Z41" s="104">
        <v>1078</v>
      </c>
      <c r="AA41" s="104">
        <v>66</v>
      </c>
      <c r="AB41" s="104">
        <v>63</v>
      </c>
      <c r="AC41" s="104">
        <v>9207</v>
      </c>
      <c r="AD41" s="104">
        <v>15300</v>
      </c>
      <c r="AE41" s="104">
        <v>43556</v>
      </c>
      <c r="AF41" s="104">
        <v>1853.89</v>
      </c>
      <c r="AG41" s="34">
        <v>234.61</v>
      </c>
    </row>
    <row r="42" s="73" customFormat="1" ht="14" customHeight="1" spans="1:33">
      <c r="A42" s="83" t="s">
        <v>1409</v>
      </c>
      <c r="B42" s="91" t="s">
        <v>1410</v>
      </c>
      <c r="C42" s="73" t="s">
        <v>133</v>
      </c>
      <c r="D42" s="145" t="s">
        <v>1411</v>
      </c>
      <c r="E42" s="104">
        <v>9</v>
      </c>
      <c r="F42" s="104">
        <v>2</v>
      </c>
      <c r="G42" s="104">
        <v>1</v>
      </c>
      <c r="H42" s="104">
        <v>2</v>
      </c>
      <c r="I42" s="104">
        <v>1</v>
      </c>
      <c r="J42" s="104">
        <v>1</v>
      </c>
      <c r="K42" s="104">
        <v>2</v>
      </c>
      <c r="L42" s="104">
        <v>66</v>
      </c>
      <c r="M42" s="104">
        <v>87</v>
      </c>
      <c r="N42" s="104">
        <v>344</v>
      </c>
      <c r="O42" s="104">
        <v>156</v>
      </c>
      <c r="P42" s="104">
        <v>87</v>
      </c>
      <c r="Q42" s="104">
        <v>43</v>
      </c>
      <c r="R42" s="104">
        <v>47</v>
      </c>
      <c r="S42" s="104">
        <v>42</v>
      </c>
      <c r="T42" s="104">
        <v>44</v>
      </c>
      <c r="U42" s="104">
        <v>81</v>
      </c>
      <c r="V42" s="104">
        <v>81</v>
      </c>
      <c r="W42" s="104">
        <v>28</v>
      </c>
      <c r="X42" s="104">
        <v>316</v>
      </c>
      <c r="Y42" s="104">
        <v>28</v>
      </c>
      <c r="Z42" s="104">
        <v>316</v>
      </c>
      <c r="AA42" s="104">
        <v>18</v>
      </c>
      <c r="AB42" s="104">
        <v>17</v>
      </c>
      <c r="AC42" s="104">
        <v>3254</v>
      </c>
      <c r="AD42" s="104">
        <v>7500</v>
      </c>
      <c r="AE42" s="104">
        <v>16160</v>
      </c>
      <c r="AF42" s="104">
        <v>576.79</v>
      </c>
      <c r="AG42" s="34">
        <v>76</v>
      </c>
    </row>
    <row r="43" s="73" customFormat="1" ht="14" customHeight="1" spans="1:33">
      <c r="A43" s="83" t="s">
        <v>1412</v>
      </c>
      <c r="B43" s="91" t="s">
        <v>1413</v>
      </c>
      <c r="C43" s="73" t="s">
        <v>133</v>
      </c>
      <c r="D43" s="191" t="s">
        <v>1414</v>
      </c>
      <c r="E43" s="104">
        <v>9</v>
      </c>
      <c r="F43" s="104">
        <v>2</v>
      </c>
      <c r="G43" s="104">
        <v>1</v>
      </c>
      <c r="H43" s="104">
        <v>1</v>
      </c>
      <c r="I43" s="104">
        <v>1</v>
      </c>
      <c r="J43" s="104">
        <v>2</v>
      </c>
      <c r="K43" s="104">
        <v>2</v>
      </c>
      <c r="L43" s="104">
        <v>51</v>
      </c>
      <c r="M43" s="104">
        <v>80</v>
      </c>
      <c r="N43" s="104">
        <v>355</v>
      </c>
      <c r="O43" s="104">
        <v>162</v>
      </c>
      <c r="P43" s="104">
        <v>80</v>
      </c>
      <c r="Q43" s="104">
        <v>43</v>
      </c>
      <c r="R43" s="104">
        <v>43</v>
      </c>
      <c r="S43" s="104">
        <v>43</v>
      </c>
      <c r="T43" s="104">
        <v>73</v>
      </c>
      <c r="U43" s="104">
        <v>73</v>
      </c>
      <c r="V43" s="104">
        <v>73</v>
      </c>
      <c r="W43" s="104">
        <v>40</v>
      </c>
      <c r="X43" s="104">
        <v>315</v>
      </c>
      <c r="Y43" s="104">
        <v>40</v>
      </c>
      <c r="Z43" s="104">
        <v>315</v>
      </c>
      <c r="AA43" s="104">
        <v>27</v>
      </c>
      <c r="AB43" s="104">
        <v>20</v>
      </c>
      <c r="AC43" s="104">
        <v>4850</v>
      </c>
      <c r="AD43" s="104">
        <v>7083</v>
      </c>
      <c r="AE43" s="104">
        <v>15033</v>
      </c>
      <c r="AF43" s="104">
        <v>602.7711</v>
      </c>
      <c r="AG43" s="34">
        <v>82.3193</v>
      </c>
    </row>
    <row r="44" s="73" customFormat="1" ht="14" customHeight="1" spans="1:33">
      <c r="A44" s="83" t="s">
        <v>1415</v>
      </c>
      <c r="B44" s="91" t="s">
        <v>1416</v>
      </c>
      <c r="C44" s="73" t="s">
        <v>133</v>
      </c>
      <c r="D44" s="192" t="s">
        <v>1417</v>
      </c>
      <c r="E44" s="104">
        <v>12</v>
      </c>
      <c r="F44" s="104">
        <v>2</v>
      </c>
      <c r="G44" s="104">
        <v>2</v>
      </c>
      <c r="H44" s="104">
        <v>2</v>
      </c>
      <c r="I44" s="104">
        <v>2</v>
      </c>
      <c r="J44" s="104">
        <v>2</v>
      </c>
      <c r="K44" s="104">
        <v>2</v>
      </c>
      <c r="L44" s="104">
        <v>78</v>
      </c>
      <c r="M44" s="104">
        <v>86</v>
      </c>
      <c r="N44" s="104">
        <v>487</v>
      </c>
      <c r="O44" s="104">
        <v>236</v>
      </c>
      <c r="P44" s="104">
        <v>86</v>
      </c>
      <c r="Q44" s="104">
        <v>85</v>
      </c>
      <c r="R44" s="104">
        <v>74</v>
      </c>
      <c r="S44" s="104">
        <v>80</v>
      </c>
      <c r="T44" s="104">
        <v>80</v>
      </c>
      <c r="U44" s="104">
        <v>82</v>
      </c>
      <c r="V44" s="104">
        <v>82</v>
      </c>
      <c r="W44" s="104">
        <v>84</v>
      </c>
      <c r="X44" s="104">
        <v>403</v>
      </c>
      <c r="Y44" s="104">
        <v>77</v>
      </c>
      <c r="Z44" s="104">
        <v>410</v>
      </c>
      <c r="AA44" s="104">
        <v>27</v>
      </c>
      <c r="AB44" s="104">
        <v>26</v>
      </c>
      <c r="AC44" s="104">
        <v>3980</v>
      </c>
      <c r="AD44" s="104">
        <v>9017</v>
      </c>
      <c r="AE44" s="104">
        <v>20994</v>
      </c>
      <c r="AF44" s="104">
        <v>1700.23</v>
      </c>
      <c r="AG44" s="34">
        <v>175.27</v>
      </c>
    </row>
    <row r="45" s="73" customFormat="1" ht="14" customHeight="1" spans="1:33">
      <c r="A45" s="83" t="s">
        <v>1418</v>
      </c>
      <c r="B45" s="91" t="s">
        <v>1419</v>
      </c>
      <c r="C45" s="73" t="s">
        <v>133</v>
      </c>
      <c r="D45" s="191" t="s">
        <v>1420</v>
      </c>
      <c r="E45" s="104">
        <v>13</v>
      </c>
      <c r="F45" s="104">
        <v>3</v>
      </c>
      <c r="G45" s="104">
        <v>2</v>
      </c>
      <c r="H45" s="104">
        <v>2</v>
      </c>
      <c r="I45" s="104">
        <v>2</v>
      </c>
      <c r="J45" s="104">
        <v>2</v>
      </c>
      <c r="K45" s="104">
        <v>2</v>
      </c>
      <c r="L45" s="104">
        <v>88</v>
      </c>
      <c r="M45" s="104">
        <v>130</v>
      </c>
      <c r="N45" s="104">
        <v>532</v>
      </c>
      <c r="O45" s="104">
        <v>253</v>
      </c>
      <c r="P45" s="104">
        <v>130</v>
      </c>
      <c r="Q45" s="104">
        <v>89</v>
      </c>
      <c r="R45" s="104">
        <v>64</v>
      </c>
      <c r="S45" s="104">
        <v>80</v>
      </c>
      <c r="T45" s="104">
        <v>79</v>
      </c>
      <c r="U45" s="104">
        <v>90</v>
      </c>
      <c r="V45" s="104">
        <v>90</v>
      </c>
      <c r="W45" s="104">
        <v>88</v>
      </c>
      <c r="X45" s="104">
        <v>444</v>
      </c>
      <c r="Y45" s="104">
        <v>87</v>
      </c>
      <c r="Z45" s="104">
        <v>445</v>
      </c>
      <c r="AA45" s="104">
        <v>36</v>
      </c>
      <c r="AB45" s="104">
        <v>28</v>
      </c>
      <c r="AC45" s="104">
        <v>2722</v>
      </c>
      <c r="AD45" s="104">
        <v>11148</v>
      </c>
      <c r="AE45" s="104">
        <v>14186</v>
      </c>
      <c r="AF45" s="104">
        <v>684.4126</v>
      </c>
      <c r="AG45" s="34">
        <v>113.8337</v>
      </c>
    </row>
    <row r="46" s="73" customFormat="1" ht="14" customHeight="1" spans="1:33">
      <c r="A46" s="83" t="s">
        <v>1421</v>
      </c>
      <c r="B46" s="91" t="s">
        <v>1422</v>
      </c>
      <c r="C46" s="73" t="s">
        <v>133</v>
      </c>
      <c r="D46" s="193" t="s">
        <v>1423</v>
      </c>
      <c r="E46" s="104">
        <v>40</v>
      </c>
      <c r="F46" s="104">
        <v>10</v>
      </c>
      <c r="G46" s="104">
        <v>6</v>
      </c>
      <c r="H46" s="104">
        <v>6</v>
      </c>
      <c r="I46" s="104">
        <v>6</v>
      </c>
      <c r="J46" s="104">
        <v>6</v>
      </c>
      <c r="K46" s="104">
        <v>6</v>
      </c>
      <c r="L46" s="104">
        <v>238</v>
      </c>
      <c r="M46" s="104">
        <v>431</v>
      </c>
      <c r="N46" s="104">
        <v>1712</v>
      </c>
      <c r="O46" s="104">
        <v>776</v>
      </c>
      <c r="P46" s="104">
        <v>431</v>
      </c>
      <c r="Q46" s="104">
        <v>267</v>
      </c>
      <c r="R46" s="104">
        <v>248</v>
      </c>
      <c r="S46" s="104">
        <v>257</v>
      </c>
      <c r="T46" s="104">
        <v>261</v>
      </c>
      <c r="U46" s="104">
        <v>248</v>
      </c>
      <c r="V46" s="104">
        <v>248</v>
      </c>
      <c r="W46" s="104">
        <v>135</v>
      </c>
      <c r="X46" s="104">
        <v>1577</v>
      </c>
      <c r="Y46" s="104">
        <v>113</v>
      </c>
      <c r="Z46" s="104">
        <v>1599</v>
      </c>
      <c r="AA46" s="104">
        <v>93</v>
      </c>
      <c r="AB46" s="104">
        <v>91</v>
      </c>
      <c r="AC46" s="104">
        <v>8830</v>
      </c>
      <c r="AD46" s="104">
        <v>7882</v>
      </c>
      <c r="AE46" s="104">
        <v>51658</v>
      </c>
      <c r="AF46" s="104">
        <v>2606.06402</v>
      </c>
      <c r="AG46" s="34">
        <v>403.630489</v>
      </c>
    </row>
    <row r="47" s="73" customFormat="1" ht="14" customHeight="1" spans="1:33">
      <c r="A47" s="83" t="s">
        <v>1424</v>
      </c>
      <c r="B47" s="91" t="s">
        <v>1425</v>
      </c>
      <c r="C47" s="73" t="s">
        <v>33</v>
      </c>
      <c r="D47" s="145" t="s">
        <v>1426</v>
      </c>
      <c r="E47" s="104">
        <v>21</v>
      </c>
      <c r="F47" s="104">
        <v>4</v>
      </c>
      <c r="G47" s="104">
        <v>3</v>
      </c>
      <c r="H47" s="104">
        <v>4</v>
      </c>
      <c r="I47" s="104">
        <v>4</v>
      </c>
      <c r="J47" s="104">
        <v>3</v>
      </c>
      <c r="K47" s="104">
        <v>3</v>
      </c>
      <c r="L47" s="104">
        <v>108</v>
      </c>
      <c r="M47" s="104">
        <v>178</v>
      </c>
      <c r="N47" s="104">
        <v>802</v>
      </c>
      <c r="O47" s="104">
        <v>379</v>
      </c>
      <c r="P47" s="104">
        <v>178</v>
      </c>
      <c r="Q47" s="104">
        <v>135</v>
      </c>
      <c r="R47" s="104">
        <v>137</v>
      </c>
      <c r="S47" s="104">
        <v>131</v>
      </c>
      <c r="T47" s="104">
        <v>122</v>
      </c>
      <c r="U47" s="104">
        <v>99</v>
      </c>
      <c r="V47" s="104">
        <v>99</v>
      </c>
      <c r="W47" s="104">
        <v>802</v>
      </c>
      <c r="X47" s="104">
        <v>0</v>
      </c>
      <c r="Y47" s="104">
        <v>797</v>
      </c>
      <c r="Z47" s="104">
        <v>5</v>
      </c>
      <c r="AA47" s="104">
        <v>60</v>
      </c>
      <c r="AB47" s="104">
        <v>46</v>
      </c>
      <c r="AC47" s="104">
        <v>7685.79</v>
      </c>
      <c r="AD47" s="104">
        <v>14186.6</v>
      </c>
      <c r="AE47" s="104">
        <v>19089</v>
      </c>
      <c r="AF47" s="104">
        <v>1388</v>
      </c>
      <c r="AG47" s="34">
        <v>250.6</v>
      </c>
    </row>
    <row r="48" s="73" customFormat="1" ht="14" customHeight="1" spans="1:33">
      <c r="A48" s="83" t="s">
        <v>1427</v>
      </c>
      <c r="B48" s="91" t="s">
        <v>1428</v>
      </c>
      <c r="C48" s="73" t="s">
        <v>33</v>
      </c>
      <c r="D48" s="145" t="s">
        <v>1429</v>
      </c>
      <c r="E48" s="104">
        <v>12</v>
      </c>
      <c r="F48" s="104">
        <v>2</v>
      </c>
      <c r="G48" s="104">
        <v>2</v>
      </c>
      <c r="H48" s="104">
        <v>2</v>
      </c>
      <c r="I48" s="104">
        <v>2</v>
      </c>
      <c r="J48" s="104">
        <v>2</v>
      </c>
      <c r="K48" s="104">
        <v>2</v>
      </c>
      <c r="L48" s="104">
        <v>40</v>
      </c>
      <c r="M48" s="104">
        <v>78</v>
      </c>
      <c r="N48" s="104">
        <v>390</v>
      </c>
      <c r="O48" s="104">
        <v>188</v>
      </c>
      <c r="P48" s="104">
        <v>78</v>
      </c>
      <c r="Q48" s="104">
        <v>59</v>
      </c>
      <c r="R48" s="104">
        <v>69</v>
      </c>
      <c r="S48" s="104">
        <v>75</v>
      </c>
      <c r="T48" s="104">
        <v>62</v>
      </c>
      <c r="U48" s="104">
        <v>47</v>
      </c>
      <c r="V48" s="104">
        <v>47</v>
      </c>
      <c r="W48" s="104">
        <v>388</v>
      </c>
      <c r="X48" s="104">
        <v>2</v>
      </c>
      <c r="Y48" s="104">
        <v>388</v>
      </c>
      <c r="Z48" s="104">
        <v>2</v>
      </c>
      <c r="AA48" s="104">
        <v>32</v>
      </c>
      <c r="AB48" s="104">
        <v>21</v>
      </c>
      <c r="AC48" s="104">
        <v>7207</v>
      </c>
      <c r="AD48" s="104">
        <v>11377</v>
      </c>
      <c r="AE48" s="104">
        <v>14732</v>
      </c>
      <c r="AF48" s="104">
        <v>644.3</v>
      </c>
      <c r="AG48" s="34">
        <v>126.3</v>
      </c>
    </row>
    <row r="49" s="73" customFormat="1" ht="14" customHeight="1" spans="1:33">
      <c r="A49" s="83" t="s">
        <v>1430</v>
      </c>
      <c r="B49" s="91" t="s">
        <v>1431</v>
      </c>
      <c r="C49" s="73" t="s">
        <v>133</v>
      </c>
      <c r="D49" s="191" t="s">
        <v>1432</v>
      </c>
      <c r="E49" s="104">
        <v>6</v>
      </c>
      <c r="F49" s="104">
        <v>1</v>
      </c>
      <c r="G49" s="104">
        <v>1</v>
      </c>
      <c r="H49" s="104">
        <v>1</v>
      </c>
      <c r="I49" s="104">
        <v>1</v>
      </c>
      <c r="J49" s="104">
        <v>1</v>
      </c>
      <c r="K49" s="104">
        <v>1</v>
      </c>
      <c r="L49" s="104">
        <v>38</v>
      </c>
      <c r="M49" s="104">
        <v>38</v>
      </c>
      <c r="N49" s="104">
        <v>186</v>
      </c>
      <c r="O49" s="104">
        <v>84</v>
      </c>
      <c r="P49" s="104">
        <v>38</v>
      </c>
      <c r="Q49" s="104">
        <v>31</v>
      </c>
      <c r="R49" s="104">
        <v>18</v>
      </c>
      <c r="S49" s="104">
        <v>25</v>
      </c>
      <c r="T49" s="104">
        <v>40</v>
      </c>
      <c r="U49" s="104">
        <v>34</v>
      </c>
      <c r="V49" s="104">
        <v>34</v>
      </c>
      <c r="W49" s="104">
        <v>60</v>
      </c>
      <c r="X49" s="104">
        <v>126</v>
      </c>
      <c r="Y49" s="104">
        <v>60</v>
      </c>
      <c r="Z49" s="104">
        <v>126</v>
      </c>
      <c r="AA49" s="104">
        <v>14</v>
      </c>
      <c r="AB49" s="104">
        <v>13</v>
      </c>
      <c r="AC49" s="104">
        <v>2308</v>
      </c>
      <c r="AD49" s="104">
        <v>4779</v>
      </c>
      <c r="AE49" s="104">
        <v>7848</v>
      </c>
      <c r="AF49" s="104">
        <v>520.28</v>
      </c>
      <c r="AG49" s="34">
        <v>100.2</v>
      </c>
    </row>
    <row r="50" s="73" customFormat="1" ht="14" customHeight="1" spans="1:33">
      <c r="A50" s="83" t="s">
        <v>1433</v>
      </c>
      <c r="B50" s="91" t="s">
        <v>1434</v>
      </c>
      <c r="C50" s="73" t="s">
        <v>133</v>
      </c>
      <c r="D50" s="191" t="s">
        <v>1435</v>
      </c>
      <c r="E50" s="104">
        <v>17</v>
      </c>
      <c r="F50" s="104">
        <v>4</v>
      </c>
      <c r="G50" s="104">
        <v>2</v>
      </c>
      <c r="H50" s="104">
        <v>3</v>
      </c>
      <c r="I50" s="104">
        <v>2</v>
      </c>
      <c r="J50" s="104">
        <v>3</v>
      </c>
      <c r="K50" s="104">
        <v>3</v>
      </c>
      <c r="L50" s="104">
        <v>84</v>
      </c>
      <c r="M50" s="104">
        <v>148</v>
      </c>
      <c r="N50" s="104">
        <v>682</v>
      </c>
      <c r="O50" s="104">
        <v>323</v>
      </c>
      <c r="P50" s="104">
        <v>148</v>
      </c>
      <c r="Q50" s="104">
        <v>87</v>
      </c>
      <c r="R50" s="104">
        <v>124</v>
      </c>
      <c r="S50" s="104">
        <v>84</v>
      </c>
      <c r="T50" s="104">
        <v>123</v>
      </c>
      <c r="U50" s="104">
        <v>116</v>
      </c>
      <c r="V50" s="104">
        <v>116</v>
      </c>
      <c r="W50" s="104">
        <v>94</v>
      </c>
      <c r="X50" s="104">
        <v>588</v>
      </c>
      <c r="Y50" s="104">
        <v>94</v>
      </c>
      <c r="Z50" s="104">
        <v>588</v>
      </c>
      <c r="AA50" s="104">
        <v>36</v>
      </c>
      <c r="AB50" s="104">
        <v>34</v>
      </c>
      <c r="AC50" s="104">
        <v>4248</v>
      </c>
      <c r="AD50" s="104">
        <v>6539</v>
      </c>
      <c r="AE50" s="104">
        <v>16836</v>
      </c>
      <c r="AF50" s="104">
        <v>1103.27</v>
      </c>
      <c r="AG50" s="34">
        <v>187.94</v>
      </c>
    </row>
    <row r="51" s="73" customFormat="1" ht="14" customHeight="1" spans="1:33">
      <c r="A51" s="83" t="s">
        <v>1436</v>
      </c>
      <c r="B51" s="91" t="s">
        <v>1437</v>
      </c>
      <c r="C51" s="73" t="s">
        <v>133</v>
      </c>
      <c r="D51" s="191" t="s">
        <v>1438</v>
      </c>
      <c r="E51" s="104">
        <v>16</v>
      </c>
      <c r="F51" s="104">
        <v>4</v>
      </c>
      <c r="G51" s="104">
        <v>2</v>
      </c>
      <c r="H51" s="104">
        <v>2</v>
      </c>
      <c r="I51" s="104">
        <v>2</v>
      </c>
      <c r="J51" s="104">
        <v>3</v>
      </c>
      <c r="K51" s="104">
        <v>3</v>
      </c>
      <c r="L51" s="104">
        <v>116</v>
      </c>
      <c r="M51" s="104">
        <v>177</v>
      </c>
      <c r="N51" s="104">
        <v>670</v>
      </c>
      <c r="O51" s="104">
        <v>326</v>
      </c>
      <c r="P51" s="104">
        <v>177</v>
      </c>
      <c r="Q51" s="104">
        <v>90</v>
      </c>
      <c r="R51" s="104">
        <v>85</v>
      </c>
      <c r="S51" s="104">
        <v>87</v>
      </c>
      <c r="T51" s="104">
        <v>123</v>
      </c>
      <c r="U51" s="104">
        <v>108</v>
      </c>
      <c r="V51" s="104">
        <v>108</v>
      </c>
      <c r="W51" s="104">
        <v>157</v>
      </c>
      <c r="X51" s="104">
        <v>513</v>
      </c>
      <c r="Y51" s="104">
        <v>144</v>
      </c>
      <c r="Z51" s="104">
        <v>526</v>
      </c>
      <c r="AA51" s="104">
        <v>35</v>
      </c>
      <c r="AB51" s="104">
        <v>34</v>
      </c>
      <c r="AC51" s="104">
        <v>5052</v>
      </c>
      <c r="AD51" s="104">
        <v>14675</v>
      </c>
      <c r="AE51" s="104">
        <v>33519</v>
      </c>
      <c r="AF51" s="104">
        <v>1814.4</v>
      </c>
      <c r="AG51" s="34">
        <v>189.39</v>
      </c>
    </row>
    <row r="52" s="73" customFormat="1" ht="14" customHeight="1" spans="1:33">
      <c r="A52" s="83" t="s">
        <v>1439</v>
      </c>
      <c r="B52" s="91" t="s">
        <v>1440</v>
      </c>
      <c r="C52" s="73" t="s">
        <v>133</v>
      </c>
      <c r="D52" s="145" t="s">
        <v>1441</v>
      </c>
      <c r="E52" s="104">
        <v>7</v>
      </c>
      <c r="F52" s="104">
        <v>2</v>
      </c>
      <c r="G52" s="104">
        <v>1</v>
      </c>
      <c r="H52" s="104">
        <v>1</v>
      </c>
      <c r="I52" s="104">
        <v>1</v>
      </c>
      <c r="J52" s="104">
        <v>1</v>
      </c>
      <c r="K52" s="104">
        <v>1</v>
      </c>
      <c r="L52" s="104">
        <v>39</v>
      </c>
      <c r="M52" s="104">
        <v>64</v>
      </c>
      <c r="N52" s="104">
        <v>255</v>
      </c>
      <c r="O52" s="104">
        <v>102</v>
      </c>
      <c r="P52" s="104">
        <v>64</v>
      </c>
      <c r="Q52" s="104">
        <v>40</v>
      </c>
      <c r="R52" s="104">
        <v>37</v>
      </c>
      <c r="S52" s="104">
        <v>37</v>
      </c>
      <c r="T52" s="104">
        <v>38</v>
      </c>
      <c r="U52" s="104">
        <v>39</v>
      </c>
      <c r="V52" s="104">
        <v>39</v>
      </c>
      <c r="W52" s="104">
        <v>58</v>
      </c>
      <c r="X52" s="104">
        <v>197</v>
      </c>
      <c r="Y52" s="104">
        <v>58</v>
      </c>
      <c r="Z52" s="104">
        <v>197</v>
      </c>
      <c r="AA52" s="104">
        <v>14</v>
      </c>
      <c r="AB52" s="104">
        <v>13</v>
      </c>
      <c r="AC52" s="104">
        <v>2274</v>
      </c>
      <c r="AD52" s="104">
        <v>8712</v>
      </c>
      <c r="AE52" s="104">
        <v>17700</v>
      </c>
      <c r="AF52" s="104">
        <v>570.81</v>
      </c>
      <c r="AG52" s="34">
        <v>108.2</v>
      </c>
    </row>
    <row r="53" s="73" customFormat="1" ht="14" customHeight="1" spans="1:33">
      <c r="A53" s="83" t="s">
        <v>1442</v>
      </c>
      <c r="B53" s="91" t="s">
        <v>1443</v>
      </c>
      <c r="C53" s="73" t="s">
        <v>133</v>
      </c>
      <c r="D53" s="194" t="s">
        <v>1444</v>
      </c>
      <c r="E53" s="104">
        <v>10</v>
      </c>
      <c r="F53" s="104">
        <v>2</v>
      </c>
      <c r="G53" s="104">
        <v>1</v>
      </c>
      <c r="H53" s="104">
        <v>2</v>
      </c>
      <c r="I53" s="104">
        <v>2</v>
      </c>
      <c r="J53" s="104">
        <v>1</v>
      </c>
      <c r="K53" s="104">
        <v>2</v>
      </c>
      <c r="L53" s="104">
        <v>63</v>
      </c>
      <c r="M53" s="104">
        <v>73</v>
      </c>
      <c r="N53" s="104">
        <v>372</v>
      </c>
      <c r="O53" s="104">
        <v>164</v>
      </c>
      <c r="P53" s="104">
        <v>73</v>
      </c>
      <c r="Q53" s="104">
        <v>41</v>
      </c>
      <c r="R53" s="104">
        <v>72</v>
      </c>
      <c r="S53" s="104">
        <v>68</v>
      </c>
      <c r="T53" s="104">
        <v>44</v>
      </c>
      <c r="U53" s="104">
        <v>74</v>
      </c>
      <c r="V53" s="104">
        <v>74</v>
      </c>
      <c r="W53" s="104">
        <v>46</v>
      </c>
      <c r="X53" s="104">
        <v>326</v>
      </c>
      <c r="Y53" s="104">
        <v>46</v>
      </c>
      <c r="Z53" s="104">
        <v>326</v>
      </c>
      <c r="AA53" s="104">
        <v>23</v>
      </c>
      <c r="AB53" s="104">
        <v>22</v>
      </c>
      <c r="AC53" s="104">
        <v>3150</v>
      </c>
      <c r="AD53" s="104">
        <v>13250</v>
      </c>
      <c r="AE53" s="104">
        <v>12390</v>
      </c>
      <c r="AF53" s="104">
        <v>715.47</v>
      </c>
      <c r="AG53" s="34">
        <v>109.98</v>
      </c>
    </row>
    <row r="54" s="73" customFormat="1" ht="14" customHeight="1" spans="1:33">
      <c r="A54" s="83" t="s">
        <v>1445</v>
      </c>
      <c r="B54" s="91" t="s">
        <v>1446</v>
      </c>
      <c r="C54" s="73" t="s">
        <v>133</v>
      </c>
      <c r="D54" s="195" t="s">
        <v>1447</v>
      </c>
      <c r="E54" s="104">
        <v>8</v>
      </c>
      <c r="F54" s="104">
        <v>2</v>
      </c>
      <c r="G54" s="104">
        <v>1</v>
      </c>
      <c r="H54" s="104">
        <v>1</v>
      </c>
      <c r="I54" s="104">
        <v>1</v>
      </c>
      <c r="J54" s="104">
        <v>1</v>
      </c>
      <c r="K54" s="104">
        <v>2</v>
      </c>
      <c r="L54" s="104">
        <v>67</v>
      </c>
      <c r="M54" s="104">
        <v>49</v>
      </c>
      <c r="N54" s="104">
        <v>274</v>
      </c>
      <c r="O54" s="104">
        <v>128</v>
      </c>
      <c r="P54" s="104">
        <v>49</v>
      </c>
      <c r="Q54" s="104">
        <v>43</v>
      </c>
      <c r="R54" s="104">
        <v>39</v>
      </c>
      <c r="S54" s="104">
        <v>38</v>
      </c>
      <c r="T54" s="104">
        <v>41</v>
      </c>
      <c r="U54" s="104">
        <v>64</v>
      </c>
      <c r="V54" s="104">
        <v>64</v>
      </c>
      <c r="W54" s="104">
        <v>15</v>
      </c>
      <c r="X54" s="104">
        <v>259</v>
      </c>
      <c r="Y54" s="104">
        <v>12</v>
      </c>
      <c r="Z54" s="104">
        <v>262</v>
      </c>
      <c r="AA54" s="104">
        <v>16</v>
      </c>
      <c r="AB54" s="104">
        <v>15</v>
      </c>
      <c r="AC54" s="104">
        <v>2256</v>
      </c>
      <c r="AD54" s="104">
        <v>10329</v>
      </c>
      <c r="AE54" s="104">
        <v>15110</v>
      </c>
      <c r="AF54" s="104">
        <v>632.53</v>
      </c>
      <c r="AG54" s="34">
        <v>109.32</v>
      </c>
    </row>
    <row r="55" s="73" customFormat="1" ht="14" customHeight="1" spans="1:33">
      <c r="A55" s="83" t="s">
        <v>1448</v>
      </c>
      <c r="B55" s="91" t="s">
        <v>1449</v>
      </c>
      <c r="C55" s="73" t="s">
        <v>133</v>
      </c>
      <c r="D55" s="191" t="s">
        <v>1450</v>
      </c>
      <c r="E55" s="104">
        <v>6</v>
      </c>
      <c r="F55" s="104">
        <v>1</v>
      </c>
      <c r="G55" s="104">
        <v>1</v>
      </c>
      <c r="H55" s="104">
        <v>1</v>
      </c>
      <c r="I55" s="104">
        <v>1</v>
      </c>
      <c r="J55" s="104">
        <v>1</v>
      </c>
      <c r="K55" s="104">
        <v>1</v>
      </c>
      <c r="L55" s="104">
        <v>30</v>
      </c>
      <c r="M55" s="104">
        <v>44</v>
      </c>
      <c r="N55" s="104">
        <v>250</v>
      </c>
      <c r="O55" s="104">
        <v>116</v>
      </c>
      <c r="P55" s="104">
        <v>44</v>
      </c>
      <c r="Q55" s="104">
        <v>43</v>
      </c>
      <c r="R55" s="104">
        <v>38</v>
      </c>
      <c r="S55" s="104">
        <v>40</v>
      </c>
      <c r="T55" s="104">
        <v>43</v>
      </c>
      <c r="U55" s="104">
        <v>42</v>
      </c>
      <c r="V55" s="104">
        <v>42</v>
      </c>
      <c r="W55" s="104">
        <v>22</v>
      </c>
      <c r="X55" s="104">
        <v>228</v>
      </c>
      <c r="Y55" s="104">
        <v>22</v>
      </c>
      <c r="Z55" s="104">
        <v>228</v>
      </c>
      <c r="AA55" s="104">
        <v>20</v>
      </c>
      <c r="AB55" s="104">
        <v>14</v>
      </c>
      <c r="AC55" s="104">
        <v>2201</v>
      </c>
      <c r="AD55" s="104">
        <v>7417</v>
      </c>
      <c r="AE55" s="104">
        <v>10500</v>
      </c>
      <c r="AF55" s="104">
        <v>494</v>
      </c>
      <c r="AG55" s="34">
        <v>90</v>
      </c>
    </row>
    <row r="56" s="73" customFormat="1" ht="14" customHeight="1" spans="1:33">
      <c r="A56" s="83" t="s">
        <v>1451</v>
      </c>
      <c r="B56" s="91" t="s">
        <v>1452</v>
      </c>
      <c r="C56" s="73" t="s">
        <v>133</v>
      </c>
      <c r="D56" s="191" t="s">
        <v>1453</v>
      </c>
      <c r="E56" s="104">
        <v>7</v>
      </c>
      <c r="F56" s="104">
        <v>2</v>
      </c>
      <c r="G56" s="104">
        <v>1</v>
      </c>
      <c r="H56" s="104">
        <v>1</v>
      </c>
      <c r="I56" s="104">
        <v>1</v>
      </c>
      <c r="J56" s="104">
        <v>1</v>
      </c>
      <c r="K56" s="104">
        <v>1</v>
      </c>
      <c r="L56" s="104">
        <v>39</v>
      </c>
      <c r="M56" s="104">
        <v>71</v>
      </c>
      <c r="N56" s="104">
        <v>261</v>
      </c>
      <c r="O56" s="104">
        <v>117</v>
      </c>
      <c r="P56" s="104">
        <v>71</v>
      </c>
      <c r="Q56" s="104">
        <v>42</v>
      </c>
      <c r="R56" s="104">
        <v>34</v>
      </c>
      <c r="S56" s="104">
        <v>31</v>
      </c>
      <c r="T56" s="104">
        <v>41</v>
      </c>
      <c r="U56" s="104">
        <v>42</v>
      </c>
      <c r="V56" s="104">
        <v>42</v>
      </c>
      <c r="W56" s="104">
        <v>22</v>
      </c>
      <c r="X56" s="104">
        <v>239</v>
      </c>
      <c r="Y56" s="104">
        <v>22</v>
      </c>
      <c r="Z56" s="104">
        <v>239</v>
      </c>
      <c r="AA56" s="104">
        <v>15</v>
      </c>
      <c r="AB56" s="104">
        <v>14</v>
      </c>
      <c r="AC56" s="104">
        <v>2093</v>
      </c>
      <c r="AD56" s="104">
        <v>4860</v>
      </c>
      <c r="AE56" s="104">
        <v>12032</v>
      </c>
      <c r="AF56" s="104">
        <v>705.717</v>
      </c>
      <c r="AG56" s="34">
        <v>78.42</v>
      </c>
    </row>
    <row r="57" s="73" customFormat="1" ht="14" customHeight="1" spans="1:33">
      <c r="A57" s="83" t="s">
        <v>1454</v>
      </c>
      <c r="B57" s="91" t="s">
        <v>1455</v>
      </c>
      <c r="C57" s="73" t="s">
        <v>133</v>
      </c>
      <c r="D57" s="191" t="s">
        <v>1456</v>
      </c>
      <c r="E57" s="104">
        <v>7</v>
      </c>
      <c r="F57" s="104">
        <v>1</v>
      </c>
      <c r="G57" s="104">
        <v>1</v>
      </c>
      <c r="H57" s="104">
        <v>1</v>
      </c>
      <c r="I57" s="104">
        <v>1</v>
      </c>
      <c r="J57" s="104">
        <v>1</v>
      </c>
      <c r="K57" s="104">
        <v>2</v>
      </c>
      <c r="L57" s="104">
        <v>30</v>
      </c>
      <c r="M57" s="104">
        <v>45</v>
      </c>
      <c r="N57" s="104">
        <v>241</v>
      </c>
      <c r="O57" s="104">
        <v>112</v>
      </c>
      <c r="P57" s="104">
        <v>45</v>
      </c>
      <c r="Q57" s="104">
        <v>40</v>
      </c>
      <c r="R57" s="104">
        <v>33</v>
      </c>
      <c r="S57" s="104">
        <v>34</v>
      </c>
      <c r="T57" s="104">
        <v>45</v>
      </c>
      <c r="U57" s="104">
        <v>44</v>
      </c>
      <c r="V57" s="104">
        <v>44</v>
      </c>
      <c r="W57" s="104">
        <v>2</v>
      </c>
      <c r="X57" s="104">
        <v>239</v>
      </c>
      <c r="Y57" s="104">
        <v>2</v>
      </c>
      <c r="Z57" s="104">
        <v>239</v>
      </c>
      <c r="AA57" s="104">
        <v>14</v>
      </c>
      <c r="AB57" s="104">
        <v>13</v>
      </c>
      <c r="AC57" s="104">
        <v>2720</v>
      </c>
      <c r="AD57" s="104">
        <v>10380</v>
      </c>
      <c r="AE57" s="104">
        <v>11813</v>
      </c>
      <c r="AF57" s="104">
        <v>392</v>
      </c>
      <c r="AG57" s="34">
        <v>64</v>
      </c>
    </row>
    <row r="58" s="73" customFormat="1" ht="14" customHeight="1" spans="1:33">
      <c r="A58" s="83" t="s">
        <v>1457</v>
      </c>
      <c r="B58" s="91" t="s">
        <v>1458</v>
      </c>
      <c r="C58" s="73" t="s">
        <v>133</v>
      </c>
      <c r="D58" s="191" t="s">
        <v>1459</v>
      </c>
      <c r="E58" s="104">
        <v>13</v>
      </c>
      <c r="F58" s="104">
        <v>3</v>
      </c>
      <c r="G58" s="104">
        <v>2</v>
      </c>
      <c r="H58" s="104">
        <v>2</v>
      </c>
      <c r="I58" s="104">
        <v>2</v>
      </c>
      <c r="J58" s="104">
        <v>2</v>
      </c>
      <c r="K58" s="104">
        <v>2</v>
      </c>
      <c r="L58" s="104">
        <v>70</v>
      </c>
      <c r="M58" s="104">
        <v>131</v>
      </c>
      <c r="N58" s="104">
        <v>549</v>
      </c>
      <c r="O58" s="104">
        <v>244</v>
      </c>
      <c r="P58" s="104">
        <v>131</v>
      </c>
      <c r="Q58" s="104">
        <v>88</v>
      </c>
      <c r="R58" s="104">
        <v>87</v>
      </c>
      <c r="S58" s="104">
        <v>83</v>
      </c>
      <c r="T58" s="104">
        <v>87</v>
      </c>
      <c r="U58" s="104">
        <v>73</v>
      </c>
      <c r="V58" s="104">
        <v>73</v>
      </c>
      <c r="W58" s="104">
        <v>244</v>
      </c>
      <c r="X58" s="104">
        <v>305</v>
      </c>
      <c r="Y58" s="104">
        <v>223</v>
      </c>
      <c r="Z58" s="104">
        <v>326</v>
      </c>
      <c r="AA58" s="104">
        <v>32</v>
      </c>
      <c r="AB58" s="104">
        <v>31</v>
      </c>
      <c r="AC58" s="104">
        <v>5059.22</v>
      </c>
      <c r="AD58" s="104">
        <v>10932</v>
      </c>
      <c r="AE58" s="104">
        <v>28998</v>
      </c>
      <c r="AF58" s="104">
        <v>2061.7305</v>
      </c>
      <c r="AG58" s="34">
        <v>141.9058</v>
      </c>
    </row>
    <row r="59" s="73" customFormat="1" ht="14" customHeight="1" spans="1:33">
      <c r="A59" s="83" t="s">
        <v>1460</v>
      </c>
      <c r="B59" s="91" t="s">
        <v>1461</v>
      </c>
      <c r="C59" s="73" t="s">
        <v>33</v>
      </c>
      <c r="D59" s="145" t="s">
        <v>1462</v>
      </c>
      <c r="E59" s="104">
        <v>16</v>
      </c>
      <c r="F59" s="104">
        <v>3</v>
      </c>
      <c r="G59" s="104">
        <v>3</v>
      </c>
      <c r="H59" s="104">
        <v>2</v>
      </c>
      <c r="I59" s="104">
        <v>3</v>
      </c>
      <c r="J59" s="104">
        <v>2</v>
      </c>
      <c r="K59" s="104">
        <v>3</v>
      </c>
      <c r="L59" s="104">
        <v>90</v>
      </c>
      <c r="M59" s="104">
        <v>114</v>
      </c>
      <c r="N59" s="104">
        <v>639</v>
      </c>
      <c r="O59" s="104">
        <v>275</v>
      </c>
      <c r="P59" s="104">
        <v>114</v>
      </c>
      <c r="Q59" s="104">
        <v>107</v>
      </c>
      <c r="R59" s="104">
        <v>68</v>
      </c>
      <c r="S59" s="104">
        <v>128</v>
      </c>
      <c r="T59" s="104">
        <v>89</v>
      </c>
      <c r="U59" s="104">
        <v>133</v>
      </c>
      <c r="V59" s="104">
        <v>133</v>
      </c>
      <c r="W59" s="104">
        <v>632</v>
      </c>
      <c r="X59" s="104">
        <v>7</v>
      </c>
      <c r="Y59" s="104">
        <v>632</v>
      </c>
      <c r="Z59" s="104">
        <v>7</v>
      </c>
      <c r="AA59" s="104">
        <v>52</v>
      </c>
      <c r="AB59" s="104">
        <v>37</v>
      </c>
      <c r="AC59" s="104">
        <v>8301.1</v>
      </c>
      <c r="AD59" s="104">
        <v>10314</v>
      </c>
      <c r="AE59" s="104">
        <v>19360</v>
      </c>
      <c r="AF59" s="104">
        <v>998.36</v>
      </c>
      <c r="AG59" s="34">
        <v>323.417</v>
      </c>
    </row>
    <row r="60" s="73" customFormat="1" ht="14" customHeight="1" spans="1:33">
      <c r="A60" s="83" t="s">
        <v>1463</v>
      </c>
      <c r="B60" s="91" t="s">
        <v>1464</v>
      </c>
      <c r="C60" s="73" t="s">
        <v>33</v>
      </c>
      <c r="D60" s="145" t="s">
        <v>1465</v>
      </c>
      <c r="E60" s="104">
        <v>11</v>
      </c>
      <c r="F60" s="104">
        <v>2</v>
      </c>
      <c r="G60" s="104">
        <v>2</v>
      </c>
      <c r="H60" s="104">
        <v>1</v>
      </c>
      <c r="I60" s="104">
        <v>2</v>
      </c>
      <c r="J60" s="104">
        <v>2</v>
      </c>
      <c r="K60" s="104">
        <v>2</v>
      </c>
      <c r="L60" s="104">
        <v>48</v>
      </c>
      <c r="M60" s="104">
        <v>52</v>
      </c>
      <c r="N60" s="104">
        <v>343</v>
      </c>
      <c r="O60" s="104">
        <v>158</v>
      </c>
      <c r="P60" s="104">
        <v>52</v>
      </c>
      <c r="Q60" s="104">
        <v>63</v>
      </c>
      <c r="R60" s="104">
        <v>44</v>
      </c>
      <c r="S60" s="104">
        <v>60</v>
      </c>
      <c r="T60" s="104">
        <v>67</v>
      </c>
      <c r="U60" s="104">
        <v>57</v>
      </c>
      <c r="V60" s="104">
        <v>57</v>
      </c>
      <c r="W60" s="104">
        <v>322</v>
      </c>
      <c r="X60" s="104">
        <v>21</v>
      </c>
      <c r="Y60" s="104">
        <v>322</v>
      </c>
      <c r="Z60" s="104">
        <v>21</v>
      </c>
      <c r="AA60" s="104">
        <v>38</v>
      </c>
      <c r="AB60" s="104">
        <v>23</v>
      </c>
      <c r="AC60" s="104">
        <v>3467</v>
      </c>
      <c r="AD60" s="104">
        <v>9800</v>
      </c>
      <c r="AE60" s="104">
        <v>14050</v>
      </c>
      <c r="AF60" s="104">
        <v>339.2</v>
      </c>
      <c r="AG60" s="34">
        <v>108</v>
      </c>
    </row>
    <row r="61" spans="1:33">
      <c r="A61" s="130"/>
      <c r="B61" s="112" t="s">
        <v>295</v>
      </c>
      <c r="E61" s="104" t="s">
        <v>67</v>
      </c>
      <c r="F61" s="104" t="s">
        <v>67</v>
      </c>
      <c r="G61" s="104" t="s">
        <v>67</v>
      </c>
      <c r="H61" s="104" t="s">
        <v>67</v>
      </c>
      <c r="I61" s="104" t="s">
        <v>67</v>
      </c>
      <c r="J61" s="104" t="s">
        <v>67</v>
      </c>
      <c r="K61" s="104" t="s">
        <v>67</v>
      </c>
      <c r="L61" s="104" t="s">
        <v>67</v>
      </c>
      <c r="M61" s="104" t="s">
        <v>67</v>
      </c>
      <c r="N61" s="104" t="s">
        <v>67</v>
      </c>
      <c r="O61" s="104" t="s">
        <v>67</v>
      </c>
      <c r="P61" s="104" t="s">
        <v>67</v>
      </c>
      <c r="Q61" s="104" t="s">
        <v>67</v>
      </c>
      <c r="R61" s="104" t="s">
        <v>67</v>
      </c>
      <c r="S61" s="104" t="s">
        <v>67</v>
      </c>
      <c r="T61" s="104" t="s">
        <v>67</v>
      </c>
      <c r="U61" s="104" t="s">
        <v>67</v>
      </c>
      <c r="V61" s="104" t="s">
        <v>67</v>
      </c>
      <c r="W61" s="104" t="s">
        <v>67</v>
      </c>
      <c r="X61" s="104" t="s">
        <v>67</v>
      </c>
      <c r="Y61" s="104" t="s">
        <v>67</v>
      </c>
      <c r="Z61" s="104" t="s">
        <v>67</v>
      </c>
      <c r="AA61" s="104" t="s">
        <v>67</v>
      </c>
      <c r="AB61" s="104" t="s">
        <v>67</v>
      </c>
      <c r="AC61" s="104" t="s">
        <v>67</v>
      </c>
      <c r="AD61" s="104" t="s">
        <v>67</v>
      </c>
      <c r="AE61" s="104" t="s">
        <v>67</v>
      </c>
      <c r="AF61" s="104" t="s">
        <v>67</v>
      </c>
      <c r="AG61" s="34" t="s">
        <v>67</v>
      </c>
    </row>
    <row r="62" s="73" customFormat="1" ht="18" customHeight="1" spans="1:33">
      <c r="A62" s="83" t="s">
        <v>1466</v>
      </c>
      <c r="B62" s="91" t="s">
        <v>1467</v>
      </c>
      <c r="C62" s="73" t="s">
        <v>133</v>
      </c>
      <c r="D62" s="145" t="s">
        <v>1468</v>
      </c>
      <c r="E62" s="104">
        <v>18</v>
      </c>
      <c r="F62" s="104">
        <v>7</v>
      </c>
      <c r="G62" s="104">
        <v>3</v>
      </c>
      <c r="H62" s="104">
        <v>2</v>
      </c>
      <c r="I62" s="104">
        <v>2</v>
      </c>
      <c r="J62" s="104">
        <v>2</v>
      </c>
      <c r="K62" s="104">
        <v>2</v>
      </c>
      <c r="L62" s="104">
        <v>88</v>
      </c>
      <c r="M62" s="104">
        <v>297</v>
      </c>
      <c r="N62" s="104">
        <v>777</v>
      </c>
      <c r="O62" s="104">
        <v>378</v>
      </c>
      <c r="P62" s="104">
        <v>297</v>
      </c>
      <c r="Q62" s="104">
        <v>132</v>
      </c>
      <c r="R62" s="104">
        <v>85</v>
      </c>
      <c r="S62" s="104">
        <v>85</v>
      </c>
      <c r="T62" s="104">
        <v>89</v>
      </c>
      <c r="U62" s="104">
        <v>89</v>
      </c>
      <c r="V62" s="104">
        <v>89</v>
      </c>
      <c r="W62" s="104">
        <v>193</v>
      </c>
      <c r="X62" s="104">
        <v>584</v>
      </c>
      <c r="Y62" s="104">
        <v>143</v>
      </c>
      <c r="Z62" s="104">
        <v>634</v>
      </c>
      <c r="AA62" s="104">
        <v>50</v>
      </c>
      <c r="AB62" s="104">
        <v>42</v>
      </c>
      <c r="AC62" s="104">
        <v>5723.17</v>
      </c>
      <c r="AD62" s="104">
        <v>8565</v>
      </c>
      <c r="AE62" s="104">
        <v>22410</v>
      </c>
      <c r="AF62" s="104">
        <v>1247.53</v>
      </c>
      <c r="AG62" s="34">
        <v>254.96</v>
      </c>
    </row>
    <row r="63" s="73" customFormat="1" spans="1:33">
      <c r="A63" s="83" t="s">
        <v>1469</v>
      </c>
      <c r="B63" s="91" t="s">
        <v>1470</v>
      </c>
      <c r="C63" s="73" t="s">
        <v>133</v>
      </c>
      <c r="D63" s="73" t="s">
        <v>1471</v>
      </c>
      <c r="E63" s="104">
        <v>40</v>
      </c>
      <c r="F63" s="104">
        <v>10</v>
      </c>
      <c r="G63" s="104">
        <v>6</v>
      </c>
      <c r="H63" s="104">
        <v>6</v>
      </c>
      <c r="I63" s="104">
        <v>6</v>
      </c>
      <c r="J63" s="104">
        <v>6</v>
      </c>
      <c r="K63" s="104">
        <v>6</v>
      </c>
      <c r="L63" s="104">
        <v>213</v>
      </c>
      <c r="M63" s="104">
        <v>437</v>
      </c>
      <c r="N63" s="104">
        <v>1743</v>
      </c>
      <c r="O63" s="104">
        <v>838</v>
      </c>
      <c r="P63" s="104">
        <v>437</v>
      </c>
      <c r="Q63" s="104">
        <v>263</v>
      </c>
      <c r="R63" s="104">
        <v>268</v>
      </c>
      <c r="S63" s="104">
        <v>248</v>
      </c>
      <c r="T63" s="104">
        <v>268</v>
      </c>
      <c r="U63" s="104">
        <v>259</v>
      </c>
      <c r="V63" s="104">
        <v>259</v>
      </c>
      <c r="W63" s="104">
        <v>415</v>
      </c>
      <c r="X63" s="104">
        <v>1328</v>
      </c>
      <c r="Y63" s="104">
        <v>285</v>
      </c>
      <c r="Z63" s="104">
        <v>1458</v>
      </c>
      <c r="AA63" s="104">
        <v>103</v>
      </c>
      <c r="AB63" s="104">
        <v>86</v>
      </c>
      <c r="AC63" s="104">
        <v>16858</v>
      </c>
      <c r="AD63" s="104">
        <v>25117</v>
      </c>
      <c r="AE63" s="104">
        <v>35425</v>
      </c>
      <c r="AF63" s="104">
        <v>1881.380181</v>
      </c>
      <c r="AG63" s="34">
        <v>392.255037</v>
      </c>
    </row>
    <row r="64" s="73" customFormat="1" spans="1:33">
      <c r="A64" s="83" t="s">
        <v>1472</v>
      </c>
      <c r="B64" s="91" t="s">
        <v>1473</v>
      </c>
      <c r="C64" s="73" t="s">
        <v>33</v>
      </c>
      <c r="D64" s="73" t="s">
        <v>1474</v>
      </c>
      <c r="E64" s="104">
        <v>19</v>
      </c>
      <c r="F64" s="104">
        <v>3</v>
      </c>
      <c r="G64" s="104">
        <v>3</v>
      </c>
      <c r="H64" s="104">
        <v>3</v>
      </c>
      <c r="I64" s="104">
        <v>3</v>
      </c>
      <c r="J64" s="104">
        <v>4</v>
      </c>
      <c r="K64" s="104">
        <v>3</v>
      </c>
      <c r="L64" s="104">
        <v>92</v>
      </c>
      <c r="M64" s="104">
        <v>135</v>
      </c>
      <c r="N64" s="104">
        <v>773</v>
      </c>
      <c r="O64" s="104">
        <v>356</v>
      </c>
      <c r="P64" s="104">
        <v>135</v>
      </c>
      <c r="Q64" s="104">
        <v>135</v>
      </c>
      <c r="R64" s="104">
        <v>131</v>
      </c>
      <c r="S64" s="104">
        <v>129</v>
      </c>
      <c r="T64" s="104">
        <v>144</v>
      </c>
      <c r="U64" s="104">
        <v>99</v>
      </c>
      <c r="V64" s="104">
        <v>99</v>
      </c>
      <c r="W64" s="104">
        <v>760</v>
      </c>
      <c r="X64" s="104">
        <v>13</v>
      </c>
      <c r="Y64" s="104">
        <v>760</v>
      </c>
      <c r="Z64" s="104">
        <v>13</v>
      </c>
      <c r="AA64" s="104">
        <v>49</v>
      </c>
      <c r="AB64" s="104">
        <v>40</v>
      </c>
      <c r="AC64" s="104">
        <v>6070</v>
      </c>
      <c r="AD64" s="104">
        <v>8780</v>
      </c>
      <c r="AE64" s="104">
        <v>37000</v>
      </c>
      <c r="AF64" s="104">
        <v>185.37</v>
      </c>
      <c r="AG64" s="34">
        <v>168.85</v>
      </c>
    </row>
    <row r="65" s="91" customFormat="1" spans="1:33">
      <c r="A65" s="132" t="s">
        <v>1475</v>
      </c>
      <c r="B65" s="91" t="s">
        <v>1476</v>
      </c>
      <c r="C65" s="91" t="s">
        <v>133</v>
      </c>
      <c r="D65" s="91" t="s">
        <v>1477</v>
      </c>
      <c r="E65" s="104">
        <v>56</v>
      </c>
      <c r="F65" s="104">
        <v>11</v>
      </c>
      <c r="G65" s="104">
        <v>10</v>
      </c>
      <c r="H65" s="104">
        <v>9</v>
      </c>
      <c r="I65" s="104">
        <v>8</v>
      </c>
      <c r="J65" s="104">
        <v>9</v>
      </c>
      <c r="K65" s="104">
        <v>9</v>
      </c>
      <c r="L65" s="104">
        <v>290</v>
      </c>
      <c r="M65" s="104">
        <v>481</v>
      </c>
      <c r="N65" s="104">
        <v>2337</v>
      </c>
      <c r="O65" s="104">
        <v>1131</v>
      </c>
      <c r="P65" s="104">
        <v>481</v>
      </c>
      <c r="Q65" s="104">
        <v>423</v>
      </c>
      <c r="R65" s="104">
        <v>399</v>
      </c>
      <c r="S65" s="104">
        <v>315</v>
      </c>
      <c r="T65" s="104">
        <v>374</v>
      </c>
      <c r="U65" s="104">
        <v>345</v>
      </c>
      <c r="V65" s="104">
        <v>345</v>
      </c>
      <c r="W65" s="104">
        <v>869</v>
      </c>
      <c r="X65" s="104">
        <v>1468</v>
      </c>
      <c r="Y65" s="104">
        <v>563</v>
      </c>
      <c r="Z65" s="104">
        <v>1774</v>
      </c>
      <c r="AA65" s="104">
        <v>172</v>
      </c>
      <c r="AB65" s="104">
        <v>124</v>
      </c>
      <c r="AC65" s="104">
        <v>23522.8</v>
      </c>
      <c r="AD65" s="104">
        <v>30111</v>
      </c>
      <c r="AE65" s="104">
        <v>84902</v>
      </c>
      <c r="AF65" s="104">
        <v>2361.28</v>
      </c>
      <c r="AG65" s="34">
        <v>1109.44</v>
      </c>
    </row>
    <row r="66" s="34" customFormat="1" ht="12" customHeight="1" spans="1:37">
      <c r="A66" s="130" t="s">
        <v>1478</v>
      </c>
      <c r="B66" s="91" t="s">
        <v>1479</v>
      </c>
      <c r="C66" s="34" t="s">
        <v>133</v>
      </c>
      <c r="D66" s="34" t="s">
        <v>1480</v>
      </c>
      <c r="E66" s="104">
        <v>38</v>
      </c>
      <c r="F66" s="104">
        <v>9</v>
      </c>
      <c r="G66" s="104">
        <v>7</v>
      </c>
      <c r="H66" s="104">
        <v>6</v>
      </c>
      <c r="I66" s="104">
        <v>6</v>
      </c>
      <c r="J66" s="104">
        <v>5</v>
      </c>
      <c r="K66" s="104">
        <v>5</v>
      </c>
      <c r="L66" s="104">
        <v>186</v>
      </c>
      <c r="M66" s="104">
        <v>399</v>
      </c>
      <c r="N66" s="104">
        <v>1682</v>
      </c>
      <c r="O66" s="104">
        <v>813</v>
      </c>
      <c r="P66" s="104">
        <v>400</v>
      </c>
      <c r="Q66" s="104">
        <v>312</v>
      </c>
      <c r="R66" s="104">
        <v>266</v>
      </c>
      <c r="S66" s="104">
        <v>263</v>
      </c>
      <c r="T66" s="104">
        <v>221</v>
      </c>
      <c r="U66" s="104">
        <v>220</v>
      </c>
      <c r="V66" s="104">
        <v>220</v>
      </c>
      <c r="W66" s="104">
        <v>8</v>
      </c>
      <c r="X66" s="104">
        <v>1674</v>
      </c>
      <c r="Y66" s="104">
        <v>6</v>
      </c>
      <c r="Z66" s="104">
        <v>1676</v>
      </c>
      <c r="AA66" s="104">
        <v>91</v>
      </c>
      <c r="AB66" s="104">
        <v>89</v>
      </c>
      <c r="AC66" s="104">
        <v>10061</v>
      </c>
      <c r="AD66" s="104">
        <v>16824.4</v>
      </c>
      <c r="AE66" s="104">
        <v>41964</v>
      </c>
      <c r="AF66" s="104">
        <v>814.754377</v>
      </c>
      <c r="AG66" s="34">
        <v>547.198098</v>
      </c>
      <c r="AH66" s="104"/>
      <c r="AI66" s="104"/>
      <c r="AJ66" s="104"/>
      <c r="AK66" s="104"/>
    </row>
    <row r="67" spans="1:33">
      <c r="A67" s="130"/>
      <c r="B67" s="112" t="s">
        <v>343</v>
      </c>
      <c r="E67" s="104" t="s">
        <v>67</v>
      </c>
      <c r="F67" s="104" t="s">
        <v>67</v>
      </c>
      <c r="G67" s="104" t="s">
        <v>67</v>
      </c>
      <c r="H67" s="104" t="s">
        <v>67</v>
      </c>
      <c r="I67" s="104" t="s">
        <v>67</v>
      </c>
      <c r="J67" s="104" t="s">
        <v>67</v>
      </c>
      <c r="K67" s="104" t="s">
        <v>67</v>
      </c>
      <c r="L67" s="104" t="s">
        <v>67</v>
      </c>
      <c r="M67" s="104" t="s">
        <v>67</v>
      </c>
      <c r="N67" s="104" t="s">
        <v>67</v>
      </c>
      <c r="O67" s="104" t="s">
        <v>67</v>
      </c>
      <c r="P67" s="104" t="s">
        <v>67</v>
      </c>
      <c r="Q67" s="104" t="s">
        <v>67</v>
      </c>
      <c r="R67" s="104" t="s">
        <v>67</v>
      </c>
      <c r="S67" s="104" t="s">
        <v>67</v>
      </c>
      <c r="T67" s="104" t="s">
        <v>67</v>
      </c>
      <c r="U67" s="104" t="s">
        <v>67</v>
      </c>
      <c r="V67" s="104" t="s">
        <v>67</v>
      </c>
      <c r="W67" s="104" t="s">
        <v>67</v>
      </c>
      <c r="X67" s="104" t="s">
        <v>67</v>
      </c>
      <c r="Y67" s="104" t="s">
        <v>67</v>
      </c>
      <c r="Z67" s="104" t="s">
        <v>67</v>
      </c>
      <c r="AA67" s="104" t="s">
        <v>67</v>
      </c>
      <c r="AB67" s="104" t="s">
        <v>67</v>
      </c>
      <c r="AC67" s="104" t="s">
        <v>67</v>
      </c>
      <c r="AD67" s="104" t="s">
        <v>67</v>
      </c>
      <c r="AE67" s="104" t="s">
        <v>67</v>
      </c>
      <c r="AF67" s="104" t="s">
        <v>67</v>
      </c>
      <c r="AG67" s="34" t="s">
        <v>67</v>
      </c>
    </row>
    <row r="68" s="184" customFormat="1" ht="14" customHeight="1" spans="1:33">
      <c r="A68" s="132" t="s">
        <v>1481</v>
      </c>
      <c r="B68" s="184" t="s">
        <v>1482</v>
      </c>
      <c r="C68" s="184" t="s">
        <v>133</v>
      </c>
      <c r="D68" s="197" t="s">
        <v>1483</v>
      </c>
      <c r="E68" s="104">
        <v>82</v>
      </c>
      <c r="F68" s="104">
        <v>16</v>
      </c>
      <c r="G68" s="104">
        <v>14</v>
      </c>
      <c r="H68" s="104">
        <v>14</v>
      </c>
      <c r="I68" s="104">
        <v>13</v>
      </c>
      <c r="J68" s="104">
        <v>13</v>
      </c>
      <c r="K68" s="104">
        <v>12</v>
      </c>
      <c r="L68" s="104">
        <v>405</v>
      </c>
      <c r="M68" s="104">
        <v>713</v>
      </c>
      <c r="N68" s="104">
        <v>3500</v>
      </c>
      <c r="O68" s="104">
        <v>1614</v>
      </c>
      <c r="P68" s="104">
        <v>713</v>
      </c>
      <c r="Q68" s="104">
        <v>582</v>
      </c>
      <c r="R68" s="104">
        <v>572</v>
      </c>
      <c r="S68" s="104">
        <v>564</v>
      </c>
      <c r="T68" s="104">
        <v>558</v>
      </c>
      <c r="U68" s="104">
        <v>511</v>
      </c>
      <c r="V68" s="104">
        <v>511</v>
      </c>
      <c r="W68" s="104">
        <v>268</v>
      </c>
      <c r="X68" s="104">
        <v>3232</v>
      </c>
      <c r="Y68" s="104">
        <v>166</v>
      </c>
      <c r="Z68" s="104">
        <v>3334</v>
      </c>
      <c r="AA68" s="104">
        <v>178</v>
      </c>
      <c r="AB68" s="104">
        <v>173</v>
      </c>
      <c r="AC68" s="104">
        <v>29666.26</v>
      </c>
      <c r="AD68" s="104">
        <v>29324</v>
      </c>
      <c r="AE68" s="104">
        <v>92343</v>
      </c>
      <c r="AF68" s="104">
        <v>7924.19</v>
      </c>
      <c r="AG68" s="34">
        <v>711.19</v>
      </c>
    </row>
    <row r="69" s="184" customFormat="1" ht="14" customHeight="1" spans="1:33">
      <c r="A69" s="132" t="s">
        <v>1484</v>
      </c>
      <c r="B69" s="184" t="s">
        <v>1485</v>
      </c>
      <c r="C69" s="184" t="s">
        <v>33</v>
      </c>
      <c r="D69" s="197" t="s">
        <v>1486</v>
      </c>
      <c r="E69" s="104">
        <v>24</v>
      </c>
      <c r="F69" s="104">
        <v>4</v>
      </c>
      <c r="G69" s="104">
        <v>4</v>
      </c>
      <c r="H69" s="104">
        <v>5</v>
      </c>
      <c r="I69" s="104">
        <v>4</v>
      </c>
      <c r="J69" s="104">
        <v>4</v>
      </c>
      <c r="K69" s="104">
        <v>3</v>
      </c>
      <c r="L69" s="104">
        <v>113</v>
      </c>
      <c r="M69" s="104">
        <v>179</v>
      </c>
      <c r="N69" s="104">
        <v>988</v>
      </c>
      <c r="O69" s="104">
        <v>442</v>
      </c>
      <c r="P69" s="104">
        <v>179</v>
      </c>
      <c r="Q69" s="104">
        <v>179</v>
      </c>
      <c r="R69" s="104">
        <v>196</v>
      </c>
      <c r="S69" s="104">
        <v>152</v>
      </c>
      <c r="T69" s="104">
        <v>151</v>
      </c>
      <c r="U69" s="104">
        <v>131</v>
      </c>
      <c r="V69" s="104">
        <v>131</v>
      </c>
      <c r="W69" s="104">
        <v>940</v>
      </c>
      <c r="X69" s="104">
        <v>48</v>
      </c>
      <c r="Y69" s="104">
        <v>927</v>
      </c>
      <c r="Z69" s="104">
        <v>61</v>
      </c>
      <c r="AA69" s="104">
        <v>54</v>
      </c>
      <c r="AB69" s="104">
        <v>48</v>
      </c>
      <c r="AC69" s="104">
        <v>6885</v>
      </c>
      <c r="AD69" s="104">
        <v>10560</v>
      </c>
      <c r="AE69" s="104">
        <v>21083</v>
      </c>
      <c r="AF69" s="104">
        <v>2110.5</v>
      </c>
      <c r="AG69" s="34">
        <v>343.15</v>
      </c>
    </row>
    <row r="70" s="73" customFormat="1" ht="14" customHeight="1" spans="1:33">
      <c r="A70" s="83" t="s">
        <v>1487</v>
      </c>
      <c r="B70" s="91" t="s">
        <v>1488</v>
      </c>
      <c r="C70" s="73" t="s">
        <v>33</v>
      </c>
      <c r="D70" s="145" t="s">
        <v>1489</v>
      </c>
      <c r="E70" s="104">
        <v>24</v>
      </c>
      <c r="F70" s="104">
        <v>4</v>
      </c>
      <c r="G70" s="104">
        <v>4</v>
      </c>
      <c r="H70" s="104">
        <v>4</v>
      </c>
      <c r="I70" s="104">
        <v>4</v>
      </c>
      <c r="J70" s="104">
        <v>4</v>
      </c>
      <c r="K70" s="104">
        <v>4</v>
      </c>
      <c r="L70" s="104">
        <v>149</v>
      </c>
      <c r="M70" s="104">
        <v>178</v>
      </c>
      <c r="N70" s="104">
        <v>1016</v>
      </c>
      <c r="O70" s="104">
        <v>427</v>
      </c>
      <c r="P70" s="104">
        <v>178</v>
      </c>
      <c r="Q70" s="104">
        <v>176</v>
      </c>
      <c r="R70" s="104">
        <v>170</v>
      </c>
      <c r="S70" s="104">
        <v>170</v>
      </c>
      <c r="T70" s="104">
        <v>173</v>
      </c>
      <c r="U70" s="104">
        <v>149</v>
      </c>
      <c r="V70" s="104">
        <v>149</v>
      </c>
      <c r="W70" s="104">
        <v>973</v>
      </c>
      <c r="X70" s="104">
        <v>43</v>
      </c>
      <c r="Y70" s="104">
        <v>958</v>
      </c>
      <c r="Z70" s="104">
        <v>58</v>
      </c>
      <c r="AA70" s="104">
        <v>55</v>
      </c>
      <c r="AB70" s="104">
        <v>43</v>
      </c>
      <c r="AC70" s="104">
        <v>8916</v>
      </c>
      <c r="AD70" s="104">
        <v>10162</v>
      </c>
      <c r="AE70" s="104">
        <v>32000</v>
      </c>
      <c r="AF70" s="104">
        <v>865</v>
      </c>
      <c r="AG70" s="34">
        <v>568.2</v>
      </c>
    </row>
    <row r="71" s="73" customFormat="1" ht="14" customHeight="1" spans="1:33">
      <c r="A71" s="83" t="s">
        <v>1490</v>
      </c>
      <c r="B71" s="91" t="s">
        <v>1491</v>
      </c>
      <c r="C71" s="172" t="s">
        <v>133</v>
      </c>
      <c r="D71" s="145" t="s">
        <v>1492</v>
      </c>
      <c r="E71" s="104">
        <v>29</v>
      </c>
      <c r="F71" s="104">
        <v>7</v>
      </c>
      <c r="G71" s="104">
        <v>5</v>
      </c>
      <c r="H71" s="104">
        <v>5</v>
      </c>
      <c r="I71" s="104">
        <v>4</v>
      </c>
      <c r="J71" s="104">
        <v>4</v>
      </c>
      <c r="K71" s="104">
        <v>4</v>
      </c>
      <c r="L71" s="104">
        <v>162</v>
      </c>
      <c r="M71" s="104">
        <v>286</v>
      </c>
      <c r="N71" s="104">
        <v>1236</v>
      </c>
      <c r="O71" s="104">
        <v>556</v>
      </c>
      <c r="P71" s="104">
        <v>286</v>
      </c>
      <c r="Q71" s="104">
        <v>217</v>
      </c>
      <c r="R71" s="104">
        <v>222</v>
      </c>
      <c r="S71" s="104">
        <v>166</v>
      </c>
      <c r="T71" s="104">
        <v>172</v>
      </c>
      <c r="U71" s="104">
        <v>173</v>
      </c>
      <c r="V71" s="104">
        <v>173</v>
      </c>
      <c r="W71" s="104">
        <v>574</v>
      </c>
      <c r="X71" s="104">
        <v>662</v>
      </c>
      <c r="Y71" s="104">
        <v>477</v>
      </c>
      <c r="Z71" s="104">
        <v>759</v>
      </c>
      <c r="AA71" s="104">
        <v>87</v>
      </c>
      <c r="AB71" s="104">
        <v>79</v>
      </c>
      <c r="AC71" s="104">
        <v>6101</v>
      </c>
      <c r="AD71" s="104">
        <v>8516</v>
      </c>
      <c r="AE71" s="104">
        <v>59000</v>
      </c>
      <c r="AF71" s="104">
        <v>408.8</v>
      </c>
      <c r="AG71" s="34">
        <v>259.77</v>
      </c>
    </row>
    <row r="72" spans="1:33">
      <c r="A72" s="130"/>
      <c r="B72" s="112" t="s">
        <v>399</v>
      </c>
      <c r="E72" s="104" t="s">
        <v>67</v>
      </c>
      <c r="F72" s="104" t="s">
        <v>67</v>
      </c>
      <c r="G72" s="104" t="s">
        <v>67</v>
      </c>
      <c r="H72" s="104" t="s">
        <v>67</v>
      </c>
      <c r="I72" s="104" t="s">
        <v>67</v>
      </c>
      <c r="J72" s="104" t="s">
        <v>67</v>
      </c>
      <c r="K72" s="104" t="s">
        <v>67</v>
      </c>
      <c r="L72" s="104" t="s">
        <v>67</v>
      </c>
      <c r="M72" s="104" t="s">
        <v>67</v>
      </c>
      <c r="N72" s="104" t="s">
        <v>67</v>
      </c>
      <c r="O72" s="104" t="s">
        <v>67</v>
      </c>
      <c r="P72" s="104" t="s">
        <v>67</v>
      </c>
      <c r="Q72" s="104" t="s">
        <v>67</v>
      </c>
      <c r="R72" s="104" t="s">
        <v>67</v>
      </c>
      <c r="S72" s="104" t="s">
        <v>67</v>
      </c>
      <c r="T72" s="104" t="s">
        <v>67</v>
      </c>
      <c r="U72" s="104" t="s">
        <v>67</v>
      </c>
      <c r="V72" s="104" t="s">
        <v>67</v>
      </c>
      <c r="W72" s="104" t="s">
        <v>67</v>
      </c>
      <c r="X72" s="104" t="s">
        <v>67</v>
      </c>
      <c r="Y72" s="104" t="s">
        <v>67</v>
      </c>
      <c r="Z72" s="104" t="s">
        <v>67</v>
      </c>
      <c r="AA72" s="104" t="s">
        <v>67</v>
      </c>
      <c r="AB72" s="104" t="s">
        <v>67</v>
      </c>
      <c r="AC72" s="104" t="s">
        <v>67</v>
      </c>
      <c r="AD72" s="104" t="s">
        <v>67</v>
      </c>
      <c r="AE72" s="104" t="s">
        <v>67</v>
      </c>
      <c r="AF72" s="104" t="s">
        <v>67</v>
      </c>
      <c r="AG72" s="34" t="s">
        <v>67</v>
      </c>
    </row>
    <row r="73" s="163" customFormat="1" ht="14.25" spans="1:33">
      <c r="A73" s="132" t="s">
        <v>1493</v>
      </c>
      <c r="B73" s="172" t="s">
        <v>1494</v>
      </c>
      <c r="C73" s="172" t="s">
        <v>133</v>
      </c>
      <c r="D73" s="172" t="s">
        <v>1495</v>
      </c>
      <c r="E73" s="104">
        <v>41</v>
      </c>
      <c r="F73" s="104">
        <v>10</v>
      </c>
      <c r="G73" s="104">
        <v>7</v>
      </c>
      <c r="H73" s="104">
        <v>6</v>
      </c>
      <c r="I73" s="104">
        <v>6</v>
      </c>
      <c r="J73" s="104">
        <v>6</v>
      </c>
      <c r="K73" s="104">
        <v>6</v>
      </c>
      <c r="L73" s="104">
        <v>213</v>
      </c>
      <c r="M73" s="104">
        <v>444</v>
      </c>
      <c r="N73" s="104">
        <v>1737</v>
      </c>
      <c r="O73" s="104">
        <v>799</v>
      </c>
      <c r="P73" s="104">
        <v>444</v>
      </c>
      <c r="Q73" s="104">
        <v>271</v>
      </c>
      <c r="R73" s="104">
        <v>267</v>
      </c>
      <c r="S73" s="104">
        <v>265</v>
      </c>
      <c r="T73" s="104">
        <v>251</v>
      </c>
      <c r="U73" s="104">
        <v>239</v>
      </c>
      <c r="V73" s="104">
        <v>239</v>
      </c>
      <c r="W73" s="104">
        <v>45</v>
      </c>
      <c r="X73" s="104">
        <v>1692</v>
      </c>
      <c r="Y73" s="104">
        <v>17</v>
      </c>
      <c r="Z73" s="104">
        <v>1720</v>
      </c>
      <c r="AA73" s="104">
        <v>121</v>
      </c>
      <c r="AB73" s="104">
        <v>94</v>
      </c>
      <c r="AC73" s="104">
        <v>15806.66</v>
      </c>
      <c r="AD73" s="104">
        <v>14910</v>
      </c>
      <c r="AE73" s="104">
        <v>77894</v>
      </c>
      <c r="AF73" s="104">
        <v>5627.446164</v>
      </c>
      <c r="AG73" s="34">
        <v>696.034956</v>
      </c>
    </row>
    <row r="74" s="163" customFormat="1" ht="14.25" spans="1:33">
      <c r="A74" s="132" t="s">
        <v>1496</v>
      </c>
      <c r="B74" s="172" t="s">
        <v>1497</v>
      </c>
      <c r="C74" s="172" t="s">
        <v>133</v>
      </c>
      <c r="D74" s="174" t="s">
        <v>1498</v>
      </c>
      <c r="E74" s="104">
        <v>41</v>
      </c>
      <c r="F74" s="104">
        <v>9</v>
      </c>
      <c r="G74" s="104">
        <v>6</v>
      </c>
      <c r="H74" s="104">
        <v>6</v>
      </c>
      <c r="I74" s="104">
        <v>6</v>
      </c>
      <c r="J74" s="104">
        <v>6</v>
      </c>
      <c r="K74" s="104">
        <v>8</v>
      </c>
      <c r="L74" s="104">
        <v>244</v>
      </c>
      <c r="M74" s="104">
        <v>389</v>
      </c>
      <c r="N74" s="104">
        <v>1761</v>
      </c>
      <c r="O74" s="104">
        <v>823</v>
      </c>
      <c r="P74" s="104">
        <v>389</v>
      </c>
      <c r="Q74" s="104">
        <v>265</v>
      </c>
      <c r="R74" s="104">
        <v>264</v>
      </c>
      <c r="S74" s="104">
        <v>259</v>
      </c>
      <c r="T74" s="104">
        <v>258</v>
      </c>
      <c r="U74" s="104">
        <v>326</v>
      </c>
      <c r="V74" s="104">
        <v>326</v>
      </c>
      <c r="W74" s="104">
        <v>49</v>
      </c>
      <c r="X74" s="104">
        <v>1712</v>
      </c>
      <c r="Y74" s="104">
        <v>34</v>
      </c>
      <c r="Z74" s="104">
        <v>1727</v>
      </c>
      <c r="AA74" s="104">
        <v>98</v>
      </c>
      <c r="AB74" s="104">
        <v>97</v>
      </c>
      <c r="AC74" s="104">
        <v>11765</v>
      </c>
      <c r="AD74" s="104">
        <v>17605</v>
      </c>
      <c r="AE74" s="104">
        <v>35400</v>
      </c>
      <c r="AF74" s="104">
        <v>3316.39</v>
      </c>
      <c r="AG74" s="34">
        <v>820.8</v>
      </c>
    </row>
    <row r="75" s="185" customFormat="1" ht="12" customHeight="1" spans="1:37">
      <c r="A75" s="198" t="s">
        <v>1499</v>
      </c>
      <c r="B75" s="184" t="s">
        <v>1500</v>
      </c>
      <c r="C75" s="153" t="s">
        <v>133</v>
      </c>
      <c r="D75" s="172" t="s">
        <v>1501</v>
      </c>
      <c r="E75" s="104">
        <v>20</v>
      </c>
      <c r="F75" s="104">
        <v>6</v>
      </c>
      <c r="G75" s="104">
        <v>4</v>
      </c>
      <c r="H75" s="104">
        <v>3</v>
      </c>
      <c r="I75" s="104">
        <v>4</v>
      </c>
      <c r="J75" s="104">
        <v>3</v>
      </c>
      <c r="K75" s="104">
        <v>0</v>
      </c>
      <c r="L75" s="104">
        <v>0</v>
      </c>
      <c r="M75" s="104">
        <v>254</v>
      </c>
      <c r="N75" s="104">
        <v>857</v>
      </c>
      <c r="O75" s="104">
        <v>405</v>
      </c>
      <c r="P75" s="104">
        <v>254</v>
      </c>
      <c r="Q75" s="104">
        <v>178</v>
      </c>
      <c r="R75" s="104">
        <v>133</v>
      </c>
      <c r="S75" s="104">
        <v>162</v>
      </c>
      <c r="T75" s="104">
        <v>130</v>
      </c>
      <c r="U75" s="104">
        <v>0</v>
      </c>
      <c r="V75" s="104">
        <v>0</v>
      </c>
      <c r="W75" s="104">
        <v>41</v>
      </c>
      <c r="X75" s="104">
        <v>816</v>
      </c>
      <c r="Y75" s="104">
        <v>32</v>
      </c>
      <c r="Z75" s="104">
        <v>825</v>
      </c>
      <c r="AA75" s="104">
        <v>43</v>
      </c>
      <c r="AB75" s="104">
        <v>41</v>
      </c>
      <c r="AC75" s="104">
        <v>4982.39</v>
      </c>
      <c r="AD75" s="104">
        <v>10513.96</v>
      </c>
      <c r="AE75" s="104">
        <v>3016</v>
      </c>
      <c r="AF75" s="104">
        <v>505.68</v>
      </c>
      <c r="AG75" s="34">
        <v>443.24</v>
      </c>
      <c r="AH75" s="202"/>
      <c r="AI75" s="202"/>
      <c r="AJ75" s="202"/>
      <c r="AK75" s="202"/>
    </row>
    <row r="76" spans="1:33">
      <c r="A76" s="130"/>
      <c r="B76" s="112" t="s">
        <v>427</v>
      </c>
      <c r="E76" s="104" t="s">
        <v>67</v>
      </c>
      <c r="F76" s="104" t="s">
        <v>67</v>
      </c>
      <c r="G76" s="104" t="s">
        <v>67</v>
      </c>
      <c r="H76" s="104" t="s">
        <v>67</v>
      </c>
      <c r="I76" s="104" t="s">
        <v>67</v>
      </c>
      <c r="J76" s="104" t="s">
        <v>67</v>
      </c>
      <c r="K76" s="104" t="s">
        <v>67</v>
      </c>
      <c r="L76" s="104" t="s">
        <v>67</v>
      </c>
      <c r="M76" s="104" t="s">
        <v>67</v>
      </c>
      <c r="N76" s="104" t="s">
        <v>67</v>
      </c>
      <c r="O76" s="104" t="s">
        <v>67</v>
      </c>
      <c r="P76" s="104" t="s">
        <v>67</v>
      </c>
      <c r="Q76" s="104" t="s">
        <v>67</v>
      </c>
      <c r="R76" s="104" t="s">
        <v>67</v>
      </c>
      <c r="S76" s="104" t="s">
        <v>67</v>
      </c>
      <c r="T76" s="104" t="s">
        <v>67</v>
      </c>
      <c r="U76" s="104" t="s">
        <v>67</v>
      </c>
      <c r="V76" s="104" t="s">
        <v>67</v>
      </c>
      <c r="W76" s="104" t="s">
        <v>67</v>
      </c>
      <c r="X76" s="104" t="s">
        <v>67</v>
      </c>
      <c r="Y76" s="104" t="s">
        <v>67</v>
      </c>
      <c r="Z76" s="104" t="s">
        <v>67</v>
      </c>
      <c r="AA76" s="104" t="s">
        <v>67</v>
      </c>
      <c r="AB76" s="104" t="s">
        <v>67</v>
      </c>
      <c r="AC76" s="104" t="s">
        <v>67</v>
      </c>
      <c r="AD76" s="104" t="s">
        <v>67</v>
      </c>
      <c r="AE76" s="104" t="s">
        <v>67</v>
      </c>
      <c r="AF76" s="104" t="s">
        <v>67</v>
      </c>
      <c r="AG76" s="34" t="s">
        <v>67</v>
      </c>
    </row>
    <row r="77" s="73" customFormat="1" ht="14" customHeight="1" spans="1:33">
      <c r="A77" s="83" t="s">
        <v>1502</v>
      </c>
      <c r="B77" s="91" t="s">
        <v>1503</v>
      </c>
      <c r="C77" s="73" t="s">
        <v>133</v>
      </c>
      <c r="D77" s="145" t="s">
        <v>1504</v>
      </c>
      <c r="E77" s="104">
        <v>13</v>
      </c>
      <c r="F77" s="104">
        <v>3</v>
      </c>
      <c r="G77" s="104">
        <v>2</v>
      </c>
      <c r="H77" s="104">
        <v>2</v>
      </c>
      <c r="I77" s="104">
        <v>2</v>
      </c>
      <c r="J77" s="104">
        <v>2</v>
      </c>
      <c r="K77" s="104">
        <v>2</v>
      </c>
      <c r="L77" s="104">
        <v>87</v>
      </c>
      <c r="M77" s="104">
        <v>132</v>
      </c>
      <c r="N77" s="104">
        <v>567</v>
      </c>
      <c r="O77" s="104">
        <v>252</v>
      </c>
      <c r="P77" s="104">
        <v>132</v>
      </c>
      <c r="Q77" s="104">
        <v>87</v>
      </c>
      <c r="R77" s="104">
        <v>83</v>
      </c>
      <c r="S77" s="104">
        <v>86</v>
      </c>
      <c r="T77" s="104">
        <v>89</v>
      </c>
      <c r="U77" s="104">
        <v>90</v>
      </c>
      <c r="V77" s="104">
        <v>90</v>
      </c>
      <c r="W77" s="104">
        <v>149</v>
      </c>
      <c r="X77" s="104">
        <v>418</v>
      </c>
      <c r="Y77" s="104">
        <v>126</v>
      </c>
      <c r="Z77" s="104">
        <v>441</v>
      </c>
      <c r="AA77" s="104">
        <v>36</v>
      </c>
      <c r="AB77" s="104">
        <v>29</v>
      </c>
      <c r="AC77" s="104">
        <v>4497</v>
      </c>
      <c r="AD77" s="104">
        <v>7774</v>
      </c>
      <c r="AE77" s="104">
        <v>17158</v>
      </c>
      <c r="AF77" s="104">
        <v>1013.344573</v>
      </c>
      <c r="AG77" s="34">
        <v>124.1096</v>
      </c>
    </row>
    <row r="78" s="73" customFormat="1" ht="14" customHeight="1" spans="1:33">
      <c r="A78" s="83" t="s">
        <v>1505</v>
      </c>
      <c r="B78" s="91" t="s">
        <v>1506</v>
      </c>
      <c r="C78" s="73" t="s">
        <v>133</v>
      </c>
      <c r="D78" s="145" t="s">
        <v>1507</v>
      </c>
      <c r="E78" s="104">
        <v>20</v>
      </c>
      <c r="F78" s="104">
        <v>5</v>
      </c>
      <c r="G78" s="104">
        <v>3</v>
      </c>
      <c r="H78" s="104">
        <v>3</v>
      </c>
      <c r="I78" s="104">
        <v>3</v>
      </c>
      <c r="J78" s="104">
        <v>3</v>
      </c>
      <c r="K78" s="104">
        <v>3</v>
      </c>
      <c r="L78" s="104">
        <v>89</v>
      </c>
      <c r="M78" s="104">
        <v>183</v>
      </c>
      <c r="N78" s="104">
        <v>827</v>
      </c>
      <c r="O78" s="104">
        <v>382</v>
      </c>
      <c r="P78" s="104">
        <v>183</v>
      </c>
      <c r="Q78" s="104">
        <v>133</v>
      </c>
      <c r="R78" s="104">
        <v>127</v>
      </c>
      <c r="S78" s="104">
        <v>118</v>
      </c>
      <c r="T78" s="104">
        <v>133</v>
      </c>
      <c r="U78" s="104">
        <v>133</v>
      </c>
      <c r="V78" s="104">
        <v>133</v>
      </c>
      <c r="W78" s="104">
        <v>128</v>
      </c>
      <c r="X78" s="104">
        <v>699</v>
      </c>
      <c r="Y78" s="104">
        <v>108</v>
      </c>
      <c r="Z78" s="104">
        <v>719</v>
      </c>
      <c r="AA78" s="104">
        <v>47</v>
      </c>
      <c r="AB78" s="104">
        <v>41</v>
      </c>
      <c r="AC78" s="104">
        <v>4707</v>
      </c>
      <c r="AD78" s="104">
        <v>14900</v>
      </c>
      <c r="AE78" s="104">
        <v>16710</v>
      </c>
      <c r="AF78" s="104">
        <v>755.74</v>
      </c>
      <c r="AG78" s="34">
        <v>193.73</v>
      </c>
    </row>
    <row r="79" s="184" customFormat="1" ht="18" customHeight="1" spans="1:33">
      <c r="A79" s="132" t="s">
        <v>1508</v>
      </c>
      <c r="B79" s="184" t="s">
        <v>1509</v>
      </c>
      <c r="C79" s="184" t="s">
        <v>133</v>
      </c>
      <c r="D79" s="184" t="s">
        <v>1510</v>
      </c>
      <c r="E79" s="104">
        <v>14</v>
      </c>
      <c r="F79" s="104">
        <v>3</v>
      </c>
      <c r="G79" s="104">
        <v>2</v>
      </c>
      <c r="H79" s="104">
        <v>3</v>
      </c>
      <c r="I79" s="104">
        <v>2</v>
      </c>
      <c r="J79" s="104">
        <v>2</v>
      </c>
      <c r="K79" s="104">
        <v>2</v>
      </c>
      <c r="L79" s="104">
        <v>89</v>
      </c>
      <c r="M79" s="104">
        <v>133</v>
      </c>
      <c r="N79" s="104">
        <v>598</v>
      </c>
      <c r="O79" s="104">
        <v>250</v>
      </c>
      <c r="P79" s="104">
        <v>133</v>
      </c>
      <c r="Q79" s="104">
        <v>88</v>
      </c>
      <c r="R79" s="104">
        <v>119</v>
      </c>
      <c r="S79" s="104">
        <v>82</v>
      </c>
      <c r="T79" s="104">
        <v>89</v>
      </c>
      <c r="U79" s="104">
        <v>87</v>
      </c>
      <c r="V79" s="104">
        <v>87</v>
      </c>
      <c r="W79" s="104">
        <v>82</v>
      </c>
      <c r="X79" s="104">
        <v>516</v>
      </c>
      <c r="Y79" s="104">
        <v>82</v>
      </c>
      <c r="Z79" s="104">
        <v>516</v>
      </c>
      <c r="AA79" s="104">
        <v>35</v>
      </c>
      <c r="AB79" s="104">
        <v>33</v>
      </c>
      <c r="AC79" s="104">
        <v>5186</v>
      </c>
      <c r="AD79" s="104">
        <v>8100</v>
      </c>
      <c r="AE79" s="104">
        <v>18892</v>
      </c>
      <c r="AF79" s="104">
        <v>1196.15</v>
      </c>
      <c r="AG79" s="34">
        <v>294.13</v>
      </c>
    </row>
    <row r="80" s="184" customFormat="1" ht="18" customHeight="1" spans="1:33">
      <c r="A80" s="132" t="s">
        <v>1511</v>
      </c>
      <c r="B80" s="184" t="s">
        <v>1512</v>
      </c>
      <c r="C80" s="184" t="s">
        <v>133</v>
      </c>
      <c r="D80" s="197" t="s">
        <v>1513</v>
      </c>
      <c r="E80" s="104">
        <v>14</v>
      </c>
      <c r="F80" s="104">
        <v>3</v>
      </c>
      <c r="G80" s="104">
        <v>2</v>
      </c>
      <c r="H80" s="104">
        <v>2</v>
      </c>
      <c r="I80" s="104">
        <v>2</v>
      </c>
      <c r="J80" s="104">
        <v>2</v>
      </c>
      <c r="K80" s="104">
        <v>3</v>
      </c>
      <c r="L80" s="104">
        <v>88</v>
      </c>
      <c r="M80" s="104">
        <v>131</v>
      </c>
      <c r="N80" s="104">
        <v>616</v>
      </c>
      <c r="O80" s="104">
        <v>258</v>
      </c>
      <c r="P80" s="104">
        <v>131</v>
      </c>
      <c r="Q80" s="104">
        <v>89</v>
      </c>
      <c r="R80" s="104">
        <v>89</v>
      </c>
      <c r="S80" s="104">
        <v>85</v>
      </c>
      <c r="T80" s="104">
        <v>89</v>
      </c>
      <c r="U80" s="104">
        <v>133</v>
      </c>
      <c r="V80" s="104">
        <v>133</v>
      </c>
      <c r="W80" s="104">
        <v>156</v>
      </c>
      <c r="X80" s="104">
        <v>460</v>
      </c>
      <c r="Y80" s="104">
        <v>140</v>
      </c>
      <c r="Z80" s="104">
        <v>476</v>
      </c>
      <c r="AA80" s="104">
        <v>37</v>
      </c>
      <c r="AB80" s="104">
        <v>31</v>
      </c>
      <c r="AC80" s="104">
        <v>4044</v>
      </c>
      <c r="AD80" s="104">
        <v>9600</v>
      </c>
      <c r="AE80" s="104">
        <v>17393</v>
      </c>
      <c r="AF80" s="104">
        <v>653.17</v>
      </c>
      <c r="AG80" s="34">
        <v>131.54</v>
      </c>
    </row>
    <row r="81" s="184" customFormat="1" ht="18" customHeight="1" spans="1:33">
      <c r="A81" s="132" t="s">
        <v>1514</v>
      </c>
      <c r="B81" s="184" t="s">
        <v>1515</v>
      </c>
      <c r="C81" s="184" t="s">
        <v>33</v>
      </c>
      <c r="D81" s="184" t="s">
        <v>1516</v>
      </c>
      <c r="E81" s="104">
        <v>27</v>
      </c>
      <c r="F81" s="104">
        <v>4</v>
      </c>
      <c r="G81" s="104">
        <v>4</v>
      </c>
      <c r="H81" s="104">
        <v>5</v>
      </c>
      <c r="I81" s="104">
        <v>5</v>
      </c>
      <c r="J81" s="104">
        <v>5</v>
      </c>
      <c r="K81" s="104">
        <v>4</v>
      </c>
      <c r="L81" s="104">
        <v>139</v>
      </c>
      <c r="M81" s="104">
        <v>180</v>
      </c>
      <c r="N81" s="104">
        <v>1079</v>
      </c>
      <c r="O81" s="104">
        <v>509</v>
      </c>
      <c r="P81" s="104">
        <v>180</v>
      </c>
      <c r="Q81" s="104">
        <v>175</v>
      </c>
      <c r="R81" s="104">
        <v>192</v>
      </c>
      <c r="S81" s="104">
        <v>181</v>
      </c>
      <c r="T81" s="104">
        <v>201</v>
      </c>
      <c r="U81" s="104">
        <v>150</v>
      </c>
      <c r="V81" s="104">
        <v>150</v>
      </c>
      <c r="W81" s="104">
        <v>1039</v>
      </c>
      <c r="X81" s="104">
        <v>40</v>
      </c>
      <c r="Y81" s="104">
        <v>1039</v>
      </c>
      <c r="Z81" s="104">
        <v>40</v>
      </c>
      <c r="AA81" s="104">
        <v>66</v>
      </c>
      <c r="AB81" s="104">
        <v>57</v>
      </c>
      <c r="AC81" s="104">
        <v>7580</v>
      </c>
      <c r="AD81" s="104">
        <v>11560</v>
      </c>
      <c r="AE81" s="104">
        <v>27460</v>
      </c>
      <c r="AF81" s="104">
        <v>818</v>
      </c>
      <c r="AG81" s="34">
        <v>240</v>
      </c>
    </row>
    <row r="82" s="73" customFormat="1" ht="14" customHeight="1" spans="1:33">
      <c r="A82" s="83" t="s">
        <v>1517</v>
      </c>
      <c r="B82" s="91" t="s">
        <v>1518</v>
      </c>
      <c r="C82" s="73" t="s">
        <v>33</v>
      </c>
      <c r="D82" s="145" t="s">
        <v>1519</v>
      </c>
      <c r="E82" s="104">
        <v>19</v>
      </c>
      <c r="F82" s="104">
        <v>3</v>
      </c>
      <c r="G82" s="104">
        <v>4</v>
      </c>
      <c r="H82" s="104">
        <v>3</v>
      </c>
      <c r="I82" s="104">
        <v>3</v>
      </c>
      <c r="J82" s="104">
        <v>3</v>
      </c>
      <c r="K82" s="104">
        <v>3</v>
      </c>
      <c r="L82" s="104">
        <v>90</v>
      </c>
      <c r="M82" s="104">
        <v>99</v>
      </c>
      <c r="N82" s="104">
        <v>756</v>
      </c>
      <c r="O82" s="104">
        <v>329</v>
      </c>
      <c r="P82" s="104">
        <v>99</v>
      </c>
      <c r="Q82" s="104">
        <v>154</v>
      </c>
      <c r="R82" s="104">
        <v>111</v>
      </c>
      <c r="S82" s="104">
        <v>134</v>
      </c>
      <c r="T82" s="104">
        <v>133</v>
      </c>
      <c r="U82" s="104">
        <v>125</v>
      </c>
      <c r="V82" s="104">
        <v>125</v>
      </c>
      <c r="W82" s="104">
        <v>753</v>
      </c>
      <c r="X82" s="104">
        <v>3</v>
      </c>
      <c r="Y82" s="104">
        <v>751</v>
      </c>
      <c r="Z82" s="104">
        <v>5</v>
      </c>
      <c r="AA82" s="104">
        <v>48</v>
      </c>
      <c r="AB82" s="104">
        <v>38</v>
      </c>
      <c r="AC82" s="104">
        <v>8040</v>
      </c>
      <c r="AD82" s="104">
        <v>13300</v>
      </c>
      <c r="AE82" s="104">
        <v>25000</v>
      </c>
      <c r="AF82" s="104">
        <v>808.3411</v>
      </c>
      <c r="AG82" s="34">
        <v>160</v>
      </c>
    </row>
    <row r="83" s="102" customFormat="1" spans="1:33">
      <c r="A83" s="239" t="s">
        <v>1520</v>
      </c>
      <c r="B83" s="102" t="s">
        <v>1521</v>
      </c>
      <c r="C83" s="102" t="s">
        <v>33</v>
      </c>
      <c r="D83" s="102" t="s">
        <v>1522</v>
      </c>
      <c r="E83" s="104">
        <v>54</v>
      </c>
      <c r="F83" s="104">
        <v>0</v>
      </c>
      <c r="G83" s="104">
        <v>0</v>
      </c>
      <c r="H83" s="104">
        <v>14</v>
      </c>
      <c r="I83" s="104">
        <v>13</v>
      </c>
      <c r="J83" s="104">
        <v>14</v>
      </c>
      <c r="K83" s="104">
        <v>13</v>
      </c>
      <c r="L83" s="104">
        <v>502</v>
      </c>
      <c r="M83" s="104">
        <v>0</v>
      </c>
      <c r="N83" s="104">
        <v>2138</v>
      </c>
      <c r="O83" s="104">
        <v>1012</v>
      </c>
      <c r="P83" s="104">
        <v>0</v>
      </c>
      <c r="Q83" s="104">
        <v>0</v>
      </c>
      <c r="R83" s="104">
        <v>490</v>
      </c>
      <c r="S83" s="104">
        <v>541</v>
      </c>
      <c r="T83" s="104">
        <v>581</v>
      </c>
      <c r="U83" s="104">
        <v>526</v>
      </c>
      <c r="V83" s="104">
        <v>526</v>
      </c>
      <c r="W83" s="104">
        <v>1403</v>
      </c>
      <c r="X83" s="104">
        <v>735</v>
      </c>
      <c r="Y83" s="104">
        <v>858</v>
      </c>
      <c r="Z83" s="104">
        <v>1280</v>
      </c>
      <c r="AA83" s="104">
        <v>329</v>
      </c>
      <c r="AB83" s="104">
        <v>142</v>
      </c>
      <c r="AC83" s="104">
        <v>70515.55</v>
      </c>
      <c r="AD83" s="104">
        <v>100867.7</v>
      </c>
      <c r="AE83" s="104">
        <v>140000</v>
      </c>
      <c r="AF83" s="104">
        <v>15168</v>
      </c>
      <c r="AG83" s="34">
        <v>655</v>
      </c>
    </row>
    <row r="84" spans="1:33">
      <c r="A84" s="130"/>
      <c r="B84" s="112" t="s">
        <v>487</v>
      </c>
      <c r="E84" s="104" t="s">
        <v>67</v>
      </c>
      <c r="F84" s="104" t="s">
        <v>67</v>
      </c>
      <c r="G84" s="104" t="s">
        <v>67</v>
      </c>
      <c r="H84" s="104" t="s">
        <v>67</v>
      </c>
      <c r="I84" s="104" t="s">
        <v>67</v>
      </c>
      <c r="J84" s="104" t="s">
        <v>67</v>
      </c>
      <c r="K84" s="104" t="s">
        <v>67</v>
      </c>
      <c r="L84" s="104" t="s">
        <v>67</v>
      </c>
      <c r="M84" s="104" t="s">
        <v>67</v>
      </c>
      <c r="N84" s="104" t="s">
        <v>67</v>
      </c>
      <c r="O84" s="104" t="s">
        <v>67</v>
      </c>
      <c r="P84" s="104" t="s">
        <v>67</v>
      </c>
      <c r="Q84" s="104" t="s">
        <v>67</v>
      </c>
      <c r="R84" s="104" t="s">
        <v>67</v>
      </c>
      <c r="S84" s="104" t="s">
        <v>67</v>
      </c>
      <c r="T84" s="104" t="s">
        <v>67</v>
      </c>
      <c r="U84" s="104" t="s">
        <v>67</v>
      </c>
      <c r="V84" s="104" t="s">
        <v>67</v>
      </c>
      <c r="W84" s="104" t="s">
        <v>67</v>
      </c>
      <c r="X84" s="104" t="s">
        <v>67</v>
      </c>
      <c r="Y84" s="104" t="s">
        <v>67</v>
      </c>
      <c r="Z84" s="104" t="s">
        <v>67</v>
      </c>
      <c r="AA84" s="104" t="s">
        <v>67</v>
      </c>
      <c r="AB84" s="104" t="s">
        <v>67</v>
      </c>
      <c r="AC84" s="104" t="s">
        <v>67</v>
      </c>
      <c r="AD84" s="104" t="s">
        <v>67</v>
      </c>
      <c r="AE84" s="104" t="s">
        <v>67</v>
      </c>
      <c r="AF84" s="104" t="s">
        <v>67</v>
      </c>
      <c r="AG84" s="34" t="s">
        <v>67</v>
      </c>
    </row>
    <row r="85" s="91" customFormat="1" ht="13" customHeight="1" spans="1:37">
      <c r="A85" s="130" t="s">
        <v>1523</v>
      </c>
      <c r="B85" s="102" t="s">
        <v>1524</v>
      </c>
      <c r="C85" s="34" t="s">
        <v>133</v>
      </c>
      <c r="D85" s="72" t="s">
        <v>1525</v>
      </c>
      <c r="E85" s="104">
        <v>27</v>
      </c>
      <c r="F85" s="104">
        <v>6</v>
      </c>
      <c r="G85" s="104">
        <v>4</v>
      </c>
      <c r="H85" s="104">
        <v>4</v>
      </c>
      <c r="I85" s="104">
        <v>4</v>
      </c>
      <c r="J85" s="104">
        <v>5</v>
      </c>
      <c r="K85" s="104">
        <v>4</v>
      </c>
      <c r="L85" s="104">
        <v>200</v>
      </c>
      <c r="M85" s="104">
        <v>243</v>
      </c>
      <c r="N85" s="104">
        <v>1127</v>
      </c>
      <c r="O85" s="104">
        <v>537</v>
      </c>
      <c r="P85" s="104">
        <v>243</v>
      </c>
      <c r="Q85" s="104">
        <v>162</v>
      </c>
      <c r="R85" s="104">
        <v>167</v>
      </c>
      <c r="S85" s="104">
        <v>171</v>
      </c>
      <c r="T85" s="104">
        <v>215</v>
      </c>
      <c r="U85" s="104">
        <v>169</v>
      </c>
      <c r="V85" s="104">
        <v>169</v>
      </c>
      <c r="W85" s="104">
        <v>15</v>
      </c>
      <c r="X85" s="104">
        <v>1112</v>
      </c>
      <c r="Y85" s="104">
        <v>15</v>
      </c>
      <c r="Z85" s="104">
        <v>1112</v>
      </c>
      <c r="AA85" s="104">
        <v>62</v>
      </c>
      <c r="AB85" s="104">
        <v>59</v>
      </c>
      <c r="AC85" s="104">
        <v>5332</v>
      </c>
      <c r="AD85" s="104">
        <v>9406</v>
      </c>
      <c r="AE85" s="104">
        <v>39442</v>
      </c>
      <c r="AF85" s="104">
        <v>1408.69</v>
      </c>
      <c r="AG85" s="34">
        <v>582.2878</v>
      </c>
      <c r="AH85" s="203"/>
      <c r="AI85" s="203"/>
      <c r="AJ85" s="203"/>
      <c r="AK85" s="203"/>
    </row>
    <row r="86" s="91" customFormat="1" ht="13" customHeight="1" spans="1:37">
      <c r="A86" s="130" t="s">
        <v>1526</v>
      </c>
      <c r="B86" s="102" t="s">
        <v>1527</v>
      </c>
      <c r="C86" s="34" t="s">
        <v>133</v>
      </c>
      <c r="D86" s="131" t="s">
        <v>1528</v>
      </c>
      <c r="E86" s="104">
        <v>37</v>
      </c>
      <c r="F86" s="104">
        <v>8</v>
      </c>
      <c r="G86" s="104">
        <v>6</v>
      </c>
      <c r="H86" s="104">
        <v>6</v>
      </c>
      <c r="I86" s="104">
        <v>5</v>
      </c>
      <c r="J86" s="104">
        <v>6</v>
      </c>
      <c r="K86" s="104">
        <v>6</v>
      </c>
      <c r="L86" s="104">
        <v>262</v>
      </c>
      <c r="M86" s="104">
        <v>357</v>
      </c>
      <c r="N86" s="104">
        <v>1597</v>
      </c>
      <c r="O86" s="104">
        <v>751</v>
      </c>
      <c r="P86" s="104">
        <v>357</v>
      </c>
      <c r="Q86" s="104">
        <v>259</v>
      </c>
      <c r="R86" s="104">
        <v>266</v>
      </c>
      <c r="S86" s="104">
        <v>219</v>
      </c>
      <c r="T86" s="104">
        <v>259</v>
      </c>
      <c r="U86" s="104">
        <v>237</v>
      </c>
      <c r="V86" s="104">
        <v>237</v>
      </c>
      <c r="W86" s="104">
        <v>15</v>
      </c>
      <c r="X86" s="104">
        <v>1582</v>
      </c>
      <c r="Y86" s="104">
        <v>15</v>
      </c>
      <c r="Z86" s="104">
        <v>1582</v>
      </c>
      <c r="AA86" s="104">
        <v>88</v>
      </c>
      <c r="AB86" s="104">
        <v>85</v>
      </c>
      <c r="AC86" s="104">
        <v>10023</v>
      </c>
      <c r="AD86" s="104">
        <v>17334</v>
      </c>
      <c r="AE86" s="104">
        <v>45184</v>
      </c>
      <c r="AF86" s="104">
        <v>1270.86</v>
      </c>
      <c r="AG86" s="34">
        <v>357</v>
      </c>
      <c r="AH86" s="203"/>
      <c r="AI86" s="203"/>
      <c r="AJ86" s="203"/>
      <c r="AK86" s="203"/>
    </row>
    <row r="87" s="91" customFormat="1" ht="13" customHeight="1" spans="1:37">
      <c r="A87" s="130" t="s">
        <v>1529</v>
      </c>
      <c r="B87" s="102" t="s">
        <v>1530</v>
      </c>
      <c r="C87" s="34" t="s">
        <v>133</v>
      </c>
      <c r="D87" s="131" t="s">
        <v>1531</v>
      </c>
      <c r="E87" s="104">
        <v>21</v>
      </c>
      <c r="F87" s="104">
        <v>7</v>
      </c>
      <c r="G87" s="104">
        <v>3</v>
      </c>
      <c r="H87" s="104">
        <v>3</v>
      </c>
      <c r="I87" s="104">
        <v>2</v>
      </c>
      <c r="J87" s="104">
        <v>3</v>
      </c>
      <c r="K87" s="104">
        <v>3</v>
      </c>
      <c r="L87" s="104">
        <v>163</v>
      </c>
      <c r="M87" s="104">
        <v>305</v>
      </c>
      <c r="N87" s="104">
        <v>875</v>
      </c>
      <c r="O87" s="104">
        <v>399</v>
      </c>
      <c r="P87" s="104">
        <v>305</v>
      </c>
      <c r="Q87" s="104">
        <v>128</v>
      </c>
      <c r="R87" s="104">
        <v>134</v>
      </c>
      <c r="S87" s="104">
        <v>87</v>
      </c>
      <c r="T87" s="104">
        <v>96</v>
      </c>
      <c r="U87" s="104">
        <v>125</v>
      </c>
      <c r="V87" s="104">
        <v>125</v>
      </c>
      <c r="W87" s="104">
        <v>179</v>
      </c>
      <c r="X87" s="104">
        <v>696</v>
      </c>
      <c r="Y87" s="104">
        <v>179</v>
      </c>
      <c r="Z87" s="104">
        <v>696</v>
      </c>
      <c r="AA87" s="104">
        <v>47</v>
      </c>
      <c r="AB87" s="104">
        <v>44</v>
      </c>
      <c r="AC87" s="104">
        <v>10144.8</v>
      </c>
      <c r="AD87" s="104">
        <v>21925.61</v>
      </c>
      <c r="AE87" s="104">
        <v>17894</v>
      </c>
      <c r="AF87" s="104">
        <v>5129.57</v>
      </c>
      <c r="AG87" s="34">
        <v>212.024934</v>
      </c>
      <c r="AH87" s="203"/>
      <c r="AI87" s="203"/>
      <c r="AJ87" s="203"/>
      <c r="AK87" s="203"/>
    </row>
    <row r="88" s="91" customFormat="1" ht="13" customHeight="1" spans="1:37">
      <c r="A88" s="130" t="s">
        <v>1532</v>
      </c>
      <c r="B88" s="102" t="s">
        <v>1533</v>
      </c>
      <c r="C88" s="34" t="s">
        <v>133</v>
      </c>
      <c r="D88" s="131" t="s">
        <v>1534</v>
      </c>
      <c r="E88" s="104">
        <v>19</v>
      </c>
      <c r="F88" s="104">
        <v>4</v>
      </c>
      <c r="G88" s="104">
        <v>3</v>
      </c>
      <c r="H88" s="104">
        <v>3</v>
      </c>
      <c r="I88" s="104">
        <v>3</v>
      </c>
      <c r="J88" s="104">
        <v>3</v>
      </c>
      <c r="K88" s="104">
        <v>3</v>
      </c>
      <c r="L88" s="104">
        <v>134</v>
      </c>
      <c r="M88" s="104">
        <v>176</v>
      </c>
      <c r="N88" s="104">
        <v>835</v>
      </c>
      <c r="O88" s="104">
        <v>411</v>
      </c>
      <c r="P88" s="104">
        <v>176</v>
      </c>
      <c r="Q88" s="104">
        <v>134</v>
      </c>
      <c r="R88" s="104">
        <v>133</v>
      </c>
      <c r="S88" s="104">
        <v>133</v>
      </c>
      <c r="T88" s="104">
        <v>130</v>
      </c>
      <c r="U88" s="104">
        <v>129</v>
      </c>
      <c r="V88" s="104">
        <v>129</v>
      </c>
      <c r="W88" s="104">
        <v>70</v>
      </c>
      <c r="X88" s="104">
        <v>765</v>
      </c>
      <c r="Y88" s="104">
        <v>59</v>
      </c>
      <c r="Z88" s="104">
        <v>776</v>
      </c>
      <c r="AA88" s="104">
        <v>45</v>
      </c>
      <c r="AB88" s="104">
        <v>43</v>
      </c>
      <c r="AC88" s="104">
        <v>4085</v>
      </c>
      <c r="AD88" s="104">
        <v>12992</v>
      </c>
      <c r="AE88" s="104">
        <v>21499</v>
      </c>
      <c r="AF88" s="104">
        <v>1160.78</v>
      </c>
      <c r="AG88" s="34">
        <v>180.39</v>
      </c>
      <c r="AH88" s="203"/>
      <c r="AI88" s="203"/>
      <c r="AJ88" s="203"/>
      <c r="AK88" s="203"/>
    </row>
    <row r="89" s="91" customFormat="1" ht="13" customHeight="1" spans="1:37">
      <c r="A89" s="111" t="s">
        <v>1535</v>
      </c>
      <c r="B89" s="102" t="s">
        <v>1536</v>
      </c>
      <c r="C89" s="102" t="s">
        <v>133</v>
      </c>
      <c r="D89" s="131" t="s">
        <v>1537</v>
      </c>
      <c r="E89" s="104">
        <v>14</v>
      </c>
      <c r="F89" s="104">
        <v>3</v>
      </c>
      <c r="G89" s="104">
        <v>2</v>
      </c>
      <c r="H89" s="104">
        <v>2</v>
      </c>
      <c r="I89" s="104">
        <v>3</v>
      </c>
      <c r="J89" s="104">
        <v>2</v>
      </c>
      <c r="K89" s="104">
        <v>2</v>
      </c>
      <c r="L89" s="104">
        <v>85</v>
      </c>
      <c r="M89" s="104">
        <v>127</v>
      </c>
      <c r="N89" s="104">
        <v>569</v>
      </c>
      <c r="O89" s="104">
        <v>263</v>
      </c>
      <c r="P89" s="104">
        <v>127</v>
      </c>
      <c r="Q89" s="104">
        <v>88</v>
      </c>
      <c r="R89" s="104">
        <v>88</v>
      </c>
      <c r="S89" s="104">
        <v>91</v>
      </c>
      <c r="T89" s="104">
        <v>89</v>
      </c>
      <c r="U89" s="104">
        <v>86</v>
      </c>
      <c r="V89" s="104">
        <v>86</v>
      </c>
      <c r="W89" s="104">
        <v>47</v>
      </c>
      <c r="X89" s="104">
        <v>522</v>
      </c>
      <c r="Y89" s="104">
        <v>47</v>
      </c>
      <c r="Z89" s="104">
        <v>522</v>
      </c>
      <c r="AA89" s="104">
        <v>31</v>
      </c>
      <c r="AB89" s="104">
        <v>29</v>
      </c>
      <c r="AC89" s="104">
        <v>3074</v>
      </c>
      <c r="AD89" s="104">
        <v>15178</v>
      </c>
      <c r="AE89" s="104">
        <v>15046</v>
      </c>
      <c r="AF89" s="104">
        <v>930.64</v>
      </c>
      <c r="AG89" s="34">
        <v>135.19245</v>
      </c>
      <c r="AH89" s="203"/>
      <c r="AI89" s="203"/>
      <c r="AJ89" s="203"/>
      <c r="AK89" s="203"/>
    </row>
    <row r="90" s="91" customFormat="1" ht="13" customHeight="1" spans="1:37">
      <c r="A90" s="111" t="s">
        <v>1538</v>
      </c>
      <c r="B90" s="102" t="s">
        <v>1539</v>
      </c>
      <c r="C90" s="102" t="s">
        <v>133</v>
      </c>
      <c r="D90" s="131" t="s">
        <v>1540</v>
      </c>
      <c r="E90" s="104">
        <v>32</v>
      </c>
      <c r="F90" s="104">
        <v>7</v>
      </c>
      <c r="G90" s="104">
        <v>5</v>
      </c>
      <c r="H90" s="104">
        <v>5</v>
      </c>
      <c r="I90" s="104">
        <v>5</v>
      </c>
      <c r="J90" s="104">
        <v>5</v>
      </c>
      <c r="K90" s="104">
        <v>5</v>
      </c>
      <c r="L90" s="104">
        <v>207</v>
      </c>
      <c r="M90" s="104">
        <v>311</v>
      </c>
      <c r="N90" s="104">
        <v>1390</v>
      </c>
      <c r="O90" s="104">
        <v>653</v>
      </c>
      <c r="P90" s="104">
        <v>311</v>
      </c>
      <c r="Q90" s="104">
        <v>215</v>
      </c>
      <c r="R90" s="104">
        <v>208</v>
      </c>
      <c r="S90" s="104">
        <v>217</v>
      </c>
      <c r="T90" s="104">
        <v>218</v>
      </c>
      <c r="U90" s="104">
        <v>221</v>
      </c>
      <c r="V90" s="104">
        <v>221</v>
      </c>
      <c r="W90" s="104">
        <v>74</v>
      </c>
      <c r="X90" s="104">
        <v>1316</v>
      </c>
      <c r="Y90" s="104">
        <v>74</v>
      </c>
      <c r="Z90" s="104">
        <v>1316</v>
      </c>
      <c r="AA90" s="104">
        <v>79</v>
      </c>
      <c r="AB90" s="104">
        <v>74</v>
      </c>
      <c r="AC90" s="104">
        <v>9053</v>
      </c>
      <c r="AD90" s="104">
        <v>32041</v>
      </c>
      <c r="AE90" s="104">
        <v>44880</v>
      </c>
      <c r="AF90" s="104">
        <v>2717.02</v>
      </c>
      <c r="AG90" s="34">
        <v>317.65</v>
      </c>
      <c r="AH90" s="203"/>
      <c r="AI90" s="203"/>
      <c r="AJ90" s="203"/>
      <c r="AK90" s="203"/>
    </row>
    <row r="91" s="91" customFormat="1" ht="13" customHeight="1" spans="1:37">
      <c r="A91" s="130" t="s">
        <v>1541</v>
      </c>
      <c r="B91" s="34" t="s">
        <v>1542</v>
      </c>
      <c r="C91" s="34" t="s">
        <v>33</v>
      </c>
      <c r="D91" s="72" t="s">
        <v>1543</v>
      </c>
      <c r="E91" s="104">
        <v>18</v>
      </c>
      <c r="F91" s="104">
        <v>3</v>
      </c>
      <c r="G91" s="104">
        <v>3</v>
      </c>
      <c r="H91" s="104">
        <v>3</v>
      </c>
      <c r="I91" s="104">
        <v>3</v>
      </c>
      <c r="J91" s="104">
        <v>3</v>
      </c>
      <c r="K91" s="104">
        <v>3</v>
      </c>
      <c r="L91" s="104">
        <v>113</v>
      </c>
      <c r="M91" s="104">
        <v>135</v>
      </c>
      <c r="N91" s="104">
        <v>769</v>
      </c>
      <c r="O91" s="104">
        <v>349</v>
      </c>
      <c r="P91" s="104">
        <v>135</v>
      </c>
      <c r="Q91" s="104">
        <v>124</v>
      </c>
      <c r="R91" s="104">
        <v>127</v>
      </c>
      <c r="S91" s="104">
        <v>127</v>
      </c>
      <c r="T91" s="104">
        <v>130</v>
      </c>
      <c r="U91" s="104">
        <v>126</v>
      </c>
      <c r="V91" s="104">
        <v>126</v>
      </c>
      <c r="W91" s="104">
        <v>761</v>
      </c>
      <c r="X91" s="104">
        <v>8</v>
      </c>
      <c r="Y91" s="104">
        <v>761</v>
      </c>
      <c r="Z91" s="104">
        <v>8</v>
      </c>
      <c r="AA91" s="104">
        <v>52</v>
      </c>
      <c r="AB91" s="104">
        <v>38</v>
      </c>
      <c r="AC91" s="104">
        <v>5765</v>
      </c>
      <c r="AD91" s="104">
        <v>16000</v>
      </c>
      <c r="AE91" s="104">
        <v>21000</v>
      </c>
      <c r="AF91" s="104">
        <v>1311</v>
      </c>
      <c r="AG91" s="34">
        <v>156</v>
      </c>
      <c r="AH91" s="203"/>
      <c r="AI91" s="203"/>
      <c r="AJ91" s="203"/>
      <c r="AK91" s="203"/>
    </row>
    <row r="92" s="91" customFormat="1" ht="13" customHeight="1" spans="1:37">
      <c r="A92" s="130" t="s">
        <v>1544</v>
      </c>
      <c r="B92" s="34" t="s">
        <v>1545</v>
      </c>
      <c r="C92" s="34" t="s">
        <v>33</v>
      </c>
      <c r="D92" s="72" t="s">
        <v>1546</v>
      </c>
      <c r="E92" s="104">
        <v>18</v>
      </c>
      <c r="F92" s="104">
        <v>3</v>
      </c>
      <c r="G92" s="104">
        <v>3</v>
      </c>
      <c r="H92" s="104">
        <v>3</v>
      </c>
      <c r="I92" s="104">
        <v>3</v>
      </c>
      <c r="J92" s="104">
        <v>3</v>
      </c>
      <c r="K92" s="104">
        <v>3</v>
      </c>
      <c r="L92" s="104">
        <v>110</v>
      </c>
      <c r="M92" s="104">
        <v>135</v>
      </c>
      <c r="N92" s="104">
        <v>758</v>
      </c>
      <c r="O92" s="104">
        <v>352</v>
      </c>
      <c r="P92" s="104">
        <v>135</v>
      </c>
      <c r="Q92" s="104">
        <v>121</v>
      </c>
      <c r="R92" s="104">
        <v>134</v>
      </c>
      <c r="S92" s="104">
        <v>130</v>
      </c>
      <c r="T92" s="104">
        <v>125</v>
      </c>
      <c r="U92" s="104">
        <v>113</v>
      </c>
      <c r="V92" s="104">
        <v>113</v>
      </c>
      <c r="W92" s="104">
        <v>754</v>
      </c>
      <c r="X92" s="104">
        <v>4</v>
      </c>
      <c r="Y92" s="104">
        <v>753</v>
      </c>
      <c r="Z92" s="104">
        <v>5</v>
      </c>
      <c r="AA92" s="104">
        <v>52</v>
      </c>
      <c r="AB92" s="104">
        <v>40</v>
      </c>
      <c r="AC92" s="104">
        <v>7635</v>
      </c>
      <c r="AD92" s="104">
        <v>13933</v>
      </c>
      <c r="AE92" s="104">
        <v>18400</v>
      </c>
      <c r="AF92" s="104">
        <v>935.43</v>
      </c>
      <c r="AG92" s="34">
        <v>278</v>
      </c>
      <c r="AH92" s="203"/>
      <c r="AI92" s="203"/>
      <c r="AJ92" s="203"/>
      <c r="AK92" s="203"/>
    </row>
    <row r="93" s="186" customFormat="1" ht="13" customHeight="1" spans="1:37">
      <c r="A93" s="199" t="s">
        <v>1547</v>
      </c>
      <c r="B93" s="34" t="s">
        <v>1548</v>
      </c>
      <c r="C93" s="34" t="s">
        <v>33</v>
      </c>
      <c r="D93" s="72" t="s">
        <v>1549</v>
      </c>
      <c r="E93" s="104">
        <v>15</v>
      </c>
      <c r="F93" s="104">
        <v>3</v>
      </c>
      <c r="G93" s="104">
        <v>3</v>
      </c>
      <c r="H93" s="104">
        <v>0</v>
      </c>
      <c r="I93" s="104">
        <v>3</v>
      </c>
      <c r="J93" s="104">
        <v>3</v>
      </c>
      <c r="K93" s="104">
        <v>3</v>
      </c>
      <c r="L93" s="104">
        <v>83</v>
      </c>
      <c r="M93" s="104">
        <v>116</v>
      </c>
      <c r="N93" s="104">
        <v>610</v>
      </c>
      <c r="O93" s="104">
        <v>243</v>
      </c>
      <c r="P93" s="104">
        <v>116</v>
      </c>
      <c r="Q93" s="104">
        <v>135</v>
      </c>
      <c r="R93" s="104">
        <v>0</v>
      </c>
      <c r="S93" s="104">
        <v>90</v>
      </c>
      <c r="T93" s="104">
        <v>134</v>
      </c>
      <c r="U93" s="104">
        <v>135</v>
      </c>
      <c r="V93" s="104">
        <v>135</v>
      </c>
      <c r="W93" s="104">
        <v>267</v>
      </c>
      <c r="X93" s="104">
        <v>343</v>
      </c>
      <c r="Y93" s="104">
        <v>124</v>
      </c>
      <c r="Z93" s="104">
        <v>486</v>
      </c>
      <c r="AA93" s="104">
        <v>48</v>
      </c>
      <c r="AB93" s="104">
        <v>47</v>
      </c>
      <c r="AC93" s="104">
        <v>11534</v>
      </c>
      <c r="AD93" s="104">
        <v>39295</v>
      </c>
      <c r="AE93" s="104">
        <v>60000</v>
      </c>
      <c r="AF93" s="104">
        <v>4000</v>
      </c>
      <c r="AG93" s="34">
        <v>446.12</v>
      </c>
      <c r="AH93" s="204"/>
      <c r="AI93" s="204"/>
      <c r="AJ93" s="204"/>
      <c r="AK93" s="204"/>
    </row>
    <row r="94" s="91" customFormat="1" ht="13" customHeight="1" spans="1:37">
      <c r="A94" s="130" t="s">
        <v>1550</v>
      </c>
      <c r="B94" s="102" t="s">
        <v>1551</v>
      </c>
      <c r="C94" s="34" t="s">
        <v>33</v>
      </c>
      <c r="D94" s="131" t="s">
        <v>1552</v>
      </c>
      <c r="E94" s="104">
        <v>12</v>
      </c>
      <c r="F94" s="104">
        <v>2</v>
      </c>
      <c r="G94" s="104">
        <v>2</v>
      </c>
      <c r="H94" s="104">
        <v>2</v>
      </c>
      <c r="I94" s="104">
        <v>2</v>
      </c>
      <c r="J94" s="104">
        <v>2</v>
      </c>
      <c r="K94" s="104">
        <v>2</v>
      </c>
      <c r="L94" s="104">
        <v>52</v>
      </c>
      <c r="M94" s="104">
        <v>89</v>
      </c>
      <c r="N94" s="104">
        <v>431</v>
      </c>
      <c r="O94" s="104">
        <v>178</v>
      </c>
      <c r="P94" s="104">
        <v>89</v>
      </c>
      <c r="Q94" s="104">
        <v>54</v>
      </c>
      <c r="R94" s="104">
        <v>76</v>
      </c>
      <c r="S94" s="104">
        <v>81</v>
      </c>
      <c r="T94" s="104">
        <v>73</v>
      </c>
      <c r="U94" s="104">
        <v>58</v>
      </c>
      <c r="V94" s="104">
        <v>58</v>
      </c>
      <c r="W94" s="104">
        <v>429</v>
      </c>
      <c r="X94" s="104">
        <v>2</v>
      </c>
      <c r="Y94" s="104">
        <v>429</v>
      </c>
      <c r="Z94" s="104">
        <v>2</v>
      </c>
      <c r="AA94" s="104">
        <v>41</v>
      </c>
      <c r="AB94" s="104">
        <v>24</v>
      </c>
      <c r="AC94" s="104">
        <v>5865</v>
      </c>
      <c r="AD94" s="104">
        <v>7809.38</v>
      </c>
      <c r="AE94" s="104">
        <v>24100</v>
      </c>
      <c r="AF94" s="104">
        <v>1121</v>
      </c>
      <c r="AG94" s="34">
        <v>131</v>
      </c>
      <c r="AH94" s="203"/>
      <c r="AI94" s="203"/>
      <c r="AJ94" s="203"/>
      <c r="AK94" s="203"/>
    </row>
    <row r="95" s="102" customFormat="1" ht="13" customHeight="1" spans="1:37">
      <c r="A95" s="130" t="s">
        <v>1553</v>
      </c>
      <c r="B95" s="102" t="s">
        <v>1554</v>
      </c>
      <c r="C95" s="102" t="s">
        <v>133</v>
      </c>
      <c r="D95" s="131" t="s">
        <v>1555</v>
      </c>
      <c r="E95" s="104">
        <v>55</v>
      </c>
      <c r="F95" s="104">
        <v>10</v>
      </c>
      <c r="G95" s="104">
        <v>10</v>
      </c>
      <c r="H95" s="104">
        <v>8</v>
      </c>
      <c r="I95" s="104">
        <v>9</v>
      </c>
      <c r="J95" s="104">
        <v>9</v>
      </c>
      <c r="K95" s="104">
        <v>9</v>
      </c>
      <c r="L95" s="104">
        <v>241</v>
      </c>
      <c r="M95" s="104">
        <v>436</v>
      </c>
      <c r="N95" s="104">
        <v>2259</v>
      </c>
      <c r="O95" s="104">
        <v>1023</v>
      </c>
      <c r="P95" s="104">
        <v>437</v>
      </c>
      <c r="Q95" s="104">
        <v>390</v>
      </c>
      <c r="R95" s="104">
        <v>355</v>
      </c>
      <c r="S95" s="104">
        <v>362</v>
      </c>
      <c r="T95" s="104">
        <v>365</v>
      </c>
      <c r="U95" s="104">
        <v>350</v>
      </c>
      <c r="V95" s="104">
        <v>350</v>
      </c>
      <c r="W95" s="104">
        <v>495</v>
      </c>
      <c r="X95" s="104">
        <v>1764</v>
      </c>
      <c r="Y95" s="104">
        <v>435</v>
      </c>
      <c r="Z95" s="104">
        <v>1824</v>
      </c>
      <c r="AA95" s="104">
        <v>132</v>
      </c>
      <c r="AB95" s="104">
        <v>128</v>
      </c>
      <c r="AC95" s="104">
        <v>29432.7</v>
      </c>
      <c r="AD95" s="104">
        <v>57788.7</v>
      </c>
      <c r="AE95" s="104">
        <v>45800</v>
      </c>
      <c r="AF95" s="104">
        <v>5761.73</v>
      </c>
      <c r="AG95" s="34">
        <v>1141.63</v>
      </c>
      <c r="AH95" s="99"/>
      <c r="AI95" s="99"/>
      <c r="AJ95" s="99"/>
      <c r="AK95" s="99"/>
    </row>
    <row r="96" ht="12" customHeight="1" spans="1:37">
      <c r="A96" s="130"/>
      <c r="B96" s="112" t="s">
        <v>566</v>
      </c>
      <c r="D96" s="102"/>
      <c r="E96" s="104" t="s">
        <v>67</v>
      </c>
      <c r="F96" s="104" t="s">
        <v>67</v>
      </c>
      <c r="G96" s="104" t="s">
        <v>67</v>
      </c>
      <c r="H96" s="104" t="s">
        <v>67</v>
      </c>
      <c r="I96" s="104" t="s">
        <v>67</v>
      </c>
      <c r="J96" s="104" t="s">
        <v>67</v>
      </c>
      <c r="K96" s="104" t="s">
        <v>67</v>
      </c>
      <c r="L96" s="104" t="s">
        <v>67</v>
      </c>
      <c r="M96" s="104" t="s">
        <v>67</v>
      </c>
      <c r="N96" s="104" t="s">
        <v>67</v>
      </c>
      <c r="O96" s="104" t="s">
        <v>67</v>
      </c>
      <c r="P96" s="104" t="s">
        <v>67</v>
      </c>
      <c r="Q96" s="104" t="s">
        <v>67</v>
      </c>
      <c r="R96" s="104" t="s">
        <v>67</v>
      </c>
      <c r="S96" s="104" t="s">
        <v>67</v>
      </c>
      <c r="T96" s="104" t="s">
        <v>67</v>
      </c>
      <c r="U96" s="104" t="s">
        <v>67</v>
      </c>
      <c r="V96" s="104" t="s">
        <v>67</v>
      </c>
      <c r="W96" s="104" t="s">
        <v>67</v>
      </c>
      <c r="X96" s="104" t="s">
        <v>67</v>
      </c>
      <c r="Y96" s="104" t="s">
        <v>67</v>
      </c>
      <c r="Z96" s="104" t="s">
        <v>67</v>
      </c>
      <c r="AA96" s="104" t="s">
        <v>67</v>
      </c>
      <c r="AB96" s="104" t="s">
        <v>67</v>
      </c>
      <c r="AC96" s="104" t="s">
        <v>67</v>
      </c>
      <c r="AD96" s="104" t="s">
        <v>67</v>
      </c>
      <c r="AE96" s="104" t="s">
        <v>67</v>
      </c>
      <c r="AF96" s="104" t="s">
        <v>67</v>
      </c>
      <c r="AG96" s="34" t="s">
        <v>67</v>
      </c>
      <c r="AH96" s="104"/>
      <c r="AI96" s="104"/>
      <c r="AJ96" s="104"/>
      <c r="AK96" s="104"/>
    </row>
    <row r="97" s="187" customFormat="1" ht="12" customHeight="1" spans="1:37">
      <c r="A97" s="180" t="s">
        <v>1556</v>
      </c>
      <c r="B97" s="153" t="s">
        <v>1557</v>
      </c>
      <c r="C97" s="153" t="s">
        <v>133</v>
      </c>
      <c r="D97" s="172" t="s">
        <v>1558</v>
      </c>
      <c r="E97" s="104">
        <v>39</v>
      </c>
      <c r="F97" s="104">
        <v>8</v>
      </c>
      <c r="G97" s="104">
        <v>6</v>
      </c>
      <c r="H97" s="104">
        <v>5</v>
      </c>
      <c r="I97" s="104">
        <v>7</v>
      </c>
      <c r="J97" s="104">
        <v>6</v>
      </c>
      <c r="K97" s="104">
        <v>7</v>
      </c>
      <c r="L97" s="104">
        <v>321</v>
      </c>
      <c r="M97" s="104">
        <v>349</v>
      </c>
      <c r="N97" s="104">
        <v>1666</v>
      </c>
      <c r="O97" s="104">
        <v>781</v>
      </c>
      <c r="P97" s="104">
        <v>350</v>
      </c>
      <c r="Q97" s="104">
        <v>252</v>
      </c>
      <c r="R97" s="104">
        <v>224</v>
      </c>
      <c r="S97" s="104">
        <v>296</v>
      </c>
      <c r="T97" s="104">
        <v>258</v>
      </c>
      <c r="U97" s="104">
        <v>286</v>
      </c>
      <c r="V97" s="104">
        <v>286</v>
      </c>
      <c r="W97" s="104">
        <v>581</v>
      </c>
      <c r="X97" s="104">
        <v>1085</v>
      </c>
      <c r="Y97" s="104">
        <v>507</v>
      </c>
      <c r="Z97" s="104">
        <v>1159</v>
      </c>
      <c r="AA97" s="104">
        <v>91</v>
      </c>
      <c r="AB97" s="104">
        <v>90</v>
      </c>
      <c r="AC97" s="104">
        <v>9530</v>
      </c>
      <c r="AD97" s="104">
        <v>18882</v>
      </c>
      <c r="AE97" s="104">
        <v>34885</v>
      </c>
      <c r="AF97" s="104">
        <v>1648.34</v>
      </c>
      <c r="AG97" s="34">
        <v>450.64</v>
      </c>
      <c r="AH97" s="205"/>
      <c r="AI97" s="205"/>
      <c r="AJ97" s="205"/>
      <c r="AK97" s="205"/>
    </row>
    <row r="98" s="187" customFormat="1" ht="12" customHeight="1" spans="1:37">
      <c r="A98" s="180" t="s">
        <v>1559</v>
      </c>
      <c r="B98" s="153" t="s">
        <v>1560</v>
      </c>
      <c r="C98" s="153" t="s">
        <v>133</v>
      </c>
      <c r="D98" s="172" t="s">
        <v>1561</v>
      </c>
      <c r="E98" s="104">
        <v>13</v>
      </c>
      <c r="F98" s="104">
        <v>2</v>
      </c>
      <c r="G98" s="104">
        <v>2</v>
      </c>
      <c r="H98" s="104">
        <v>2</v>
      </c>
      <c r="I98" s="104">
        <v>2</v>
      </c>
      <c r="J98" s="104">
        <v>3</v>
      </c>
      <c r="K98" s="104">
        <v>2</v>
      </c>
      <c r="L98" s="104">
        <v>79</v>
      </c>
      <c r="M98" s="104">
        <v>75</v>
      </c>
      <c r="N98" s="104">
        <v>523</v>
      </c>
      <c r="O98" s="104">
        <v>227</v>
      </c>
      <c r="P98" s="104">
        <v>75</v>
      </c>
      <c r="Q98" s="104">
        <v>74</v>
      </c>
      <c r="R98" s="104">
        <v>88</v>
      </c>
      <c r="S98" s="104">
        <v>78</v>
      </c>
      <c r="T98" s="104">
        <v>124</v>
      </c>
      <c r="U98" s="104">
        <v>84</v>
      </c>
      <c r="V98" s="104">
        <v>84</v>
      </c>
      <c r="W98" s="104">
        <v>227</v>
      </c>
      <c r="X98" s="104">
        <v>296</v>
      </c>
      <c r="Y98" s="104">
        <v>184</v>
      </c>
      <c r="Z98" s="104">
        <v>339</v>
      </c>
      <c r="AA98" s="104">
        <v>38</v>
      </c>
      <c r="AB98" s="104">
        <v>29</v>
      </c>
      <c r="AC98" s="104">
        <v>4000</v>
      </c>
      <c r="AD98" s="104">
        <v>4560</v>
      </c>
      <c r="AE98" s="104">
        <v>21980</v>
      </c>
      <c r="AF98" s="104">
        <v>1731.03</v>
      </c>
      <c r="AG98" s="34">
        <v>230.56</v>
      </c>
      <c r="AH98" s="205"/>
      <c r="AI98" s="205"/>
      <c r="AJ98" s="205"/>
      <c r="AK98" s="205"/>
    </row>
    <row r="99" s="150" customFormat="1" ht="12" customHeight="1" spans="1:37">
      <c r="A99" s="132" t="s">
        <v>1562</v>
      </c>
      <c r="B99" s="172" t="s">
        <v>1563</v>
      </c>
      <c r="C99" s="91" t="s">
        <v>133</v>
      </c>
      <c r="D99" s="172" t="s">
        <v>1564</v>
      </c>
      <c r="E99" s="104">
        <v>24</v>
      </c>
      <c r="F99" s="104">
        <v>4</v>
      </c>
      <c r="G99" s="104">
        <v>4</v>
      </c>
      <c r="H99" s="104">
        <v>4</v>
      </c>
      <c r="I99" s="104">
        <v>4</v>
      </c>
      <c r="J99" s="104">
        <v>4</v>
      </c>
      <c r="K99" s="104">
        <v>4</v>
      </c>
      <c r="L99" s="104">
        <v>145</v>
      </c>
      <c r="M99" s="104">
        <v>166</v>
      </c>
      <c r="N99" s="104">
        <v>990</v>
      </c>
      <c r="O99" s="104">
        <v>436</v>
      </c>
      <c r="P99" s="104">
        <v>166</v>
      </c>
      <c r="Q99" s="104">
        <v>160</v>
      </c>
      <c r="R99" s="104">
        <v>172</v>
      </c>
      <c r="S99" s="104">
        <v>165</v>
      </c>
      <c r="T99" s="104">
        <v>171</v>
      </c>
      <c r="U99" s="104">
        <v>156</v>
      </c>
      <c r="V99" s="104">
        <v>156</v>
      </c>
      <c r="W99" s="104">
        <v>783</v>
      </c>
      <c r="X99" s="104">
        <v>207</v>
      </c>
      <c r="Y99" s="104">
        <v>704</v>
      </c>
      <c r="Z99" s="104">
        <v>286</v>
      </c>
      <c r="AA99" s="104">
        <v>76</v>
      </c>
      <c r="AB99" s="104">
        <v>55</v>
      </c>
      <c r="AC99" s="104">
        <v>5673</v>
      </c>
      <c r="AD99" s="104">
        <v>8000</v>
      </c>
      <c r="AE99" s="104">
        <v>39431</v>
      </c>
      <c r="AF99" s="104">
        <v>585.129595</v>
      </c>
      <c r="AG99" s="34">
        <v>247.382216</v>
      </c>
      <c r="AH99" s="99"/>
      <c r="AI99" s="99"/>
      <c r="AJ99" s="99"/>
      <c r="AK99" s="99"/>
    </row>
    <row r="100" s="187" customFormat="1" ht="12" customHeight="1" spans="1:37">
      <c r="A100" s="180" t="s">
        <v>1565</v>
      </c>
      <c r="B100" s="153" t="s">
        <v>1566</v>
      </c>
      <c r="C100" s="91" t="s">
        <v>133</v>
      </c>
      <c r="D100" s="153" t="s">
        <v>1567</v>
      </c>
      <c r="E100" s="104">
        <v>14</v>
      </c>
      <c r="F100" s="104">
        <v>2</v>
      </c>
      <c r="G100" s="104">
        <v>0</v>
      </c>
      <c r="H100" s="104">
        <v>3</v>
      </c>
      <c r="I100" s="104">
        <v>3</v>
      </c>
      <c r="J100" s="104">
        <v>3</v>
      </c>
      <c r="K100" s="104">
        <v>3</v>
      </c>
      <c r="L100" s="104">
        <v>98</v>
      </c>
      <c r="M100" s="104">
        <v>78</v>
      </c>
      <c r="N100" s="104">
        <v>573</v>
      </c>
      <c r="O100" s="104">
        <v>260</v>
      </c>
      <c r="P100" s="104">
        <v>78</v>
      </c>
      <c r="Q100" s="104">
        <v>0</v>
      </c>
      <c r="R100" s="104">
        <v>126</v>
      </c>
      <c r="S100" s="104">
        <v>129</v>
      </c>
      <c r="T100" s="104">
        <v>126</v>
      </c>
      <c r="U100" s="104">
        <v>114</v>
      </c>
      <c r="V100" s="104">
        <v>114</v>
      </c>
      <c r="W100" s="104">
        <v>511</v>
      </c>
      <c r="X100" s="104">
        <v>62</v>
      </c>
      <c r="Y100" s="104">
        <v>483</v>
      </c>
      <c r="Z100" s="104">
        <v>90</v>
      </c>
      <c r="AA100" s="104">
        <v>44</v>
      </c>
      <c r="AB100" s="104">
        <v>43</v>
      </c>
      <c r="AC100" s="104">
        <v>4005</v>
      </c>
      <c r="AD100" s="104">
        <v>2800</v>
      </c>
      <c r="AE100" s="104">
        <v>27495</v>
      </c>
      <c r="AF100" s="104">
        <v>728.575647</v>
      </c>
      <c r="AG100" s="34">
        <v>162</v>
      </c>
      <c r="AH100" s="205"/>
      <c r="AI100" s="205"/>
      <c r="AJ100" s="205"/>
      <c r="AK100" s="205"/>
    </row>
    <row r="101" s="187" customFormat="1" ht="12" customHeight="1" spans="1:37">
      <c r="A101" s="180" t="s">
        <v>1568</v>
      </c>
      <c r="B101" s="153" t="s">
        <v>1569</v>
      </c>
      <c r="C101" s="91" t="s">
        <v>133</v>
      </c>
      <c r="D101" s="153" t="s">
        <v>1570</v>
      </c>
      <c r="E101" s="104">
        <v>3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3</v>
      </c>
      <c r="L101" s="104">
        <v>102</v>
      </c>
      <c r="M101" s="104">
        <v>0</v>
      </c>
      <c r="N101" s="104">
        <v>106</v>
      </c>
      <c r="O101" s="104">
        <v>49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106</v>
      </c>
      <c r="V101" s="104">
        <v>106</v>
      </c>
      <c r="W101" s="104">
        <v>78</v>
      </c>
      <c r="X101" s="104">
        <v>28</v>
      </c>
      <c r="Y101" s="104">
        <v>74</v>
      </c>
      <c r="Z101" s="104">
        <v>32</v>
      </c>
      <c r="AA101" s="104">
        <v>21</v>
      </c>
      <c r="AB101" s="104">
        <v>20</v>
      </c>
      <c r="AC101" s="104">
        <v>4750.46</v>
      </c>
      <c r="AD101" s="104">
        <v>5910</v>
      </c>
      <c r="AE101" s="104">
        <v>42285</v>
      </c>
      <c r="AF101" s="104">
        <v>308.59</v>
      </c>
      <c r="AG101" s="34">
        <v>206.7</v>
      </c>
      <c r="AH101" s="205"/>
      <c r="AI101" s="205"/>
      <c r="AJ101" s="205"/>
      <c r="AK101" s="205"/>
    </row>
    <row r="102" ht="12" customHeight="1" spans="1:37">
      <c r="A102" s="130"/>
      <c r="B102" s="112" t="s">
        <v>597</v>
      </c>
      <c r="E102" s="104" t="s">
        <v>67</v>
      </c>
      <c r="F102" s="104" t="s">
        <v>67</v>
      </c>
      <c r="G102" s="104" t="s">
        <v>67</v>
      </c>
      <c r="H102" s="104" t="s">
        <v>67</v>
      </c>
      <c r="I102" s="104" t="s">
        <v>67</v>
      </c>
      <c r="J102" s="104" t="s">
        <v>67</v>
      </c>
      <c r="K102" s="104" t="s">
        <v>67</v>
      </c>
      <c r="L102" s="104" t="s">
        <v>67</v>
      </c>
      <c r="M102" s="104" t="s">
        <v>67</v>
      </c>
      <c r="N102" s="104" t="s">
        <v>67</v>
      </c>
      <c r="O102" s="104" t="s">
        <v>67</v>
      </c>
      <c r="P102" s="104" t="s">
        <v>67</v>
      </c>
      <c r="Q102" s="104" t="s">
        <v>67</v>
      </c>
      <c r="R102" s="104" t="s">
        <v>67</v>
      </c>
      <c r="S102" s="104" t="s">
        <v>67</v>
      </c>
      <c r="T102" s="104" t="s">
        <v>67</v>
      </c>
      <c r="U102" s="104" t="s">
        <v>67</v>
      </c>
      <c r="V102" s="104" t="s">
        <v>67</v>
      </c>
      <c r="W102" s="104" t="s">
        <v>67</v>
      </c>
      <c r="X102" s="104" t="s">
        <v>67</v>
      </c>
      <c r="Y102" s="104" t="s">
        <v>67</v>
      </c>
      <c r="Z102" s="104" t="s">
        <v>67</v>
      </c>
      <c r="AA102" s="104" t="s">
        <v>67</v>
      </c>
      <c r="AB102" s="104" t="s">
        <v>67</v>
      </c>
      <c r="AC102" s="104" t="s">
        <v>67</v>
      </c>
      <c r="AD102" s="104" t="s">
        <v>67</v>
      </c>
      <c r="AE102" s="104" t="s">
        <v>67</v>
      </c>
      <c r="AF102" s="104" t="s">
        <v>67</v>
      </c>
      <c r="AG102" s="34" t="s">
        <v>67</v>
      </c>
      <c r="AH102" s="104"/>
      <c r="AI102" s="104"/>
      <c r="AJ102" s="104"/>
      <c r="AK102" s="104"/>
    </row>
    <row r="103" s="91" customFormat="1" ht="12" customHeight="1" spans="1:37">
      <c r="A103" s="132" t="s">
        <v>1571</v>
      </c>
      <c r="B103" s="91" t="s">
        <v>1572</v>
      </c>
      <c r="C103" s="91" t="s">
        <v>133</v>
      </c>
      <c r="D103" s="200" t="s">
        <v>1573</v>
      </c>
      <c r="E103" s="104">
        <v>17</v>
      </c>
      <c r="F103" s="104">
        <v>5</v>
      </c>
      <c r="G103" s="104">
        <v>3</v>
      </c>
      <c r="H103" s="104">
        <v>2</v>
      </c>
      <c r="I103" s="104">
        <v>2</v>
      </c>
      <c r="J103" s="104">
        <v>3</v>
      </c>
      <c r="K103" s="104">
        <v>2</v>
      </c>
      <c r="L103" s="104">
        <v>122</v>
      </c>
      <c r="M103" s="104">
        <v>219</v>
      </c>
      <c r="N103" s="104">
        <v>747</v>
      </c>
      <c r="O103" s="104">
        <v>349</v>
      </c>
      <c r="P103" s="104">
        <v>219</v>
      </c>
      <c r="Q103" s="104">
        <v>135</v>
      </c>
      <c r="R103" s="104">
        <v>88</v>
      </c>
      <c r="S103" s="104">
        <v>85</v>
      </c>
      <c r="T103" s="104">
        <v>131</v>
      </c>
      <c r="U103" s="104">
        <v>89</v>
      </c>
      <c r="V103" s="104">
        <v>89</v>
      </c>
      <c r="W103" s="104">
        <v>142</v>
      </c>
      <c r="X103" s="104">
        <v>605</v>
      </c>
      <c r="Y103" s="104">
        <v>122</v>
      </c>
      <c r="Z103" s="104">
        <v>625</v>
      </c>
      <c r="AA103" s="104">
        <v>43</v>
      </c>
      <c r="AB103" s="104">
        <v>41</v>
      </c>
      <c r="AC103" s="104">
        <v>6075.08</v>
      </c>
      <c r="AD103" s="104">
        <v>6406.98</v>
      </c>
      <c r="AE103" s="104">
        <v>26041</v>
      </c>
      <c r="AF103" s="104">
        <v>1145.37</v>
      </c>
      <c r="AG103" s="34">
        <v>365.15</v>
      </c>
      <c r="AH103" s="203"/>
      <c r="AI103" s="203"/>
      <c r="AJ103" s="203"/>
      <c r="AK103" s="203"/>
    </row>
    <row r="104" s="73" customFormat="1" ht="12" customHeight="1" spans="1:37">
      <c r="A104" s="83" t="s">
        <v>1574</v>
      </c>
      <c r="B104" s="91" t="s">
        <v>1575</v>
      </c>
      <c r="C104" s="73" t="s">
        <v>133</v>
      </c>
      <c r="D104" s="73" t="s">
        <v>1576</v>
      </c>
      <c r="E104" s="104">
        <v>20</v>
      </c>
      <c r="F104" s="104">
        <v>5</v>
      </c>
      <c r="G104" s="104">
        <v>4</v>
      </c>
      <c r="H104" s="104">
        <v>3</v>
      </c>
      <c r="I104" s="104">
        <v>3</v>
      </c>
      <c r="J104" s="104">
        <v>2</v>
      </c>
      <c r="K104" s="104">
        <v>3</v>
      </c>
      <c r="L104" s="104">
        <v>129</v>
      </c>
      <c r="M104" s="104">
        <v>224</v>
      </c>
      <c r="N104" s="104">
        <v>883</v>
      </c>
      <c r="O104" s="104">
        <v>416</v>
      </c>
      <c r="P104" s="104">
        <v>224</v>
      </c>
      <c r="Q104" s="104">
        <v>172</v>
      </c>
      <c r="R104" s="104">
        <v>135</v>
      </c>
      <c r="S104" s="104">
        <v>135</v>
      </c>
      <c r="T104" s="104">
        <v>90</v>
      </c>
      <c r="U104" s="104">
        <v>127</v>
      </c>
      <c r="V104" s="104">
        <v>127</v>
      </c>
      <c r="W104" s="104">
        <v>221</v>
      </c>
      <c r="X104" s="104">
        <v>662</v>
      </c>
      <c r="Y104" s="104">
        <v>188</v>
      </c>
      <c r="Z104" s="104">
        <v>695</v>
      </c>
      <c r="AA104" s="104">
        <v>58</v>
      </c>
      <c r="AB104" s="104">
        <v>49</v>
      </c>
      <c r="AC104" s="104">
        <v>9630</v>
      </c>
      <c r="AD104" s="104">
        <v>14428</v>
      </c>
      <c r="AE104" s="104">
        <v>33883</v>
      </c>
      <c r="AF104" s="104">
        <v>1188.81</v>
      </c>
      <c r="AG104" s="34">
        <v>209.17</v>
      </c>
      <c r="AH104" s="101"/>
      <c r="AI104" s="101"/>
      <c r="AJ104" s="101"/>
      <c r="AK104" s="101"/>
    </row>
    <row r="105" s="73" customFormat="1" ht="12" customHeight="1" spans="1:37">
      <c r="A105" s="83" t="s">
        <v>1577</v>
      </c>
      <c r="B105" s="91" t="s">
        <v>1578</v>
      </c>
      <c r="C105" s="73" t="s">
        <v>33</v>
      </c>
      <c r="D105" s="145" t="s">
        <v>1579</v>
      </c>
      <c r="E105" s="104">
        <v>22</v>
      </c>
      <c r="F105" s="104">
        <v>4</v>
      </c>
      <c r="G105" s="104">
        <v>4</v>
      </c>
      <c r="H105" s="104">
        <v>4</v>
      </c>
      <c r="I105" s="104">
        <v>4</v>
      </c>
      <c r="J105" s="104">
        <v>3</v>
      </c>
      <c r="K105" s="104">
        <v>3</v>
      </c>
      <c r="L105" s="104">
        <v>116</v>
      </c>
      <c r="M105" s="104">
        <v>178</v>
      </c>
      <c r="N105" s="104">
        <v>868</v>
      </c>
      <c r="O105" s="104">
        <v>379</v>
      </c>
      <c r="P105" s="104">
        <v>178</v>
      </c>
      <c r="Q105" s="104">
        <v>168</v>
      </c>
      <c r="R105" s="104">
        <v>139</v>
      </c>
      <c r="S105" s="104">
        <v>138</v>
      </c>
      <c r="T105" s="104">
        <v>122</v>
      </c>
      <c r="U105" s="104">
        <v>123</v>
      </c>
      <c r="V105" s="104">
        <v>123</v>
      </c>
      <c r="W105" s="104">
        <v>868</v>
      </c>
      <c r="X105" s="104">
        <v>0</v>
      </c>
      <c r="Y105" s="104">
        <v>865</v>
      </c>
      <c r="Z105" s="104">
        <v>3</v>
      </c>
      <c r="AA105" s="104">
        <v>55</v>
      </c>
      <c r="AB105" s="104">
        <v>45</v>
      </c>
      <c r="AC105" s="104">
        <v>9911</v>
      </c>
      <c r="AD105" s="104">
        <v>12891.81</v>
      </c>
      <c r="AE105" s="104">
        <v>33036</v>
      </c>
      <c r="AF105" s="104">
        <v>900</v>
      </c>
      <c r="AG105" s="34">
        <v>200</v>
      </c>
      <c r="AH105" s="101"/>
      <c r="AI105" s="101"/>
      <c r="AJ105" s="101"/>
      <c r="AK105" s="101"/>
    </row>
    <row r="106" s="102" customFormat="1" spans="1:33">
      <c r="A106" s="154" t="s">
        <v>1580</v>
      </c>
      <c r="B106" s="102" t="s">
        <v>1581</v>
      </c>
      <c r="C106" s="102" t="s">
        <v>33</v>
      </c>
      <c r="D106" s="102" t="s">
        <v>1582</v>
      </c>
      <c r="E106" s="104">
        <v>24</v>
      </c>
      <c r="F106" s="104">
        <v>4</v>
      </c>
      <c r="G106" s="104">
        <v>4</v>
      </c>
      <c r="H106" s="104">
        <v>4</v>
      </c>
      <c r="I106" s="104">
        <v>4</v>
      </c>
      <c r="J106" s="104">
        <v>4</v>
      </c>
      <c r="K106" s="104">
        <v>4</v>
      </c>
      <c r="L106" s="104">
        <v>154</v>
      </c>
      <c r="M106" s="104">
        <v>180</v>
      </c>
      <c r="N106" s="104">
        <v>1067</v>
      </c>
      <c r="O106" s="104">
        <v>464</v>
      </c>
      <c r="P106" s="104">
        <v>180</v>
      </c>
      <c r="Q106" s="104">
        <v>180</v>
      </c>
      <c r="R106" s="104">
        <v>180</v>
      </c>
      <c r="S106" s="104">
        <v>178</v>
      </c>
      <c r="T106" s="104">
        <v>180</v>
      </c>
      <c r="U106" s="104">
        <v>169</v>
      </c>
      <c r="V106" s="104">
        <v>169</v>
      </c>
      <c r="W106" s="104">
        <v>627</v>
      </c>
      <c r="X106" s="104">
        <v>440</v>
      </c>
      <c r="Y106" s="104">
        <v>606</v>
      </c>
      <c r="Z106" s="104">
        <v>461</v>
      </c>
      <c r="AA106" s="104">
        <v>62</v>
      </c>
      <c r="AB106" s="104">
        <v>46</v>
      </c>
      <c r="AC106" s="104">
        <v>5275</v>
      </c>
      <c r="AD106" s="104">
        <v>8750</v>
      </c>
      <c r="AE106" s="104">
        <v>38240</v>
      </c>
      <c r="AF106" s="104">
        <v>722.61</v>
      </c>
      <c r="AG106" s="34">
        <v>459.31</v>
      </c>
    </row>
    <row r="107" s="102" customFormat="1" spans="1:33">
      <c r="A107" s="241" t="s">
        <v>1583</v>
      </c>
      <c r="B107" s="34" t="s">
        <v>1584</v>
      </c>
      <c r="C107" s="34" t="s">
        <v>33</v>
      </c>
      <c r="D107" s="102" t="s">
        <v>1585</v>
      </c>
      <c r="E107" s="104">
        <v>38</v>
      </c>
      <c r="F107" s="104">
        <v>6</v>
      </c>
      <c r="G107" s="104">
        <v>6</v>
      </c>
      <c r="H107" s="104">
        <v>6</v>
      </c>
      <c r="I107" s="104">
        <v>6</v>
      </c>
      <c r="J107" s="104">
        <v>8</v>
      </c>
      <c r="K107" s="104">
        <v>6</v>
      </c>
      <c r="L107" s="104">
        <v>266</v>
      </c>
      <c r="M107" s="104">
        <v>268</v>
      </c>
      <c r="N107" s="104">
        <v>1694</v>
      </c>
      <c r="O107" s="104">
        <v>758</v>
      </c>
      <c r="P107" s="104">
        <v>268</v>
      </c>
      <c r="Q107" s="104">
        <v>269</v>
      </c>
      <c r="R107" s="104">
        <v>264</v>
      </c>
      <c r="S107" s="104">
        <v>270</v>
      </c>
      <c r="T107" s="104">
        <v>353</v>
      </c>
      <c r="U107" s="104">
        <v>270</v>
      </c>
      <c r="V107" s="104">
        <v>270</v>
      </c>
      <c r="W107" s="104">
        <v>1087</v>
      </c>
      <c r="X107" s="104">
        <v>607</v>
      </c>
      <c r="Y107" s="104">
        <v>1000</v>
      </c>
      <c r="Z107" s="104">
        <v>694</v>
      </c>
      <c r="AA107" s="104">
        <v>138</v>
      </c>
      <c r="AB107" s="104">
        <v>95</v>
      </c>
      <c r="AC107" s="104">
        <v>30295</v>
      </c>
      <c r="AD107" s="104">
        <v>22305</v>
      </c>
      <c r="AE107" s="104">
        <v>38211</v>
      </c>
      <c r="AF107" s="104">
        <v>4064</v>
      </c>
      <c r="AG107" s="34">
        <v>438</v>
      </c>
    </row>
    <row r="108" ht="12" customHeight="1" spans="1:37">
      <c r="A108" s="130"/>
      <c r="B108" s="112" t="s">
        <v>634</v>
      </c>
      <c r="E108" s="104" t="s">
        <v>67</v>
      </c>
      <c r="F108" s="104" t="s">
        <v>67</v>
      </c>
      <c r="G108" s="104" t="s">
        <v>67</v>
      </c>
      <c r="H108" s="104" t="s">
        <v>67</v>
      </c>
      <c r="I108" s="104" t="s">
        <v>67</v>
      </c>
      <c r="J108" s="104" t="s">
        <v>67</v>
      </c>
      <c r="K108" s="104" t="s">
        <v>67</v>
      </c>
      <c r="L108" s="104" t="s">
        <v>67</v>
      </c>
      <c r="M108" s="104" t="s">
        <v>67</v>
      </c>
      <c r="N108" s="104" t="s">
        <v>67</v>
      </c>
      <c r="O108" s="104" t="s">
        <v>67</v>
      </c>
      <c r="P108" s="104" t="s">
        <v>67</v>
      </c>
      <c r="Q108" s="104" t="s">
        <v>67</v>
      </c>
      <c r="R108" s="104" t="s">
        <v>67</v>
      </c>
      <c r="S108" s="104" t="s">
        <v>67</v>
      </c>
      <c r="T108" s="104" t="s">
        <v>67</v>
      </c>
      <c r="U108" s="104" t="s">
        <v>67</v>
      </c>
      <c r="V108" s="104" t="s">
        <v>67</v>
      </c>
      <c r="W108" s="104" t="s">
        <v>67</v>
      </c>
      <c r="X108" s="104" t="s">
        <v>67</v>
      </c>
      <c r="Y108" s="104" t="s">
        <v>67</v>
      </c>
      <c r="Z108" s="104" t="s">
        <v>67</v>
      </c>
      <c r="AA108" s="104" t="s">
        <v>67</v>
      </c>
      <c r="AB108" s="104" t="s">
        <v>67</v>
      </c>
      <c r="AC108" s="104" t="s">
        <v>67</v>
      </c>
      <c r="AD108" s="104" t="s">
        <v>67</v>
      </c>
      <c r="AE108" s="104" t="s">
        <v>67</v>
      </c>
      <c r="AF108" s="104" t="s">
        <v>67</v>
      </c>
      <c r="AG108" s="34" t="s">
        <v>67</v>
      </c>
      <c r="AH108" s="104"/>
      <c r="AI108" s="104"/>
      <c r="AJ108" s="104"/>
      <c r="AK108" s="104"/>
    </row>
    <row r="109" s="73" customFormat="1" ht="12" customHeight="1" spans="1:37">
      <c r="A109" s="83" t="s">
        <v>1586</v>
      </c>
      <c r="B109" s="91" t="s">
        <v>1587</v>
      </c>
      <c r="C109" s="73" t="s">
        <v>133</v>
      </c>
      <c r="D109" s="73" t="s">
        <v>1588</v>
      </c>
      <c r="E109" s="104">
        <v>10</v>
      </c>
      <c r="F109" s="104">
        <v>3</v>
      </c>
      <c r="G109" s="104">
        <v>1</v>
      </c>
      <c r="H109" s="104">
        <v>1</v>
      </c>
      <c r="I109" s="104">
        <v>2</v>
      </c>
      <c r="J109" s="104">
        <v>1</v>
      </c>
      <c r="K109" s="104">
        <v>2</v>
      </c>
      <c r="L109" s="104">
        <v>59</v>
      </c>
      <c r="M109" s="104">
        <v>132</v>
      </c>
      <c r="N109" s="104">
        <v>426</v>
      </c>
      <c r="O109" s="104">
        <v>221</v>
      </c>
      <c r="P109" s="104">
        <v>132</v>
      </c>
      <c r="Q109" s="104">
        <v>44</v>
      </c>
      <c r="R109" s="104">
        <v>45</v>
      </c>
      <c r="S109" s="104">
        <v>86</v>
      </c>
      <c r="T109" s="104">
        <v>44</v>
      </c>
      <c r="U109" s="104">
        <v>75</v>
      </c>
      <c r="V109" s="104">
        <v>75</v>
      </c>
      <c r="W109" s="104">
        <v>135</v>
      </c>
      <c r="X109" s="104">
        <v>291</v>
      </c>
      <c r="Y109" s="104">
        <v>133</v>
      </c>
      <c r="Z109" s="104">
        <v>293</v>
      </c>
      <c r="AA109" s="104">
        <v>33</v>
      </c>
      <c r="AB109" s="104">
        <v>24</v>
      </c>
      <c r="AC109" s="104">
        <v>3934</v>
      </c>
      <c r="AD109" s="104">
        <v>15339</v>
      </c>
      <c r="AE109" s="104">
        <v>11881</v>
      </c>
      <c r="AF109" s="104">
        <v>1112.41</v>
      </c>
      <c r="AG109" s="34">
        <v>85.55</v>
      </c>
      <c r="AH109" s="101"/>
      <c r="AI109" s="101"/>
      <c r="AJ109" s="101"/>
      <c r="AK109" s="101"/>
    </row>
    <row r="110" s="73" customFormat="1" ht="12" customHeight="1" spans="1:37">
      <c r="A110" s="83" t="s">
        <v>1589</v>
      </c>
      <c r="B110" s="91" t="s">
        <v>1590</v>
      </c>
      <c r="C110" s="73" t="s">
        <v>133</v>
      </c>
      <c r="D110" s="157" t="s">
        <v>1591</v>
      </c>
      <c r="E110" s="104">
        <v>13</v>
      </c>
      <c r="F110" s="104">
        <v>4</v>
      </c>
      <c r="G110" s="104">
        <v>2</v>
      </c>
      <c r="H110" s="104">
        <v>2</v>
      </c>
      <c r="I110" s="104">
        <v>1</v>
      </c>
      <c r="J110" s="104">
        <v>2</v>
      </c>
      <c r="K110" s="104">
        <v>2</v>
      </c>
      <c r="L110" s="104">
        <v>71</v>
      </c>
      <c r="M110" s="104">
        <v>180</v>
      </c>
      <c r="N110" s="104">
        <v>569</v>
      </c>
      <c r="O110" s="104">
        <v>275</v>
      </c>
      <c r="P110" s="104">
        <v>180</v>
      </c>
      <c r="Q110" s="104">
        <v>89</v>
      </c>
      <c r="R110" s="104">
        <v>89</v>
      </c>
      <c r="S110" s="104">
        <v>45</v>
      </c>
      <c r="T110" s="104">
        <v>90</v>
      </c>
      <c r="U110" s="104">
        <v>76</v>
      </c>
      <c r="V110" s="104">
        <v>76</v>
      </c>
      <c r="W110" s="104">
        <v>81</v>
      </c>
      <c r="X110" s="104">
        <v>488</v>
      </c>
      <c r="Y110" s="104">
        <v>77</v>
      </c>
      <c r="Z110" s="104">
        <v>492</v>
      </c>
      <c r="AA110" s="104">
        <v>33</v>
      </c>
      <c r="AB110" s="104">
        <v>30</v>
      </c>
      <c r="AC110" s="104">
        <v>6105</v>
      </c>
      <c r="AD110" s="104">
        <v>21781</v>
      </c>
      <c r="AE110" s="104">
        <v>16435</v>
      </c>
      <c r="AF110" s="104">
        <v>582</v>
      </c>
      <c r="AG110" s="34">
        <v>158</v>
      </c>
      <c r="AH110" s="101"/>
      <c r="AI110" s="101"/>
      <c r="AJ110" s="101"/>
      <c r="AK110" s="101"/>
    </row>
    <row r="111" s="73" customFormat="1" ht="12" customHeight="1" spans="1:37">
      <c r="A111" s="83" t="s">
        <v>1592</v>
      </c>
      <c r="B111" s="91" t="s">
        <v>1593</v>
      </c>
      <c r="C111" s="73" t="s">
        <v>133</v>
      </c>
      <c r="D111" s="145" t="s">
        <v>1594</v>
      </c>
      <c r="E111" s="104">
        <v>7</v>
      </c>
      <c r="F111" s="104">
        <v>2</v>
      </c>
      <c r="G111" s="104">
        <v>1</v>
      </c>
      <c r="H111" s="104">
        <v>1</v>
      </c>
      <c r="I111" s="104">
        <v>1</v>
      </c>
      <c r="J111" s="104">
        <v>1</v>
      </c>
      <c r="K111" s="104">
        <v>1</v>
      </c>
      <c r="L111" s="104">
        <v>60</v>
      </c>
      <c r="M111" s="104">
        <v>80</v>
      </c>
      <c r="N111" s="104">
        <v>294</v>
      </c>
      <c r="O111" s="104">
        <v>129</v>
      </c>
      <c r="P111" s="104">
        <v>80</v>
      </c>
      <c r="Q111" s="104">
        <v>43</v>
      </c>
      <c r="R111" s="104">
        <v>45</v>
      </c>
      <c r="S111" s="104">
        <v>43</v>
      </c>
      <c r="T111" s="104">
        <v>42</v>
      </c>
      <c r="U111" s="104">
        <v>41</v>
      </c>
      <c r="V111" s="104">
        <v>41</v>
      </c>
      <c r="W111" s="104">
        <v>66</v>
      </c>
      <c r="X111" s="104">
        <v>228</v>
      </c>
      <c r="Y111" s="104">
        <v>66</v>
      </c>
      <c r="Z111" s="104">
        <v>228</v>
      </c>
      <c r="AA111" s="104">
        <v>16</v>
      </c>
      <c r="AB111" s="104">
        <v>15</v>
      </c>
      <c r="AC111" s="104">
        <v>2879.57</v>
      </c>
      <c r="AD111" s="104">
        <v>13383</v>
      </c>
      <c r="AE111" s="104">
        <v>7221</v>
      </c>
      <c r="AF111" s="104">
        <v>1012.12</v>
      </c>
      <c r="AG111" s="34">
        <v>72.283</v>
      </c>
      <c r="AH111" s="101"/>
      <c r="AI111" s="101"/>
      <c r="AJ111" s="101"/>
      <c r="AK111" s="101"/>
    </row>
    <row r="112" s="73" customFormat="1" ht="12" customHeight="1" spans="1:37">
      <c r="A112" s="83" t="s">
        <v>1595</v>
      </c>
      <c r="B112" s="91" t="s">
        <v>1596</v>
      </c>
      <c r="C112" s="73" t="s">
        <v>133</v>
      </c>
      <c r="D112" s="102" t="s">
        <v>1597</v>
      </c>
      <c r="E112" s="104">
        <v>15</v>
      </c>
      <c r="F112" s="104">
        <v>4</v>
      </c>
      <c r="G112" s="104">
        <v>3</v>
      </c>
      <c r="H112" s="104">
        <v>2</v>
      </c>
      <c r="I112" s="104">
        <v>2</v>
      </c>
      <c r="J112" s="104">
        <v>2</v>
      </c>
      <c r="K112" s="104">
        <v>2</v>
      </c>
      <c r="L112" s="104">
        <v>86</v>
      </c>
      <c r="M112" s="104">
        <v>176</v>
      </c>
      <c r="N112" s="104">
        <v>648</v>
      </c>
      <c r="O112" s="104">
        <v>324</v>
      </c>
      <c r="P112" s="104">
        <v>176</v>
      </c>
      <c r="Q112" s="104">
        <v>130</v>
      </c>
      <c r="R112" s="104">
        <v>89</v>
      </c>
      <c r="S112" s="104">
        <v>85</v>
      </c>
      <c r="T112" s="104">
        <v>83</v>
      </c>
      <c r="U112" s="104">
        <v>85</v>
      </c>
      <c r="V112" s="104">
        <v>85</v>
      </c>
      <c r="W112" s="104">
        <v>73</v>
      </c>
      <c r="X112" s="104">
        <v>575</v>
      </c>
      <c r="Y112" s="104">
        <v>73</v>
      </c>
      <c r="Z112" s="104">
        <v>575</v>
      </c>
      <c r="AA112" s="104">
        <v>39</v>
      </c>
      <c r="AB112" s="104">
        <v>32</v>
      </c>
      <c r="AC112" s="104">
        <v>7343</v>
      </c>
      <c r="AD112" s="104">
        <v>10536</v>
      </c>
      <c r="AE112" s="104">
        <v>22955</v>
      </c>
      <c r="AF112" s="104">
        <v>1492.18</v>
      </c>
      <c r="AG112" s="34">
        <v>144.88</v>
      </c>
      <c r="AH112" s="101"/>
      <c r="AI112" s="101"/>
      <c r="AJ112" s="101"/>
      <c r="AK112" s="101"/>
    </row>
    <row r="113" s="143" customFormat="1" ht="12" customHeight="1" spans="1:37">
      <c r="A113" s="201" t="s">
        <v>1598</v>
      </c>
      <c r="B113" s="143" t="s">
        <v>1599</v>
      </c>
      <c r="C113" s="143" t="s">
        <v>33</v>
      </c>
      <c r="D113" s="143" t="s">
        <v>1600</v>
      </c>
      <c r="E113" s="104">
        <v>36</v>
      </c>
      <c r="F113" s="104">
        <v>6</v>
      </c>
      <c r="G113" s="104">
        <v>7</v>
      </c>
      <c r="H113" s="104">
        <v>6</v>
      </c>
      <c r="I113" s="104">
        <v>6</v>
      </c>
      <c r="J113" s="104">
        <v>6</v>
      </c>
      <c r="K113" s="104">
        <v>5</v>
      </c>
      <c r="L113" s="104">
        <v>162</v>
      </c>
      <c r="M113" s="104">
        <v>261</v>
      </c>
      <c r="N113" s="104">
        <v>1457</v>
      </c>
      <c r="O113" s="104">
        <v>579</v>
      </c>
      <c r="P113" s="104">
        <v>261</v>
      </c>
      <c r="Q113" s="104">
        <v>271</v>
      </c>
      <c r="R113" s="104">
        <v>246</v>
      </c>
      <c r="S113" s="104">
        <v>247</v>
      </c>
      <c r="T113" s="104">
        <v>237</v>
      </c>
      <c r="U113" s="104">
        <v>195</v>
      </c>
      <c r="V113" s="104">
        <v>195</v>
      </c>
      <c r="W113" s="104">
        <v>1438</v>
      </c>
      <c r="X113" s="104">
        <v>19</v>
      </c>
      <c r="Y113" s="104">
        <v>1432</v>
      </c>
      <c r="Z113" s="104">
        <v>25</v>
      </c>
      <c r="AA113" s="104">
        <v>100</v>
      </c>
      <c r="AB113" s="104">
        <v>74</v>
      </c>
      <c r="AC113" s="104">
        <v>15000</v>
      </c>
      <c r="AD113" s="104">
        <v>21000</v>
      </c>
      <c r="AE113" s="104">
        <v>41675</v>
      </c>
      <c r="AF113" s="104">
        <v>776.9</v>
      </c>
      <c r="AG113" s="34">
        <v>522.3</v>
      </c>
      <c r="AH113" s="206"/>
      <c r="AI113" s="206"/>
      <c r="AJ113" s="206"/>
      <c r="AK113" s="206"/>
    </row>
    <row r="114" ht="12" customHeight="1" spans="1:37">
      <c r="A114" s="130"/>
      <c r="B114" s="112" t="s">
        <v>659</v>
      </c>
      <c r="E114" s="104" t="s">
        <v>67</v>
      </c>
      <c r="F114" s="104" t="s">
        <v>67</v>
      </c>
      <c r="G114" s="104" t="s">
        <v>67</v>
      </c>
      <c r="H114" s="104" t="s">
        <v>67</v>
      </c>
      <c r="I114" s="104" t="s">
        <v>67</v>
      </c>
      <c r="J114" s="104" t="s">
        <v>67</v>
      </c>
      <c r="K114" s="104" t="s">
        <v>67</v>
      </c>
      <c r="L114" s="104" t="s">
        <v>67</v>
      </c>
      <c r="M114" s="104" t="s">
        <v>67</v>
      </c>
      <c r="N114" s="104" t="s">
        <v>67</v>
      </c>
      <c r="O114" s="104" t="s">
        <v>67</v>
      </c>
      <c r="P114" s="104" t="s">
        <v>67</v>
      </c>
      <c r="Q114" s="104" t="s">
        <v>67</v>
      </c>
      <c r="R114" s="104" t="s">
        <v>67</v>
      </c>
      <c r="S114" s="104" t="s">
        <v>67</v>
      </c>
      <c r="T114" s="104" t="s">
        <v>67</v>
      </c>
      <c r="U114" s="104" t="s">
        <v>67</v>
      </c>
      <c r="V114" s="104" t="s">
        <v>67</v>
      </c>
      <c r="W114" s="104" t="s">
        <v>67</v>
      </c>
      <c r="X114" s="104" t="s">
        <v>67</v>
      </c>
      <c r="Y114" s="104" t="s">
        <v>67</v>
      </c>
      <c r="Z114" s="104" t="s">
        <v>67</v>
      </c>
      <c r="AA114" s="104" t="s">
        <v>67</v>
      </c>
      <c r="AB114" s="104" t="s">
        <v>67</v>
      </c>
      <c r="AC114" s="104" t="s">
        <v>67</v>
      </c>
      <c r="AD114" s="104" t="s">
        <v>67</v>
      </c>
      <c r="AE114" s="104" t="s">
        <v>67</v>
      </c>
      <c r="AF114" s="104" t="s">
        <v>67</v>
      </c>
      <c r="AG114" s="34" t="s">
        <v>67</v>
      </c>
      <c r="AH114" s="104"/>
      <c r="AI114" s="104"/>
      <c r="AJ114" s="104"/>
      <c r="AK114" s="104"/>
    </row>
    <row r="115" s="91" customFormat="1" ht="12" customHeight="1" spans="1:37">
      <c r="A115" s="132" t="s">
        <v>1601</v>
      </c>
      <c r="B115" s="91" t="s">
        <v>1602</v>
      </c>
      <c r="C115" s="91" t="s">
        <v>133</v>
      </c>
      <c r="D115" s="91" t="s">
        <v>1603</v>
      </c>
      <c r="E115" s="104">
        <v>13</v>
      </c>
      <c r="F115" s="104">
        <v>3</v>
      </c>
      <c r="G115" s="104">
        <v>2</v>
      </c>
      <c r="H115" s="104">
        <v>2</v>
      </c>
      <c r="I115" s="104">
        <v>2</v>
      </c>
      <c r="J115" s="104">
        <v>2</v>
      </c>
      <c r="K115" s="104">
        <v>2</v>
      </c>
      <c r="L115" s="104">
        <v>88</v>
      </c>
      <c r="M115" s="104">
        <v>134</v>
      </c>
      <c r="N115" s="104">
        <v>565</v>
      </c>
      <c r="O115" s="104">
        <v>251</v>
      </c>
      <c r="P115" s="104">
        <v>134</v>
      </c>
      <c r="Q115" s="104">
        <v>88</v>
      </c>
      <c r="R115" s="104">
        <v>90</v>
      </c>
      <c r="S115" s="104">
        <v>84</v>
      </c>
      <c r="T115" s="104">
        <v>87</v>
      </c>
      <c r="U115" s="104">
        <v>82</v>
      </c>
      <c r="V115" s="104">
        <v>82</v>
      </c>
      <c r="W115" s="104">
        <v>54</v>
      </c>
      <c r="X115" s="104">
        <v>511</v>
      </c>
      <c r="Y115" s="104">
        <v>34</v>
      </c>
      <c r="Z115" s="104">
        <v>531</v>
      </c>
      <c r="AA115" s="104">
        <v>31</v>
      </c>
      <c r="AB115" s="104">
        <v>30</v>
      </c>
      <c r="AC115" s="104">
        <v>3882</v>
      </c>
      <c r="AD115" s="104">
        <v>3713</v>
      </c>
      <c r="AE115" s="104">
        <v>18600</v>
      </c>
      <c r="AF115" s="104">
        <v>493.41</v>
      </c>
      <c r="AG115" s="34">
        <v>179.77</v>
      </c>
      <c r="AH115" s="203"/>
      <c r="AI115" s="203"/>
      <c r="AJ115" s="203"/>
      <c r="AK115" s="203"/>
    </row>
    <row r="116" s="73" customFormat="1" ht="12" customHeight="1" spans="1:37">
      <c r="A116" s="83" t="s">
        <v>1604</v>
      </c>
      <c r="B116" s="91" t="s">
        <v>1605</v>
      </c>
      <c r="C116" s="73" t="s">
        <v>133</v>
      </c>
      <c r="D116" s="145" t="s">
        <v>1606</v>
      </c>
      <c r="E116" s="104">
        <v>12</v>
      </c>
      <c r="F116" s="104">
        <v>3</v>
      </c>
      <c r="G116" s="104">
        <v>2</v>
      </c>
      <c r="H116" s="104">
        <v>2</v>
      </c>
      <c r="I116" s="104">
        <v>1</v>
      </c>
      <c r="J116" s="104">
        <v>2</v>
      </c>
      <c r="K116" s="104">
        <v>2</v>
      </c>
      <c r="L116" s="104">
        <v>85</v>
      </c>
      <c r="M116" s="104">
        <v>135</v>
      </c>
      <c r="N116" s="104">
        <v>525</v>
      </c>
      <c r="O116" s="104">
        <v>224</v>
      </c>
      <c r="P116" s="104">
        <v>135</v>
      </c>
      <c r="Q116" s="104">
        <v>90</v>
      </c>
      <c r="R116" s="104">
        <v>90</v>
      </c>
      <c r="S116" s="104">
        <v>43</v>
      </c>
      <c r="T116" s="104">
        <v>88</v>
      </c>
      <c r="U116" s="104">
        <v>79</v>
      </c>
      <c r="V116" s="104">
        <v>79</v>
      </c>
      <c r="W116" s="104">
        <v>199</v>
      </c>
      <c r="X116" s="104">
        <v>326</v>
      </c>
      <c r="Y116" s="104">
        <v>149</v>
      </c>
      <c r="Z116" s="104">
        <v>376</v>
      </c>
      <c r="AA116" s="104">
        <v>34</v>
      </c>
      <c r="AB116" s="104">
        <v>27</v>
      </c>
      <c r="AC116" s="104">
        <v>5481</v>
      </c>
      <c r="AD116" s="104">
        <v>3250</v>
      </c>
      <c r="AE116" s="104">
        <v>12650</v>
      </c>
      <c r="AF116" s="104">
        <v>1131.4166</v>
      </c>
      <c r="AG116" s="34">
        <v>151.9826</v>
      </c>
      <c r="AH116" s="101"/>
      <c r="AI116" s="101"/>
      <c r="AJ116" s="101"/>
      <c r="AK116" s="101"/>
    </row>
    <row r="117" s="102" customFormat="1" spans="1:33">
      <c r="A117" s="154" t="s">
        <v>1607</v>
      </c>
      <c r="B117" s="102" t="s">
        <v>1608</v>
      </c>
      <c r="C117" s="102" t="s">
        <v>33</v>
      </c>
      <c r="D117" s="102" t="s">
        <v>1609</v>
      </c>
      <c r="E117" s="104">
        <v>18</v>
      </c>
      <c r="F117" s="104">
        <v>3</v>
      </c>
      <c r="G117" s="104">
        <v>3</v>
      </c>
      <c r="H117" s="104">
        <v>3</v>
      </c>
      <c r="I117" s="104">
        <v>3</v>
      </c>
      <c r="J117" s="104">
        <v>3</v>
      </c>
      <c r="K117" s="104">
        <v>3</v>
      </c>
      <c r="L117" s="104">
        <v>118</v>
      </c>
      <c r="M117" s="104">
        <v>134</v>
      </c>
      <c r="N117" s="104">
        <v>743</v>
      </c>
      <c r="O117" s="104">
        <v>321</v>
      </c>
      <c r="P117" s="104">
        <v>134</v>
      </c>
      <c r="Q117" s="104">
        <v>122</v>
      </c>
      <c r="R117" s="104">
        <v>128</v>
      </c>
      <c r="S117" s="104">
        <v>132</v>
      </c>
      <c r="T117" s="104">
        <v>120</v>
      </c>
      <c r="U117" s="104">
        <v>107</v>
      </c>
      <c r="V117" s="104">
        <v>107</v>
      </c>
      <c r="W117" s="104">
        <v>737</v>
      </c>
      <c r="X117" s="104">
        <v>6</v>
      </c>
      <c r="Y117" s="104">
        <v>737</v>
      </c>
      <c r="Z117" s="104">
        <v>6</v>
      </c>
      <c r="AA117" s="104">
        <v>45</v>
      </c>
      <c r="AB117" s="104">
        <v>38</v>
      </c>
      <c r="AC117" s="104">
        <v>6207</v>
      </c>
      <c r="AD117" s="104">
        <v>7849</v>
      </c>
      <c r="AE117" s="104">
        <v>19650</v>
      </c>
      <c r="AF117" s="104">
        <v>217.0148</v>
      </c>
      <c r="AG117" s="34">
        <v>186.0848</v>
      </c>
    </row>
    <row r="118" s="102" customFormat="1" spans="1:33">
      <c r="A118" s="154" t="s">
        <v>1610</v>
      </c>
      <c r="B118" s="102" t="s">
        <v>1611</v>
      </c>
      <c r="C118" s="102" t="s">
        <v>133</v>
      </c>
      <c r="D118" s="143" t="s">
        <v>1612</v>
      </c>
      <c r="E118" s="104">
        <v>15</v>
      </c>
      <c r="F118" s="104">
        <v>4</v>
      </c>
      <c r="G118" s="104">
        <v>3</v>
      </c>
      <c r="H118" s="104">
        <v>2</v>
      </c>
      <c r="I118" s="104">
        <v>2</v>
      </c>
      <c r="J118" s="104">
        <v>2</v>
      </c>
      <c r="K118" s="104">
        <v>2</v>
      </c>
      <c r="L118" s="104">
        <v>78</v>
      </c>
      <c r="M118" s="104">
        <v>175</v>
      </c>
      <c r="N118" s="104">
        <v>661</v>
      </c>
      <c r="O118" s="104">
        <v>316</v>
      </c>
      <c r="P118" s="104">
        <v>175</v>
      </c>
      <c r="Q118" s="104">
        <v>135</v>
      </c>
      <c r="R118" s="104">
        <v>89</v>
      </c>
      <c r="S118" s="104">
        <v>90</v>
      </c>
      <c r="T118" s="104">
        <v>90</v>
      </c>
      <c r="U118" s="104">
        <v>82</v>
      </c>
      <c r="V118" s="104">
        <v>82</v>
      </c>
      <c r="W118" s="104">
        <v>157</v>
      </c>
      <c r="X118" s="104">
        <v>504</v>
      </c>
      <c r="Y118" s="104">
        <v>121</v>
      </c>
      <c r="Z118" s="104">
        <v>540</v>
      </c>
      <c r="AA118" s="104">
        <v>47</v>
      </c>
      <c r="AB118" s="104">
        <v>34</v>
      </c>
      <c r="AC118" s="104">
        <v>7146</v>
      </c>
      <c r="AD118" s="104">
        <v>9199</v>
      </c>
      <c r="AE118" s="104">
        <v>23372</v>
      </c>
      <c r="AF118" s="104">
        <v>1430.46</v>
      </c>
      <c r="AG118" s="34">
        <v>408.29</v>
      </c>
    </row>
    <row r="119" s="73" customFormat="1" ht="12" customHeight="1" spans="1:37">
      <c r="A119" s="83" t="s">
        <v>1613</v>
      </c>
      <c r="B119" s="91" t="s">
        <v>1614</v>
      </c>
      <c r="C119" s="73" t="s">
        <v>33</v>
      </c>
      <c r="D119" s="73" t="s">
        <v>1615</v>
      </c>
      <c r="E119" s="104">
        <v>23</v>
      </c>
      <c r="F119" s="104">
        <v>4</v>
      </c>
      <c r="G119" s="104">
        <v>4</v>
      </c>
      <c r="H119" s="104">
        <v>4</v>
      </c>
      <c r="I119" s="104">
        <v>4</v>
      </c>
      <c r="J119" s="104">
        <v>4</v>
      </c>
      <c r="K119" s="104">
        <v>3</v>
      </c>
      <c r="L119" s="104">
        <v>124</v>
      </c>
      <c r="M119" s="104">
        <v>180</v>
      </c>
      <c r="N119" s="104">
        <v>911</v>
      </c>
      <c r="O119" s="104">
        <v>410</v>
      </c>
      <c r="P119" s="104">
        <v>180</v>
      </c>
      <c r="Q119" s="104">
        <v>161</v>
      </c>
      <c r="R119" s="104">
        <v>155</v>
      </c>
      <c r="S119" s="104">
        <v>143</v>
      </c>
      <c r="T119" s="104">
        <v>145</v>
      </c>
      <c r="U119" s="104">
        <v>127</v>
      </c>
      <c r="V119" s="104">
        <v>127</v>
      </c>
      <c r="W119" s="104">
        <v>908</v>
      </c>
      <c r="X119" s="104">
        <v>3</v>
      </c>
      <c r="Y119" s="104">
        <v>541</v>
      </c>
      <c r="Z119" s="104">
        <v>370</v>
      </c>
      <c r="AA119" s="104">
        <v>60</v>
      </c>
      <c r="AB119" s="104">
        <v>45</v>
      </c>
      <c r="AC119" s="104">
        <v>7739</v>
      </c>
      <c r="AD119" s="104">
        <v>11368</v>
      </c>
      <c r="AE119" s="104">
        <v>29200</v>
      </c>
      <c r="AF119" s="104">
        <v>580</v>
      </c>
      <c r="AG119" s="34">
        <v>400</v>
      </c>
      <c r="AH119" s="101"/>
      <c r="AI119" s="101"/>
      <c r="AJ119" s="101"/>
      <c r="AK119" s="101"/>
    </row>
    <row r="120" s="73" customFormat="1" ht="12" customHeight="1" spans="1:37">
      <c r="A120" s="83" t="s">
        <v>1616</v>
      </c>
      <c r="B120" s="91" t="s">
        <v>1617</v>
      </c>
      <c r="C120" s="73" t="s">
        <v>33</v>
      </c>
      <c r="D120" s="73" t="s">
        <v>1618</v>
      </c>
      <c r="E120" s="104">
        <v>19</v>
      </c>
      <c r="F120" s="104">
        <v>3</v>
      </c>
      <c r="G120" s="104">
        <v>3</v>
      </c>
      <c r="H120" s="104">
        <v>3</v>
      </c>
      <c r="I120" s="104">
        <v>3</v>
      </c>
      <c r="J120" s="104">
        <v>4</v>
      </c>
      <c r="K120" s="104">
        <v>3</v>
      </c>
      <c r="L120" s="104">
        <v>107</v>
      </c>
      <c r="M120" s="104">
        <v>134</v>
      </c>
      <c r="N120" s="104">
        <v>822</v>
      </c>
      <c r="O120" s="104">
        <v>357</v>
      </c>
      <c r="P120" s="104">
        <v>134</v>
      </c>
      <c r="Q120" s="104">
        <v>135</v>
      </c>
      <c r="R120" s="104">
        <v>135</v>
      </c>
      <c r="S120" s="104">
        <v>124</v>
      </c>
      <c r="T120" s="104">
        <v>174</v>
      </c>
      <c r="U120" s="104">
        <v>120</v>
      </c>
      <c r="V120" s="104">
        <v>120</v>
      </c>
      <c r="W120" s="104">
        <v>820</v>
      </c>
      <c r="X120" s="104">
        <v>2</v>
      </c>
      <c r="Y120" s="104">
        <v>818</v>
      </c>
      <c r="Z120" s="104">
        <v>4</v>
      </c>
      <c r="AA120" s="104">
        <v>56</v>
      </c>
      <c r="AB120" s="104">
        <v>40</v>
      </c>
      <c r="AC120" s="104">
        <v>6339</v>
      </c>
      <c r="AD120" s="104">
        <v>8170</v>
      </c>
      <c r="AE120" s="104">
        <v>25469</v>
      </c>
      <c r="AF120" s="104">
        <v>651.9</v>
      </c>
      <c r="AG120" s="34">
        <v>180</v>
      </c>
      <c r="AH120" s="101"/>
      <c r="AI120" s="101"/>
      <c r="AJ120" s="101"/>
      <c r="AK120" s="101"/>
    </row>
    <row r="121" s="34" customFormat="1" ht="12" customHeight="1" spans="1:37">
      <c r="A121" s="130" t="s">
        <v>1619</v>
      </c>
      <c r="B121" s="102" t="s">
        <v>1620</v>
      </c>
      <c r="C121" s="34" t="s">
        <v>133</v>
      </c>
      <c r="D121" s="131" t="s">
        <v>1621</v>
      </c>
      <c r="E121" s="104">
        <v>29</v>
      </c>
      <c r="F121" s="104">
        <v>5</v>
      </c>
      <c r="G121" s="104">
        <v>4</v>
      </c>
      <c r="H121" s="104">
        <v>5</v>
      </c>
      <c r="I121" s="104">
        <v>5</v>
      </c>
      <c r="J121" s="104">
        <v>5</v>
      </c>
      <c r="K121" s="104">
        <v>5</v>
      </c>
      <c r="L121" s="104">
        <v>221</v>
      </c>
      <c r="M121" s="104">
        <v>217</v>
      </c>
      <c r="N121" s="104">
        <v>1273</v>
      </c>
      <c r="O121" s="104">
        <v>635</v>
      </c>
      <c r="P121" s="104">
        <v>217</v>
      </c>
      <c r="Q121" s="104">
        <v>177</v>
      </c>
      <c r="R121" s="104">
        <v>223</v>
      </c>
      <c r="S121" s="104">
        <v>219</v>
      </c>
      <c r="T121" s="104">
        <v>218</v>
      </c>
      <c r="U121" s="104">
        <v>219</v>
      </c>
      <c r="V121" s="104">
        <v>219</v>
      </c>
      <c r="W121" s="104">
        <v>423</v>
      </c>
      <c r="X121" s="104">
        <v>850</v>
      </c>
      <c r="Y121" s="104">
        <v>355</v>
      </c>
      <c r="Z121" s="104">
        <v>918</v>
      </c>
      <c r="AA121" s="104">
        <v>96</v>
      </c>
      <c r="AB121" s="104">
        <v>73</v>
      </c>
      <c r="AC121" s="104">
        <v>8008</v>
      </c>
      <c r="AD121" s="104">
        <v>13000</v>
      </c>
      <c r="AE121" s="104">
        <v>26550</v>
      </c>
      <c r="AF121" s="104">
        <v>323</v>
      </c>
      <c r="AG121" s="34">
        <v>296</v>
      </c>
      <c r="AH121" s="104"/>
      <c r="AI121" s="104"/>
      <c r="AJ121" s="104"/>
      <c r="AK121" s="104"/>
    </row>
    <row r="122" s="34" customFormat="1" ht="12" customHeight="1" spans="1:37">
      <c r="A122" s="152" t="s">
        <v>1622</v>
      </c>
      <c r="B122" s="91" t="s">
        <v>1623</v>
      </c>
      <c r="C122" s="34" t="s">
        <v>133</v>
      </c>
      <c r="D122" s="34" t="s">
        <v>1624</v>
      </c>
      <c r="E122" s="104">
        <v>35</v>
      </c>
      <c r="F122" s="104">
        <v>8</v>
      </c>
      <c r="G122" s="104">
        <v>5</v>
      </c>
      <c r="H122" s="104">
        <v>4</v>
      </c>
      <c r="I122" s="104">
        <v>6</v>
      </c>
      <c r="J122" s="104">
        <v>6</v>
      </c>
      <c r="K122" s="104">
        <v>6</v>
      </c>
      <c r="L122" s="104">
        <v>237</v>
      </c>
      <c r="M122" s="104">
        <v>341</v>
      </c>
      <c r="N122" s="104">
        <v>1490</v>
      </c>
      <c r="O122" s="104">
        <v>661</v>
      </c>
      <c r="P122" s="104">
        <v>341</v>
      </c>
      <c r="Q122" s="104">
        <v>206</v>
      </c>
      <c r="R122" s="104">
        <v>177</v>
      </c>
      <c r="S122" s="104">
        <v>250</v>
      </c>
      <c r="T122" s="104">
        <v>262</v>
      </c>
      <c r="U122" s="104">
        <v>254</v>
      </c>
      <c r="V122" s="104">
        <v>254</v>
      </c>
      <c r="W122" s="104">
        <v>756</v>
      </c>
      <c r="X122" s="104">
        <v>734</v>
      </c>
      <c r="Y122" s="104">
        <v>665</v>
      </c>
      <c r="Z122" s="104">
        <v>825</v>
      </c>
      <c r="AA122" s="104">
        <v>96</v>
      </c>
      <c r="AB122" s="104">
        <v>81</v>
      </c>
      <c r="AC122" s="104">
        <v>9147</v>
      </c>
      <c r="AD122" s="104">
        <v>12500</v>
      </c>
      <c r="AE122" s="104">
        <v>42110</v>
      </c>
      <c r="AF122" s="104">
        <v>431.23</v>
      </c>
      <c r="AG122" s="34">
        <v>378.35</v>
      </c>
      <c r="AH122" s="104"/>
      <c r="AI122" s="104"/>
      <c r="AJ122" s="104"/>
      <c r="AK122" s="104"/>
    </row>
    <row r="123" ht="12" customHeight="1" spans="1:37">
      <c r="A123" s="130"/>
      <c r="B123" s="112" t="s">
        <v>835</v>
      </c>
      <c r="E123" s="104" t="s">
        <v>67</v>
      </c>
      <c r="F123" s="104" t="s">
        <v>67</v>
      </c>
      <c r="G123" s="104" t="s">
        <v>67</v>
      </c>
      <c r="H123" s="104" t="s">
        <v>67</v>
      </c>
      <c r="I123" s="104" t="s">
        <v>67</v>
      </c>
      <c r="J123" s="104" t="s">
        <v>67</v>
      </c>
      <c r="K123" s="104" t="s">
        <v>67</v>
      </c>
      <c r="L123" s="104" t="s">
        <v>67</v>
      </c>
      <c r="M123" s="104" t="s">
        <v>67</v>
      </c>
      <c r="N123" s="104" t="s">
        <v>67</v>
      </c>
      <c r="O123" s="104" t="s">
        <v>67</v>
      </c>
      <c r="P123" s="104" t="s">
        <v>67</v>
      </c>
      <c r="Q123" s="104" t="s">
        <v>67</v>
      </c>
      <c r="R123" s="104" t="s">
        <v>67</v>
      </c>
      <c r="S123" s="104" t="s">
        <v>67</v>
      </c>
      <c r="T123" s="104" t="s">
        <v>67</v>
      </c>
      <c r="U123" s="104" t="s">
        <v>67</v>
      </c>
      <c r="V123" s="104" t="s">
        <v>67</v>
      </c>
      <c r="W123" s="104" t="s">
        <v>67</v>
      </c>
      <c r="X123" s="104" t="s">
        <v>67</v>
      </c>
      <c r="Y123" s="104" t="s">
        <v>67</v>
      </c>
      <c r="Z123" s="104" t="s">
        <v>67</v>
      </c>
      <c r="AA123" s="104" t="s">
        <v>67</v>
      </c>
      <c r="AB123" s="104" t="s">
        <v>67</v>
      </c>
      <c r="AC123" s="104" t="s">
        <v>67</v>
      </c>
      <c r="AD123" s="104" t="s">
        <v>67</v>
      </c>
      <c r="AE123" s="104" t="s">
        <v>67</v>
      </c>
      <c r="AF123" s="104" t="s">
        <v>67</v>
      </c>
      <c r="AG123" s="34" t="s">
        <v>67</v>
      </c>
      <c r="AH123" s="104"/>
      <c r="AI123" s="104"/>
      <c r="AJ123" s="104"/>
      <c r="AK123" s="104"/>
    </row>
    <row r="124" s="102" customFormat="1" ht="12" customHeight="1" spans="1:37">
      <c r="A124" s="111" t="s">
        <v>1625</v>
      </c>
      <c r="B124" s="102" t="s">
        <v>1626</v>
      </c>
      <c r="C124" s="102" t="s">
        <v>133</v>
      </c>
      <c r="D124" s="131" t="s">
        <v>1627</v>
      </c>
      <c r="E124" s="104">
        <v>25</v>
      </c>
      <c r="F124" s="104">
        <v>5</v>
      </c>
      <c r="G124" s="104">
        <v>4</v>
      </c>
      <c r="H124" s="104">
        <v>4</v>
      </c>
      <c r="I124" s="104">
        <v>4</v>
      </c>
      <c r="J124" s="104">
        <v>4</v>
      </c>
      <c r="K124" s="104">
        <v>4</v>
      </c>
      <c r="L124" s="104">
        <v>172</v>
      </c>
      <c r="M124" s="104">
        <v>223</v>
      </c>
      <c r="N124" s="104">
        <v>1114</v>
      </c>
      <c r="O124" s="104">
        <v>476</v>
      </c>
      <c r="P124" s="104">
        <v>223</v>
      </c>
      <c r="Q124" s="104">
        <v>180</v>
      </c>
      <c r="R124" s="104">
        <v>179</v>
      </c>
      <c r="S124" s="104">
        <v>180</v>
      </c>
      <c r="T124" s="104">
        <v>173</v>
      </c>
      <c r="U124" s="104">
        <v>179</v>
      </c>
      <c r="V124" s="104">
        <v>179</v>
      </c>
      <c r="W124" s="104">
        <v>161</v>
      </c>
      <c r="X124" s="104">
        <v>953</v>
      </c>
      <c r="Y124" s="104">
        <v>161</v>
      </c>
      <c r="Z124" s="104">
        <v>953</v>
      </c>
      <c r="AA124" s="104">
        <v>75</v>
      </c>
      <c r="AB124" s="104">
        <v>57</v>
      </c>
      <c r="AC124" s="104">
        <v>8662</v>
      </c>
      <c r="AD124" s="104">
        <v>15200</v>
      </c>
      <c r="AE124" s="104">
        <v>35800</v>
      </c>
      <c r="AF124" s="104">
        <v>1115.95</v>
      </c>
      <c r="AG124" s="34">
        <v>493.48</v>
      </c>
      <c r="AH124" s="99"/>
      <c r="AI124" s="99"/>
      <c r="AJ124" s="99"/>
      <c r="AK124" s="99"/>
    </row>
    <row r="125" s="102" customFormat="1" ht="12" customHeight="1" spans="1:37">
      <c r="A125" s="111" t="s">
        <v>1628</v>
      </c>
      <c r="B125" s="102" t="s">
        <v>1629</v>
      </c>
      <c r="C125" s="102" t="s">
        <v>133</v>
      </c>
      <c r="D125" s="131" t="s">
        <v>1630</v>
      </c>
      <c r="E125" s="104">
        <v>36</v>
      </c>
      <c r="F125" s="104">
        <v>8</v>
      </c>
      <c r="G125" s="104">
        <v>7</v>
      </c>
      <c r="H125" s="104">
        <v>6</v>
      </c>
      <c r="I125" s="104">
        <v>6</v>
      </c>
      <c r="J125" s="104">
        <v>4</v>
      </c>
      <c r="K125" s="104">
        <v>5</v>
      </c>
      <c r="L125" s="104">
        <v>179</v>
      </c>
      <c r="M125" s="104">
        <v>356</v>
      </c>
      <c r="N125" s="104">
        <v>1577</v>
      </c>
      <c r="O125" s="104">
        <v>748</v>
      </c>
      <c r="P125" s="104">
        <v>356</v>
      </c>
      <c r="Q125" s="104">
        <v>314</v>
      </c>
      <c r="R125" s="104">
        <v>270</v>
      </c>
      <c r="S125" s="104">
        <v>270</v>
      </c>
      <c r="T125" s="104">
        <v>179</v>
      </c>
      <c r="U125" s="104">
        <v>188</v>
      </c>
      <c r="V125" s="104">
        <v>188</v>
      </c>
      <c r="W125" s="104">
        <v>210</v>
      </c>
      <c r="X125" s="104">
        <v>1367</v>
      </c>
      <c r="Y125" s="104">
        <v>102</v>
      </c>
      <c r="Z125" s="104">
        <v>1475</v>
      </c>
      <c r="AA125" s="104">
        <v>109</v>
      </c>
      <c r="AB125" s="104">
        <v>83</v>
      </c>
      <c r="AC125" s="104">
        <v>17196</v>
      </c>
      <c r="AD125" s="104">
        <v>26202</v>
      </c>
      <c r="AE125" s="104">
        <v>37666</v>
      </c>
      <c r="AF125" s="104">
        <v>7832.01</v>
      </c>
      <c r="AG125" s="34">
        <v>338.82</v>
      </c>
      <c r="AH125" s="99"/>
      <c r="AI125" s="99"/>
      <c r="AJ125" s="99"/>
      <c r="AK125" s="99"/>
    </row>
    <row r="126" s="102" customFormat="1" ht="12" customHeight="1" spans="1:37">
      <c r="A126" s="111" t="s">
        <v>1631</v>
      </c>
      <c r="B126" s="102" t="s">
        <v>1632</v>
      </c>
      <c r="C126" s="102" t="s">
        <v>133</v>
      </c>
      <c r="D126" s="131" t="s">
        <v>1633</v>
      </c>
      <c r="E126" s="104">
        <v>25</v>
      </c>
      <c r="F126" s="104">
        <v>5</v>
      </c>
      <c r="G126" s="104">
        <v>4</v>
      </c>
      <c r="H126" s="104">
        <v>4</v>
      </c>
      <c r="I126" s="104">
        <v>4</v>
      </c>
      <c r="J126" s="104">
        <v>4</v>
      </c>
      <c r="K126" s="104">
        <v>4</v>
      </c>
      <c r="L126" s="104">
        <v>179</v>
      </c>
      <c r="M126" s="104">
        <v>225</v>
      </c>
      <c r="N126" s="104">
        <v>1110</v>
      </c>
      <c r="O126" s="104">
        <v>512</v>
      </c>
      <c r="P126" s="104">
        <v>225</v>
      </c>
      <c r="Q126" s="104">
        <v>180</v>
      </c>
      <c r="R126" s="104">
        <v>176</v>
      </c>
      <c r="S126" s="104">
        <v>175</v>
      </c>
      <c r="T126" s="104">
        <v>175</v>
      </c>
      <c r="U126" s="104">
        <v>179</v>
      </c>
      <c r="V126" s="104">
        <v>179</v>
      </c>
      <c r="W126" s="104">
        <v>187</v>
      </c>
      <c r="X126" s="104">
        <v>923</v>
      </c>
      <c r="Y126" s="104">
        <v>187</v>
      </c>
      <c r="Z126" s="104">
        <v>923</v>
      </c>
      <c r="AA126" s="104">
        <v>74</v>
      </c>
      <c r="AB126" s="104">
        <v>57</v>
      </c>
      <c r="AC126" s="104">
        <v>7587</v>
      </c>
      <c r="AD126" s="104">
        <v>15235</v>
      </c>
      <c r="AE126" s="104">
        <v>29463</v>
      </c>
      <c r="AF126" s="104">
        <v>869.19</v>
      </c>
      <c r="AG126" s="34">
        <v>232</v>
      </c>
      <c r="AH126" s="99"/>
      <c r="AI126" s="99"/>
      <c r="AJ126" s="99"/>
      <c r="AK126" s="99"/>
    </row>
    <row r="127" s="102" customFormat="1" ht="12" customHeight="1" spans="1:37">
      <c r="A127" s="111" t="s">
        <v>1634</v>
      </c>
      <c r="B127" s="102" t="s">
        <v>1635</v>
      </c>
      <c r="C127" s="102" t="s">
        <v>133</v>
      </c>
      <c r="D127" s="143" t="s">
        <v>1636</v>
      </c>
      <c r="E127" s="104">
        <v>7</v>
      </c>
      <c r="F127" s="104">
        <v>2</v>
      </c>
      <c r="G127" s="104">
        <v>1</v>
      </c>
      <c r="H127" s="104">
        <v>1</v>
      </c>
      <c r="I127" s="104">
        <v>1</v>
      </c>
      <c r="J127" s="104">
        <v>1</v>
      </c>
      <c r="K127" s="104">
        <v>1</v>
      </c>
      <c r="L127" s="104">
        <v>42</v>
      </c>
      <c r="M127" s="104">
        <v>90</v>
      </c>
      <c r="N127" s="104">
        <v>314</v>
      </c>
      <c r="O127" s="104">
        <v>130</v>
      </c>
      <c r="P127" s="104">
        <v>90</v>
      </c>
      <c r="Q127" s="104">
        <v>45</v>
      </c>
      <c r="R127" s="104">
        <v>44</v>
      </c>
      <c r="S127" s="104">
        <v>45</v>
      </c>
      <c r="T127" s="104">
        <v>45</v>
      </c>
      <c r="U127" s="104">
        <v>45</v>
      </c>
      <c r="V127" s="104">
        <v>45</v>
      </c>
      <c r="W127" s="104">
        <v>26</v>
      </c>
      <c r="X127" s="104">
        <v>288</v>
      </c>
      <c r="Y127" s="104">
        <v>26</v>
      </c>
      <c r="Z127" s="104">
        <v>288</v>
      </c>
      <c r="AA127" s="104">
        <v>23</v>
      </c>
      <c r="AB127" s="104">
        <v>16</v>
      </c>
      <c r="AC127" s="104">
        <v>1930</v>
      </c>
      <c r="AD127" s="104">
        <v>3812</v>
      </c>
      <c r="AE127" s="104">
        <v>8304</v>
      </c>
      <c r="AF127" s="104">
        <v>1353.38</v>
      </c>
      <c r="AG127" s="34">
        <v>193.61</v>
      </c>
      <c r="AH127" s="99"/>
      <c r="AI127" s="99"/>
      <c r="AJ127" s="99"/>
      <c r="AK127" s="99"/>
    </row>
    <row r="128" s="102" customFormat="1" ht="12" customHeight="1" spans="1:37">
      <c r="A128" s="111" t="s">
        <v>1637</v>
      </c>
      <c r="B128" s="102" t="s">
        <v>1638</v>
      </c>
      <c r="C128" s="102" t="s">
        <v>133</v>
      </c>
      <c r="D128" s="131" t="s">
        <v>1639</v>
      </c>
      <c r="E128" s="104">
        <v>12</v>
      </c>
      <c r="F128" s="104">
        <v>2</v>
      </c>
      <c r="G128" s="104">
        <v>2</v>
      </c>
      <c r="H128" s="104">
        <v>2</v>
      </c>
      <c r="I128" s="104">
        <v>2</v>
      </c>
      <c r="J128" s="104">
        <v>2</v>
      </c>
      <c r="K128" s="104">
        <v>2</v>
      </c>
      <c r="L128" s="104">
        <v>86</v>
      </c>
      <c r="M128" s="104">
        <v>90</v>
      </c>
      <c r="N128" s="104">
        <v>535</v>
      </c>
      <c r="O128" s="104">
        <v>259</v>
      </c>
      <c r="P128" s="104">
        <v>90</v>
      </c>
      <c r="Q128" s="104">
        <v>90</v>
      </c>
      <c r="R128" s="104">
        <v>90</v>
      </c>
      <c r="S128" s="104">
        <v>87</v>
      </c>
      <c r="T128" s="104">
        <v>88</v>
      </c>
      <c r="U128" s="104">
        <v>90</v>
      </c>
      <c r="V128" s="104">
        <v>90</v>
      </c>
      <c r="W128" s="104">
        <v>112</v>
      </c>
      <c r="X128" s="104">
        <v>423</v>
      </c>
      <c r="Y128" s="104">
        <v>81</v>
      </c>
      <c r="Z128" s="104">
        <v>454</v>
      </c>
      <c r="AA128" s="104">
        <v>28</v>
      </c>
      <c r="AB128" s="104">
        <v>26</v>
      </c>
      <c r="AC128" s="104">
        <v>3174</v>
      </c>
      <c r="AD128" s="104">
        <v>9666</v>
      </c>
      <c r="AE128" s="104">
        <v>16528</v>
      </c>
      <c r="AF128" s="104">
        <v>681.35</v>
      </c>
      <c r="AG128" s="34">
        <v>161.9</v>
      </c>
      <c r="AH128" s="99"/>
      <c r="AI128" s="99"/>
      <c r="AJ128" s="99"/>
      <c r="AK128" s="99"/>
    </row>
    <row r="129" s="102" customFormat="1" ht="12" customHeight="1" spans="1:37">
      <c r="A129" s="111" t="s">
        <v>1640</v>
      </c>
      <c r="B129" s="102" t="s">
        <v>1641</v>
      </c>
      <c r="C129" s="102" t="s">
        <v>133</v>
      </c>
      <c r="D129" s="131" t="s">
        <v>1642</v>
      </c>
      <c r="E129" s="104">
        <v>13</v>
      </c>
      <c r="F129" s="104">
        <v>3</v>
      </c>
      <c r="G129" s="104">
        <v>2</v>
      </c>
      <c r="H129" s="104">
        <v>2</v>
      </c>
      <c r="I129" s="104">
        <v>2</v>
      </c>
      <c r="J129" s="104">
        <v>2</v>
      </c>
      <c r="K129" s="104">
        <v>2</v>
      </c>
      <c r="L129" s="104">
        <v>87</v>
      </c>
      <c r="M129" s="104">
        <v>130</v>
      </c>
      <c r="N129" s="104">
        <v>548</v>
      </c>
      <c r="O129" s="104">
        <v>240</v>
      </c>
      <c r="P129" s="104">
        <v>130</v>
      </c>
      <c r="Q129" s="104">
        <v>87</v>
      </c>
      <c r="R129" s="104">
        <v>82</v>
      </c>
      <c r="S129" s="104">
        <v>73</v>
      </c>
      <c r="T129" s="104">
        <v>88</v>
      </c>
      <c r="U129" s="104">
        <v>88</v>
      </c>
      <c r="V129" s="104">
        <v>88</v>
      </c>
      <c r="W129" s="104">
        <v>202</v>
      </c>
      <c r="X129" s="104">
        <v>346</v>
      </c>
      <c r="Y129" s="104">
        <v>198</v>
      </c>
      <c r="Z129" s="104">
        <v>350</v>
      </c>
      <c r="AA129" s="104">
        <v>38</v>
      </c>
      <c r="AB129" s="104">
        <v>29</v>
      </c>
      <c r="AC129" s="104">
        <v>4683.42</v>
      </c>
      <c r="AD129" s="104">
        <v>14000</v>
      </c>
      <c r="AE129" s="104">
        <v>15049</v>
      </c>
      <c r="AF129" s="104">
        <v>794.8</v>
      </c>
      <c r="AG129" s="34">
        <v>251.89</v>
      </c>
      <c r="AH129" s="99"/>
      <c r="AI129" s="99"/>
      <c r="AJ129" s="99"/>
      <c r="AK129" s="99"/>
    </row>
    <row r="130" s="102" customFormat="1" ht="12" customHeight="1" spans="1:37">
      <c r="A130" s="111" t="s">
        <v>1643</v>
      </c>
      <c r="B130" s="102" t="s">
        <v>1644</v>
      </c>
      <c r="C130" s="102" t="s">
        <v>133</v>
      </c>
      <c r="D130" s="131" t="s">
        <v>844</v>
      </c>
      <c r="E130" s="104">
        <v>25</v>
      </c>
      <c r="F130" s="104">
        <v>5</v>
      </c>
      <c r="G130" s="104">
        <v>5</v>
      </c>
      <c r="H130" s="104">
        <v>4</v>
      </c>
      <c r="I130" s="104">
        <v>4</v>
      </c>
      <c r="J130" s="104">
        <v>3</v>
      </c>
      <c r="K130" s="104">
        <v>4</v>
      </c>
      <c r="L130" s="104">
        <v>179</v>
      </c>
      <c r="M130" s="104">
        <v>220</v>
      </c>
      <c r="N130" s="104">
        <v>1104</v>
      </c>
      <c r="O130" s="104">
        <v>506</v>
      </c>
      <c r="P130" s="104">
        <v>220</v>
      </c>
      <c r="Q130" s="104">
        <v>221</v>
      </c>
      <c r="R130" s="104">
        <v>178</v>
      </c>
      <c r="S130" s="104">
        <v>172</v>
      </c>
      <c r="T130" s="104">
        <v>134</v>
      </c>
      <c r="U130" s="104">
        <v>179</v>
      </c>
      <c r="V130" s="104">
        <v>179</v>
      </c>
      <c r="W130" s="104">
        <v>232</v>
      </c>
      <c r="X130" s="104">
        <v>872</v>
      </c>
      <c r="Y130" s="104">
        <v>178</v>
      </c>
      <c r="Z130" s="104">
        <v>926</v>
      </c>
      <c r="AA130" s="104">
        <v>68</v>
      </c>
      <c r="AB130" s="104">
        <v>57</v>
      </c>
      <c r="AC130" s="104">
        <v>7229.42</v>
      </c>
      <c r="AD130" s="104">
        <v>23367.11</v>
      </c>
      <c r="AE130" s="104">
        <v>17854</v>
      </c>
      <c r="AF130" s="104">
        <v>1539.12</v>
      </c>
      <c r="AG130" s="34">
        <v>250.39</v>
      </c>
      <c r="AH130" s="99"/>
      <c r="AI130" s="99"/>
      <c r="AJ130" s="99"/>
      <c r="AK130" s="99"/>
    </row>
    <row r="131" s="102" customFormat="1" ht="12" customHeight="1" spans="1:37">
      <c r="A131" s="111" t="s">
        <v>1645</v>
      </c>
      <c r="B131" s="102" t="s">
        <v>1646</v>
      </c>
      <c r="C131" s="102" t="s">
        <v>133</v>
      </c>
      <c r="D131" s="131" t="s">
        <v>1647</v>
      </c>
      <c r="E131" s="104">
        <v>18</v>
      </c>
      <c r="F131" s="104">
        <v>3</v>
      </c>
      <c r="G131" s="104">
        <v>3</v>
      </c>
      <c r="H131" s="104">
        <v>3</v>
      </c>
      <c r="I131" s="104">
        <v>3</v>
      </c>
      <c r="J131" s="104">
        <v>3</v>
      </c>
      <c r="K131" s="104">
        <v>3</v>
      </c>
      <c r="L131" s="104">
        <v>133</v>
      </c>
      <c r="M131" s="104">
        <v>135</v>
      </c>
      <c r="N131" s="104">
        <v>804</v>
      </c>
      <c r="O131" s="104">
        <v>359</v>
      </c>
      <c r="P131" s="104">
        <v>135</v>
      </c>
      <c r="Q131" s="104">
        <v>134</v>
      </c>
      <c r="R131" s="104">
        <v>133</v>
      </c>
      <c r="S131" s="104">
        <v>133</v>
      </c>
      <c r="T131" s="104">
        <v>135</v>
      </c>
      <c r="U131" s="104">
        <v>134</v>
      </c>
      <c r="V131" s="104">
        <v>134</v>
      </c>
      <c r="W131" s="104">
        <v>59</v>
      </c>
      <c r="X131" s="104">
        <v>745</v>
      </c>
      <c r="Y131" s="104">
        <v>57</v>
      </c>
      <c r="Z131" s="104">
        <v>747</v>
      </c>
      <c r="AA131" s="104">
        <v>43</v>
      </c>
      <c r="AB131" s="104">
        <v>40</v>
      </c>
      <c r="AC131" s="104">
        <v>7136</v>
      </c>
      <c r="AD131" s="104">
        <v>14475</v>
      </c>
      <c r="AE131" s="104">
        <v>25695</v>
      </c>
      <c r="AF131" s="104">
        <v>1331.99833</v>
      </c>
      <c r="AG131" s="34">
        <v>194.79833</v>
      </c>
      <c r="AH131" s="99"/>
      <c r="AI131" s="99"/>
      <c r="AJ131" s="99"/>
      <c r="AK131" s="99"/>
    </row>
    <row r="132" s="102" customFormat="1" ht="12" customHeight="1" spans="1:37">
      <c r="A132" s="111" t="s">
        <v>1648</v>
      </c>
      <c r="B132" s="102" t="s">
        <v>1649</v>
      </c>
      <c r="C132" s="102" t="s">
        <v>33</v>
      </c>
      <c r="D132" s="131" t="s">
        <v>1650</v>
      </c>
      <c r="E132" s="104">
        <v>18</v>
      </c>
      <c r="F132" s="104">
        <v>3</v>
      </c>
      <c r="G132" s="104">
        <v>3</v>
      </c>
      <c r="H132" s="104">
        <v>3</v>
      </c>
      <c r="I132" s="104">
        <v>3</v>
      </c>
      <c r="J132" s="104">
        <v>3</v>
      </c>
      <c r="K132" s="104">
        <v>3</v>
      </c>
      <c r="L132" s="104">
        <v>93</v>
      </c>
      <c r="M132" s="104">
        <v>134</v>
      </c>
      <c r="N132" s="104">
        <v>731</v>
      </c>
      <c r="O132" s="104">
        <v>301</v>
      </c>
      <c r="P132" s="104">
        <v>134</v>
      </c>
      <c r="Q132" s="104">
        <v>133</v>
      </c>
      <c r="R132" s="104">
        <v>113</v>
      </c>
      <c r="S132" s="104">
        <v>124</v>
      </c>
      <c r="T132" s="104">
        <v>125</v>
      </c>
      <c r="U132" s="104">
        <v>102</v>
      </c>
      <c r="V132" s="104">
        <v>102</v>
      </c>
      <c r="W132" s="104">
        <v>731</v>
      </c>
      <c r="X132" s="104">
        <v>0</v>
      </c>
      <c r="Y132" s="104">
        <v>731</v>
      </c>
      <c r="Z132" s="104">
        <v>0</v>
      </c>
      <c r="AA132" s="104">
        <v>53</v>
      </c>
      <c r="AB132" s="104">
        <v>37</v>
      </c>
      <c r="AC132" s="104">
        <v>6844</v>
      </c>
      <c r="AD132" s="104">
        <v>14590</v>
      </c>
      <c r="AE132" s="104">
        <v>17120</v>
      </c>
      <c r="AF132" s="104">
        <v>2408</v>
      </c>
      <c r="AG132" s="34">
        <v>200</v>
      </c>
      <c r="AH132" s="99"/>
      <c r="AI132" s="99"/>
      <c r="AJ132" s="99"/>
      <c r="AK132" s="99"/>
    </row>
    <row r="133" s="102" customFormat="1" ht="12" customHeight="1" spans="1:37">
      <c r="A133" s="111" t="s">
        <v>1651</v>
      </c>
      <c r="B133" s="102" t="s">
        <v>1652</v>
      </c>
      <c r="C133" s="102" t="s">
        <v>33</v>
      </c>
      <c r="D133" s="131" t="s">
        <v>1653</v>
      </c>
      <c r="E133" s="104">
        <v>30</v>
      </c>
      <c r="F133" s="104">
        <v>5</v>
      </c>
      <c r="G133" s="104">
        <v>5</v>
      </c>
      <c r="H133" s="104">
        <v>5</v>
      </c>
      <c r="I133" s="104">
        <v>5</v>
      </c>
      <c r="J133" s="104">
        <v>5</v>
      </c>
      <c r="K133" s="104">
        <v>5</v>
      </c>
      <c r="L133" s="104">
        <v>153</v>
      </c>
      <c r="M133" s="104">
        <v>225</v>
      </c>
      <c r="N133" s="104">
        <v>1280</v>
      </c>
      <c r="O133" s="104">
        <v>598</v>
      </c>
      <c r="P133" s="104">
        <v>225</v>
      </c>
      <c r="Q133" s="104">
        <v>225</v>
      </c>
      <c r="R133" s="104">
        <v>225</v>
      </c>
      <c r="S133" s="104">
        <v>210</v>
      </c>
      <c r="T133" s="104">
        <v>205</v>
      </c>
      <c r="U133" s="104">
        <v>190</v>
      </c>
      <c r="V133" s="104">
        <v>190</v>
      </c>
      <c r="W133" s="104">
        <v>1227</v>
      </c>
      <c r="X133" s="104">
        <v>53</v>
      </c>
      <c r="Y133" s="104">
        <v>1227</v>
      </c>
      <c r="Z133" s="104">
        <v>53</v>
      </c>
      <c r="AA133" s="104">
        <v>88</v>
      </c>
      <c r="AB133" s="104">
        <v>66</v>
      </c>
      <c r="AC133" s="104">
        <v>9619.5</v>
      </c>
      <c r="AD133" s="104">
        <v>16025</v>
      </c>
      <c r="AE133" s="104">
        <v>34600</v>
      </c>
      <c r="AF133" s="104">
        <v>1900</v>
      </c>
      <c r="AG133" s="34">
        <v>264.8</v>
      </c>
      <c r="AH133" s="99"/>
      <c r="AI133" s="99"/>
      <c r="AJ133" s="99"/>
      <c r="AK133" s="99"/>
    </row>
    <row r="134" s="102" customFormat="1" ht="12" customHeight="1" spans="1:37">
      <c r="A134" s="111" t="s">
        <v>1654</v>
      </c>
      <c r="B134" s="102" t="s">
        <v>1655</v>
      </c>
      <c r="C134" s="102" t="s">
        <v>33</v>
      </c>
      <c r="D134" s="131" t="s">
        <v>1656</v>
      </c>
      <c r="E134" s="104">
        <v>22</v>
      </c>
      <c r="F134" s="104">
        <v>3</v>
      </c>
      <c r="G134" s="104">
        <v>3</v>
      </c>
      <c r="H134" s="104">
        <v>4</v>
      </c>
      <c r="I134" s="104">
        <v>4</v>
      </c>
      <c r="J134" s="104">
        <v>4</v>
      </c>
      <c r="K134" s="104">
        <v>4</v>
      </c>
      <c r="L134" s="104">
        <v>149</v>
      </c>
      <c r="M134" s="104">
        <v>135</v>
      </c>
      <c r="N134" s="104">
        <v>949</v>
      </c>
      <c r="O134" s="104">
        <v>445</v>
      </c>
      <c r="P134" s="104">
        <v>135</v>
      </c>
      <c r="Q134" s="104">
        <v>135</v>
      </c>
      <c r="R134" s="104">
        <v>177</v>
      </c>
      <c r="S134" s="104">
        <v>172</v>
      </c>
      <c r="T134" s="104">
        <v>171</v>
      </c>
      <c r="U134" s="104">
        <v>159</v>
      </c>
      <c r="V134" s="104">
        <v>159</v>
      </c>
      <c r="W134" s="104">
        <v>949</v>
      </c>
      <c r="X134" s="104">
        <v>0</v>
      </c>
      <c r="Y134" s="104">
        <v>918</v>
      </c>
      <c r="Z134" s="104">
        <v>31</v>
      </c>
      <c r="AA134" s="104">
        <v>61</v>
      </c>
      <c r="AB134" s="104">
        <v>51</v>
      </c>
      <c r="AC134" s="104">
        <v>7747</v>
      </c>
      <c r="AD134" s="104">
        <v>13804</v>
      </c>
      <c r="AE134" s="104">
        <v>35118</v>
      </c>
      <c r="AF134" s="104">
        <v>1202</v>
      </c>
      <c r="AG134" s="34">
        <v>400</v>
      </c>
      <c r="AH134" s="99"/>
      <c r="AI134" s="99"/>
      <c r="AJ134" s="99"/>
      <c r="AK134" s="99"/>
    </row>
    <row r="135" s="102" customFormat="1" ht="12" customHeight="1" spans="1:37">
      <c r="A135" s="111" t="s">
        <v>1657</v>
      </c>
      <c r="B135" s="102" t="s">
        <v>1658</v>
      </c>
      <c r="C135" s="102" t="s">
        <v>133</v>
      </c>
      <c r="D135" s="131" t="s">
        <v>1659</v>
      </c>
      <c r="E135" s="104">
        <v>27</v>
      </c>
      <c r="F135" s="104">
        <v>6</v>
      </c>
      <c r="G135" s="104">
        <v>5</v>
      </c>
      <c r="H135" s="104">
        <v>4</v>
      </c>
      <c r="I135" s="104">
        <v>4</v>
      </c>
      <c r="J135" s="104">
        <v>4</v>
      </c>
      <c r="K135" s="104">
        <v>4</v>
      </c>
      <c r="L135" s="104">
        <v>171</v>
      </c>
      <c r="M135" s="104">
        <v>267</v>
      </c>
      <c r="N135" s="104">
        <v>1207</v>
      </c>
      <c r="O135" s="104">
        <v>563</v>
      </c>
      <c r="P135" s="104">
        <v>267</v>
      </c>
      <c r="Q135" s="104">
        <v>224</v>
      </c>
      <c r="R135" s="104">
        <v>179</v>
      </c>
      <c r="S135" s="104">
        <v>180</v>
      </c>
      <c r="T135" s="104">
        <v>178</v>
      </c>
      <c r="U135" s="104">
        <v>179</v>
      </c>
      <c r="V135" s="104">
        <v>179</v>
      </c>
      <c r="W135" s="104">
        <v>83</v>
      </c>
      <c r="X135" s="104">
        <v>1124</v>
      </c>
      <c r="Y135" s="104">
        <v>83</v>
      </c>
      <c r="Z135" s="104">
        <v>1124</v>
      </c>
      <c r="AA135" s="104">
        <v>54</v>
      </c>
      <c r="AB135" s="104">
        <v>51</v>
      </c>
      <c r="AC135" s="104">
        <v>8710</v>
      </c>
      <c r="AD135" s="104">
        <v>26680</v>
      </c>
      <c r="AE135" s="104">
        <v>34536</v>
      </c>
      <c r="AF135" s="104">
        <v>1575.26</v>
      </c>
      <c r="AG135" s="34">
        <v>245.85</v>
      </c>
      <c r="AH135" s="99"/>
      <c r="AI135" s="99"/>
      <c r="AJ135" s="99"/>
      <c r="AK135" s="99"/>
    </row>
    <row r="136" s="102" customFormat="1" ht="12" customHeight="1" spans="1:37">
      <c r="A136" s="111" t="s">
        <v>1660</v>
      </c>
      <c r="B136" s="102" t="s">
        <v>1661</v>
      </c>
      <c r="C136" s="102" t="s">
        <v>133</v>
      </c>
      <c r="D136" s="131" t="s">
        <v>1662</v>
      </c>
      <c r="E136" s="104">
        <v>14</v>
      </c>
      <c r="F136" s="104">
        <v>4</v>
      </c>
      <c r="G136" s="104">
        <v>2</v>
      </c>
      <c r="H136" s="104">
        <v>2</v>
      </c>
      <c r="I136" s="104">
        <v>2</v>
      </c>
      <c r="J136" s="104">
        <v>2</v>
      </c>
      <c r="K136" s="104">
        <v>2</v>
      </c>
      <c r="L136" s="104">
        <v>88</v>
      </c>
      <c r="M136" s="104">
        <v>179</v>
      </c>
      <c r="N136" s="104">
        <v>621</v>
      </c>
      <c r="O136" s="104">
        <v>263</v>
      </c>
      <c r="P136" s="104">
        <v>179</v>
      </c>
      <c r="Q136" s="104">
        <v>90</v>
      </c>
      <c r="R136" s="104">
        <v>85</v>
      </c>
      <c r="S136" s="104">
        <v>89</v>
      </c>
      <c r="T136" s="104">
        <v>88</v>
      </c>
      <c r="U136" s="104">
        <v>90</v>
      </c>
      <c r="V136" s="104">
        <v>90</v>
      </c>
      <c r="W136" s="104">
        <v>165</v>
      </c>
      <c r="X136" s="104">
        <v>456</v>
      </c>
      <c r="Y136" s="104">
        <v>133</v>
      </c>
      <c r="Z136" s="104">
        <v>488</v>
      </c>
      <c r="AA136" s="104">
        <v>41</v>
      </c>
      <c r="AB136" s="104">
        <v>31</v>
      </c>
      <c r="AC136" s="104">
        <v>6847</v>
      </c>
      <c r="AD136" s="104">
        <v>11750</v>
      </c>
      <c r="AE136" s="104">
        <v>17561</v>
      </c>
      <c r="AF136" s="104">
        <v>1966.01</v>
      </c>
      <c r="AG136" s="34">
        <v>251.07</v>
      </c>
      <c r="AH136" s="99"/>
      <c r="AI136" s="99"/>
      <c r="AJ136" s="99"/>
      <c r="AK136" s="99"/>
    </row>
    <row r="137" s="102" customFormat="1" ht="13" customHeight="1" spans="1:33">
      <c r="A137" s="154" t="s">
        <v>1663</v>
      </c>
      <c r="B137" s="102" t="s">
        <v>1664</v>
      </c>
      <c r="C137" s="102" t="s">
        <v>133</v>
      </c>
      <c r="D137" s="102" t="s">
        <v>1665</v>
      </c>
      <c r="E137" s="104">
        <v>27</v>
      </c>
      <c r="F137" s="104">
        <v>6</v>
      </c>
      <c r="G137" s="104">
        <v>5</v>
      </c>
      <c r="H137" s="104">
        <v>4</v>
      </c>
      <c r="I137" s="104">
        <v>4</v>
      </c>
      <c r="J137" s="104">
        <v>4</v>
      </c>
      <c r="K137" s="104">
        <v>4</v>
      </c>
      <c r="L137" s="104">
        <v>178</v>
      </c>
      <c r="M137" s="104">
        <v>270</v>
      </c>
      <c r="N137" s="104">
        <v>1213</v>
      </c>
      <c r="O137" s="104">
        <v>569</v>
      </c>
      <c r="P137" s="104">
        <v>270</v>
      </c>
      <c r="Q137" s="104">
        <v>225</v>
      </c>
      <c r="R137" s="104">
        <v>180</v>
      </c>
      <c r="S137" s="104">
        <v>180</v>
      </c>
      <c r="T137" s="104">
        <v>178</v>
      </c>
      <c r="U137" s="104">
        <v>180</v>
      </c>
      <c r="V137" s="104">
        <v>180</v>
      </c>
      <c r="W137" s="104">
        <v>248</v>
      </c>
      <c r="X137" s="104">
        <v>965</v>
      </c>
      <c r="Y137" s="104">
        <v>184</v>
      </c>
      <c r="Z137" s="104">
        <v>1029</v>
      </c>
      <c r="AA137" s="104">
        <v>81</v>
      </c>
      <c r="AB137" s="104">
        <v>55</v>
      </c>
      <c r="AC137" s="104">
        <v>6895</v>
      </c>
      <c r="AD137" s="104">
        <v>18000</v>
      </c>
      <c r="AE137" s="104">
        <v>31890</v>
      </c>
      <c r="AF137" s="104">
        <v>1554.8</v>
      </c>
      <c r="AG137" s="34">
        <v>435.56</v>
      </c>
    </row>
    <row r="138" s="102" customFormat="1" ht="12" customHeight="1" spans="1:37">
      <c r="A138" s="111" t="s">
        <v>1666</v>
      </c>
      <c r="B138" s="102" t="s">
        <v>1667</v>
      </c>
      <c r="C138" s="102" t="s">
        <v>133</v>
      </c>
      <c r="D138" s="131" t="s">
        <v>1668</v>
      </c>
      <c r="E138" s="104">
        <v>14</v>
      </c>
      <c r="F138" s="104">
        <v>4</v>
      </c>
      <c r="G138" s="104">
        <v>2</v>
      </c>
      <c r="H138" s="104">
        <v>2</v>
      </c>
      <c r="I138" s="104">
        <v>2</v>
      </c>
      <c r="J138" s="104">
        <v>2</v>
      </c>
      <c r="K138" s="104">
        <v>2</v>
      </c>
      <c r="L138" s="104">
        <v>88</v>
      </c>
      <c r="M138" s="104">
        <v>178</v>
      </c>
      <c r="N138" s="104">
        <v>621</v>
      </c>
      <c r="O138" s="104">
        <v>307</v>
      </c>
      <c r="P138" s="104">
        <v>178</v>
      </c>
      <c r="Q138" s="104">
        <v>90</v>
      </c>
      <c r="R138" s="104">
        <v>87</v>
      </c>
      <c r="S138" s="104">
        <v>90</v>
      </c>
      <c r="T138" s="104">
        <v>88</v>
      </c>
      <c r="U138" s="104">
        <v>88</v>
      </c>
      <c r="V138" s="104">
        <v>88</v>
      </c>
      <c r="W138" s="104">
        <v>136</v>
      </c>
      <c r="X138" s="104">
        <v>485</v>
      </c>
      <c r="Y138" s="104">
        <v>112</v>
      </c>
      <c r="Z138" s="104">
        <v>509</v>
      </c>
      <c r="AA138" s="104">
        <v>40</v>
      </c>
      <c r="AB138" s="104">
        <v>31</v>
      </c>
      <c r="AC138" s="104">
        <v>3902</v>
      </c>
      <c r="AD138" s="104">
        <v>16858</v>
      </c>
      <c r="AE138" s="104">
        <v>18732</v>
      </c>
      <c r="AF138" s="104">
        <v>1134.58</v>
      </c>
      <c r="AG138" s="34">
        <v>164.47</v>
      </c>
      <c r="AH138" s="99"/>
      <c r="AI138" s="99"/>
      <c r="AJ138" s="99"/>
      <c r="AK138" s="99"/>
    </row>
    <row r="139" s="102" customFormat="1" ht="12" customHeight="1" spans="1:37">
      <c r="A139" s="111" t="s">
        <v>1669</v>
      </c>
      <c r="B139" s="102" t="s">
        <v>1670</v>
      </c>
      <c r="C139" s="102" t="s">
        <v>33</v>
      </c>
      <c r="D139" s="131" t="s">
        <v>1671</v>
      </c>
      <c r="E139" s="104">
        <v>13</v>
      </c>
      <c r="F139" s="104">
        <v>3</v>
      </c>
      <c r="G139" s="104">
        <v>2</v>
      </c>
      <c r="H139" s="104">
        <v>2</v>
      </c>
      <c r="I139" s="104">
        <v>2</v>
      </c>
      <c r="J139" s="104">
        <v>2</v>
      </c>
      <c r="K139" s="104">
        <v>2</v>
      </c>
      <c r="L139" s="104">
        <v>51</v>
      </c>
      <c r="M139" s="104">
        <v>111</v>
      </c>
      <c r="N139" s="104">
        <v>540</v>
      </c>
      <c r="O139" s="104">
        <v>248</v>
      </c>
      <c r="P139" s="104">
        <v>111</v>
      </c>
      <c r="Q139" s="104">
        <v>88</v>
      </c>
      <c r="R139" s="104">
        <v>88</v>
      </c>
      <c r="S139" s="104">
        <v>89</v>
      </c>
      <c r="T139" s="104">
        <v>86</v>
      </c>
      <c r="U139" s="104">
        <v>78</v>
      </c>
      <c r="V139" s="104">
        <v>78</v>
      </c>
      <c r="W139" s="104">
        <v>537</v>
      </c>
      <c r="X139" s="104">
        <v>3</v>
      </c>
      <c r="Y139" s="104">
        <v>537</v>
      </c>
      <c r="Z139" s="104">
        <v>3</v>
      </c>
      <c r="AA139" s="104">
        <v>36</v>
      </c>
      <c r="AB139" s="104">
        <v>27</v>
      </c>
      <c r="AC139" s="104">
        <v>8668</v>
      </c>
      <c r="AD139" s="104">
        <v>15123.23</v>
      </c>
      <c r="AE139" s="104">
        <v>11200</v>
      </c>
      <c r="AF139" s="104">
        <v>890</v>
      </c>
      <c r="AG139" s="34">
        <v>280</v>
      </c>
      <c r="AH139" s="99"/>
      <c r="AI139" s="99"/>
      <c r="AJ139" s="99"/>
      <c r="AK139" s="99"/>
    </row>
    <row r="140" s="102" customFormat="1" ht="12" customHeight="1" spans="1:37">
      <c r="A140" s="111" t="s">
        <v>1672</v>
      </c>
      <c r="B140" s="102" t="s">
        <v>1673</v>
      </c>
      <c r="C140" s="102" t="s">
        <v>33</v>
      </c>
      <c r="D140" s="143" t="s">
        <v>1674</v>
      </c>
      <c r="E140" s="104">
        <v>35</v>
      </c>
      <c r="F140" s="104">
        <v>6</v>
      </c>
      <c r="G140" s="104">
        <v>6</v>
      </c>
      <c r="H140" s="104">
        <v>6</v>
      </c>
      <c r="I140" s="104">
        <v>6</v>
      </c>
      <c r="J140" s="104">
        <v>6</v>
      </c>
      <c r="K140" s="104">
        <v>5</v>
      </c>
      <c r="L140" s="104">
        <v>177</v>
      </c>
      <c r="M140" s="104">
        <v>267</v>
      </c>
      <c r="N140" s="104">
        <v>1541</v>
      </c>
      <c r="O140" s="104">
        <v>681</v>
      </c>
      <c r="P140" s="104">
        <v>267</v>
      </c>
      <c r="Q140" s="104">
        <v>269</v>
      </c>
      <c r="R140" s="104">
        <v>263</v>
      </c>
      <c r="S140" s="104">
        <v>270</v>
      </c>
      <c r="T140" s="104">
        <v>264</v>
      </c>
      <c r="U140" s="104">
        <v>208</v>
      </c>
      <c r="V140" s="104">
        <v>208</v>
      </c>
      <c r="W140" s="104">
        <v>1452</v>
      </c>
      <c r="X140" s="104">
        <v>89</v>
      </c>
      <c r="Y140" s="104">
        <v>1452</v>
      </c>
      <c r="Z140" s="104">
        <v>89</v>
      </c>
      <c r="AA140" s="104">
        <v>134</v>
      </c>
      <c r="AB140" s="104">
        <v>91</v>
      </c>
      <c r="AC140" s="104">
        <v>12053.17</v>
      </c>
      <c r="AD140" s="104">
        <v>15211.65</v>
      </c>
      <c r="AE140" s="104">
        <v>30026</v>
      </c>
      <c r="AF140" s="104">
        <v>2614</v>
      </c>
      <c r="AG140" s="34">
        <v>386</v>
      </c>
      <c r="AH140" s="99"/>
      <c r="AI140" s="99"/>
      <c r="AJ140" s="99"/>
      <c r="AK140" s="99"/>
    </row>
    <row r="141" s="102" customFormat="1" ht="12" customHeight="1" spans="1:37">
      <c r="A141" s="111" t="s">
        <v>1675</v>
      </c>
      <c r="B141" s="102" t="s">
        <v>1676</v>
      </c>
      <c r="C141" s="102" t="s">
        <v>33</v>
      </c>
      <c r="D141" s="143" t="s">
        <v>1677</v>
      </c>
      <c r="E141" s="104">
        <v>18</v>
      </c>
      <c r="F141" s="104">
        <v>3</v>
      </c>
      <c r="G141" s="104">
        <v>3</v>
      </c>
      <c r="H141" s="104">
        <v>3</v>
      </c>
      <c r="I141" s="104">
        <v>3</v>
      </c>
      <c r="J141" s="104">
        <v>3</v>
      </c>
      <c r="K141" s="104">
        <v>3</v>
      </c>
      <c r="L141" s="104">
        <v>88</v>
      </c>
      <c r="M141" s="104">
        <v>135</v>
      </c>
      <c r="N141" s="104">
        <v>737</v>
      </c>
      <c r="O141" s="104">
        <v>338</v>
      </c>
      <c r="P141" s="104">
        <v>135</v>
      </c>
      <c r="Q141" s="104">
        <v>133</v>
      </c>
      <c r="R141" s="104">
        <v>122</v>
      </c>
      <c r="S141" s="104">
        <v>111</v>
      </c>
      <c r="T141" s="104">
        <v>120</v>
      </c>
      <c r="U141" s="104">
        <v>116</v>
      </c>
      <c r="V141" s="104">
        <v>116</v>
      </c>
      <c r="W141" s="104">
        <v>567</v>
      </c>
      <c r="X141" s="104">
        <v>170</v>
      </c>
      <c r="Y141" s="104">
        <v>525</v>
      </c>
      <c r="Z141" s="104">
        <v>212</v>
      </c>
      <c r="AA141" s="104">
        <v>52</v>
      </c>
      <c r="AB141" s="104">
        <v>43</v>
      </c>
      <c r="AC141" s="104">
        <v>7583</v>
      </c>
      <c r="AD141" s="104">
        <v>10640</v>
      </c>
      <c r="AE141" s="104">
        <v>33552</v>
      </c>
      <c r="AF141" s="104">
        <v>245.76</v>
      </c>
      <c r="AG141" s="34">
        <v>187.08</v>
      </c>
      <c r="AH141" s="99"/>
      <c r="AI141" s="99"/>
      <c r="AJ141" s="99"/>
      <c r="AK141" s="99"/>
    </row>
    <row r="142" s="102" customFormat="1" ht="12" customHeight="1" spans="1:37">
      <c r="A142" s="111" t="s">
        <v>1678</v>
      </c>
      <c r="B142" s="102" t="s">
        <v>1679</v>
      </c>
      <c r="C142" s="102" t="s">
        <v>133</v>
      </c>
      <c r="D142" s="131" t="s">
        <v>1680</v>
      </c>
      <c r="E142" s="104">
        <v>26</v>
      </c>
      <c r="F142" s="104">
        <v>5</v>
      </c>
      <c r="G142" s="104">
        <v>5</v>
      </c>
      <c r="H142" s="104">
        <v>4</v>
      </c>
      <c r="I142" s="104">
        <v>4</v>
      </c>
      <c r="J142" s="104">
        <v>4</v>
      </c>
      <c r="K142" s="104">
        <v>4</v>
      </c>
      <c r="L142" s="104">
        <v>178</v>
      </c>
      <c r="M142" s="104">
        <v>222</v>
      </c>
      <c r="N142" s="104">
        <v>1137</v>
      </c>
      <c r="O142" s="104">
        <v>500</v>
      </c>
      <c r="P142" s="104">
        <v>222</v>
      </c>
      <c r="Q142" s="104">
        <v>218</v>
      </c>
      <c r="R142" s="104">
        <v>177</v>
      </c>
      <c r="S142" s="104">
        <v>165</v>
      </c>
      <c r="T142" s="104">
        <v>175</v>
      </c>
      <c r="U142" s="104">
        <v>180</v>
      </c>
      <c r="V142" s="104">
        <v>180</v>
      </c>
      <c r="W142" s="104">
        <v>224</v>
      </c>
      <c r="X142" s="104">
        <v>913</v>
      </c>
      <c r="Y142" s="104">
        <v>203</v>
      </c>
      <c r="Z142" s="104">
        <v>934</v>
      </c>
      <c r="AA142" s="104">
        <v>76</v>
      </c>
      <c r="AB142" s="104">
        <v>56</v>
      </c>
      <c r="AC142" s="104">
        <v>9219</v>
      </c>
      <c r="AD142" s="104">
        <v>22253</v>
      </c>
      <c r="AE142" s="104">
        <v>54367</v>
      </c>
      <c r="AF142" s="104">
        <v>2307.87</v>
      </c>
      <c r="AG142" s="34">
        <v>256.29</v>
      </c>
      <c r="AH142" s="99"/>
      <c r="AI142" s="99"/>
      <c r="AJ142" s="99"/>
      <c r="AK142" s="99"/>
    </row>
    <row r="143" s="102" customFormat="1" ht="12" customHeight="1" spans="1:37">
      <c r="A143" s="111" t="s">
        <v>1681</v>
      </c>
      <c r="B143" s="102" t="s">
        <v>1682</v>
      </c>
      <c r="C143" s="102" t="s">
        <v>33</v>
      </c>
      <c r="D143" s="102" t="s">
        <v>1683</v>
      </c>
      <c r="E143" s="104">
        <v>21</v>
      </c>
      <c r="F143" s="104">
        <v>4</v>
      </c>
      <c r="G143" s="104">
        <v>4</v>
      </c>
      <c r="H143" s="104">
        <v>4</v>
      </c>
      <c r="I143" s="104">
        <v>3</v>
      </c>
      <c r="J143" s="104">
        <v>3</v>
      </c>
      <c r="K143" s="104">
        <v>3</v>
      </c>
      <c r="L143" s="104">
        <v>0</v>
      </c>
      <c r="M143" s="104">
        <v>180</v>
      </c>
      <c r="N143" s="104">
        <v>831</v>
      </c>
      <c r="O143" s="104">
        <v>370</v>
      </c>
      <c r="P143" s="104">
        <v>180</v>
      </c>
      <c r="Q143" s="104">
        <v>167</v>
      </c>
      <c r="R143" s="104">
        <v>159</v>
      </c>
      <c r="S143" s="104">
        <v>113</v>
      </c>
      <c r="T143" s="104">
        <v>121</v>
      </c>
      <c r="U143" s="104">
        <v>91</v>
      </c>
      <c r="V143" s="104">
        <v>91</v>
      </c>
      <c r="W143" s="104">
        <v>831</v>
      </c>
      <c r="X143" s="104">
        <v>0</v>
      </c>
      <c r="Y143" s="104">
        <v>785</v>
      </c>
      <c r="Z143" s="104">
        <v>46</v>
      </c>
      <c r="AA143" s="104">
        <v>65</v>
      </c>
      <c r="AB143" s="104">
        <v>42</v>
      </c>
      <c r="AC143" s="104">
        <v>21761</v>
      </c>
      <c r="AD143" s="104">
        <v>23338</v>
      </c>
      <c r="AE143" s="104">
        <v>16620</v>
      </c>
      <c r="AF143" s="104">
        <v>2614.18</v>
      </c>
      <c r="AG143" s="34">
        <v>216.3</v>
      </c>
      <c r="AH143" s="99"/>
      <c r="AI143" s="99"/>
      <c r="AJ143" s="99"/>
      <c r="AK143" s="99"/>
    </row>
    <row r="144" s="102" customFormat="1" ht="12" customHeight="1" spans="1:37">
      <c r="A144" s="111"/>
      <c r="B144" s="112" t="s">
        <v>705</v>
      </c>
      <c r="E144" s="104" t="s">
        <v>67</v>
      </c>
      <c r="F144" s="104" t="s">
        <v>67</v>
      </c>
      <c r="G144" s="104" t="s">
        <v>67</v>
      </c>
      <c r="H144" s="104" t="s">
        <v>67</v>
      </c>
      <c r="I144" s="104" t="s">
        <v>67</v>
      </c>
      <c r="J144" s="104" t="s">
        <v>67</v>
      </c>
      <c r="K144" s="104" t="s">
        <v>67</v>
      </c>
      <c r="L144" s="104" t="s">
        <v>67</v>
      </c>
      <c r="M144" s="104" t="s">
        <v>67</v>
      </c>
      <c r="N144" s="104" t="s">
        <v>67</v>
      </c>
      <c r="O144" s="104" t="s">
        <v>67</v>
      </c>
      <c r="P144" s="104" t="s">
        <v>67</v>
      </c>
      <c r="Q144" s="104" t="s">
        <v>67</v>
      </c>
      <c r="R144" s="104" t="s">
        <v>67</v>
      </c>
      <c r="S144" s="104" t="s">
        <v>67</v>
      </c>
      <c r="T144" s="104" t="s">
        <v>67</v>
      </c>
      <c r="U144" s="104" t="s">
        <v>67</v>
      </c>
      <c r="V144" s="104" t="s">
        <v>67</v>
      </c>
      <c r="W144" s="104" t="s">
        <v>67</v>
      </c>
      <c r="X144" s="104" t="s">
        <v>67</v>
      </c>
      <c r="Y144" s="104" t="s">
        <v>67</v>
      </c>
      <c r="Z144" s="104" t="s">
        <v>67</v>
      </c>
      <c r="AA144" s="104" t="s">
        <v>67</v>
      </c>
      <c r="AB144" s="104" t="s">
        <v>67</v>
      </c>
      <c r="AC144" s="104" t="s">
        <v>67</v>
      </c>
      <c r="AD144" s="104" t="s">
        <v>67</v>
      </c>
      <c r="AE144" s="104" t="s">
        <v>67</v>
      </c>
      <c r="AF144" s="104" t="s">
        <v>67</v>
      </c>
      <c r="AG144" s="34" t="s">
        <v>67</v>
      </c>
      <c r="AH144" s="99"/>
      <c r="AI144" s="99"/>
      <c r="AJ144" s="99"/>
      <c r="AK144" s="99"/>
    </row>
    <row r="145" s="102" customFormat="1" ht="12" customHeight="1" spans="1:37">
      <c r="A145" s="239" t="s">
        <v>1684</v>
      </c>
      <c r="B145" s="102" t="s">
        <v>1685</v>
      </c>
      <c r="C145" s="102" t="s">
        <v>133</v>
      </c>
      <c r="D145" s="102" t="s">
        <v>1686</v>
      </c>
      <c r="E145" s="104">
        <v>3</v>
      </c>
      <c r="F145" s="104">
        <v>3</v>
      </c>
      <c r="G145" s="104">
        <v>0</v>
      </c>
      <c r="H145" s="104">
        <v>0</v>
      </c>
      <c r="I145" s="104">
        <v>0</v>
      </c>
      <c r="J145" s="104">
        <v>0</v>
      </c>
      <c r="K145" s="104">
        <v>0</v>
      </c>
      <c r="L145" s="104">
        <v>0</v>
      </c>
      <c r="M145" s="104">
        <v>133</v>
      </c>
      <c r="N145" s="104">
        <v>133</v>
      </c>
      <c r="O145" s="104">
        <v>63</v>
      </c>
      <c r="P145" s="104">
        <v>133</v>
      </c>
      <c r="Q145" s="104">
        <v>0</v>
      </c>
      <c r="R145" s="104">
        <v>0</v>
      </c>
      <c r="S145" s="104">
        <v>0</v>
      </c>
      <c r="T145" s="104">
        <v>0</v>
      </c>
      <c r="U145" s="104">
        <v>0</v>
      </c>
      <c r="V145" s="104">
        <v>0</v>
      </c>
      <c r="W145" s="104">
        <v>58</v>
      </c>
      <c r="X145" s="104">
        <v>75</v>
      </c>
      <c r="Y145" s="104">
        <v>38</v>
      </c>
      <c r="Z145" s="104">
        <v>95</v>
      </c>
      <c r="AA145" s="104">
        <v>14</v>
      </c>
      <c r="AB145" s="104">
        <v>6</v>
      </c>
      <c r="AC145" s="104">
        <v>6334</v>
      </c>
      <c r="AD145" s="104">
        <v>8545</v>
      </c>
      <c r="AE145" s="104">
        <v>4227</v>
      </c>
      <c r="AF145" s="104">
        <v>120</v>
      </c>
      <c r="AG145" s="34">
        <v>28.51</v>
      </c>
      <c r="AH145" s="99"/>
      <c r="AI145" s="99"/>
      <c r="AJ145" s="99"/>
      <c r="AK145" s="99"/>
    </row>
    <row r="146" ht="12" customHeight="1" spans="1:37">
      <c r="A146" s="130"/>
      <c r="B146" s="112" t="s">
        <v>878</v>
      </c>
      <c r="E146" s="104" t="s">
        <v>67</v>
      </c>
      <c r="F146" s="104" t="s">
        <v>67</v>
      </c>
      <c r="G146" s="104" t="s">
        <v>67</v>
      </c>
      <c r="H146" s="104" t="s">
        <v>67</v>
      </c>
      <c r="I146" s="104" t="s">
        <v>67</v>
      </c>
      <c r="J146" s="104" t="s">
        <v>67</v>
      </c>
      <c r="K146" s="104" t="s">
        <v>67</v>
      </c>
      <c r="L146" s="104" t="s">
        <v>67</v>
      </c>
      <c r="M146" s="104" t="s">
        <v>67</v>
      </c>
      <c r="N146" s="104" t="s">
        <v>67</v>
      </c>
      <c r="O146" s="104" t="s">
        <v>67</v>
      </c>
      <c r="P146" s="104" t="s">
        <v>67</v>
      </c>
      <c r="Q146" s="104" t="s">
        <v>67</v>
      </c>
      <c r="R146" s="104" t="s">
        <v>67</v>
      </c>
      <c r="S146" s="104" t="s">
        <v>67</v>
      </c>
      <c r="T146" s="104" t="s">
        <v>67</v>
      </c>
      <c r="U146" s="104" t="s">
        <v>67</v>
      </c>
      <c r="V146" s="104" t="s">
        <v>67</v>
      </c>
      <c r="W146" s="104" t="s">
        <v>67</v>
      </c>
      <c r="X146" s="104" t="s">
        <v>67</v>
      </c>
      <c r="Y146" s="104" t="s">
        <v>67</v>
      </c>
      <c r="Z146" s="104" t="s">
        <v>67</v>
      </c>
      <c r="AA146" s="104" t="s">
        <v>67</v>
      </c>
      <c r="AB146" s="104" t="s">
        <v>67</v>
      </c>
      <c r="AC146" s="104" t="s">
        <v>67</v>
      </c>
      <c r="AD146" s="104" t="s">
        <v>67</v>
      </c>
      <c r="AE146" s="104" t="s">
        <v>67</v>
      </c>
      <c r="AF146" s="104" t="s">
        <v>67</v>
      </c>
      <c r="AG146" s="34" t="s">
        <v>67</v>
      </c>
      <c r="AH146" s="104"/>
      <c r="AI146" s="104"/>
      <c r="AJ146" s="104"/>
      <c r="AK146" s="104"/>
    </row>
    <row r="147" s="120" customFormat="1" ht="12" customHeight="1" spans="1:37">
      <c r="A147" s="132" t="s">
        <v>1687</v>
      </c>
      <c r="B147" s="120" t="s">
        <v>1688</v>
      </c>
      <c r="C147" s="120" t="s">
        <v>133</v>
      </c>
      <c r="D147" s="143" t="s">
        <v>1689</v>
      </c>
      <c r="E147" s="104">
        <v>28</v>
      </c>
      <c r="F147" s="104">
        <v>6</v>
      </c>
      <c r="G147" s="104">
        <v>5</v>
      </c>
      <c r="H147" s="104">
        <v>5</v>
      </c>
      <c r="I147" s="104">
        <v>4</v>
      </c>
      <c r="J147" s="104">
        <v>4</v>
      </c>
      <c r="K147" s="104">
        <v>4</v>
      </c>
      <c r="L147" s="104">
        <v>223</v>
      </c>
      <c r="M147" s="104">
        <v>255</v>
      </c>
      <c r="N147" s="104">
        <v>1193</v>
      </c>
      <c r="O147" s="104">
        <v>594</v>
      </c>
      <c r="P147" s="104">
        <v>255</v>
      </c>
      <c r="Q147" s="104">
        <v>212</v>
      </c>
      <c r="R147" s="104">
        <v>213</v>
      </c>
      <c r="S147" s="104">
        <v>170</v>
      </c>
      <c r="T147" s="104">
        <v>176</v>
      </c>
      <c r="U147" s="104">
        <v>167</v>
      </c>
      <c r="V147" s="104">
        <v>167</v>
      </c>
      <c r="W147" s="104">
        <v>348</v>
      </c>
      <c r="X147" s="104">
        <v>845</v>
      </c>
      <c r="Y147" s="104">
        <v>288</v>
      </c>
      <c r="Z147" s="104">
        <v>905</v>
      </c>
      <c r="AA147" s="104">
        <v>91</v>
      </c>
      <c r="AB147" s="104">
        <v>67</v>
      </c>
      <c r="AC147" s="104">
        <v>9211</v>
      </c>
      <c r="AD147" s="104">
        <v>9872</v>
      </c>
      <c r="AE147" s="104">
        <v>28221</v>
      </c>
      <c r="AF147" s="104">
        <v>1292.4</v>
      </c>
      <c r="AG147" s="34">
        <v>553.29</v>
      </c>
      <c r="AH147" s="203"/>
      <c r="AI147" s="203"/>
      <c r="AJ147" s="203"/>
      <c r="AK147" s="203"/>
    </row>
    <row r="148" s="150" customFormat="1" ht="12" customHeight="1" spans="1:37">
      <c r="A148" s="132" t="s">
        <v>1690</v>
      </c>
      <c r="B148" s="172" t="s">
        <v>1691</v>
      </c>
      <c r="C148" s="172" t="s">
        <v>133</v>
      </c>
      <c r="D148" s="172" t="s">
        <v>1692</v>
      </c>
      <c r="E148" s="104">
        <v>32</v>
      </c>
      <c r="F148" s="104">
        <v>7</v>
      </c>
      <c r="G148" s="104">
        <v>5</v>
      </c>
      <c r="H148" s="104">
        <v>5</v>
      </c>
      <c r="I148" s="104">
        <v>5</v>
      </c>
      <c r="J148" s="104">
        <v>5</v>
      </c>
      <c r="K148" s="104">
        <v>5</v>
      </c>
      <c r="L148" s="104">
        <v>214</v>
      </c>
      <c r="M148" s="104">
        <v>309</v>
      </c>
      <c r="N148" s="104">
        <v>1366</v>
      </c>
      <c r="O148" s="104">
        <v>640</v>
      </c>
      <c r="P148" s="104">
        <v>309</v>
      </c>
      <c r="Q148" s="104">
        <v>209</v>
      </c>
      <c r="R148" s="104">
        <v>223</v>
      </c>
      <c r="S148" s="104">
        <v>214</v>
      </c>
      <c r="T148" s="104">
        <v>211</v>
      </c>
      <c r="U148" s="104">
        <v>200</v>
      </c>
      <c r="V148" s="104">
        <v>200</v>
      </c>
      <c r="W148" s="104">
        <v>201</v>
      </c>
      <c r="X148" s="104">
        <v>1165</v>
      </c>
      <c r="Y148" s="104">
        <v>153</v>
      </c>
      <c r="Z148" s="104">
        <v>1213</v>
      </c>
      <c r="AA148" s="104">
        <v>102</v>
      </c>
      <c r="AB148" s="104">
        <v>73</v>
      </c>
      <c r="AC148" s="104">
        <v>10338</v>
      </c>
      <c r="AD148" s="104">
        <v>13408</v>
      </c>
      <c r="AE148" s="104">
        <v>34687</v>
      </c>
      <c r="AF148" s="104">
        <v>1863.57</v>
      </c>
      <c r="AG148" s="34">
        <v>421.69</v>
      </c>
      <c r="AH148" s="99"/>
      <c r="AI148" s="99"/>
      <c r="AJ148" s="99"/>
      <c r="AK148" s="99"/>
    </row>
    <row r="149" s="150" customFormat="1" ht="12" customHeight="1" spans="1:37">
      <c r="A149" s="132" t="s">
        <v>1693</v>
      </c>
      <c r="B149" s="172" t="s">
        <v>1694</v>
      </c>
      <c r="C149" s="172" t="s">
        <v>33</v>
      </c>
      <c r="D149" s="172" t="s">
        <v>1695</v>
      </c>
      <c r="E149" s="104">
        <v>35</v>
      </c>
      <c r="F149" s="104">
        <v>6</v>
      </c>
      <c r="G149" s="104">
        <v>6</v>
      </c>
      <c r="H149" s="104">
        <v>6</v>
      </c>
      <c r="I149" s="104">
        <v>5</v>
      </c>
      <c r="J149" s="104">
        <v>6</v>
      </c>
      <c r="K149" s="104">
        <v>6</v>
      </c>
      <c r="L149" s="104">
        <v>221</v>
      </c>
      <c r="M149" s="104">
        <v>270</v>
      </c>
      <c r="N149" s="104">
        <v>1361</v>
      </c>
      <c r="O149" s="104">
        <v>625</v>
      </c>
      <c r="P149" s="104">
        <v>270</v>
      </c>
      <c r="Q149" s="104">
        <v>253</v>
      </c>
      <c r="R149" s="104">
        <v>217</v>
      </c>
      <c r="S149" s="104">
        <v>183</v>
      </c>
      <c r="T149" s="104">
        <v>217</v>
      </c>
      <c r="U149" s="104">
        <v>221</v>
      </c>
      <c r="V149" s="104">
        <v>221</v>
      </c>
      <c r="W149" s="104">
        <v>1353</v>
      </c>
      <c r="X149" s="104">
        <v>8</v>
      </c>
      <c r="Y149" s="104">
        <v>1344</v>
      </c>
      <c r="Z149" s="104">
        <v>17</v>
      </c>
      <c r="AA149" s="104">
        <v>105</v>
      </c>
      <c r="AB149" s="104">
        <v>79</v>
      </c>
      <c r="AC149" s="104">
        <v>13531</v>
      </c>
      <c r="AD149" s="104">
        <v>15247</v>
      </c>
      <c r="AE149" s="104">
        <v>34470</v>
      </c>
      <c r="AF149" s="104">
        <v>1429.7</v>
      </c>
      <c r="AG149" s="34">
        <v>517.76</v>
      </c>
      <c r="AH149" s="99"/>
      <c r="AI149" s="99"/>
      <c r="AJ149" s="99"/>
      <c r="AK149" s="99"/>
    </row>
    <row r="150" s="150" customFormat="1" ht="12" customHeight="1" spans="1:37">
      <c r="A150" s="132" t="s">
        <v>1696</v>
      </c>
      <c r="B150" s="172" t="s">
        <v>1697</v>
      </c>
      <c r="C150" s="172" t="s">
        <v>33</v>
      </c>
      <c r="D150" s="172" t="s">
        <v>1698</v>
      </c>
      <c r="E150" s="104">
        <v>15</v>
      </c>
      <c r="F150" s="104">
        <v>4</v>
      </c>
      <c r="G150" s="104">
        <v>3</v>
      </c>
      <c r="H150" s="104">
        <v>3</v>
      </c>
      <c r="I150" s="104">
        <v>2</v>
      </c>
      <c r="J150" s="104">
        <v>0</v>
      </c>
      <c r="K150" s="104">
        <v>3</v>
      </c>
      <c r="L150" s="104">
        <v>99</v>
      </c>
      <c r="M150" s="104">
        <v>142</v>
      </c>
      <c r="N150" s="104">
        <v>551</v>
      </c>
      <c r="O150" s="104">
        <v>237</v>
      </c>
      <c r="P150" s="104">
        <v>142</v>
      </c>
      <c r="Q150" s="104">
        <v>116</v>
      </c>
      <c r="R150" s="104">
        <v>134</v>
      </c>
      <c r="S150" s="104">
        <v>56</v>
      </c>
      <c r="T150" s="104">
        <v>0</v>
      </c>
      <c r="U150" s="104">
        <v>103</v>
      </c>
      <c r="V150" s="104">
        <v>103</v>
      </c>
      <c r="W150" s="104">
        <v>548</v>
      </c>
      <c r="X150" s="104">
        <v>3</v>
      </c>
      <c r="Y150" s="104">
        <v>544</v>
      </c>
      <c r="Z150" s="104">
        <v>7</v>
      </c>
      <c r="AA150" s="104">
        <v>41</v>
      </c>
      <c r="AB150" s="104">
        <v>29</v>
      </c>
      <c r="AC150" s="104">
        <v>5639</v>
      </c>
      <c r="AD150" s="104">
        <v>12800</v>
      </c>
      <c r="AE150" s="104">
        <v>31900</v>
      </c>
      <c r="AF150" s="104">
        <v>698.96</v>
      </c>
      <c r="AG150" s="34">
        <v>130</v>
      </c>
      <c r="AH150" s="99"/>
      <c r="AI150" s="99"/>
      <c r="AJ150" s="99"/>
      <c r="AK150" s="99"/>
    </row>
    <row r="151" s="150" customFormat="1" ht="12" customHeight="1" spans="1:37">
      <c r="A151" s="132" t="s">
        <v>1699</v>
      </c>
      <c r="B151" s="172" t="s">
        <v>1700</v>
      </c>
      <c r="C151" s="172" t="s">
        <v>133</v>
      </c>
      <c r="D151" s="172" t="s">
        <v>1701</v>
      </c>
      <c r="E151" s="104">
        <v>20</v>
      </c>
      <c r="F151" s="104">
        <v>3</v>
      </c>
      <c r="G151" s="104">
        <v>3</v>
      </c>
      <c r="H151" s="104">
        <v>4</v>
      </c>
      <c r="I151" s="104">
        <v>3</v>
      </c>
      <c r="J151" s="104">
        <v>4</v>
      </c>
      <c r="K151" s="104">
        <v>3</v>
      </c>
      <c r="L151" s="104">
        <v>101</v>
      </c>
      <c r="M151" s="104">
        <v>135</v>
      </c>
      <c r="N151" s="104">
        <v>839</v>
      </c>
      <c r="O151" s="104">
        <v>377</v>
      </c>
      <c r="P151" s="104">
        <v>135</v>
      </c>
      <c r="Q151" s="104">
        <v>128</v>
      </c>
      <c r="R151" s="104">
        <v>175</v>
      </c>
      <c r="S151" s="104">
        <v>128</v>
      </c>
      <c r="T151" s="104">
        <v>159</v>
      </c>
      <c r="U151" s="104">
        <v>114</v>
      </c>
      <c r="V151" s="104">
        <v>114</v>
      </c>
      <c r="W151" s="104">
        <v>330</v>
      </c>
      <c r="X151" s="104">
        <v>509</v>
      </c>
      <c r="Y151" s="104">
        <v>296</v>
      </c>
      <c r="Z151" s="104">
        <v>543</v>
      </c>
      <c r="AA151" s="104">
        <v>62</v>
      </c>
      <c r="AB151" s="104">
        <v>49</v>
      </c>
      <c r="AC151" s="104">
        <v>5402</v>
      </c>
      <c r="AD151" s="104">
        <v>8392</v>
      </c>
      <c r="AE151" s="104">
        <v>18148</v>
      </c>
      <c r="AF151" s="104">
        <v>175</v>
      </c>
      <c r="AG151" s="34">
        <v>170</v>
      </c>
      <c r="AH151" s="99"/>
      <c r="AI151" s="99"/>
      <c r="AJ151" s="99"/>
      <c r="AK151" s="99"/>
    </row>
    <row r="152" s="163" customFormat="1" ht="14.25" spans="1:33">
      <c r="A152" s="207" t="s">
        <v>1702</v>
      </c>
      <c r="B152" s="174" t="s">
        <v>1703</v>
      </c>
      <c r="C152" s="208" t="s">
        <v>33</v>
      </c>
      <c r="D152" s="172" t="s">
        <v>1704</v>
      </c>
      <c r="E152" s="104">
        <v>35</v>
      </c>
      <c r="F152" s="104">
        <v>6</v>
      </c>
      <c r="G152" s="104">
        <v>6</v>
      </c>
      <c r="H152" s="104">
        <v>6</v>
      </c>
      <c r="I152" s="104">
        <v>6</v>
      </c>
      <c r="J152" s="104">
        <v>6</v>
      </c>
      <c r="K152" s="104">
        <v>5</v>
      </c>
      <c r="L152" s="104">
        <v>182</v>
      </c>
      <c r="M152" s="104">
        <v>270</v>
      </c>
      <c r="N152" s="104">
        <v>1471</v>
      </c>
      <c r="O152" s="104">
        <v>634</v>
      </c>
      <c r="P152" s="104">
        <v>270</v>
      </c>
      <c r="Q152" s="104">
        <v>265</v>
      </c>
      <c r="R152" s="104">
        <v>242</v>
      </c>
      <c r="S152" s="104">
        <v>244</v>
      </c>
      <c r="T152" s="104">
        <v>243</v>
      </c>
      <c r="U152" s="104">
        <v>207</v>
      </c>
      <c r="V152" s="104">
        <v>207</v>
      </c>
      <c r="W152" s="104">
        <v>1471</v>
      </c>
      <c r="X152" s="104">
        <v>0</v>
      </c>
      <c r="Y152" s="104">
        <v>940</v>
      </c>
      <c r="Z152" s="104">
        <v>531</v>
      </c>
      <c r="AA152" s="104">
        <v>95</v>
      </c>
      <c r="AB152" s="104">
        <v>74</v>
      </c>
      <c r="AC152" s="104">
        <v>11750</v>
      </c>
      <c r="AD152" s="104">
        <v>17050</v>
      </c>
      <c r="AE152" s="104">
        <v>37585</v>
      </c>
      <c r="AF152" s="104">
        <v>1596.39</v>
      </c>
      <c r="AG152" s="34">
        <v>340</v>
      </c>
    </row>
    <row r="153" s="150" customFormat="1" ht="12" customHeight="1" spans="1:37">
      <c r="A153" s="132" t="s">
        <v>1705</v>
      </c>
      <c r="B153" s="172" t="s">
        <v>1706</v>
      </c>
      <c r="C153" s="172" t="s">
        <v>33</v>
      </c>
      <c r="D153" s="172" t="s">
        <v>905</v>
      </c>
      <c r="E153" s="104">
        <v>35</v>
      </c>
      <c r="F153" s="104">
        <v>6</v>
      </c>
      <c r="G153" s="104">
        <v>6</v>
      </c>
      <c r="H153" s="104">
        <v>6</v>
      </c>
      <c r="I153" s="104">
        <v>6</v>
      </c>
      <c r="J153" s="104">
        <v>6</v>
      </c>
      <c r="K153" s="104">
        <v>5</v>
      </c>
      <c r="L153" s="104">
        <v>230</v>
      </c>
      <c r="M153" s="104">
        <v>267</v>
      </c>
      <c r="N153" s="104">
        <v>1470</v>
      </c>
      <c r="O153" s="104">
        <v>649</v>
      </c>
      <c r="P153" s="104">
        <v>267</v>
      </c>
      <c r="Q153" s="104">
        <v>260</v>
      </c>
      <c r="R153" s="104">
        <v>242</v>
      </c>
      <c r="S153" s="104">
        <v>246</v>
      </c>
      <c r="T153" s="104">
        <v>237</v>
      </c>
      <c r="U153" s="104">
        <v>218</v>
      </c>
      <c r="V153" s="104">
        <v>218</v>
      </c>
      <c r="W153" s="104">
        <v>1368</v>
      </c>
      <c r="X153" s="104">
        <v>102</v>
      </c>
      <c r="Y153" s="104">
        <v>1328</v>
      </c>
      <c r="Z153" s="104">
        <v>142</v>
      </c>
      <c r="AA153" s="104">
        <v>116</v>
      </c>
      <c r="AB153" s="104">
        <v>79</v>
      </c>
      <c r="AC153" s="104">
        <v>15465</v>
      </c>
      <c r="AD153" s="104">
        <v>18611.24</v>
      </c>
      <c r="AE153" s="104">
        <v>41660</v>
      </c>
      <c r="AF153" s="104">
        <v>3011.21</v>
      </c>
      <c r="AG153" s="34">
        <v>698.29</v>
      </c>
      <c r="AH153" s="99"/>
      <c r="AI153" s="99"/>
      <c r="AJ153" s="99"/>
      <c r="AK153" s="99"/>
    </row>
    <row r="154" ht="12" customHeight="1" spans="1:37">
      <c r="A154" s="130"/>
      <c r="B154" s="112" t="s">
        <v>923</v>
      </c>
      <c r="E154" s="104" t="s">
        <v>67</v>
      </c>
      <c r="F154" s="104" t="s">
        <v>67</v>
      </c>
      <c r="G154" s="104" t="s">
        <v>67</v>
      </c>
      <c r="H154" s="104" t="s">
        <v>67</v>
      </c>
      <c r="I154" s="104" t="s">
        <v>67</v>
      </c>
      <c r="J154" s="104" t="s">
        <v>67</v>
      </c>
      <c r="K154" s="104" t="s">
        <v>67</v>
      </c>
      <c r="L154" s="104" t="s">
        <v>67</v>
      </c>
      <c r="M154" s="104" t="s">
        <v>67</v>
      </c>
      <c r="N154" s="104" t="s">
        <v>67</v>
      </c>
      <c r="O154" s="104" t="s">
        <v>67</v>
      </c>
      <c r="P154" s="104" t="s">
        <v>67</v>
      </c>
      <c r="Q154" s="104" t="s">
        <v>67</v>
      </c>
      <c r="R154" s="104" t="s">
        <v>67</v>
      </c>
      <c r="S154" s="104" t="s">
        <v>67</v>
      </c>
      <c r="T154" s="104" t="s">
        <v>67</v>
      </c>
      <c r="U154" s="104" t="s">
        <v>67</v>
      </c>
      <c r="V154" s="104" t="s">
        <v>67</v>
      </c>
      <c r="W154" s="104" t="s">
        <v>67</v>
      </c>
      <c r="X154" s="104" t="s">
        <v>67</v>
      </c>
      <c r="Y154" s="104" t="s">
        <v>67</v>
      </c>
      <c r="Z154" s="104" t="s">
        <v>67</v>
      </c>
      <c r="AA154" s="104" t="s">
        <v>67</v>
      </c>
      <c r="AB154" s="104" t="s">
        <v>67</v>
      </c>
      <c r="AC154" s="104" t="s">
        <v>67</v>
      </c>
      <c r="AD154" s="104" t="s">
        <v>67</v>
      </c>
      <c r="AE154" s="104" t="s">
        <v>67</v>
      </c>
      <c r="AF154" s="104" t="s">
        <v>67</v>
      </c>
      <c r="AG154" s="34" t="s">
        <v>67</v>
      </c>
      <c r="AH154" s="104"/>
      <c r="AI154" s="104"/>
      <c r="AJ154" s="104"/>
      <c r="AK154" s="104"/>
    </row>
    <row r="155" s="102" customFormat="1" ht="12" customHeight="1" spans="1:37">
      <c r="A155" s="111" t="s">
        <v>1707</v>
      </c>
      <c r="B155" s="102" t="s">
        <v>1708</v>
      </c>
      <c r="C155" s="102" t="s">
        <v>133</v>
      </c>
      <c r="D155" s="102" t="s">
        <v>1709</v>
      </c>
      <c r="E155" s="104">
        <v>39</v>
      </c>
      <c r="F155" s="104">
        <v>9</v>
      </c>
      <c r="G155" s="104">
        <v>6</v>
      </c>
      <c r="H155" s="104">
        <v>6</v>
      </c>
      <c r="I155" s="104">
        <v>5</v>
      </c>
      <c r="J155" s="104">
        <v>7</v>
      </c>
      <c r="K155" s="104">
        <v>6</v>
      </c>
      <c r="L155" s="104">
        <v>262</v>
      </c>
      <c r="M155" s="104">
        <v>405</v>
      </c>
      <c r="N155" s="104">
        <v>1743</v>
      </c>
      <c r="O155" s="104">
        <v>809</v>
      </c>
      <c r="P155" s="104">
        <v>405</v>
      </c>
      <c r="Q155" s="104">
        <v>270</v>
      </c>
      <c r="R155" s="104">
        <v>268</v>
      </c>
      <c r="S155" s="104">
        <v>221</v>
      </c>
      <c r="T155" s="104">
        <v>314</v>
      </c>
      <c r="U155" s="104">
        <v>265</v>
      </c>
      <c r="V155" s="104">
        <v>265</v>
      </c>
      <c r="W155" s="104">
        <v>361</v>
      </c>
      <c r="X155" s="104">
        <v>1382</v>
      </c>
      <c r="Y155" s="104">
        <v>129</v>
      </c>
      <c r="Z155" s="104">
        <v>1614</v>
      </c>
      <c r="AA155" s="104">
        <v>91</v>
      </c>
      <c r="AB155" s="104">
        <v>90</v>
      </c>
      <c r="AC155" s="104">
        <v>9814</v>
      </c>
      <c r="AD155" s="104">
        <v>15080</v>
      </c>
      <c r="AE155" s="104">
        <v>39177</v>
      </c>
      <c r="AF155" s="104">
        <v>1495.08</v>
      </c>
      <c r="AG155" s="34">
        <v>357.35</v>
      </c>
      <c r="AH155" s="99"/>
      <c r="AI155" s="99"/>
      <c r="AJ155" s="99"/>
      <c r="AK155" s="99"/>
    </row>
    <row r="156" s="34" customFormat="1" ht="12" customHeight="1" spans="1:37">
      <c r="A156" s="130" t="s">
        <v>1710</v>
      </c>
      <c r="B156" s="102" t="s">
        <v>1711</v>
      </c>
      <c r="C156" s="34" t="s">
        <v>133</v>
      </c>
      <c r="D156" s="34" t="s">
        <v>1712</v>
      </c>
      <c r="E156" s="104">
        <v>27</v>
      </c>
      <c r="F156" s="104">
        <v>7</v>
      </c>
      <c r="G156" s="104">
        <v>4</v>
      </c>
      <c r="H156" s="104">
        <v>4</v>
      </c>
      <c r="I156" s="104">
        <v>4</v>
      </c>
      <c r="J156" s="104">
        <v>4</v>
      </c>
      <c r="K156" s="104">
        <v>4</v>
      </c>
      <c r="L156" s="104">
        <v>179</v>
      </c>
      <c r="M156" s="104">
        <v>271</v>
      </c>
      <c r="N156" s="104">
        <v>1167</v>
      </c>
      <c r="O156" s="104">
        <v>539</v>
      </c>
      <c r="P156" s="104">
        <v>271</v>
      </c>
      <c r="Q156" s="104">
        <v>179</v>
      </c>
      <c r="R156" s="104">
        <v>180</v>
      </c>
      <c r="S156" s="104">
        <v>180</v>
      </c>
      <c r="T156" s="104">
        <v>179</v>
      </c>
      <c r="U156" s="104">
        <v>178</v>
      </c>
      <c r="V156" s="104">
        <v>178</v>
      </c>
      <c r="W156" s="104">
        <v>170</v>
      </c>
      <c r="X156" s="104">
        <v>997</v>
      </c>
      <c r="Y156" s="104">
        <v>64</v>
      </c>
      <c r="Z156" s="104">
        <v>1103</v>
      </c>
      <c r="AA156" s="104">
        <v>67</v>
      </c>
      <c r="AB156" s="104">
        <v>64</v>
      </c>
      <c r="AC156" s="104">
        <v>14533</v>
      </c>
      <c r="AD156" s="104">
        <v>21500</v>
      </c>
      <c r="AE156" s="104">
        <v>23935</v>
      </c>
      <c r="AF156" s="104">
        <v>1857.83</v>
      </c>
      <c r="AG156" s="34">
        <v>516.5831</v>
      </c>
      <c r="AH156" s="104"/>
      <c r="AI156" s="104"/>
      <c r="AJ156" s="104"/>
      <c r="AK156" s="104"/>
    </row>
    <row r="157" s="34" customFormat="1" ht="12" customHeight="1" spans="1:37">
      <c r="A157" s="130" t="s">
        <v>1713</v>
      </c>
      <c r="B157" s="34" t="s">
        <v>1714</v>
      </c>
      <c r="C157" s="34" t="s">
        <v>33</v>
      </c>
      <c r="D157" s="34" t="s">
        <v>1715</v>
      </c>
      <c r="E157" s="104">
        <v>30</v>
      </c>
      <c r="F157" s="104">
        <v>5</v>
      </c>
      <c r="G157" s="104">
        <v>5</v>
      </c>
      <c r="H157" s="104">
        <v>5</v>
      </c>
      <c r="I157" s="104">
        <v>5</v>
      </c>
      <c r="J157" s="104">
        <v>5</v>
      </c>
      <c r="K157" s="104">
        <v>5</v>
      </c>
      <c r="L157" s="104">
        <v>190</v>
      </c>
      <c r="M157" s="104">
        <v>212</v>
      </c>
      <c r="N157" s="104">
        <v>1223</v>
      </c>
      <c r="O157" s="104">
        <v>556</v>
      </c>
      <c r="P157" s="104">
        <v>212</v>
      </c>
      <c r="Q157" s="104">
        <v>185</v>
      </c>
      <c r="R157" s="104">
        <v>210</v>
      </c>
      <c r="S157" s="104">
        <v>205</v>
      </c>
      <c r="T157" s="104">
        <v>215</v>
      </c>
      <c r="U157" s="104">
        <v>196</v>
      </c>
      <c r="V157" s="104">
        <v>196</v>
      </c>
      <c r="W157" s="104">
        <v>1206</v>
      </c>
      <c r="X157" s="104">
        <v>17</v>
      </c>
      <c r="Y157" s="104">
        <v>681</v>
      </c>
      <c r="Z157" s="104">
        <v>542</v>
      </c>
      <c r="AA157" s="104">
        <v>82</v>
      </c>
      <c r="AB157" s="104">
        <v>62</v>
      </c>
      <c r="AC157" s="104">
        <v>9175</v>
      </c>
      <c r="AD157" s="104">
        <v>12095.84</v>
      </c>
      <c r="AE157" s="104">
        <v>36690</v>
      </c>
      <c r="AF157" s="104">
        <v>730</v>
      </c>
      <c r="AG157" s="34">
        <v>261.79</v>
      </c>
      <c r="AH157" s="104"/>
      <c r="AI157" s="104"/>
      <c r="AJ157" s="104"/>
      <c r="AK157" s="104"/>
    </row>
    <row r="158" s="34" customFormat="1" ht="12" customHeight="1" spans="1:37">
      <c r="A158" s="130" t="s">
        <v>1716</v>
      </c>
      <c r="B158" s="34" t="s">
        <v>1717</v>
      </c>
      <c r="C158" s="34" t="s">
        <v>33</v>
      </c>
      <c r="D158" s="34" t="s">
        <v>1718</v>
      </c>
      <c r="E158" s="104">
        <v>18</v>
      </c>
      <c r="F158" s="104">
        <v>3</v>
      </c>
      <c r="G158" s="104">
        <v>3</v>
      </c>
      <c r="H158" s="104">
        <v>3</v>
      </c>
      <c r="I158" s="104">
        <v>3</v>
      </c>
      <c r="J158" s="104">
        <v>3</v>
      </c>
      <c r="K158" s="104">
        <v>3</v>
      </c>
      <c r="L158" s="104">
        <v>135</v>
      </c>
      <c r="M158" s="104">
        <v>135</v>
      </c>
      <c r="N158" s="104">
        <v>810</v>
      </c>
      <c r="O158" s="104">
        <v>410</v>
      </c>
      <c r="P158" s="104">
        <v>135</v>
      </c>
      <c r="Q158" s="104">
        <v>135</v>
      </c>
      <c r="R158" s="104">
        <v>135</v>
      </c>
      <c r="S158" s="104">
        <v>135</v>
      </c>
      <c r="T158" s="104">
        <v>135</v>
      </c>
      <c r="U158" s="104">
        <v>135</v>
      </c>
      <c r="V158" s="104">
        <v>135</v>
      </c>
      <c r="W158" s="104">
        <v>682</v>
      </c>
      <c r="X158" s="104">
        <v>128</v>
      </c>
      <c r="Y158" s="104">
        <v>678</v>
      </c>
      <c r="Z158" s="104">
        <v>132</v>
      </c>
      <c r="AA158" s="104">
        <v>51</v>
      </c>
      <c r="AB158" s="104">
        <v>39</v>
      </c>
      <c r="AC158" s="104">
        <v>5576</v>
      </c>
      <c r="AD158" s="104">
        <v>10000</v>
      </c>
      <c r="AE158" s="104">
        <v>33785</v>
      </c>
      <c r="AF158" s="104">
        <v>800</v>
      </c>
      <c r="AG158" s="34">
        <v>200</v>
      </c>
      <c r="AH158" s="104"/>
      <c r="AI158" s="104"/>
      <c r="AJ158" s="104"/>
      <c r="AK158" s="104"/>
    </row>
    <row r="159" s="112" customFormat="1" ht="12" customHeight="1" spans="1:37">
      <c r="A159" s="242" t="s">
        <v>1719</v>
      </c>
      <c r="B159" s="34" t="s">
        <v>1720</v>
      </c>
      <c r="C159" s="34" t="s">
        <v>133</v>
      </c>
      <c r="D159" s="34" t="s">
        <v>1721</v>
      </c>
      <c r="E159" s="104">
        <v>5</v>
      </c>
      <c r="F159" s="104">
        <v>3</v>
      </c>
      <c r="G159" s="104">
        <v>2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133</v>
      </c>
      <c r="N159" s="104">
        <v>223</v>
      </c>
      <c r="O159" s="104">
        <v>104</v>
      </c>
      <c r="P159" s="104">
        <v>133</v>
      </c>
      <c r="Q159" s="104">
        <v>90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84</v>
      </c>
      <c r="X159" s="104">
        <v>139</v>
      </c>
      <c r="Y159" s="104">
        <v>62</v>
      </c>
      <c r="Z159" s="104">
        <v>161</v>
      </c>
      <c r="AA159" s="104">
        <v>13</v>
      </c>
      <c r="AB159" s="104">
        <v>12</v>
      </c>
      <c r="AC159" s="104">
        <v>11138</v>
      </c>
      <c r="AD159" s="104">
        <v>12419</v>
      </c>
      <c r="AE159" s="104">
        <v>34595</v>
      </c>
      <c r="AF159" s="104">
        <v>117.75</v>
      </c>
      <c r="AG159" s="34">
        <v>116.5</v>
      </c>
      <c r="AH159" s="210"/>
      <c r="AI159" s="210"/>
      <c r="AJ159" s="210"/>
      <c r="AK159" s="210"/>
    </row>
    <row r="160" ht="12" customHeight="1" spans="1:37">
      <c r="A160" s="130"/>
      <c r="B160" s="186" t="s">
        <v>975</v>
      </c>
      <c r="E160" s="104" t="s">
        <v>67</v>
      </c>
      <c r="F160" s="104" t="s">
        <v>67</v>
      </c>
      <c r="G160" s="104" t="s">
        <v>67</v>
      </c>
      <c r="H160" s="104" t="s">
        <v>67</v>
      </c>
      <c r="I160" s="104" t="s">
        <v>67</v>
      </c>
      <c r="J160" s="104" t="s">
        <v>67</v>
      </c>
      <c r="K160" s="104" t="s">
        <v>67</v>
      </c>
      <c r="L160" s="104" t="s">
        <v>67</v>
      </c>
      <c r="M160" s="104" t="s">
        <v>67</v>
      </c>
      <c r="N160" s="104" t="s">
        <v>67</v>
      </c>
      <c r="O160" s="104" t="s">
        <v>67</v>
      </c>
      <c r="P160" s="104" t="s">
        <v>67</v>
      </c>
      <c r="Q160" s="104" t="s">
        <v>67</v>
      </c>
      <c r="R160" s="104" t="s">
        <v>67</v>
      </c>
      <c r="S160" s="104" t="s">
        <v>67</v>
      </c>
      <c r="T160" s="104" t="s">
        <v>67</v>
      </c>
      <c r="U160" s="104" t="s">
        <v>67</v>
      </c>
      <c r="V160" s="104" t="s">
        <v>67</v>
      </c>
      <c r="W160" s="104" t="s">
        <v>67</v>
      </c>
      <c r="X160" s="104" t="s">
        <v>67</v>
      </c>
      <c r="Y160" s="104" t="s">
        <v>67</v>
      </c>
      <c r="Z160" s="104" t="s">
        <v>67</v>
      </c>
      <c r="AA160" s="104" t="s">
        <v>67</v>
      </c>
      <c r="AB160" s="104" t="s">
        <v>67</v>
      </c>
      <c r="AC160" s="104" t="s">
        <v>67</v>
      </c>
      <c r="AD160" s="104" t="s">
        <v>67</v>
      </c>
      <c r="AE160" s="104" t="s">
        <v>67</v>
      </c>
      <c r="AF160" s="104" t="s">
        <v>67</v>
      </c>
      <c r="AG160" s="34" t="s">
        <v>67</v>
      </c>
      <c r="AH160" s="104"/>
      <c r="AI160" s="104"/>
      <c r="AJ160" s="104"/>
      <c r="AK160" s="104"/>
    </row>
    <row r="161" s="102" customFormat="1" ht="12" customHeight="1" spans="1:37">
      <c r="A161" s="111" t="s">
        <v>1722</v>
      </c>
      <c r="B161" s="102" t="s">
        <v>1723</v>
      </c>
      <c r="C161" s="102" t="s">
        <v>33</v>
      </c>
      <c r="D161" s="102" t="s">
        <v>1724</v>
      </c>
      <c r="E161" s="104">
        <v>24</v>
      </c>
      <c r="F161" s="104">
        <v>4</v>
      </c>
      <c r="G161" s="104">
        <v>4</v>
      </c>
      <c r="H161" s="104">
        <v>4</v>
      </c>
      <c r="I161" s="104">
        <v>4</v>
      </c>
      <c r="J161" s="104">
        <v>4</v>
      </c>
      <c r="K161" s="104">
        <v>4</v>
      </c>
      <c r="L161" s="104">
        <v>118</v>
      </c>
      <c r="M161" s="104">
        <v>160</v>
      </c>
      <c r="N161" s="104">
        <v>813</v>
      </c>
      <c r="O161" s="104">
        <v>387</v>
      </c>
      <c r="P161" s="104">
        <v>160</v>
      </c>
      <c r="Q161" s="104">
        <v>118</v>
      </c>
      <c r="R161" s="104">
        <v>143</v>
      </c>
      <c r="S161" s="104">
        <v>130</v>
      </c>
      <c r="T161" s="104">
        <v>136</v>
      </c>
      <c r="U161" s="104">
        <v>126</v>
      </c>
      <c r="V161" s="104">
        <v>126</v>
      </c>
      <c r="W161" s="104">
        <v>290</v>
      </c>
      <c r="X161" s="104">
        <v>523</v>
      </c>
      <c r="Y161" s="104">
        <v>290</v>
      </c>
      <c r="Z161" s="104">
        <v>523</v>
      </c>
      <c r="AA161" s="104">
        <v>120</v>
      </c>
      <c r="AB161" s="104">
        <v>70</v>
      </c>
      <c r="AC161" s="104">
        <v>11900</v>
      </c>
      <c r="AD161" s="104">
        <v>13633.6</v>
      </c>
      <c r="AE161" s="104">
        <v>22885</v>
      </c>
      <c r="AF161" s="104">
        <v>1018</v>
      </c>
      <c r="AG161" s="34">
        <v>299</v>
      </c>
      <c r="AH161" s="99"/>
      <c r="AI161" s="99"/>
      <c r="AJ161" s="99"/>
      <c r="AK161" s="99"/>
    </row>
    <row r="162" s="184" customFormat="1" ht="23.25" customHeight="1" spans="1:33">
      <c r="A162" s="132" t="s">
        <v>1725</v>
      </c>
      <c r="B162" s="184" t="s">
        <v>1726</v>
      </c>
      <c r="C162" s="184" t="s">
        <v>133</v>
      </c>
      <c r="D162" s="184" t="s">
        <v>1727</v>
      </c>
      <c r="E162" s="104">
        <v>36</v>
      </c>
      <c r="F162" s="104">
        <v>8</v>
      </c>
      <c r="G162" s="104">
        <v>7</v>
      </c>
      <c r="H162" s="104">
        <v>5</v>
      </c>
      <c r="I162" s="104">
        <v>5</v>
      </c>
      <c r="J162" s="104">
        <v>5</v>
      </c>
      <c r="K162" s="104">
        <v>6</v>
      </c>
      <c r="L162" s="104">
        <v>217</v>
      </c>
      <c r="M162" s="104">
        <v>333</v>
      </c>
      <c r="N162" s="104">
        <v>1486</v>
      </c>
      <c r="O162" s="104">
        <v>687</v>
      </c>
      <c r="P162" s="104">
        <v>333</v>
      </c>
      <c r="Q162" s="104">
        <v>280</v>
      </c>
      <c r="R162" s="104">
        <v>221</v>
      </c>
      <c r="S162" s="104">
        <v>218</v>
      </c>
      <c r="T162" s="104">
        <v>220</v>
      </c>
      <c r="U162" s="104">
        <v>214</v>
      </c>
      <c r="V162" s="104">
        <v>214</v>
      </c>
      <c r="W162" s="104">
        <v>170</v>
      </c>
      <c r="X162" s="104">
        <v>1316</v>
      </c>
      <c r="Y162" s="104">
        <v>60</v>
      </c>
      <c r="Z162" s="104">
        <v>1426</v>
      </c>
      <c r="AA162" s="104">
        <v>80</v>
      </c>
      <c r="AB162" s="104">
        <v>79</v>
      </c>
      <c r="AC162" s="104">
        <v>8179</v>
      </c>
      <c r="AD162" s="104">
        <v>10259</v>
      </c>
      <c r="AE162" s="104">
        <v>30208</v>
      </c>
      <c r="AF162" s="104">
        <v>2331.05</v>
      </c>
      <c r="AG162" s="34">
        <v>336.66</v>
      </c>
    </row>
    <row r="163" s="102" customFormat="1" ht="12" customHeight="1" spans="1:37">
      <c r="A163" s="111" t="s">
        <v>1728</v>
      </c>
      <c r="B163" s="102" t="s">
        <v>1729</v>
      </c>
      <c r="C163" s="102" t="s">
        <v>133</v>
      </c>
      <c r="D163" s="102" t="s">
        <v>1730</v>
      </c>
      <c r="E163" s="104">
        <v>37</v>
      </c>
      <c r="F163" s="104">
        <v>8</v>
      </c>
      <c r="G163" s="104">
        <v>6</v>
      </c>
      <c r="H163" s="104">
        <v>6</v>
      </c>
      <c r="I163" s="104">
        <v>5</v>
      </c>
      <c r="J163" s="104">
        <v>6</v>
      </c>
      <c r="K163" s="104">
        <v>6</v>
      </c>
      <c r="L163" s="104">
        <v>176</v>
      </c>
      <c r="M163" s="104">
        <v>328</v>
      </c>
      <c r="N163" s="104">
        <v>1437</v>
      </c>
      <c r="O163" s="104">
        <v>650</v>
      </c>
      <c r="P163" s="104">
        <v>328</v>
      </c>
      <c r="Q163" s="104">
        <v>233</v>
      </c>
      <c r="R163" s="104">
        <v>225</v>
      </c>
      <c r="S163" s="104">
        <v>215</v>
      </c>
      <c r="T163" s="104">
        <v>215</v>
      </c>
      <c r="U163" s="104">
        <v>221</v>
      </c>
      <c r="V163" s="104">
        <v>221</v>
      </c>
      <c r="W163" s="104">
        <v>270</v>
      </c>
      <c r="X163" s="104">
        <v>1167</v>
      </c>
      <c r="Y163" s="104">
        <v>144</v>
      </c>
      <c r="Z163" s="104">
        <v>1293</v>
      </c>
      <c r="AA163" s="104">
        <v>76</v>
      </c>
      <c r="AB163" s="104">
        <v>73</v>
      </c>
      <c r="AC163" s="104">
        <v>9368</v>
      </c>
      <c r="AD163" s="104">
        <v>7895</v>
      </c>
      <c r="AE163" s="104">
        <v>28800</v>
      </c>
      <c r="AF163" s="104">
        <v>2600.55</v>
      </c>
      <c r="AG163" s="34">
        <v>342</v>
      </c>
      <c r="AH163" s="99"/>
      <c r="AI163" s="99"/>
      <c r="AJ163" s="99"/>
      <c r="AK163" s="99"/>
    </row>
    <row r="164" s="102" customFormat="1" ht="12" customHeight="1" spans="1:37">
      <c r="A164" s="111" t="s">
        <v>1731</v>
      </c>
      <c r="B164" s="174" t="s">
        <v>1732</v>
      </c>
      <c r="C164" s="102" t="s">
        <v>33</v>
      </c>
      <c r="D164" s="102" t="s">
        <v>1733</v>
      </c>
      <c r="E164" s="104">
        <v>18</v>
      </c>
      <c r="F164" s="104">
        <v>3</v>
      </c>
      <c r="G164" s="104">
        <v>3</v>
      </c>
      <c r="H164" s="104">
        <v>4</v>
      </c>
      <c r="I164" s="104">
        <v>2</v>
      </c>
      <c r="J164" s="104">
        <v>3</v>
      </c>
      <c r="K164" s="104">
        <v>3</v>
      </c>
      <c r="L164" s="104">
        <v>101</v>
      </c>
      <c r="M164" s="104">
        <v>117</v>
      </c>
      <c r="N164" s="104">
        <v>705</v>
      </c>
      <c r="O164" s="104">
        <v>304</v>
      </c>
      <c r="P164" s="104">
        <v>117</v>
      </c>
      <c r="Q164" s="104">
        <v>112</v>
      </c>
      <c r="R164" s="104">
        <v>158</v>
      </c>
      <c r="S164" s="104">
        <v>90</v>
      </c>
      <c r="T164" s="104">
        <v>127</v>
      </c>
      <c r="U164" s="104">
        <v>101</v>
      </c>
      <c r="V164" s="104">
        <v>101</v>
      </c>
      <c r="W164" s="104">
        <v>705</v>
      </c>
      <c r="X164" s="104">
        <v>0</v>
      </c>
      <c r="Y164" s="104">
        <v>691</v>
      </c>
      <c r="Z164" s="104">
        <v>14</v>
      </c>
      <c r="AA164" s="104">
        <v>48</v>
      </c>
      <c r="AB164" s="104">
        <v>37</v>
      </c>
      <c r="AC164" s="104">
        <v>2920</v>
      </c>
      <c r="AD164" s="104">
        <v>9929.1</v>
      </c>
      <c r="AE164" s="104">
        <v>38000</v>
      </c>
      <c r="AF164" s="104">
        <v>600</v>
      </c>
      <c r="AG164" s="34">
        <v>180</v>
      </c>
      <c r="AH164" s="99"/>
      <c r="AI164" s="99"/>
      <c r="AJ164" s="99"/>
      <c r="AK164" s="99"/>
    </row>
    <row r="165" s="102" customFormat="1" ht="12" customHeight="1" spans="1:37">
      <c r="A165" s="111" t="s">
        <v>1734</v>
      </c>
      <c r="B165" s="102" t="s">
        <v>1735</v>
      </c>
      <c r="C165" s="102" t="s">
        <v>33</v>
      </c>
      <c r="D165" s="102" t="s">
        <v>1736</v>
      </c>
      <c r="E165" s="104">
        <v>20</v>
      </c>
      <c r="F165" s="104">
        <v>3</v>
      </c>
      <c r="G165" s="104">
        <v>3</v>
      </c>
      <c r="H165" s="104">
        <v>2</v>
      </c>
      <c r="I165" s="104">
        <v>2</v>
      </c>
      <c r="J165" s="104">
        <v>5</v>
      </c>
      <c r="K165" s="104">
        <v>5</v>
      </c>
      <c r="L165" s="104">
        <v>237</v>
      </c>
      <c r="M165" s="104">
        <v>134</v>
      </c>
      <c r="N165" s="104">
        <v>782</v>
      </c>
      <c r="O165" s="104">
        <v>362</v>
      </c>
      <c r="P165" s="104">
        <v>134</v>
      </c>
      <c r="Q165" s="104">
        <v>122</v>
      </c>
      <c r="R165" s="104">
        <v>66</v>
      </c>
      <c r="S165" s="104">
        <v>65</v>
      </c>
      <c r="T165" s="104">
        <v>206</v>
      </c>
      <c r="U165" s="104">
        <v>189</v>
      </c>
      <c r="V165" s="104">
        <v>189</v>
      </c>
      <c r="W165" s="104">
        <v>726</v>
      </c>
      <c r="X165" s="104">
        <v>56</v>
      </c>
      <c r="Y165" s="104">
        <v>712</v>
      </c>
      <c r="Z165" s="104">
        <v>70</v>
      </c>
      <c r="AA165" s="104">
        <v>61</v>
      </c>
      <c r="AB165" s="104">
        <v>39</v>
      </c>
      <c r="AC165" s="104">
        <v>5512.64</v>
      </c>
      <c r="AD165" s="104">
        <v>6733.35</v>
      </c>
      <c r="AE165" s="104">
        <v>35486</v>
      </c>
      <c r="AF165" s="104">
        <v>1331.109736</v>
      </c>
      <c r="AG165" s="34">
        <v>212.82587</v>
      </c>
      <c r="AH165" s="99"/>
      <c r="AI165" s="99"/>
      <c r="AJ165" s="99"/>
      <c r="AK165" s="99"/>
    </row>
    <row r="166" s="102" customFormat="1" ht="12" customHeight="1" spans="1:37">
      <c r="A166" s="111" t="s">
        <v>1737</v>
      </c>
      <c r="B166" s="102" t="s">
        <v>1738</v>
      </c>
      <c r="C166" s="102" t="s">
        <v>33</v>
      </c>
      <c r="D166" s="102" t="s">
        <v>1739</v>
      </c>
      <c r="E166" s="104">
        <v>0</v>
      </c>
      <c r="F166" s="104">
        <v>0</v>
      </c>
      <c r="G166" s="104">
        <v>0</v>
      </c>
      <c r="H166" s="104">
        <v>0</v>
      </c>
      <c r="I166" s="104">
        <v>0</v>
      </c>
      <c r="J166" s="104">
        <v>0</v>
      </c>
      <c r="K166" s="104">
        <v>0</v>
      </c>
      <c r="L166" s="104">
        <v>0</v>
      </c>
      <c r="M166" s="104">
        <v>0</v>
      </c>
      <c r="N166" s="104">
        <v>0</v>
      </c>
      <c r="O166" s="104">
        <v>0</v>
      </c>
      <c r="P166" s="104">
        <v>0</v>
      </c>
      <c r="Q166" s="104">
        <v>0</v>
      </c>
      <c r="R166" s="104">
        <v>0</v>
      </c>
      <c r="S166" s="104">
        <v>0</v>
      </c>
      <c r="T166" s="104">
        <v>0</v>
      </c>
      <c r="U166" s="104">
        <v>0</v>
      </c>
      <c r="V166" s="104">
        <v>0</v>
      </c>
      <c r="W166" s="104">
        <v>0</v>
      </c>
      <c r="X166" s="104">
        <v>0</v>
      </c>
      <c r="Y166" s="104">
        <v>0</v>
      </c>
      <c r="Z166" s="104">
        <v>0</v>
      </c>
      <c r="AA166" s="104">
        <v>0</v>
      </c>
      <c r="AB166" s="104">
        <v>0</v>
      </c>
      <c r="AC166" s="104">
        <v>0</v>
      </c>
      <c r="AD166" s="104">
        <v>0</v>
      </c>
      <c r="AE166" s="104">
        <v>0</v>
      </c>
      <c r="AF166" s="104">
        <v>0</v>
      </c>
      <c r="AG166" s="34">
        <v>0</v>
      </c>
      <c r="AH166" s="99"/>
      <c r="AI166" s="99"/>
      <c r="AJ166" s="99"/>
      <c r="AK166" s="99"/>
    </row>
    <row r="167" s="102" customFormat="1" ht="12" customHeight="1" spans="1:37">
      <c r="A167" s="111" t="s">
        <v>1740</v>
      </c>
      <c r="B167" s="102" t="s">
        <v>1741</v>
      </c>
      <c r="C167" s="102" t="s">
        <v>33</v>
      </c>
      <c r="D167" s="102" t="s">
        <v>1742</v>
      </c>
      <c r="E167" s="104">
        <v>18</v>
      </c>
      <c r="F167" s="104">
        <v>3</v>
      </c>
      <c r="G167" s="104">
        <v>3</v>
      </c>
      <c r="H167" s="104">
        <v>3</v>
      </c>
      <c r="I167" s="104">
        <v>3</v>
      </c>
      <c r="J167" s="104">
        <v>3</v>
      </c>
      <c r="K167" s="104">
        <v>3</v>
      </c>
      <c r="L167" s="104">
        <v>109</v>
      </c>
      <c r="M167" s="104">
        <v>135</v>
      </c>
      <c r="N167" s="104">
        <v>797</v>
      </c>
      <c r="O167" s="104">
        <v>354</v>
      </c>
      <c r="P167" s="104">
        <v>135</v>
      </c>
      <c r="Q167" s="104">
        <v>135</v>
      </c>
      <c r="R167" s="104">
        <v>135</v>
      </c>
      <c r="S167" s="104">
        <v>129</v>
      </c>
      <c r="T167" s="104">
        <v>134</v>
      </c>
      <c r="U167" s="104">
        <v>129</v>
      </c>
      <c r="V167" s="104">
        <v>129</v>
      </c>
      <c r="W167" s="104">
        <v>762</v>
      </c>
      <c r="X167" s="104">
        <v>35</v>
      </c>
      <c r="Y167" s="104">
        <v>762</v>
      </c>
      <c r="Z167" s="104">
        <v>35</v>
      </c>
      <c r="AA167" s="104">
        <v>50</v>
      </c>
      <c r="AB167" s="104">
        <v>38</v>
      </c>
      <c r="AC167" s="104">
        <v>5670</v>
      </c>
      <c r="AD167" s="104">
        <v>11215</v>
      </c>
      <c r="AE167" s="104">
        <v>27880</v>
      </c>
      <c r="AF167" s="104">
        <v>591.631</v>
      </c>
      <c r="AG167" s="34">
        <v>328.3916</v>
      </c>
      <c r="AH167" s="99"/>
      <c r="AI167" s="99"/>
      <c r="AJ167" s="99"/>
      <c r="AK167" s="99"/>
    </row>
    <row r="168" s="34" customFormat="1" ht="12" customHeight="1" spans="1:37">
      <c r="A168" s="152" t="s">
        <v>1743</v>
      </c>
      <c r="B168" s="102" t="s">
        <v>1744</v>
      </c>
      <c r="C168" s="141" t="s">
        <v>133</v>
      </c>
      <c r="D168" s="184" t="s">
        <v>1745</v>
      </c>
      <c r="E168" s="104">
        <v>38</v>
      </c>
      <c r="F168" s="104">
        <v>10</v>
      </c>
      <c r="G168" s="104">
        <v>8</v>
      </c>
      <c r="H168" s="104">
        <v>8</v>
      </c>
      <c r="I168" s="104">
        <v>6</v>
      </c>
      <c r="J168" s="104">
        <v>6</v>
      </c>
      <c r="K168" s="104">
        <v>0</v>
      </c>
      <c r="L168" s="104">
        <v>0</v>
      </c>
      <c r="M168" s="104">
        <v>413</v>
      </c>
      <c r="N168" s="104">
        <v>1643</v>
      </c>
      <c r="O168" s="104">
        <v>777</v>
      </c>
      <c r="P168" s="104">
        <v>413</v>
      </c>
      <c r="Q168" s="104">
        <v>353</v>
      </c>
      <c r="R168" s="104">
        <v>355</v>
      </c>
      <c r="S168" s="104">
        <v>264</v>
      </c>
      <c r="T168" s="104">
        <v>258</v>
      </c>
      <c r="U168" s="104">
        <v>0</v>
      </c>
      <c r="V168" s="104">
        <v>0</v>
      </c>
      <c r="W168" s="104">
        <v>268</v>
      </c>
      <c r="X168" s="104">
        <v>1375</v>
      </c>
      <c r="Y168" s="104">
        <v>182</v>
      </c>
      <c r="Z168" s="104">
        <v>1461</v>
      </c>
      <c r="AA168" s="104">
        <v>86</v>
      </c>
      <c r="AB168" s="104">
        <v>85</v>
      </c>
      <c r="AC168" s="104">
        <v>14778</v>
      </c>
      <c r="AD168" s="104">
        <v>16090.04</v>
      </c>
      <c r="AE168" s="104">
        <v>36146</v>
      </c>
      <c r="AF168" s="104">
        <v>701.03</v>
      </c>
      <c r="AG168" s="34">
        <v>264.05</v>
      </c>
      <c r="AH168" s="104"/>
      <c r="AI168" s="104"/>
      <c r="AJ168" s="104"/>
      <c r="AK168" s="104"/>
    </row>
    <row r="169" ht="12" customHeight="1" spans="1:37">
      <c r="A169" s="130"/>
      <c r="B169" s="112" t="s">
        <v>1042</v>
      </c>
      <c r="E169" s="104" t="s">
        <v>67</v>
      </c>
      <c r="F169" s="104" t="s">
        <v>67</v>
      </c>
      <c r="G169" s="104" t="s">
        <v>67</v>
      </c>
      <c r="H169" s="104" t="s">
        <v>67</v>
      </c>
      <c r="I169" s="104" t="s">
        <v>67</v>
      </c>
      <c r="J169" s="104" t="s">
        <v>67</v>
      </c>
      <c r="K169" s="104" t="s">
        <v>67</v>
      </c>
      <c r="L169" s="104" t="s">
        <v>67</v>
      </c>
      <c r="M169" s="104" t="s">
        <v>67</v>
      </c>
      <c r="N169" s="104" t="s">
        <v>67</v>
      </c>
      <c r="O169" s="104" t="s">
        <v>67</v>
      </c>
      <c r="P169" s="104" t="s">
        <v>67</v>
      </c>
      <c r="Q169" s="104" t="s">
        <v>67</v>
      </c>
      <c r="R169" s="104" t="s">
        <v>67</v>
      </c>
      <c r="S169" s="104" t="s">
        <v>67</v>
      </c>
      <c r="T169" s="104" t="s">
        <v>67</v>
      </c>
      <c r="U169" s="104" t="s">
        <v>67</v>
      </c>
      <c r="V169" s="104" t="s">
        <v>67</v>
      </c>
      <c r="W169" s="104" t="s">
        <v>67</v>
      </c>
      <c r="X169" s="104" t="s">
        <v>67</v>
      </c>
      <c r="Y169" s="104" t="s">
        <v>67</v>
      </c>
      <c r="Z169" s="104" t="s">
        <v>67</v>
      </c>
      <c r="AA169" s="104" t="s">
        <v>67</v>
      </c>
      <c r="AB169" s="104" t="s">
        <v>67</v>
      </c>
      <c r="AC169" s="104" t="s">
        <v>67</v>
      </c>
      <c r="AD169" s="104" t="s">
        <v>67</v>
      </c>
      <c r="AE169" s="104" t="s">
        <v>67</v>
      </c>
      <c r="AF169" s="104" t="s">
        <v>67</v>
      </c>
      <c r="AG169" s="34" t="s">
        <v>67</v>
      </c>
      <c r="AH169" s="104"/>
      <c r="AI169" s="104"/>
      <c r="AJ169" s="104"/>
      <c r="AK169" s="104"/>
    </row>
    <row r="170" s="163" customFormat="1" ht="12" customHeight="1" spans="1:37">
      <c r="A170" s="132" t="s">
        <v>1746</v>
      </c>
      <c r="B170" s="172" t="s">
        <v>1747</v>
      </c>
      <c r="C170" s="172" t="s">
        <v>133</v>
      </c>
      <c r="D170" s="174" t="s">
        <v>1748</v>
      </c>
      <c r="E170" s="104">
        <v>20</v>
      </c>
      <c r="F170" s="104">
        <v>4</v>
      </c>
      <c r="G170" s="104">
        <v>3</v>
      </c>
      <c r="H170" s="104">
        <v>3</v>
      </c>
      <c r="I170" s="104">
        <v>3</v>
      </c>
      <c r="J170" s="104">
        <v>4</v>
      </c>
      <c r="K170" s="104">
        <v>3</v>
      </c>
      <c r="L170" s="104">
        <v>133</v>
      </c>
      <c r="M170" s="104">
        <v>176</v>
      </c>
      <c r="N170" s="104">
        <v>878</v>
      </c>
      <c r="O170" s="104">
        <v>387</v>
      </c>
      <c r="P170" s="104">
        <v>176</v>
      </c>
      <c r="Q170" s="104">
        <v>133</v>
      </c>
      <c r="R170" s="104">
        <v>129</v>
      </c>
      <c r="S170" s="104">
        <v>130</v>
      </c>
      <c r="T170" s="104">
        <v>175</v>
      </c>
      <c r="U170" s="104">
        <v>135</v>
      </c>
      <c r="V170" s="104">
        <v>135</v>
      </c>
      <c r="W170" s="104">
        <v>120</v>
      </c>
      <c r="X170" s="104">
        <v>758</v>
      </c>
      <c r="Y170" s="104">
        <v>63</v>
      </c>
      <c r="Z170" s="104">
        <v>815</v>
      </c>
      <c r="AA170" s="104">
        <v>59</v>
      </c>
      <c r="AB170" s="104">
        <v>45</v>
      </c>
      <c r="AC170" s="104">
        <v>7218</v>
      </c>
      <c r="AD170" s="104">
        <v>6666</v>
      </c>
      <c r="AE170" s="104">
        <v>31300</v>
      </c>
      <c r="AF170" s="104">
        <v>1549.18</v>
      </c>
      <c r="AG170" s="34">
        <v>346.69</v>
      </c>
      <c r="AH170" s="211"/>
      <c r="AI170" s="211"/>
      <c r="AJ170" s="211"/>
      <c r="AK170" s="211"/>
    </row>
    <row r="171" s="163" customFormat="1" ht="12" customHeight="1" spans="1:37">
      <c r="A171" s="132" t="s">
        <v>1749</v>
      </c>
      <c r="B171" s="172" t="s">
        <v>1750</v>
      </c>
      <c r="C171" s="172" t="s">
        <v>133</v>
      </c>
      <c r="D171" s="172" t="s">
        <v>1751</v>
      </c>
      <c r="E171" s="104">
        <v>38</v>
      </c>
      <c r="F171" s="104">
        <v>8</v>
      </c>
      <c r="G171" s="104">
        <v>6</v>
      </c>
      <c r="H171" s="104">
        <v>6</v>
      </c>
      <c r="I171" s="104">
        <v>6</v>
      </c>
      <c r="J171" s="104">
        <v>6</v>
      </c>
      <c r="K171" s="104">
        <v>6</v>
      </c>
      <c r="L171" s="104">
        <v>206</v>
      </c>
      <c r="M171" s="104">
        <v>340</v>
      </c>
      <c r="N171" s="104">
        <v>1552</v>
      </c>
      <c r="O171" s="104">
        <v>724</v>
      </c>
      <c r="P171" s="104">
        <v>340</v>
      </c>
      <c r="Q171" s="104">
        <v>243</v>
      </c>
      <c r="R171" s="104">
        <v>246</v>
      </c>
      <c r="S171" s="104">
        <v>236</v>
      </c>
      <c r="T171" s="104">
        <v>245</v>
      </c>
      <c r="U171" s="104">
        <v>242</v>
      </c>
      <c r="V171" s="104">
        <v>242</v>
      </c>
      <c r="W171" s="104">
        <v>48</v>
      </c>
      <c r="X171" s="104">
        <v>1504</v>
      </c>
      <c r="Y171" s="104">
        <v>33</v>
      </c>
      <c r="Z171" s="104">
        <v>1519</v>
      </c>
      <c r="AA171" s="104">
        <v>121</v>
      </c>
      <c r="AB171" s="104">
        <v>87</v>
      </c>
      <c r="AC171" s="104">
        <v>13224</v>
      </c>
      <c r="AD171" s="104">
        <v>16748</v>
      </c>
      <c r="AE171" s="104">
        <v>51930</v>
      </c>
      <c r="AF171" s="104">
        <v>2049.98</v>
      </c>
      <c r="AG171" s="34">
        <v>331.35</v>
      </c>
      <c r="AH171" s="211"/>
      <c r="AI171" s="211"/>
      <c r="AJ171" s="211"/>
      <c r="AK171" s="211"/>
    </row>
    <row r="172" s="163" customFormat="1" ht="12" customHeight="1" spans="1:37">
      <c r="A172" s="132" t="s">
        <v>1752</v>
      </c>
      <c r="B172" s="172" t="s">
        <v>1753</v>
      </c>
      <c r="C172" s="172" t="s">
        <v>33</v>
      </c>
      <c r="D172" s="174" t="s">
        <v>1754</v>
      </c>
      <c r="E172" s="104">
        <v>24</v>
      </c>
      <c r="F172" s="104">
        <v>4</v>
      </c>
      <c r="G172" s="104">
        <v>4</v>
      </c>
      <c r="H172" s="104">
        <v>4</v>
      </c>
      <c r="I172" s="104">
        <v>4</v>
      </c>
      <c r="J172" s="104">
        <v>4</v>
      </c>
      <c r="K172" s="104">
        <v>4</v>
      </c>
      <c r="L172" s="104">
        <v>157</v>
      </c>
      <c r="M172" s="104">
        <v>175</v>
      </c>
      <c r="N172" s="104">
        <v>1024</v>
      </c>
      <c r="O172" s="104">
        <v>479</v>
      </c>
      <c r="P172" s="104">
        <v>175</v>
      </c>
      <c r="Q172" s="104">
        <v>177</v>
      </c>
      <c r="R172" s="104">
        <v>171</v>
      </c>
      <c r="S172" s="104">
        <v>175</v>
      </c>
      <c r="T172" s="104">
        <v>169</v>
      </c>
      <c r="U172" s="104">
        <v>157</v>
      </c>
      <c r="V172" s="104">
        <v>157</v>
      </c>
      <c r="W172" s="104">
        <v>1016</v>
      </c>
      <c r="X172" s="104">
        <v>8</v>
      </c>
      <c r="Y172" s="104">
        <v>689</v>
      </c>
      <c r="Z172" s="104">
        <v>335</v>
      </c>
      <c r="AA172" s="104">
        <v>67</v>
      </c>
      <c r="AB172" s="104">
        <v>54</v>
      </c>
      <c r="AC172" s="104">
        <v>7860</v>
      </c>
      <c r="AD172" s="104">
        <v>13218</v>
      </c>
      <c r="AE172" s="104">
        <v>45000</v>
      </c>
      <c r="AF172" s="104">
        <v>2642.26</v>
      </c>
      <c r="AG172" s="34">
        <v>500</v>
      </c>
      <c r="AH172" s="211"/>
      <c r="AI172" s="211"/>
      <c r="AJ172" s="211"/>
      <c r="AK172" s="211"/>
    </row>
    <row r="173" s="163" customFormat="1" ht="12" customHeight="1" spans="1:37">
      <c r="A173" s="132" t="s">
        <v>1755</v>
      </c>
      <c r="B173" s="172" t="s">
        <v>1756</v>
      </c>
      <c r="C173" s="172" t="s">
        <v>33</v>
      </c>
      <c r="D173" s="172" t="s">
        <v>1757</v>
      </c>
      <c r="E173" s="104">
        <v>25</v>
      </c>
      <c r="F173" s="104">
        <v>3</v>
      </c>
      <c r="G173" s="104">
        <v>3</v>
      </c>
      <c r="H173" s="104">
        <v>5</v>
      </c>
      <c r="I173" s="104">
        <v>5</v>
      </c>
      <c r="J173" s="104">
        <v>5</v>
      </c>
      <c r="K173" s="104">
        <v>4</v>
      </c>
      <c r="L173" s="104">
        <v>142</v>
      </c>
      <c r="M173" s="104">
        <v>135</v>
      </c>
      <c r="N173" s="104">
        <v>1015</v>
      </c>
      <c r="O173" s="104">
        <v>449</v>
      </c>
      <c r="P173" s="104">
        <v>135</v>
      </c>
      <c r="Q173" s="104">
        <v>132</v>
      </c>
      <c r="R173" s="104">
        <v>204</v>
      </c>
      <c r="S173" s="104">
        <v>184</v>
      </c>
      <c r="T173" s="104">
        <v>182</v>
      </c>
      <c r="U173" s="104">
        <v>178</v>
      </c>
      <c r="V173" s="104">
        <v>178</v>
      </c>
      <c r="W173" s="104">
        <v>1015</v>
      </c>
      <c r="X173" s="104">
        <v>0</v>
      </c>
      <c r="Y173" s="104">
        <v>588</v>
      </c>
      <c r="Z173" s="104">
        <v>427</v>
      </c>
      <c r="AA173" s="104">
        <v>72</v>
      </c>
      <c r="AB173" s="104">
        <v>57</v>
      </c>
      <c r="AC173" s="104">
        <v>12630</v>
      </c>
      <c r="AD173" s="104">
        <v>7860</v>
      </c>
      <c r="AE173" s="104">
        <v>46158</v>
      </c>
      <c r="AF173" s="104">
        <v>1126</v>
      </c>
      <c r="AG173" s="34">
        <v>235</v>
      </c>
      <c r="AH173" s="211"/>
      <c r="AI173" s="211"/>
      <c r="AJ173" s="211"/>
      <c r="AK173" s="211"/>
    </row>
    <row r="174" s="163" customFormat="1" ht="12" customHeight="1" spans="1:37">
      <c r="A174" s="111" t="s">
        <v>1758</v>
      </c>
      <c r="B174" s="182" t="s">
        <v>1759</v>
      </c>
      <c r="C174" s="182" t="s">
        <v>133</v>
      </c>
      <c r="D174" s="182" t="s">
        <v>1760</v>
      </c>
      <c r="E174" s="104">
        <v>13</v>
      </c>
      <c r="F174" s="104">
        <v>4</v>
      </c>
      <c r="G174" s="104">
        <v>3</v>
      </c>
      <c r="H174" s="104">
        <v>3</v>
      </c>
      <c r="I174" s="104">
        <v>3</v>
      </c>
      <c r="J174" s="104">
        <v>0</v>
      </c>
      <c r="K174" s="104">
        <v>0</v>
      </c>
      <c r="L174" s="104">
        <v>0</v>
      </c>
      <c r="M174" s="104">
        <v>172</v>
      </c>
      <c r="N174" s="104">
        <v>558</v>
      </c>
      <c r="O174" s="104">
        <v>263</v>
      </c>
      <c r="P174" s="104">
        <v>172</v>
      </c>
      <c r="Q174" s="104">
        <v>131</v>
      </c>
      <c r="R174" s="104">
        <v>132</v>
      </c>
      <c r="S174" s="104">
        <v>123</v>
      </c>
      <c r="T174" s="104">
        <v>0</v>
      </c>
      <c r="U174" s="104">
        <v>0</v>
      </c>
      <c r="V174" s="104">
        <v>0</v>
      </c>
      <c r="W174" s="104">
        <v>105</v>
      </c>
      <c r="X174" s="104">
        <v>453</v>
      </c>
      <c r="Y174" s="104">
        <v>77</v>
      </c>
      <c r="Z174" s="104">
        <v>481</v>
      </c>
      <c r="AA174" s="104">
        <v>29</v>
      </c>
      <c r="AB174" s="104">
        <v>28</v>
      </c>
      <c r="AC174" s="104">
        <v>8074.8</v>
      </c>
      <c r="AD174" s="104">
        <v>10093.94</v>
      </c>
      <c r="AE174" s="104">
        <v>11200</v>
      </c>
      <c r="AF174" s="104">
        <v>242.93</v>
      </c>
      <c r="AG174" s="34">
        <v>233.88</v>
      </c>
      <c r="AH174" s="211"/>
      <c r="AI174" s="211"/>
      <c r="AJ174" s="211"/>
      <c r="AK174" s="211"/>
    </row>
    <row r="175" ht="12" customHeight="1" spans="1:37">
      <c r="A175" s="130"/>
      <c r="B175" s="112" t="s">
        <v>1082</v>
      </c>
      <c r="E175" s="104" t="s">
        <v>67</v>
      </c>
      <c r="F175" s="104" t="s">
        <v>67</v>
      </c>
      <c r="G175" s="104" t="s">
        <v>67</v>
      </c>
      <c r="H175" s="104" t="s">
        <v>67</v>
      </c>
      <c r="I175" s="104" t="s">
        <v>67</v>
      </c>
      <c r="J175" s="104" t="s">
        <v>67</v>
      </c>
      <c r="K175" s="104" t="s">
        <v>67</v>
      </c>
      <c r="L175" s="104" t="s">
        <v>67</v>
      </c>
      <c r="M175" s="104" t="s">
        <v>67</v>
      </c>
      <c r="N175" s="104" t="s">
        <v>67</v>
      </c>
      <c r="O175" s="104" t="s">
        <v>67</v>
      </c>
      <c r="P175" s="104" t="s">
        <v>67</v>
      </c>
      <c r="Q175" s="104" t="s">
        <v>67</v>
      </c>
      <c r="R175" s="104" t="s">
        <v>67</v>
      </c>
      <c r="S175" s="104" t="s">
        <v>67</v>
      </c>
      <c r="T175" s="104" t="s">
        <v>67</v>
      </c>
      <c r="U175" s="104" t="s">
        <v>67</v>
      </c>
      <c r="V175" s="104" t="s">
        <v>67</v>
      </c>
      <c r="W175" s="104" t="s">
        <v>67</v>
      </c>
      <c r="X175" s="104" t="s">
        <v>67</v>
      </c>
      <c r="Y175" s="104" t="s">
        <v>67</v>
      </c>
      <c r="Z175" s="104" t="s">
        <v>67</v>
      </c>
      <c r="AA175" s="104" t="s">
        <v>67</v>
      </c>
      <c r="AB175" s="104" t="s">
        <v>67</v>
      </c>
      <c r="AC175" s="104" t="s">
        <v>67</v>
      </c>
      <c r="AD175" s="104" t="s">
        <v>67</v>
      </c>
      <c r="AE175" s="104" t="s">
        <v>67</v>
      </c>
      <c r="AF175" s="104" t="s">
        <v>67</v>
      </c>
      <c r="AG175" s="34" t="s">
        <v>67</v>
      </c>
      <c r="AH175" s="104"/>
      <c r="AI175" s="104"/>
      <c r="AJ175" s="104"/>
      <c r="AK175" s="104"/>
    </row>
    <row r="176" s="163" customFormat="1" ht="12" customHeight="1" spans="1:37">
      <c r="A176" s="132" t="s">
        <v>1761</v>
      </c>
      <c r="B176" s="172" t="s">
        <v>1762</v>
      </c>
      <c r="C176" s="172" t="s">
        <v>33</v>
      </c>
      <c r="D176" s="174" t="s">
        <v>1763</v>
      </c>
      <c r="E176" s="104">
        <v>22</v>
      </c>
      <c r="F176" s="104">
        <v>4</v>
      </c>
      <c r="G176" s="104">
        <v>4</v>
      </c>
      <c r="H176" s="104">
        <v>4</v>
      </c>
      <c r="I176" s="104">
        <v>3</v>
      </c>
      <c r="J176" s="104">
        <v>4</v>
      </c>
      <c r="K176" s="104">
        <v>3</v>
      </c>
      <c r="L176" s="104">
        <v>98</v>
      </c>
      <c r="M176" s="104">
        <v>180</v>
      </c>
      <c r="N176" s="104">
        <v>916</v>
      </c>
      <c r="O176" s="104">
        <v>375</v>
      </c>
      <c r="P176" s="104">
        <v>180</v>
      </c>
      <c r="Q176" s="104">
        <v>177</v>
      </c>
      <c r="R176" s="104">
        <v>166</v>
      </c>
      <c r="S176" s="104">
        <v>135</v>
      </c>
      <c r="T176" s="104">
        <v>144</v>
      </c>
      <c r="U176" s="104">
        <v>114</v>
      </c>
      <c r="V176" s="104">
        <v>114</v>
      </c>
      <c r="W176" s="104">
        <v>894</v>
      </c>
      <c r="X176" s="104">
        <v>22</v>
      </c>
      <c r="Y176" s="104">
        <v>888</v>
      </c>
      <c r="Z176" s="104">
        <v>28</v>
      </c>
      <c r="AA176" s="104">
        <v>65</v>
      </c>
      <c r="AB176" s="104">
        <v>48</v>
      </c>
      <c r="AC176" s="104">
        <v>14124</v>
      </c>
      <c r="AD176" s="104">
        <v>25500</v>
      </c>
      <c r="AE176" s="104">
        <v>24315</v>
      </c>
      <c r="AF176" s="104">
        <v>1650.1</v>
      </c>
      <c r="AG176" s="34">
        <v>416</v>
      </c>
      <c r="AH176" s="211"/>
      <c r="AI176" s="211"/>
      <c r="AJ176" s="211"/>
      <c r="AK176" s="211"/>
    </row>
    <row r="177" s="163" customFormat="1" ht="12" customHeight="1" spans="1:37">
      <c r="A177" s="132" t="s">
        <v>1764</v>
      </c>
      <c r="B177" s="172" t="s">
        <v>1765</v>
      </c>
      <c r="C177" s="172" t="s">
        <v>33</v>
      </c>
      <c r="D177" s="174" t="s">
        <v>1766</v>
      </c>
      <c r="E177" s="104">
        <v>24</v>
      </c>
      <c r="F177" s="104">
        <v>4</v>
      </c>
      <c r="G177" s="104">
        <v>4</v>
      </c>
      <c r="H177" s="104">
        <v>4</v>
      </c>
      <c r="I177" s="104">
        <v>4</v>
      </c>
      <c r="J177" s="104">
        <v>4</v>
      </c>
      <c r="K177" s="104">
        <v>4</v>
      </c>
      <c r="L177" s="104">
        <v>135</v>
      </c>
      <c r="M177" s="104">
        <v>180</v>
      </c>
      <c r="N177" s="104">
        <v>975</v>
      </c>
      <c r="O177" s="104">
        <v>381</v>
      </c>
      <c r="P177" s="104">
        <v>180</v>
      </c>
      <c r="Q177" s="104">
        <v>169</v>
      </c>
      <c r="R177" s="104">
        <v>165</v>
      </c>
      <c r="S177" s="104">
        <v>156</v>
      </c>
      <c r="T177" s="104">
        <v>158</v>
      </c>
      <c r="U177" s="104">
        <v>147</v>
      </c>
      <c r="V177" s="104">
        <v>147</v>
      </c>
      <c r="W177" s="104">
        <v>955</v>
      </c>
      <c r="X177" s="104">
        <v>20</v>
      </c>
      <c r="Y177" s="104">
        <v>955</v>
      </c>
      <c r="Z177" s="104">
        <v>20</v>
      </c>
      <c r="AA177" s="104">
        <v>54</v>
      </c>
      <c r="AB177" s="104">
        <v>42</v>
      </c>
      <c r="AC177" s="104">
        <v>10178</v>
      </c>
      <c r="AD177" s="104">
        <v>13000</v>
      </c>
      <c r="AE177" s="104">
        <v>32367</v>
      </c>
      <c r="AF177" s="104">
        <v>423</v>
      </c>
      <c r="AG177" s="34">
        <v>203</v>
      </c>
      <c r="AH177" s="211"/>
      <c r="AI177" s="211"/>
      <c r="AJ177" s="211"/>
      <c r="AK177" s="211"/>
    </row>
    <row r="178" s="163" customFormat="1" ht="12" customHeight="1" spans="1:37">
      <c r="A178" s="132" t="s">
        <v>1767</v>
      </c>
      <c r="B178" s="172" t="s">
        <v>1768</v>
      </c>
      <c r="C178" s="172" t="s">
        <v>133</v>
      </c>
      <c r="D178" s="174" t="s">
        <v>1769</v>
      </c>
      <c r="E178" s="104">
        <v>27</v>
      </c>
      <c r="F178" s="104">
        <v>6</v>
      </c>
      <c r="G178" s="104">
        <v>4</v>
      </c>
      <c r="H178" s="104">
        <v>4</v>
      </c>
      <c r="I178" s="104">
        <v>4</v>
      </c>
      <c r="J178" s="104">
        <v>5</v>
      </c>
      <c r="K178" s="104">
        <v>4</v>
      </c>
      <c r="L178" s="104">
        <v>135</v>
      </c>
      <c r="M178" s="104">
        <v>264</v>
      </c>
      <c r="N178" s="104">
        <v>1201</v>
      </c>
      <c r="O178" s="104">
        <v>579</v>
      </c>
      <c r="P178" s="104">
        <v>264</v>
      </c>
      <c r="Q178" s="104">
        <v>179</v>
      </c>
      <c r="R178" s="104">
        <v>178</v>
      </c>
      <c r="S178" s="104">
        <v>179</v>
      </c>
      <c r="T178" s="104">
        <v>224</v>
      </c>
      <c r="U178" s="104">
        <v>177</v>
      </c>
      <c r="V178" s="104">
        <v>177</v>
      </c>
      <c r="W178" s="104">
        <v>148</v>
      </c>
      <c r="X178" s="104">
        <v>1053</v>
      </c>
      <c r="Y178" s="104">
        <v>76</v>
      </c>
      <c r="Z178" s="104">
        <v>1125</v>
      </c>
      <c r="AA178" s="104">
        <v>65</v>
      </c>
      <c r="AB178" s="104">
        <v>64</v>
      </c>
      <c r="AC178" s="104">
        <v>5549</v>
      </c>
      <c r="AD178" s="104">
        <v>13084</v>
      </c>
      <c r="AE178" s="104">
        <v>35456</v>
      </c>
      <c r="AF178" s="104">
        <v>3019.31</v>
      </c>
      <c r="AG178" s="34">
        <v>338.39</v>
      </c>
      <c r="AH178" s="211"/>
      <c r="AI178" s="211"/>
      <c r="AJ178" s="211"/>
      <c r="AK178" s="211"/>
    </row>
    <row r="179" s="163" customFormat="1" ht="12" customHeight="1" spans="1:37">
      <c r="A179" s="132" t="s">
        <v>1770</v>
      </c>
      <c r="B179" s="172" t="s">
        <v>1771</v>
      </c>
      <c r="C179" s="172" t="s">
        <v>33</v>
      </c>
      <c r="D179" s="174" t="s">
        <v>1772</v>
      </c>
      <c r="E179" s="104">
        <v>23</v>
      </c>
      <c r="F179" s="104">
        <v>4</v>
      </c>
      <c r="G179" s="104">
        <v>4</v>
      </c>
      <c r="H179" s="104">
        <v>4</v>
      </c>
      <c r="I179" s="104">
        <v>4</v>
      </c>
      <c r="J179" s="104">
        <v>4</v>
      </c>
      <c r="K179" s="104">
        <v>3</v>
      </c>
      <c r="L179" s="104">
        <v>104</v>
      </c>
      <c r="M179" s="104">
        <v>155</v>
      </c>
      <c r="N179" s="104">
        <v>915</v>
      </c>
      <c r="O179" s="104">
        <v>404</v>
      </c>
      <c r="P179" s="104">
        <v>155</v>
      </c>
      <c r="Q179" s="104">
        <v>146</v>
      </c>
      <c r="R179" s="104">
        <v>170</v>
      </c>
      <c r="S179" s="104">
        <v>159</v>
      </c>
      <c r="T179" s="104">
        <v>159</v>
      </c>
      <c r="U179" s="104">
        <v>126</v>
      </c>
      <c r="V179" s="104">
        <v>126</v>
      </c>
      <c r="W179" s="104">
        <v>915</v>
      </c>
      <c r="X179" s="104">
        <v>0</v>
      </c>
      <c r="Y179" s="104">
        <v>495</v>
      </c>
      <c r="Z179" s="104">
        <v>420</v>
      </c>
      <c r="AA179" s="104">
        <v>55</v>
      </c>
      <c r="AB179" s="104">
        <v>47</v>
      </c>
      <c r="AC179" s="104">
        <v>6800</v>
      </c>
      <c r="AD179" s="104">
        <v>11000</v>
      </c>
      <c r="AE179" s="104">
        <v>36000</v>
      </c>
      <c r="AF179" s="104">
        <v>853.65</v>
      </c>
      <c r="AG179" s="34">
        <v>258.92</v>
      </c>
      <c r="AH179" s="211"/>
      <c r="AI179" s="211"/>
      <c r="AJ179" s="211"/>
      <c r="AK179" s="211"/>
    </row>
    <row r="180" s="163" customFormat="1" ht="12" customHeight="1" spans="1:37">
      <c r="A180" s="132" t="s">
        <v>1773</v>
      </c>
      <c r="B180" s="172" t="s">
        <v>1774</v>
      </c>
      <c r="C180" s="172" t="s">
        <v>33</v>
      </c>
      <c r="D180" s="174" t="s">
        <v>1775</v>
      </c>
      <c r="E180" s="104">
        <v>16</v>
      </c>
      <c r="F180" s="104">
        <v>3</v>
      </c>
      <c r="G180" s="104">
        <v>3</v>
      </c>
      <c r="H180" s="104">
        <v>3</v>
      </c>
      <c r="I180" s="104">
        <v>2</v>
      </c>
      <c r="J180" s="104">
        <v>3</v>
      </c>
      <c r="K180" s="104">
        <v>2</v>
      </c>
      <c r="L180" s="104">
        <v>77</v>
      </c>
      <c r="M180" s="104">
        <v>120</v>
      </c>
      <c r="N180" s="104">
        <v>587</v>
      </c>
      <c r="O180" s="104">
        <v>245</v>
      </c>
      <c r="P180" s="104">
        <v>120</v>
      </c>
      <c r="Q180" s="104">
        <v>108</v>
      </c>
      <c r="R180" s="104">
        <v>116</v>
      </c>
      <c r="S180" s="104">
        <v>71</v>
      </c>
      <c r="T180" s="104">
        <v>95</v>
      </c>
      <c r="U180" s="104">
        <v>77</v>
      </c>
      <c r="V180" s="104">
        <v>77</v>
      </c>
      <c r="W180" s="104">
        <v>553</v>
      </c>
      <c r="X180" s="104">
        <v>34</v>
      </c>
      <c r="Y180" s="104">
        <v>320</v>
      </c>
      <c r="Z180" s="104">
        <v>267</v>
      </c>
      <c r="AA180" s="104">
        <v>40</v>
      </c>
      <c r="AB180" s="104">
        <v>30</v>
      </c>
      <c r="AC180" s="104">
        <v>9011.54</v>
      </c>
      <c r="AD180" s="104">
        <v>7652.8</v>
      </c>
      <c r="AE180" s="104">
        <v>18655</v>
      </c>
      <c r="AF180" s="104">
        <v>270.5</v>
      </c>
      <c r="AG180" s="34">
        <v>184</v>
      </c>
      <c r="AH180" s="211"/>
      <c r="AI180" s="211"/>
      <c r="AJ180" s="211"/>
      <c r="AK180" s="211"/>
    </row>
    <row r="181" s="163" customFormat="1" ht="12" customHeight="1" spans="1:37">
      <c r="A181" s="132" t="s">
        <v>1776</v>
      </c>
      <c r="B181" s="172" t="s">
        <v>1777</v>
      </c>
      <c r="C181" s="172" t="s">
        <v>133</v>
      </c>
      <c r="D181" s="174" t="s">
        <v>1778</v>
      </c>
      <c r="E181" s="104">
        <v>12</v>
      </c>
      <c r="F181" s="104">
        <v>2</v>
      </c>
      <c r="G181" s="104">
        <v>2</v>
      </c>
      <c r="H181" s="104">
        <v>2</v>
      </c>
      <c r="I181" s="104">
        <v>2</v>
      </c>
      <c r="J181" s="104">
        <v>2</v>
      </c>
      <c r="K181" s="104">
        <v>2</v>
      </c>
      <c r="L181" s="104">
        <v>78</v>
      </c>
      <c r="M181" s="104">
        <v>81</v>
      </c>
      <c r="N181" s="104">
        <v>497</v>
      </c>
      <c r="O181" s="104">
        <v>248</v>
      </c>
      <c r="P181" s="104">
        <v>81</v>
      </c>
      <c r="Q181" s="104">
        <v>85</v>
      </c>
      <c r="R181" s="104">
        <v>87</v>
      </c>
      <c r="S181" s="104">
        <v>76</v>
      </c>
      <c r="T181" s="104">
        <v>83</v>
      </c>
      <c r="U181" s="104">
        <v>85</v>
      </c>
      <c r="V181" s="104">
        <v>85</v>
      </c>
      <c r="W181" s="104">
        <v>151</v>
      </c>
      <c r="X181" s="104">
        <v>346</v>
      </c>
      <c r="Y181" s="104">
        <v>98</v>
      </c>
      <c r="Z181" s="104">
        <v>399</v>
      </c>
      <c r="AA181" s="104">
        <v>45</v>
      </c>
      <c r="AB181" s="104">
        <v>31</v>
      </c>
      <c r="AC181" s="104">
        <v>4484</v>
      </c>
      <c r="AD181" s="104">
        <v>5804</v>
      </c>
      <c r="AE181" s="104">
        <v>22540</v>
      </c>
      <c r="AF181" s="104">
        <v>1498.64</v>
      </c>
      <c r="AG181" s="34">
        <v>190.89</v>
      </c>
      <c r="AH181" s="211"/>
      <c r="AI181" s="211"/>
      <c r="AJ181" s="211"/>
      <c r="AK181" s="211"/>
    </row>
    <row r="182" s="184" customFormat="1" ht="15" customHeight="1" spans="1:33">
      <c r="A182" s="132" t="s">
        <v>1779</v>
      </c>
      <c r="B182" s="184" t="s">
        <v>1780</v>
      </c>
      <c r="C182" s="172" t="s">
        <v>133</v>
      </c>
      <c r="D182" s="184" t="s">
        <v>1781</v>
      </c>
      <c r="E182" s="104">
        <v>27</v>
      </c>
      <c r="F182" s="104">
        <v>5</v>
      </c>
      <c r="G182" s="104">
        <v>4</v>
      </c>
      <c r="H182" s="104">
        <v>4</v>
      </c>
      <c r="I182" s="104">
        <v>4</v>
      </c>
      <c r="J182" s="104">
        <v>5</v>
      </c>
      <c r="K182" s="104">
        <v>5</v>
      </c>
      <c r="L182" s="104">
        <v>170</v>
      </c>
      <c r="M182" s="104">
        <v>223</v>
      </c>
      <c r="N182" s="104">
        <v>1182</v>
      </c>
      <c r="O182" s="104">
        <v>547</v>
      </c>
      <c r="P182" s="104">
        <v>223</v>
      </c>
      <c r="Q182" s="104">
        <v>177</v>
      </c>
      <c r="R182" s="104">
        <v>178</v>
      </c>
      <c r="S182" s="104">
        <v>176</v>
      </c>
      <c r="T182" s="104">
        <v>215</v>
      </c>
      <c r="U182" s="104">
        <v>213</v>
      </c>
      <c r="V182" s="104">
        <v>213</v>
      </c>
      <c r="W182" s="104">
        <v>310</v>
      </c>
      <c r="X182" s="104">
        <v>872</v>
      </c>
      <c r="Y182" s="104">
        <v>260</v>
      </c>
      <c r="Z182" s="104">
        <v>922</v>
      </c>
      <c r="AA182" s="104">
        <v>74</v>
      </c>
      <c r="AB182" s="104">
        <v>58</v>
      </c>
      <c r="AC182" s="104">
        <v>6216.55</v>
      </c>
      <c r="AD182" s="104">
        <v>7109.45</v>
      </c>
      <c r="AE182" s="104">
        <v>44902</v>
      </c>
      <c r="AF182" s="104">
        <v>431</v>
      </c>
      <c r="AG182" s="34">
        <v>381</v>
      </c>
    </row>
    <row r="183" s="184" customFormat="1" ht="15" customHeight="1" spans="1:33">
      <c r="A183" s="132" t="s">
        <v>1782</v>
      </c>
      <c r="B183" s="184" t="s">
        <v>1783</v>
      </c>
      <c r="C183" s="184" t="s">
        <v>33</v>
      </c>
      <c r="D183" s="184" t="s">
        <v>1784</v>
      </c>
      <c r="E183" s="104">
        <v>31</v>
      </c>
      <c r="F183" s="104">
        <v>6</v>
      </c>
      <c r="G183" s="104">
        <v>6</v>
      </c>
      <c r="H183" s="104">
        <v>5</v>
      </c>
      <c r="I183" s="104">
        <v>4</v>
      </c>
      <c r="J183" s="104">
        <v>5</v>
      </c>
      <c r="K183" s="104">
        <v>5</v>
      </c>
      <c r="L183" s="104">
        <v>156</v>
      </c>
      <c r="M183" s="104">
        <v>270</v>
      </c>
      <c r="N183" s="104">
        <v>1296</v>
      </c>
      <c r="O183" s="104">
        <v>583</v>
      </c>
      <c r="P183" s="104">
        <v>270</v>
      </c>
      <c r="Q183" s="104">
        <v>241</v>
      </c>
      <c r="R183" s="104">
        <v>222</v>
      </c>
      <c r="S183" s="104">
        <v>172</v>
      </c>
      <c r="T183" s="104">
        <v>206</v>
      </c>
      <c r="U183" s="104">
        <v>185</v>
      </c>
      <c r="V183" s="104">
        <v>185</v>
      </c>
      <c r="W183" s="104">
        <v>1259</v>
      </c>
      <c r="X183" s="104">
        <v>37</v>
      </c>
      <c r="Y183" s="104">
        <v>1236</v>
      </c>
      <c r="Z183" s="104">
        <v>60</v>
      </c>
      <c r="AA183" s="104">
        <v>78</v>
      </c>
      <c r="AB183" s="104">
        <v>67</v>
      </c>
      <c r="AC183" s="104">
        <v>12727</v>
      </c>
      <c r="AD183" s="104">
        <v>16041</v>
      </c>
      <c r="AE183" s="104">
        <v>32870</v>
      </c>
      <c r="AF183" s="104">
        <v>1508</v>
      </c>
      <c r="AG183" s="34">
        <v>403.2</v>
      </c>
    </row>
    <row r="184" s="184" customFormat="1" ht="15" customHeight="1" spans="1:33">
      <c r="A184" s="132" t="s">
        <v>1785</v>
      </c>
      <c r="B184" s="184" t="s">
        <v>1786</v>
      </c>
      <c r="C184" s="184" t="s">
        <v>33</v>
      </c>
      <c r="D184" s="184" t="s">
        <v>1787</v>
      </c>
      <c r="E184" s="104">
        <v>20</v>
      </c>
      <c r="F184" s="104">
        <v>3</v>
      </c>
      <c r="G184" s="104">
        <v>3</v>
      </c>
      <c r="H184" s="104">
        <v>4</v>
      </c>
      <c r="I184" s="104">
        <v>3</v>
      </c>
      <c r="J184" s="104">
        <v>3</v>
      </c>
      <c r="K184" s="104">
        <v>4</v>
      </c>
      <c r="L184" s="104">
        <v>135</v>
      </c>
      <c r="M184" s="104">
        <v>135</v>
      </c>
      <c r="N184" s="104">
        <v>889</v>
      </c>
      <c r="O184" s="104">
        <v>431</v>
      </c>
      <c r="P184" s="104">
        <v>135</v>
      </c>
      <c r="Q184" s="104">
        <v>135</v>
      </c>
      <c r="R184" s="104">
        <v>176</v>
      </c>
      <c r="S184" s="104">
        <v>131</v>
      </c>
      <c r="T184" s="104">
        <v>135</v>
      </c>
      <c r="U184" s="104">
        <v>177</v>
      </c>
      <c r="V184" s="104">
        <v>177</v>
      </c>
      <c r="W184" s="104">
        <v>400</v>
      </c>
      <c r="X184" s="104">
        <v>489</v>
      </c>
      <c r="Y184" s="104">
        <v>342</v>
      </c>
      <c r="Z184" s="104">
        <v>547</v>
      </c>
      <c r="AA184" s="104">
        <v>89</v>
      </c>
      <c r="AB184" s="104">
        <v>66</v>
      </c>
      <c r="AC184" s="104">
        <v>6157.47</v>
      </c>
      <c r="AD184" s="104">
        <v>6723.96</v>
      </c>
      <c r="AE184" s="104">
        <v>18690</v>
      </c>
      <c r="AF184" s="104">
        <v>716.02</v>
      </c>
      <c r="AG184" s="34">
        <v>272.49</v>
      </c>
    </row>
    <row r="185" s="163" customFormat="1" ht="12" customHeight="1" spans="1:37">
      <c r="A185" s="132" t="s">
        <v>1788</v>
      </c>
      <c r="B185" s="172" t="s">
        <v>1789</v>
      </c>
      <c r="C185" s="172" t="s">
        <v>133</v>
      </c>
      <c r="D185" s="174" t="s">
        <v>1790</v>
      </c>
      <c r="E185" s="104">
        <v>77</v>
      </c>
      <c r="F185" s="104">
        <v>17</v>
      </c>
      <c r="G185" s="104">
        <v>12</v>
      </c>
      <c r="H185" s="104">
        <v>12</v>
      </c>
      <c r="I185" s="104">
        <v>12</v>
      </c>
      <c r="J185" s="104">
        <v>12</v>
      </c>
      <c r="K185" s="104">
        <v>12</v>
      </c>
      <c r="L185" s="104">
        <v>590</v>
      </c>
      <c r="M185" s="104">
        <v>747</v>
      </c>
      <c r="N185" s="104">
        <v>3332</v>
      </c>
      <c r="O185" s="104">
        <v>1473</v>
      </c>
      <c r="P185" s="104">
        <v>747</v>
      </c>
      <c r="Q185" s="104">
        <v>513</v>
      </c>
      <c r="R185" s="104">
        <v>523</v>
      </c>
      <c r="S185" s="104">
        <v>508</v>
      </c>
      <c r="T185" s="104">
        <v>528</v>
      </c>
      <c r="U185" s="104">
        <v>513</v>
      </c>
      <c r="V185" s="104">
        <v>513</v>
      </c>
      <c r="W185" s="104">
        <v>80</v>
      </c>
      <c r="X185" s="104">
        <v>3252</v>
      </c>
      <c r="Y185" s="104">
        <v>54</v>
      </c>
      <c r="Z185" s="104">
        <v>3278</v>
      </c>
      <c r="AA185" s="104">
        <v>224</v>
      </c>
      <c r="AB185" s="104">
        <v>171</v>
      </c>
      <c r="AC185" s="104">
        <v>26773</v>
      </c>
      <c r="AD185" s="104">
        <v>42024</v>
      </c>
      <c r="AE185" s="104">
        <v>113897</v>
      </c>
      <c r="AF185" s="104">
        <v>4108</v>
      </c>
      <c r="AG185" s="34">
        <v>1312</v>
      </c>
      <c r="AH185" s="211"/>
      <c r="AI185" s="211"/>
      <c r="AJ185" s="211"/>
      <c r="AK185" s="211"/>
    </row>
    <row r="186" s="163" customFormat="1" ht="12" customHeight="1" spans="1:37">
      <c r="A186" s="111" t="s">
        <v>1791</v>
      </c>
      <c r="B186" s="34" t="s">
        <v>1792</v>
      </c>
      <c r="C186" s="34" t="s">
        <v>133</v>
      </c>
      <c r="D186" s="209" t="s">
        <v>1793</v>
      </c>
      <c r="E186" s="104">
        <v>16</v>
      </c>
      <c r="F186" s="104">
        <v>6</v>
      </c>
      <c r="G186" s="104">
        <v>4</v>
      </c>
      <c r="H186" s="104">
        <v>4</v>
      </c>
      <c r="I186" s="104">
        <v>2</v>
      </c>
      <c r="J186" s="104">
        <v>0</v>
      </c>
      <c r="K186" s="104">
        <v>0</v>
      </c>
      <c r="L186" s="104">
        <v>0</v>
      </c>
      <c r="M186" s="104">
        <v>270</v>
      </c>
      <c r="N186" s="104">
        <v>712</v>
      </c>
      <c r="O186" s="104">
        <v>337</v>
      </c>
      <c r="P186" s="104">
        <v>270</v>
      </c>
      <c r="Q186" s="104">
        <v>178</v>
      </c>
      <c r="R186" s="104">
        <v>178</v>
      </c>
      <c r="S186" s="104">
        <v>86</v>
      </c>
      <c r="T186" s="104">
        <v>0</v>
      </c>
      <c r="U186" s="104">
        <v>0</v>
      </c>
      <c r="V186" s="104">
        <v>0</v>
      </c>
      <c r="W186" s="104">
        <v>330</v>
      </c>
      <c r="X186" s="104">
        <v>382</v>
      </c>
      <c r="Y186" s="104">
        <v>216</v>
      </c>
      <c r="Z186" s="104">
        <v>496</v>
      </c>
      <c r="AA186" s="104">
        <v>34</v>
      </c>
      <c r="AB186" s="104">
        <v>32</v>
      </c>
      <c r="AC186" s="104">
        <v>2504.1</v>
      </c>
      <c r="AD186" s="104">
        <v>10500</v>
      </c>
      <c r="AE186" s="104">
        <v>14560</v>
      </c>
      <c r="AF186" s="104">
        <v>563.83</v>
      </c>
      <c r="AG186" s="34">
        <v>180.198</v>
      </c>
      <c r="AH186" s="211"/>
      <c r="AI186" s="211"/>
      <c r="AJ186" s="211"/>
      <c r="AK186" s="211"/>
    </row>
    <row r="187" s="163" customFormat="1" ht="12" customHeight="1" spans="1:37">
      <c r="A187" s="111" t="s">
        <v>1794</v>
      </c>
      <c r="B187" s="102" t="s">
        <v>1795</v>
      </c>
      <c r="C187" s="34" t="s">
        <v>33</v>
      </c>
      <c r="D187" s="209" t="s">
        <v>1796</v>
      </c>
      <c r="E187" s="104">
        <v>7</v>
      </c>
      <c r="F187" s="104">
        <v>0</v>
      </c>
      <c r="G187" s="104">
        <v>0</v>
      </c>
      <c r="H187" s="104">
        <v>5</v>
      </c>
      <c r="I187" s="104">
        <v>2</v>
      </c>
      <c r="J187" s="104">
        <v>0</v>
      </c>
      <c r="K187" s="104">
        <v>0</v>
      </c>
      <c r="L187" s="104">
        <v>0</v>
      </c>
      <c r="M187" s="104">
        <v>0</v>
      </c>
      <c r="N187" s="104">
        <v>221</v>
      </c>
      <c r="O187" s="104">
        <v>83</v>
      </c>
      <c r="P187" s="104">
        <v>0</v>
      </c>
      <c r="Q187" s="104">
        <v>0</v>
      </c>
      <c r="R187" s="104">
        <v>149</v>
      </c>
      <c r="S187" s="104">
        <v>72</v>
      </c>
      <c r="T187" s="104">
        <v>0</v>
      </c>
      <c r="U187" s="104">
        <v>0</v>
      </c>
      <c r="V187" s="104">
        <v>0</v>
      </c>
      <c r="W187" s="104">
        <v>187</v>
      </c>
      <c r="X187" s="104">
        <v>34</v>
      </c>
      <c r="Y187" s="104">
        <v>176</v>
      </c>
      <c r="Z187" s="104">
        <v>45</v>
      </c>
      <c r="AA187" s="104">
        <v>38</v>
      </c>
      <c r="AB187" s="104">
        <v>27</v>
      </c>
      <c r="AC187" s="104">
        <v>10090</v>
      </c>
      <c r="AD187" s="104">
        <v>11733</v>
      </c>
      <c r="AE187" s="104">
        <v>10350</v>
      </c>
      <c r="AF187" s="104">
        <v>492.7108</v>
      </c>
      <c r="AG187" s="34">
        <v>381.6901</v>
      </c>
      <c r="AH187" s="211"/>
      <c r="AI187" s="211"/>
      <c r="AJ187" s="211"/>
      <c r="AK187" s="211"/>
    </row>
    <row r="188" ht="12" customHeight="1" spans="1:37">
      <c r="A188" s="130"/>
      <c r="B188" s="112" t="s">
        <v>1161</v>
      </c>
      <c r="E188" s="104" t="s">
        <v>67</v>
      </c>
      <c r="F188" s="104" t="s">
        <v>67</v>
      </c>
      <c r="G188" s="104" t="s">
        <v>67</v>
      </c>
      <c r="H188" s="104" t="s">
        <v>67</v>
      </c>
      <c r="I188" s="104" t="s">
        <v>67</v>
      </c>
      <c r="J188" s="104" t="s">
        <v>67</v>
      </c>
      <c r="K188" s="104" t="s">
        <v>67</v>
      </c>
      <c r="L188" s="104" t="s">
        <v>67</v>
      </c>
      <c r="M188" s="104" t="s">
        <v>67</v>
      </c>
      <c r="N188" s="104" t="s">
        <v>67</v>
      </c>
      <c r="O188" s="104" t="s">
        <v>67</v>
      </c>
      <c r="P188" s="104" t="s">
        <v>67</v>
      </c>
      <c r="Q188" s="104" t="s">
        <v>67</v>
      </c>
      <c r="R188" s="104" t="s">
        <v>67</v>
      </c>
      <c r="S188" s="104" t="s">
        <v>67</v>
      </c>
      <c r="T188" s="104" t="s">
        <v>67</v>
      </c>
      <c r="U188" s="104" t="s">
        <v>67</v>
      </c>
      <c r="V188" s="104" t="s">
        <v>67</v>
      </c>
      <c r="W188" s="104" t="s">
        <v>67</v>
      </c>
      <c r="X188" s="104" t="s">
        <v>67</v>
      </c>
      <c r="Y188" s="104" t="s">
        <v>67</v>
      </c>
      <c r="Z188" s="104" t="s">
        <v>67</v>
      </c>
      <c r="AA188" s="104" t="s">
        <v>67</v>
      </c>
      <c r="AB188" s="104" t="s">
        <v>67</v>
      </c>
      <c r="AC188" s="104" t="s">
        <v>67</v>
      </c>
      <c r="AD188" s="104" t="s">
        <v>67</v>
      </c>
      <c r="AE188" s="104" t="s">
        <v>67</v>
      </c>
      <c r="AF188" s="104" t="s">
        <v>67</v>
      </c>
      <c r="AG188" s="34" t="s">
        <v>67</v>
      </c>
      <c r="AH188" s="104"/>
      <c r="AI188" s="104"/>
      <c r="AJ188" s="104"/>
      <c r="AK188" s="104"/>
    </row>
    <row r="189" s="185" customFormat="1" ht="12" customHeight="1" spans="1:37">
      <c r="A189" s="180" t="s">
        <v>1797</v>
      </c>
      <c r="B189" s="153" t="s">
        <v>1798</v>
      </c>
      <c r="C189" s="153" t="s">
        <v>133</v>
      </c>
      <c r="D189" s="153" t="s">
        <v>1799</v>
      </c>
      <c r="E189" s="104">
        <v>27</v>
      </c>
      <c r="F189" s="104">
        <v>7</v>
      </c>
      <c r="G189" s="104">
        <v>4</v>
      </c>
      <c r="H189" s="104">
        <v>4</v>
      </c>
      <c r="I189" s="104">
        <v>4</v>
      </c>
      <c r="J189" s="104">
        <v>4</v>
      </c>
      <c r="K189" s="104">
        <v>4</v>
      </c>
      <c r="L189" s="104">
        <v>170</v>
      </c>
      <c r="M189" s="104">
        <v>303</v>
      </c>
      <c r="N189" s="104">
        <v>1183</v>
      </c>
      <c r="O189" s="104">
        <v>540</v>
      </c>
      <c r="P189" s="104">
        <v>303</v>
      </c>
      <c r="Q189" s="104">
        <v>166</v>
      </c>
      <c r="R189" s="104">
        <v>177</v>
      </c>
      <c r="S189" s="104">
        <v>180</v>
      </c>
      <c r="T189" s="104">
        <v>179</v>
      </c>
      <c r="U189" s="104">
        <v>178</v>
      </c>
      <c r="V189" s="104">
        <v>178</v>
      </c>
      <c r="W189" s="104">
        <v>209</v>
      </c>
      <c r="X189" s="104">
        <v>974</v>
      </c>
      <c r="Y189" s="104">
        <v>172</v>
      </c>
      <c r="Z189" s="104">
        <v>1011</v>
      </c>
      <c r="AA189" s="104">
        <v>83</v>
      </c>
      <c r="AB189" s="104">
        <v>64</v>
      </c>
      <c r="AC189" s="104">
        <v>8909</v>
      </c>
      <c r="AD189" s="104">
        <v>16800</v>
      </c>
      <c r="AE189" s="104">
        <v>39616</v>
      </c>
      <c r="AF189" s="104">
        <v>1432.91</v>
      </c>
      <c r="AG189" s="34">
        <v>564.61</v>
      </c>
      <c r="AH189" s="202"/>
      <c r="AI189" s="202"/>
      <c r="AJ189" s="202"/>
      <c r="AK189" s="202"/>
    </row>
    <row r="190" ht="12" customHeight="1" spans="1:37">
      <c r="A190" s="130"/>
      <c r="B190" s="112" t="s">
        <v>1186</v>
      </c>
      <c r="E190" s="104" t="s">
        <v>67</v>
      </c>
      <c r="F190" s="104" t="s">
        <v>67</v>
      </c>
      <c r="G190" s="104" t="s">
        <v>67</v>
      </c>
      <c r="H190" s="104" t="s">
        <v>67</v>
      </c>
      <c r="I190" s="104" t="s">
        <v>67</v>
      </c>
      <c r="J190" s="104" t="s">
        <v>67</v>
      </c>
      <c r="K190" s="104" t="s">
        <v>67</v>
      </c>
      <c r="L190" s="104" t="s">
        <v>67</v>
      </c>
      <c r="M190" s="104" t="s">
        <v>67</v>
      </c>
      <c r="N190" s="104" t="s">
        <v>67</v>
      </c>
      <c r="O190" s="104" t="s">
        <v>67</v>
      </c>
      <c r="P190" s="104" t="s">
        <v>67</v>
      </c>
      <c r="Q190" s="104" t="s">
        <v>67</v>
      </c>
      <c r="R190" s="104" t="s">
        <v>67</v>
      </c>
      <c r="S190" s="104" t="s">
        <v>67</v>
      </c>
      <c r="T190" s="104" t="s">
        <v>67</v>
      </c>
      <c r="U190" s="104" t="s">
        <v>67</v>
      </c>
      <c r="V190" s="104" t="s">
        <v>67</v>
      </c>
      <c r="W190" s="104" t="s">
        <v>67</v>
      </c>
      <c r="X190" s="104" t="s">
        <v>67</v>
      </c>
      <c r="Y190" s="104" t="s">
        <v>67</v>
      </c>
      <c r="Z190" s="104" t="s">
        <v>67</v>
      </c>
      <c r="AA190" s="104" t="s">
        <v>67</v>
      </c>
      <c r="AB190" s="104" t="s">
        <v>67</v>
      </c>
      <c r="AC190" s="104" t="s">
        <v>67</v>
      </c>
      <c r="AD190" s="104" t="s">
        <v>67</v>
      </c>
      <c r="AE190" s="104" t="s">
        <v>67</v>
      </c>
      <c r="AF190" s="104" t="s">
        <v>67</v>
      </c>
      <c r="AG190" s="34" t="s">
        <v>67</v>
      </c>
      <c r="AH190" s="104"/>
      <c r="AI190" s="104"/>
      <c r="AJ190" s="104"/>
      <c r="AK190" s="104"/>
    </row>
    <row r="191" s="34" customFormat="1" spans="1:33">
      <c r="A191" s="159" t="s">
        <v>1800</v>
      </c>
      <c r="B191" s="34" t="s">
        <v>1801</v>
      </c>
      <c r="C191" s="34" t="s">
        <v>133</v>
      </c>
      <c r="D191" s="34" t="s">
        <v>1802</v>
      </c>
      <c r="E191" s="104">
        <v>40</v>
      </c>
      <c r="F191" s="104">
        <v>9</v>
      </c>
      <c r="G191" s="104">
        <v>6</v>
      </c>
      <c r="H191" s="104">
        <v>6</v>
      </c>
      <c r="I191" s="104">
        <v>6</v>
      </c>
      <c r="J191" s="104">
        <v>7</v>
      </c>
      <c r="K191" s="104">
        <v>6</v>
      </c>
      <c r="L191" s="104">
        <v>242</v>
      </c>
      <c r="M191" s="104">
        <v>364</v>
      </c>
      <c r="N191" s="104">
        <v>1678</v>
      </c>
      <c r="O191" s="104">
        <v>782</v>
      </c>
      <c r="P191" s="104">
        <v>364</v>
      </c>
      <c r="Q191" s="104">
        <v>256</v>
      </c>
      <c r="R191" s="104">
        <v>246</v>
      </c>
      <c r="S191" s="104">
        <v>255</v>
      </c>
      <c r="T191" s="104">
        <v>294</v>
      </c>
      <c r="U191" s="104">
        <v>263</v>
      </c>
      <c r="V191" s="104">
        <v>263</v>
      </c>
      <c r="W191" s="104">
        <v>165</v>
      </c>
      <c r="X191" s="104">
        <v>1513</v>
      </c>
      <c r="Y191" s="104">
        <v>149</v>
      </c>
      <c r="Z191" s="104">
        <v>1529</v>
      </c>
      <c r="AA191" s="104">
        <v>90</v>
      </c>
      <c r="AB191" s="104">
        <v>68</v>
      </c>
      <c r="AC191" s="104">
        <v>10802.2</v>
      </c>
      <c r="AD191" s="104">
        <v>29191</v>
      </c>
      <c r="AE191" s="104">
        <v>48573</v>
      </c>
      <c r="AF191" s="104">
        <v>1600.91</v>
      </c>
      <c r="AG191" s="34">
        <v>340.63</v>
      </c>
    </row>
    <row r="192" s="34" customFormat="1" spans="1:33">
      <c r="A192" s="159" t="s">
        <v>1803</v>
      </c>
      <c r="B192" s="34" t="s">
        <v>1804</v>
      </c>
      <c r="C192" s="34" t="s">
        <v>133</v>
      </c>
      <c r="D192" s="34" t="s">
        <v>1805</v>
      </c>
      <c r="E192" s="104">
        <v>40</v>
      </c>
      <c r="F192" s="104">
        <v>9</v>
      </c>
      <c r="G192" s="104">
        <v>6</v>
      </c>
      <c r="H192" s="104">
        <v>7</v>
      </c>
      <c r="I192" s="104">
        <v>6</v>
      </c>
      <c r="J192" s="104">
        <v>6</v>
      </c>
      <c r="K192" s="104">
        <v>6</v>
      </c>
      <c r="L192" s="104">
        <v>266</v>
      </c>
      <c r="M192" s="104">
        <v>377</v>
      </c>
      <c r="N192" s="104">
        <v>1669</v>
      </c>
      <c r="O192" s="104">
        <v>754</v>
      </c>
      <c r="P192" s="104">
        <v>378</v>
      </c>
      <c r="Q192" s="104">
        <v>255</v>
      </c>
      <c r="R192" s="104">
        <v>272</v>
      </c>
      <c r="S192" s="104">
        <v>233</v>
      </c>
      <c r="T192" s="104">
        <v>266</v>
      </c>
      <c r="U192" s="104">
        <v>265</v>
      </c>
      <c r="V192" s="104">
        <v>265</v>
      </c>
      <c r="W192" s="104">
        <v>31</v>
      </c>
      <c r="X192" s="104">
        <v>1638</v>
      </c>
      <c r="Y192" s="104">
        <v>31</v>
      </c>
      <c r="Z192" s="104">
        <v>1638</v>
      </c>
      <c r="AA192" s="104">
        <v>89</v>
      </c>
      <c r="AB192" s="104">
        <v>88</v>
      </c>
      <c r="AC192" s="104">
        <v>11760</v>
      </c>
      <c r="AD192" s="104">
        <v>15781</v>
      </c>
      <c r="AE192" s="104">
        <v>35602</v>
      </c>
      <c r="AF192" s="104">
        <v>1445.44</v>
      </c>
      <c r="AG192" s="34">
        <v>385.5</v>
      </c>
    </row>
    <row r="193" s="34" customFormat="1" spans="1:33">
      <c r="A193" s="159" t="s">
        <v>1806</v>
      </c>
      <c r="B193" s="34" t="s">
        <v>1807</v>
      </c>
      <c r="C193" s="34" t="s">
        <v>33</v>
      </c>
      <c r="D193" s="34" t="s">
        <v>1808</v>
      </c>
      <c r="E193" s="104">
        <v>18</v>
      </c>
      <c r="F193" s="104">
        <v>3</v>
      </c>
      <c r="G193" s="104">
        <v>3</v>
      </c>
      <c r="H193" s="104">
        <v>3</v>
      </c>
      <c r="I193" s="104">
        <v>3</v>
      </c>
      <c r="J193" s="104">
        <v>3</v>
      </c>
      <c r="K193" s="104">
        <v>3</v>
      </c>
      <c r="L193" s="104">
        <v>100</v>
      </c>
      <c r="M193" s="104">
        <v>133</v>
      </c>
      <c r="N193" s="104">
        <v>745</v>
      </c>
      <c r="O193" s="104">
        <v>339</v>
      </c>
      <c r="P193" s="104">
        <v>133</v>
      </c>
      <c r="Q193" s="104">
        <v>127</v>
      </c>
      <c r="R193" s="104">
        <v>119</v>
      </c>
      <c r="S193" s="104">
        <v>128</v>
      </c>
      <c r="T193" s="104">
        <v>133</v>
      </c>
      <c r="U193" s="104">
        <v>105</v>
      </c>
      <c r="V193" s="104">
        <v>105</v>
      </c>
      <c r="W193" s="104">
        <v>736</v>
      </c>
      <c r="X193" s="104">
        <v>9</v>
      </c>
      <c r="Y193" s="104">
        <v>736</v>
      </c>
      <c r="Z193" s="104">
        <v>9</v>
      </c>
      <c r="AA193" s="104">
        <v>48</v>
      </c>
      <c r="AB193" s="104">
        <v>36</v>
      </c>
      <c r="AC193" s="104">
        <v>5412</v>
      </c>
      <c r="AD193" s="104">
        <v>15300</v>
      </c>
      <c r="AE193" s="104">
        <v>20058</v>
      </c>
      <c r="AF193" s="104">
        <v>680</v>
      </c>
      <c r="AG193" s="34">
        <v>223.28</v>
      </c>
    </row>
    <row r="194" s="34" customFormat="1" spans="1:33">
      <c r="A194" s="159" t="s">
        <v>1809</v>
      </c>
      <c r="B194" s="34" t="s">
        <v>1810</v>
      </c>
      <c r="C194" s="34" t="s">
        <v>133</v>
      </c>
      <c r="D194" s="34" t="s">
        <v>1811</v>
      </c>
      <c r="E194" s="104">
        <v>26</v>
      </c>
      <c r="F194" s="104">
        <v>5</v>
      </c>
      <c r="G194" s="104">
        <v>4</v>
      </c>
      <c r="H194" s="104">
        <v>4</v>
      </c>
      <c r="I194" s="104">
        <v>4</v>
      </c>
      <c r="J194" s="104">
        <v>5</v>
      </c>
      <c r="K194" s="104">
        <v>4</v>
      </c>
      <c r="L194" s="104">
        <v>178</v>
      </c>
      <c r="M194" s="104">
        <v>194</v>
      </c>
      <c r="N194" s="104">
        <v>1034</v>
      </c>
      <c r="O194" s="104">
        <v>482</v>
      </c>
      <c r="P194" s="104">
        <v>194</v>
      </c>
      <c r="Q194" s="104">
        <v>176</v>
      </c>
      <c r="R194" s="104">
        <v>151</v>
      </c>
      <c r="S194" s="104">
        <v>159</v>
      </c>
      <c r="T194" s="104">
        <v>181</v>
      </c>
      <c r="U194" s="104">
        <v>173</v>
      </c>
      <c r="V194" s="104">
        <v>173</v>
      </c>
      <c r="W194" s="104">
        <v>51</v>
      </c>
      <c r="X194" s="104">
        <v>983</v>
      </c>
      <c r="Y194" s="104">
        <v>48</v>
      </c>
      <c r="Z194" s="104">
        <v>986</v>
      </c>
      <c r="AA194" s="104">
        <v>72</v>
      </c>
      <c r="AB194" s="104">
        <v>56</v>
      </c>
      <c r="AC194" s="104">
        <v>9303</v>
      </c>
      <c r="AD194" s="104">
        <v>13039</v>
      </c>
      <c r="AE194" s="104">
        <v>21102</v>
      </c>
      <c r="AF194" s="104">
        <v>1011.29</v>
      </c>
      <c r="AG194" s="34">
        <v>433.8</v>
      </c>
    </row>
    <row r="195" s="34" customFormat="1" spans="1:33">
      <c r="A195" s="159" t="s">
        <v>1812</v>
      </c>
      <c r="B195" s="34" t="s">
        <v>1813</v>
      </c>
      <c r="C195" s="34" t="s">
        <v>133</v>
      </c>
      <c r="D195" s="34" t="s">
        <v>1814</v>
      </c>
      <c r="E195" s="104">
        <v>27</v>
      </c>
      <c r="F195" s="104">
        <v>6</v>
      </c>
      <c r="G195" s="104">
        <v>4</v>
      </c>
      <c r="H195" s="104">
        <v>4</v>
      </c>
      <c r="I195" s="104">
        <v>4</v>
      </c>
      <c r="J195" s="104">
        <v>5</v>
      </c>
      <c r="K195" s="104">
        <v>4</v>
      </c>
      <c r="L195" s="104">
        <v>171</v>
      </c>
      <c r="M195" s="104">
        <v>235</v>
      </c>
      <c r="N195" s="104">
        <v>1103</v>
      </c>
      <c r="O195" s="104">
        <v>508</v>
      </c>
      <c r="P195" s="104">
        <v>235</v>
      </c>
      <c r="Q195" s="104">
        <v>159</v>
      </c>
      <c r="R195" s="104">
        <v>178</v>
      </c>
      <c r="S195" s="104">
        <v>171</v>
      </c>
      <c r="T195" s="104">
        <v>193</v>
      </c>
      <c r="U195" s="104">
        <v>167</v>
      </c>
      <c r="V195" s="104">
        <v>167</v>
      </c>
      <c r="W195" s="104">
        <v>96</v>
      </c>
      <c r="X195" s="104">
        <v>1007</v>
      </c>
      <c r="Y195" s="104">
        <v>96</v>
      </c>
      <c r="Z195" s="104">
        <v>1007</v>
      </c>
      <c r="AA195" s="104">
        <v>78</v>
      </c>
      <c r="AB195" s="104">
        <v>61</v>
      </c>
      <c r="AC195" s="104">
        <v>6696</v>
      </c>
      <c r="AD195" s="104">
        <v>10800</v>
      </c>
      <c r="AE195" s="104">
        <v>31102</v>
      </c>
      <c r="AF195" s="104">
        <v>1529.99</v>
      </c>
      <c r="AG195" s="34">
        <v>253.23</v>
      </c>
    </row>
    <row r="196" s="34" customFormat="1" spans="1:33">
      <c r="A196" s="159" t="s">
        <v>1815</v>
      </c>
      <c r="B196" s="34" t="s">
        <v>1816</v>
      </c>
      <c r="C196" s="34" t="s">
        <v>133</v>
      </c>
      <c r="D196" s="72" t="s">
        <v>1817</v>
      </c>
      <c r="E196" s="104">
        <v>25</v>
      </c>
      <c r="F196" s="104">
        <v>4</v>
      </c>
      <c r="G196" s="104">
        <v>4</v>
      </c>
      <c r="H196" s="104">
        <v>4</v>
      </c>
      <c r="I196" s="104">
        <v>4</v>
      </c>
      <c r="J196" s="104">
        <v>5</v>
      </c>
      <c r="K196" s="104">
        <v>4</v>
      </c>
      <c r="L196" s="104">
        <v>129</v>
      </c>
      <c r="M196" s="104">
        <v>179</v>
      </c>
      <c r="N196" s="104">
        <v>1031</v>
      </c>
      <c r="O196" s="104">
        <v>478</v>
      </c>
      <c r="P196" s="104">
        <v>179</v>
      </c>
      <c r="Q196" s="104">
        <v>173</v>
      </c>
      <c r="R196" s="104">
        <v>161</v>
      </c>
      <c r="S196" s="104">
        <v>160</v>
      </c>
      <c r="T196" s="104">
        <v>182</v>
      </c>
      <c r="U196" s="104">
        <v>176</v>
      </c>
      <c r="V196" s="104">
        <v>176</v>
      </c>
      <c r="W196" s="104">
        <v>6</v>
      </c>
      <c r="X196" s="104">
        <v>1025</v>
      </c>
      <c r="Y196" s="104">
        <v>6</v>
      </c>
      <c r="Z196" s="104">
        <v>1025</v>
      </c>
      <c r="AA196" s="104">
        <v>66</v>
      </c>
      <c r="AB196" s="104">
        <v>53</v>
      </c>
      <c r="AC196" s="104">
        <v>5449</v>
      </c>
      <c r="AD196" s="104">
        <v>8454</v>
      </c>
      <c r="AE196" s="104">
        <v>32356</v>
      </c>
      <c r="AF196" s="104">
        <v>1227.21</v>
      </c>
      <c r="AG196" s="34">
        <v>238.01</v>
      </c>
    </row>
    <row r="197" s="34" customFormat="1" spans="1:33">
      <c r="A197" s="159" t="s">
        <v>1818</v>
      </c>
      <c r="B197" s="34" t="s">
        <v>1819</v>
      </c>
      <c r="C197" s="34" t="s">
        <v>133</v>
      </c>
      <c r="D197" s="72" t="s">
        <v>1820</v>
      </c>
      <c r="E197" s="104">
        <v>20</v>
      </c>
      <c r="F197" s="104">
        <v>4</v>
      </c>
      <c r="G197" s="104">
        <v>3</v>
      </c>
      <c r="H197" s="104">
        <v>3</v>
      </c>
      <c r="I197" s="104">
        <v>3</v>
      </c>
      <c r="J197" s="104">
        <v>4</v>
      </c>
      <c r="K197" s="104">
        <v>3</v>
      </c>
      <c r="L197" s="104">
        <v>123</v>
      </c>
      <c r="M197" s="104">
        <v>166</v>
      </c>
      <c r="N197" s="104">
        <v>778</v>
      </c>
      <c r="O197" s="104">
        <v>375</v>
      </c>
      <c r="P197" s="104">
        <v>166</v>
      </c>
      <c r="Q197" s="104">
        <v>132</v>
      </c>
      <c r="R197" s="104">
        <v>127</v>
      </c>
      <c r="S197" s="104">
        <v>98</v>
      </c>
      <c r="T197" s="104">
        <v>133</v>
      </c>
      <c r="U197" s="104">
        <v>122</v>
      </c>
      <c r="V197" s="104">
        <v>122</v>
      </c>
      <c r="W197" s="104">
        <v>36</v>
      </c>
      <c r="X197" s="104">
        <v>742</v>
      </c>
      <c r="Y197" s="104">
        <v>36</v>
      </c>
      <c r="Z197" s="104">
        <v>742</v>
      </c>
      <c r="AA197" s="104">
        <v>54</v>
      </c>
      <c r="AB197" s="104">
        <v>41</v>
      </c>
      <c r="AC197" s="104">
        <v>3885</v>
      </c>
      <c r="AD197" s="104">
        <v>16270</v>
      </c>
      <c r="AE197" s="104">
        <v>23504</v>
      </c>
      <c r="AF197" s="104">
        <v>899.56</v>
      </c>
      <c r="AG197" s="34">
        <v>241.63</v>
      </c>
    </row>
    <row r="198" s="34" customFormat="1" spans="1:33">
      <c r="A198" s="159" t="s">
        <v>1821</v>
      </c>
      <c r="B198" s="34" t="s">
        <v>1822</v>
      </c>
      <c r="C198" s="34" t="s">
        <v>133</v>
      </c>
      <c r="D198" s="34" t="s">
        <v>1823</v>
      </c>
      <c r="E198" s="104">
        <v>23</v>
      </c>
      <c r="F198" s="104">
        <v>4</v>
      </c>
      <c r="G198" s="104">
        <v>3</v>
      </c>
      <c r="H198" s="104">
        <v>4</v>
      </c>
      <c r="I198" s="104">
        <v>3</v>
      </c>
      <c r="J198" s="104">
        <v>5</v>
      </c>
      <c r="K198" s="104">
        <v>4</v>
      </c>
      <c r="L198" s="104">
        <v>168</v>
      </c>
      <c r="M198" s="104">
        <v>170</v>
      </c>
      <c r="N198" s="104">
        <v>886</v>
      </c>
      <c r="O198" s="104">
        <v>432</v>
      </c>
      <c r="P198" s="104">
        <v>170</v>
      </c>
      <c r="Q198" s="104">
        <v>131</v>
      </c>
      <c r="R198" s="104">
        <v>133</v>
      </c>
      <c r="S198" s="104">
        <v>124</v>
      </c>
      <c r="T198" s="104">
        <v>170</v>
      </c>
      <c r="U198" s="104">
        <v>158</v>
      </c>
      <c r="V198" s="104">
        <v>158</v>
      </c>
      <c r="W198" s="104">
        <v>2</v>
      </c>
      <c r="X198" s="104">
        <v>884</v>
      </c>
      <c r="Y198" s="104">
        <v>2</v>
      </c>
      <c r="Z198" s="104">
        <v>884</v>
      </c>
      <c r="AA198" s="104">
        <v>61</v>
      </c>
      <c r="AB198" s="104">
        <v>47</v>
      </c>
      <c r="AC198" s="104">
        <v>4507</v>
      </c>
      <c r="AD198" s="104">
        <v>8549</v>
      </c>
      <c r="AE198" s="104">
        <v>29285</v>
      </c>
      <c r="AF198" s="104">
        <v>976.67</v>
      </c>
      <c r="AG198" s="34">
        <v>232.67</v>
      </c>
    </row>
    <row r="199" s="34" customFormat="1" spans="1:33">
      <c r="A199" s="159" t="s">
        <v>1824</v>
      </c>
      <c r="B199" s="34" t="s">
        <v>1825</v>
      </c>
      <c r="C199" s="34" t="s">
        <v>33</v>
      </c>
      <c r="D199" s="34" t="s">
        <v>1826</v>
      </c>
      <c r="E199" s="104">
        <v>29</v>
      </c>
      <c r="F199" s="104">
        <v>5</v>
      </c>
      <c r="G199" s="104">
        <v>5</v>
      </c>
      <c r="H199" s="104">
        <v>5</v>
      </c>
      <c r="I199" s="104">
        <v>5</v>
      </c>
      <c r="J199" s="104">
        <v>5</v>
      </c>
      <c r="K199" s="104">
        <v>4</v>
      </c>
      <c r="L199" s="104">
        <v>149</v>
      </c>
      <c r="M199" s="104">
        <v>225</v>
      </c>
      <c r="N199" s="104">
        <v>1205</v>
      </c>
      <c r="O199" s="104">
        <v>580</v>
      </c>
      <c r="P199" s="104">
        <v>225</v>
      </c>
      <c r="Q199" s="104">
        <v>223</v>
      </c>
      <c r="R199" s="104">
        <v>218</v>
      </c>
      <c r="S199" s="104">
        <v>204</v>
      </c>
      <c r="T199" s="104">
        <v>184</v>
      </c>
      <c r="U199" s="104">
        <v>151</v>
      </c>
      <c r="V199" s="104">
        <v>151</v>
      </c>
      <c r="W199" s="104">
        <v>1195</v>
      </c>
      <c r="X199" s="104">
        <v>10</v>
      </c>
      <c r="Y199" s="104">
        <v>1195</v>
      </c>
      <c r="Z199" s="104">
        <v>10</v>
      </c>
      <c r="AA199" s="104">
        <v>79</v>
      </c>
      <c r="AB199" s="104">
        <v>55</v>
      </c>
      <c r="AC199" s="104">
        <v>9582.8</v>
      </c>
      <c r="AD199" s="104">
        <v>24242.5</v>
      </c>
      <c r="AE199" s="104">
        <v>35321</v>
      </c>
      <c r="AF199" s="104">
        <v>827.18</v>
      </c>
      <c r="AG199" s="34">
        <v>293.86</v>
      </c>
    </row>
    <row r="200" s="34" customFormat="1" spans="1:33">
      <c r="A200" s="159" t="s">
        <v>1827</v>
      </c>
      <c r="B200" s="34" t="s">
        <v>1828</v>
      </c>
      <c r="C200" s="34" t="s">
        <v>133</v>
      </c>
      <c r="D200" s="34" t="s">
        <v>1829</v>
      </c>
      <c r="E200" s="104">
        <v>29</v>
      </c>
      <c r="F200" s="104">
        <v>6</v>
      </c>
      <c r="G200" s="104">
        <v>5</v>
      </c>
      <c r="H200" s="104">
        <v>4</v>
      </c>
      <c r="I200" s="104">
        <v>4</v>
      </c>
      <c r="J200" s="104">
        <v>5</v>
      </c>
      <c r="K200" s="104">
        <v>5</v>
      </c>
      <c r="L200" s="104">
        <v>217</v>
      </c>
      <c r="M200" s="104">
        <v>254</v>
      </c>
      <c r="N200" s="104">
        <v>1247</v>
      </c>
      <c r="O200" s="104">
        <v>564</v>
      </c>
      <c r="P200" s="104">
        <v>254</v>
      </c>
      <c r="Q200" s="104">
        <v>213</v>
      </c>
      <c r="R200" s="104">
        <v>176</v>
      </c>
      <c r="S200" s="104">
        <v>174</v>
      </c>
      <c r="T200" s="104">
        <v>207</v>
      </c>
      <c r="U200" s="104">
        <v>223</v>
      </c>
      <c r="V200" s="104">
        <v>223</v>
      </c>
      <c r="W200" s="104">
        <v>93</v>
      </c>
      <c r="X200" s="104">
        <v>1154</v>
      </c>
      <c r="Y200" s="104">
        <v>93</v>
      </c>
      <c r="Z200" s="104">
        <v>1154</v>
      </c>
      <c r="AA200" s="104">
        <v>69</v>
      </c>
      <c r="AB200" s="104">
        <v>67</v>
      </c>
      <c r="AC200" s="104">
        <v>11036.5</v>
      </c>
      <c r="AD200" s="104">
        <v>20520</v>
      </c>
      <c r="AE200" s="104">
        <v>28500</v>
      </c>
      <c r="AF200" s="104">
        <v>2555.96</v>
      </c>
      <c r="AG200" s="34">
        <v>313.18</v>
      </c>
    </row>
    <row r="201" s="34" customFormat="1" spans="1:33">
      <c r="A201" s="159" t="s">
        <v>1830</v>
      </c>
      <c r="B201" s="34" t="s">
        <v>1831</v>
      </c>
      <c r="C201" s="34" t="s">
        <v>133</v>
      </c>
      <c r="D201" s="72" t="s">
        <v>1832</v>
      </c>
      <c r="E201" s="104">
        <v>22</v>
      </c>
      <c r="F201" s="104">
        <v>4</v>
      </c>
      <c r="G201" s="104">
        <v>3</v>
      </c>
      <c r="H201" s="104">
        <v>3</v>
      </c>
      <c r="I201" s="104">
        <v>4</v>
      </c>
      <c r="J201" s="104">
        <v>4</v>
      </c>
      <c r="K201" s="104">
        <v>4</v>
      </c>
      <c r="L201" s="104">
        <v>141</v>
      </c>
      <c r="M201" s="104">
        <v>144</v>
      </c>
      <c r="N201" s="104">
        <v>858</v>
      </c>
      <c r="O201" s="104">
        <v>403</v>
      </c>
      <c r="P201" s="104">
        <v>144</v>
      </c>
      <c r="Q201" s="104">
        <v>133</v>
      </c>
      <c r="R201" s="104">
        <v>126</v>
      </c>
      <c r="S201" s="104">
        <v>151</v>
      </c>
      <c r="T201" s="104">
        <v>163</v>
      </c>
      <c r="U201" s="104">
        <v>141</v>
      </c>
      <c r="V201" s="104">
        <v>141</v>
      </c>
      <c r="W201" s="104">
        <v>121</v>
      </c>
      <c r="X201" s="104">
        <v>737</v>
      </c>
      <c r="Y201" s="104">
        <v>118</v>
      </c>
      <c r="Z201" s="104">
        <v>740</v>
      </c>
      <c r="AA201" s="104">
        <v>66</v>
      </c>
      <c r="AB201" s="104">
        <v>48</v>
      </c>
      <c r="AC201" s="104">
        <v>6822</v>
      </c>
      <c r="AD201" s="104">
        <v>12917</v>
      </c>
      <c r="AE201" s="104">
        <v>23727</v>
      </c>
      <c r="AF201" s="104">
        <v>945.59</v>
      </c>
      <c r="AG201" s="34">
        <v>258.79</v>
      </c>
    </row>
    <row r="202" s="34" customFormat="1" spans="1:33">
      <c r="A202" s="159" t="s">
        <v>1833</v>
      </c>
      <c r="B202" s="34" t="s">
        <v>1834</v>
      </c>
      <c r="C202" s="34" t="s">
        <v>133</v>
      </c>
      <c r="D202" s="34" t="s">
        <v>1835</v>
      </c>
      <c r="E202" s="104">
        <v>20</v>
      </c>
      <c r="F202" s="104">
        <v>4</v>
      </c>
      <c r="G202" s="104">
        <v>3</v>
      </c>
      <c r="H202" s="104">
        <v>3</v>
      </c>
      <c r="I202" s="104">
        <v>3</v>
      </c>
      <c r="J202" s="104">
        <v>4</v>
      </c>
      <c r="K202" s="104">
        <v>3</v>
      </c>
      <c r="L202" s="104">
        <v>130</v>
      </c>
      <c r="M202" s="104">
        <v>165</v>
      </c>
      <c r="N202" s="104">
        <v>779</v>
      </c>
      <c r="O202" s="104">
        <v>353</v>
      </c>
      <c r="P202" s="104">
        <v>165</v>
      </c>
      <c r="Q202" s="104">
        <v>130</v>
      </c>
      <c r="R202" s="104">
        <v>126</v>
      </c>
      <c r="S202" s="104">
        <v>89</v>
      </c>
      <c r="T202" s="104">
        <v>144</v>
      </c>
      <c r="U202" s="104">
        <v>125</v>
      </c>
      <c r="V202" s="104">
        <v>125</v>
      </c>
      <c r="W202" s="104">
        <v>33</v>
      </c>
      <c r="X202" s="104">
        <v>746</v>
      </c>
      <c r="Y202" s="104">
        <v>33</v>
      </c>
      <c r="Z202" s="104">
        <v>746</v>
      </c>
      <c r="AA202" s="104">
        <v>48</v>
      </c>
      <c r="AB202" s="104">
        <v>39</v>
      </c>
      <c r="AC202" s="104">
        <v>6185</v>
      </c>
      <c r="AD202" s="104">
        <v>15807.62</v>
      </c>
      <c r="AE202" s="104">
        <v>18148</v>
      </c>
      <c r="AF202" s="104">
        <v>1611.88</v>
      </c>
      <c r="AG202" s="34">
        <v>455.16</v>
      </c>
    </row>
    <row r="203" s="34" customFormat="1" spans="1:33">
      <c r="A203" s="159" t="s">
        <v>1836</v>
      </c>
      <c r="B203" s="34" t="s">
        <v>1837</v>
      </c>
      <c r="C203" s="34" t="s">
        <v>33</v>
      </c>
      <c r="D203" s="34" t="s">
        <v>1838</v>
      </c>
      <c r="E203" s="104">
        <v>10</v>
      </c>
      <c r="F203" s="104">
        <v>0</v>
      </c>
      <c r="G203" s="104">
        <v>2</v>
      </c>
      <c r="H203" s="104">
        <v>2</v>
      </c>
      <c r="I203" s="104">
        <v>2</v>
      </c>
      <c r="J203" s="104">
        <v>2</v>
      </c>
      <c r="K203" s="104">
        <v>2</v>
      </c>
      <c r="L203" s="104">
        <v>64</v>
      </c>
      <c r="M203" s="104">
        <v>0</v>
      </c>
      <c r="N203" s="104">
        <v>361</v>
      </c>
      <c r="O203" s="104">
        <v>136</v>
      </c>
      <c r="P203" s="104">
        <v>0</v>
      </c>
      <c r="Q203" s="104">
        <v>80</v>
      </c>
      <c r="R203" s="104">
        <v>76</v>
      </c>
      <c r="S203" s="104">
        <v>68</v>
      </c>
      <c r="T203" s="104">
        <v>70</v>
      </c>
      <c r="U203" s="104">
        <v>67</v>
      </c>
      <c r="V203" s="104">
        <v>67</v>
      </c>
      <c r="W203" s="104">
        <v>361</v>
      </c>
      <c r="X203" s="104">
        <v>0</v>
      </c>
      <c r="Y203" s="104">
        <v>359</v>
      </c>
      <c r="Z203" s="104">
        <v>2</v>
      </c>
      <c r="AA203" s="104">
        <v>30</v>
      </c>
      <c r="AB203" s="104">
        <v>21</v>
      </c>
      <c r="AC203" s="104">
        <v>3656.98</v>
      </c>
      <c r="AD203" s="104">
        <v>9551.45</v>
      </c>
      <c r="AE203" s="104">
        <v>35696</v>
      </c>
      <c r="AF203" s="104">
        <v>254.5</v>
      </c>
      <c r="AG203" s="34">
        <v>127.3</v>
      </c>
    </row>
    <row r="204" ht="12" customHeight="1" spans="1:37">
      <c r="A204" s="130"/>
      <c r="W204" s="104">
        <f>SUBTOTAL(9,W8:W203)</f>
        <v>68546</v>
      </c>
      <c r="X204" s="104">
        <f>SUBTOTAL(9,X8:X203)</f>
        <v>92679</v>
      </c>
      <c r="Y204" s="104">
        <f>SUBTOTAL(9,Y8:Y203)</f>
        <v>60522</v>
      </c>
      <c r="Z204" s="104">
        <f>SUBTOTAL(9,Z8:Z203)</f>
        <v>100703</v>
      </c>
      <c r="AG204" s="104"/>
      <c r="AH204" s="104"/>
      <c r="AI204" s="104"/>
      <c r="AJ204" s="104"/>
      <c r="AK204" s="104"/>
    </row>
    <row r="205" spans="33:37">
      <c r="AG205" s="104"/>
      <c r="AH205" s="104"/>
      <c r="AI205" s="104"/>
      <c r="AJ205" s="104"/>
      <c r="AK205" s="104"/>
    </row>
    <row r="206" spans="33:37">
      <c r="AG206" s="104"/>
      <c r="AH206" s="104"/>
      <c r="AI206" s="104"/>
      <c r="AJ206" s="104"/>
      <c r="AK206" s="104"/>
    </row>
    <row r="207" spans="33:37">
      <c r="AG207" s="104"/>
      <c r="AH207" s="104"/>
      <c r="AI207" s="104"/>
      <c r="AJ207" s="104"/>
      <c r="AK207" s="104"/>
    </row>
    <row r="208" spans="33:37">
      <c r="AG208" s="104"/>
      <c r="AH208" s="104"/>
      <c r="AI208" s="104"/>
      <c r="AJ208" s="104"/>
      <c r="AK208" s="104"/>
    </row>
    <row r="209" spans="33:37">
      <c r="AG209" s="104"/>
      <c r="AH209" s="104"/>
      <c r="AI209" s="104"/>
      <c r="AJ209" s="104"/>
      <c r="AK209" s="104"/>
    </row>
    <row r="210" spans="33:37">
      <c r="AG210" s="104"/>
      <c r="AH210" s="104"/>
      <c r="AI210" s="104"/>
      <c r="AJ210" s="104"/>
      <c r="AK210" s="104"/>
    </row>
    <row r="211" spans="33:37">
      <c r="AG211" s="104"/>
      <c r="AH211" s="104"/>
      <c r="AI211" s="104"/>
      <c r="AJ211" s="104"/>
      <c r="AK211" s="104"/>
    </row>
    <row r="212" spans="33:37">
      <c r="AG212" s="104"/>
      <c r="AH212" s="104"/>
      <c r="AI212" s="104"/>
      <c r="AJ212" s="104"/>
      <c r="AK212" s="104"/>
    </row>
    <row r="213" spans="33:37">
      <c r="AG213" s="104"/>
      <c r="AH213" s="104"/>
      <c r="AI213" s="104"/>
      <c r="AJ213" s="104"/>
      <c r="AK213" s="104"/>
    </row>
    <row r="214" spans="33:37">
      <c r="AG214" s="104"/>
      <c r="AH214" s="104"/>
      <c r="AI214" s="104"/>
      <c r="AJ214" s="104"/>
      <c r="AK214" s="104"/>
    </row>
    <row r="215" spans="33:37">
      <c r="AG215" s="104"/>
      <c r="AH215" s="104"/>
      <c r="AI215" s="104"/>
      <c r="AJ215" s="104"/>
      <c r="AK215" s="104"/>
    </row>
    <row r="216" spans="33:37">
      <c r="AG216" s="104"/>
      <c r="AH216" s="104"/>
      <c r="AI216" s="104"/>
      <c r="AJ216" s="104"/>
      <c r="AK216" s="104"/>
    </row>
    <row r="217" spans="33:37">
      <c r="AG217" s="104"/>
      <c r="AH217" s="104"/>
      <c r="AI217" s="104"/>
      <c r="AJ217" s="104"/>
      <c r="AK217" s="104"/>
    </row>
    <row r="218" spans="33:37">
      <c r="AG218" s="104"/>
      <c r="AH218" s="104"/>
      <c r="AI218" s="104"/>
      <c r="AJ218" s="104"/>
      <c r="AK218" s="104"/>
    </row>
    <row r="219" spans="33:37">
      <c r="AG219" s="104"/>
      <c r="AH219" s="104"/>
      <c r="AI219" s="104"/>
      <c r="AJ219" s="104"/>
      <c r="AK219" s="104"/>
    </row>
    <row r="220" spans="33:37">
      <c r="AG220" s="104"/>
      <c r="AH220" s="104"/>
      <c r="AI220" s="104"/>
      <c r="AJ220" s="104"/>
      <c r="AK220" s="104"/>
    </row>
    <row r="221" spans="33:37">
      <c r="AG221" s="104"/>
      <c r="AH221" s="104"/>
      <c r="AI221" s="104"/>
      <c r="AJ221" s="104"/>
      <c r="AK221" s="104"/>
    </row>
    <row r="222" spans="33:37">
      <c r="AG222" s="104"/>
      <c r="AH222" s="104"/>
      <c r="AI222" s="104"/>
      <c r="AJ222" s="104"/>
      <c r="AK222" s="104"/>
    </row>
    <row r="223" spans="33:37">
      <c r="AG223" s="104"/>
      <c r="AH223" s="104"/>
      <c r="AI223" s="104"/>
      <c r="AJ223" s="104"/>
      <c r="AK223" s="104"/>
    </row>
    <row r="224" spans="33:37">
      <c r="AG224" s="104"/>
      <c r="AH224" s="104"/>
      <c r="AI224" s="104"/>
      <c r="AJ224" s="104"/>
      <c r="AK224" s="104"/>
    </row>
    <row r="225" spans="33:37">
      <c r="AG225" s="104"/>
      <c r="AH225" s="104"/>
      <c r="AI225" s="104"/>
      <c r="AJ225" s="104"/>
      <c r="AK225" s="104"/>
    </row>
    <row r="226" spans="33:37">
      <c r="AG226" s="104"/>
      <c r="AH226" s="104"/>
      <c r="AI226" s="104"/>
      <c r="AJ226" s="104"/>
      <c r="AK226" s="104"/>
    </row>
    <row r="227" spans="33:37">
      <c r="AG227" s="104"/>
      <c r="AH227" s="104"/>
      <c r="AI227" s="104"/>
      <c r="AJ227" s="104"/>
      <c r="AK227" s="104"/>
    </row>
    <row r="228" spans="33:37">
      <c r="AG228" s="104"/>
      <c r="AH228" s="104"/>
      <c r="AI228" s="104"/>
      <c r="AJ228" s="104"/>
      <c r="AK228" s="104"/>
    </row>
    <row r="229" spans="33:37">
      <c r="AG229" s="104"/>
      <c r="AH229" s="104"/>
      <c r="AI229" s="104"/>
      <c r="AJ229" s="104"/>
      <c r="AK229" s="104"/>
    </row>
    <row r="230" spans="33:37">
      <c r="AG230" s="104"/>
      <c r="AH230" s="104"/>
      <c r="AI230" s="104"/>
      <c r="AJ230" s="104"/>
      <c r="AK230" s="104"/>
    </row>
    <row r="231" spans="33:37">
      <c r="AG231" s="104"/>
      <c r="AH231" s="104"/>
      <c r="AI231" s="104"/>
      <c r="AJ231" s="104"/>
      <c r="AK231" s="104"/>
    </row>
    <row r="232" spans="33:37">
      <c r="AG232" s="104"/>
      <c r="AH232" s="104"/>
      <c r="AI232" s="104"/>
      <c r="AJ232" s="104"/>
      <c r="AK232" s="104"/>
    </row>
    <row r="233" spans="33:37">
      <c r="AG233" s="104"/>
      <c r="AH233" s="104"/>
      <c r="AI233" s="104"/>
      <c r="AJ233" s="104"/>
      <c r="AK233" s="104"/>
    </row>
    <row r="234" spans="33:37">
      <c r="AG234" s="104"/>
      <c r="AH234" s="104"/>
      <c r="AI234" s="104"/>
      <c r="AJ234" s="104"/>
      <c r="AK234" s="104"/>
    </row>
    <row r="235" spans="33:37">
      <c r="AG235" s="104"/>
      <c r="AH235" s="104"/>
      <c r="AI235" s="104"/>
      <c r="AJ235" s="104"/>
      <c r="AK235" s="104"/>
    </row>
    <row r="236" spans="33:37">
      <c r="AG236" s="104"/>
      <c r="AH236" s="104"/>
      <c r="AI236" s="104"/>
      <c r="AJ236" s="104"/>
      <c r="AK236" s="104"/>
    </row>
    <row r="237" spans="33:37">
      <c r="AG237" s="104"/>
      <c r="AH237" s="104"/>
      <c r="AI237" s="104"/>
      <c r="AJ237" s="104"/>
      <c r="AK237" s="104"/>
    </row>
    <row r="238" spans="33:37">
      <c r="AG238" s="104"/>
      <c r="AH238" s="104"/>
      <c r="AI238" s="104"/>
      <c r="AJ238" s="104"/>
      <c r="AK238" s="104"/>
    </row>
    <row r="239" spans="33:37">
      <c r="AG239" s="104"/>
      <c r="AH239" s="104"/>
      <c r="AI239" s="104"/>
      <c r="AJ239" s="104"/>
      <c r="AK239" s="104"/>
    </row>
    <row r="240" spans="33:37">
      <c r="AG240" s="104"/>
      <c r="AH240" s="104"/>
      <c r="AI240" s="104"/>
      <c r="AJ240" s="104"/>
      <c r="AK240" s="104"/>
    </row>
    <row r="241" spans="33:37">
      <c r="AG241" s="104"/>
      <c r="AH241" s="104"/>
      <c r="AI241" s="104"/>
      <c r="AJ241" s="104"/>
      <c r="AK241" s="104"/>
    </row>
    <row r="242" spans="33:37">
      <c r="AG242" s="104"/>
      <c r="AH242" s="104"/>
      <c r="AI242" s="104"/>
      <c r="AJ242" s="104"/>
      <c r="AK242" s="104"/>
    </row>
    <row r="243" spans="33:37">
      <c r="AG243" s="104"/>
      <c r="AH243" s="104"/>
      <c r="AI243" s="104"/>
      <c r="AJ243" s="104"/>
      <c r="AK243" s="104"/>
    </row>
    <row r="244" spans="33:37">
      <c r="AG244" s="104"/>
      <c r="AH244" s="104"/>
      <c r="AI244" s="104"/>
      <c r="AJ244" s="104"/>
      <c r="AK244" s="104"/>
    </row>
    <row r="245" spans="33:37">
      <c r="AG245" s="104"/>
      <c r="AH245" s="104"/>
      <c r="AI245" s="104"/>
      <c r="AJ245" s="104"/>
      <c r="AK245" s="104"/>
    </row>
    <row r="246" spans="33:37">
      <c r="AG246" s="104"/>
      <c r="AH246" s="104"/>
      <c r="AI246" s="104"/>
      <c r="AJ246" s="104"/>
      <c r="AK246" s="104"/>
    </row>
    <row r="247" spans="33:37">
      <c r="AG247" s="104"/>
      <c r="AH247" s="104"/>
      <c r="AI247" s="104"/>
      <c r="AJ247" s="104"/>
      <c r="AK247" s="104"/>
    </row>
    <row r="248" spans="33:37">
      <c r="AG248" s="104"/>
      <c r="AH248" s="104"/>
      <c r="AI248" s="104"/>
      <c r="AJ248" s="104"/>
      <c r="AK248" s="104"/>
    </row>
    <row r="249" spans="33:37">
      <c r="AG249" s="104"/>
      <c r="AH249" s="104"/>
      <c r="AI249" s="104"/>
      <c r="AJ249" s="104"/>
      <c r="AK249" s="104"/>
    </row>
    <row r="250" spans="33:37">
      <c r="AG250" s="104"/>
      <c r="AH250" s="104"/>
      <c r="AI250" s="104"/>
      <c r="AJ250" s="104"/>
      <c r="AK250" s="104"/>
    </row>
    <row r="251" spans="33:37">
      <c r="AG251" s="104"/>
      <c r="AH251" s="104"/>
      <c r="AI251" s="104"/>
      <c r="AJ251" s="104"/>
      <c r="AK251" s="104"/>
    </row>
    <row r="252" spans="33:37">
      <c r="AG252" s="104"/>
      <c r="AH252" s="104"/>
      <c r="AI252" s="104"/>
      <c r="AJ252" s="104"/>
      <c r="AK252" s="104"/>
    </row>
    <row r="253" spans="33:37">
      <c r="AG253" s="104"/>
      <c r="AH253" s="104"/>
      <c r="AI253" s="104"/>
      <c r="AJ253" s="104"/>
      <c r="AK253" s="104"/>
    </row>
    <row r="254" spans="33:37">
      <c r="AG254" s="104"/>
      <c r="AH254" s="104"/>
      <c r="AI254" s="104"/>
      <c r="AJ254" s="104"/>
      <c r="AK254" s="104"/>
    </row>
    <row r="255" spans="33:37">
      <c r="AG255" s="104"/>
      <c r="AH255" s="104"/>
      <c r="AI255" s="104"/>
      <c r="AJ255" s="104"/>
      <c r="AK255" s="104"/>
    </row>
    <row r="256" spans="33:37">
      <c r="AG256" s="104"/>
      <c r="AH256" s="104"/>
      <c r="AI256" s="104"/>
      <c r="AJ256" s="104"/>
      <c r="AK256" s="104"/>
    </row>
    <row r="257" spans="33:37">
      <c r="AG257" s="104"/>
      <c r="AH257" s="104"/>
      <c r="AI257" s="104"/>
      <c r="AJ257" s="104"/>
      <c r="AK257" s="104"/>
    </row>
    <row r="258" spans="33:37">
      <c r="AG258" s="104"/>
      <c r="AH258" s="104"/>
      <c r="AI258" s="104"/>
      <c r="AJ258" s="104"/>
      <c r="AK258" s="104"/>
    </row>
    <row r="259" spans="33:37">
      <c r="AG259" s="104"/>
      <c r="AH259" s="104"/>
      <c r="AI259" s="104"/>
      <c r="AJ259" s="104"/>
      <c r="AK259" s="104"/>
    </row>
    <row r="260" spans="33:37">
      <c r="AG260" s="104"/>
      <c r="AH260" s="104"/>
      <c r="AI260" s="104"/>
      <c r="AJ260" s="104"/>
      <c r="AK260" s="104"/>
    </row>
    <row r="261" spans="33:37">
      <c r="AG261" s="104"/>
      <c r="AH261" s="104"/>
      <c r="AI261" s="104"/>
      <c r="AJ261" s="104"/>
      <c r="AK261" s="104"/>
    </row>
    <row r="262" spans="33:37">
      <c r="AG262" s="104"/>
      <c r="AH262" s="104"/>
      <c r="AI262" s="104"/>
      <c r="AJ262" s="104"/>
      <c r="AK262" s="104"/>
    </row>
    <row r="263" spans="33:37">
      <c r="AG263" s="104"/>
      <c r="AH263" s="104"/>
      <c r="AI263" s="104"/>
      <c r="AJ263" s="104"/>
      <c r="AK263" s="104"/>
    </row>
    <row r="264" spans="33:37">
      <c r="AG264" s="104"/>
      <c r="AH264" s="104"/>
      <c r="AI264" s="104"/>
      <c r="AJ264" s="104"/>
      <c r="AK264" s="104"/>
    </row>
    <row r="265" spans="33:37">
      <c r="AG265" s="104"/>
      <c r="AH265" s="104"/>
      <c r="AI265" s="104"/>
      <c r="AJ265" s="104"/>
      <c r="AK265" s="104"/>
    </row>
    <row r="266" spans="33:37">
      <c r="AG266" s="104"/>
      <c r="AH266" s="104"/>
      <c r="AI266" s="104"/>
      <c r="AJ266" s="104"/>
      <c r="AK266" s="104"/>
    </row>
    <row r="267" spans="33:37">
      <c r="AG267" s="104"/>
      <c r="AH267" s="104"/>
      <c r="AI267" s="104"/>
      <c r="AJ267" s="104"/>
      <c r="AK267" s="104"/>
    </row>
    <row r="268" spans="33:37">
      <c r="AG268" s="104"/>
      <c r="AH268" s="104"/>
      <c r="AI268" s="104"/>
      <c r="AJ268" s="104"/>
      <c r="AK268" s="104"/>
    </row>
    <row r="269" spans="33:37">
      <c r="AG269" s="104"/>
      <c r="AH269" s="104"/>
      <c r="AI269" s="104"/>
      <c r="AJ269" s="104"/>
      <c r="AK269" s="104"/>
    </row>
    <row r="270" spans="33:37">
      <c r="AG270" s="104"/>
      <c r="AH270" s="104"/>
      <c r="AI270" s="104"/>
      <c r="AJ270" s="104"/>
      <c r="AK270" s="104"/>
    </row>
    <row r="271" spans="33:37">
      <c r="AG271" s="104"/>
      <c r="AH271" s="104"/>
      <c r="AI271" s="104"/>
      <c r="AJ271" s="104"/>
      <c r="AK271" s="104"/>
    </row>
    <row r="272" spans="33:37">
      <c r="AG272" s="104"/>
      <c r="AH272" s="104"/>
      <c r="AI272" s="104"/>
      <c r="AJ272" s="104"/>
      <c r="AK272" s="104"/>
    </row>
    <row r="273" spans="33:37">
      <c r="AG273" s="104"/>
      <c r="AH273" s="104"/>
      <c r="AI273" s="104"/>
      <c r="AJ273" s="104"/>
      <c r="AK273" s="104"/>
    </row>
    <row r="274" spans="33:37">
      <c r="AG274" s="104"/>
      <c r="AH274" s="104"/>
      <c r="AI274" s="104"/>
      <c r="AJ274" s="104"/>
      <c r="AK274" s="104"/>
    </row>
    <row r="275" spans="33:37">
      <c r="AG275" s="104"/>
      <c r="AH275" s="104"/>
      <c r="AI275" s="104"/>
      <c r="AJ275" s="104"/>
      <c r="AK275" s="104"/>
    </row>
    <row r="276" spans="33:37">
      <c r="AG276" s="104"/>
      <c r="AH276" s="104"/>
      <c r="AI276" s="104"/>
      <c r="AJ276" s="104"/>
      <c r="AK276" s="104"/>
    </row>
  </sheetData>
  <mergeCells count="39">
    <mergeCell ref="E3:K3"/>
    <mergeCell ref="N3:U3"/>
    <mergeCell ref="W3:Z3"/>
    <mergeCell ref="AA3:AB3"/>
    <mergeCell ref="AF3:AG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3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3:V5"/>
    <mergeCell ref="W4:W5"/>
    <mergeCell ref="X4:X5"/>
    <mergeCell ref="Y4:Y5"/>
    <mergeCell ref="Z4:Z5"/>
    <mergeCell ref="AA4:AA5"/>
    <mergeCell ref="AB4:AB5"/>
    <mergeCell ref="AC3:AC5"/>
    <mergeCell ref="AD3:AD4"/>
    <mergeCell ref="AE3:AE5"/>
    <mergeCell ref="AF4:AF5"/>
    <mergeCell ref="AG4:AG5"/>
    <mergeCell ref="A1:AG2"/>
  </mergeCells>
  <conditionalFormatting sqref="B66">
    <cfRule type="duplicateValues" dxfId="0" priority="3"/>
  </conditionalFormatting>
  <conditionalFormatting sqref="B187">
    <cfRule type="duplicateValues" dxfId="0" priority="1"/>
  </conditionalFormatting>
  <conditionalFormatting sqref="B8:B65 B67:B82 B108:B185 B84:B106 B188:B203">
    <cfRule type="duplicateValues" dxfId="0" priority="4"/>
  </conditionalFormatting>
  <pageMargins left="0.75" right="0.75" top="1" bottom="1" header="0.5" footer="0.5"/>
  <pageSetup paperSize="9" orientation="portrait" horizontalDpi="1200" verticalDpi="1200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65"/>
  <sheetViews>
    <sheetView zoomScaleSheetLayoutView="60" workbookViewId="0">
      <selection activeCell="D41" sqref="D41"/>
    </sheetView>
  </sheetViews>
  <sheetFormatPr defaultColWidth="9" defaultRowHeight="14.25"/>
  <cols>
    <col min="1" max="1" width="9" style="159"/>
    <col min="2" max="2" width="23" style="34" customWidth="1"/>
    <col min="3" max="3" width="17.25" style="34" customWidth="1"/>
    <col min="4" max="4" width="36.625" style="34" customWidth="1"/>
    <col min="5" max="8" width="3.875" style="34" customWidth="1"/>
    <col min="9" max="9" width="4.5" style="34" customWidth="1"/>
    <col min="10" max="10" width="5.125" style="34" customWidth="1"/>
    <col min="11" max="11" width="6.375" style="34" customWidth="1"/>
    <col min="12" max="12" width="5.5" style="34" customWidth="1"/>
    <col min="13" max="16" width="4" style="34" customWidth="1"/>
    <col min="17" max="18" width="5.375" style="34" customWidth="1"/>
    <col min="19" max="19" width="6.875" style="34" customWidth="1"/>
    <col min="20" max="20" width="8.25" style="34" customWidth="1"/>
    <col min="21" max="22" width="5.375" style="34" customWidth="1"/>
    <col min="23" max="23" width="10.75" style="34" customWidth="1"/>
    <col min="24" max="24" width="10.375" style="34" customWidth="1"/>
    <col min="25" max="25" width="8" style="34" customWidth="1"/>
    <col min="26" max="26" width="9.25" style="34" customWidth="1"/>
    <col min="27" max="27" width="9" style="34" customWidth="1"/>
    <col min="28" max="194" width="9" style="34"/>
  </cols>
  <sheetData>
    <row r="1" spans="1:27">
      <c r="A1" s="105" t="s">
        <v>1839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 spans="1:27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3" s="72" customFormat="1" ht="30" customHeight="1" spans="1:27">
      <c r="A3" s="147" t="s">
        <v>1</v>
      </c>
      <c r="B3" s="75" t="s">
        <v>1299</v>
      </c>
      <c r="C3" s="75" t="s">
        <v>3</v>
      </c>
      <c r="D3" s="75" t="s">
        <v>4</v>
      </c>
      <c r="E3" s="75" t="s">
        <v>5</v>
      </c>
      <c r="F3" s="75"/>
      <c r="G3" s="75"/>
      <c r="H3" s="75"/>
      <c r="I3" s="75" t="s">
        <v>1840</v>
      </c>
      <c r="J3" s="75" t="s">
        <v>1841</v>
      </c>
      <c r="K3" s="75" t="s">
        <v>1842</v>
      </c>
      <c r="L3" s="75"/>
      <c r="M3" s="75"/>
      <c r="N3" s="75"/>
      <c r="O3" s="75"/>
      <c r="P3" s="75" t="s">
        <v>1843</v>
      </c>
      <c r="Q3" s="88" t="s">
        <v>1844</v>
      </c>
      <c r="R3" s="88"/>
      <c r="S3" s="88"/>
      <c r="T3" s="88"/>
      <c r="U3" s="75" t="s">
        <v>10</v>
      </c>
      <c r="V3" s="75"/>
      <c r="W3" s="140" t="s">
        <v>1845</v>
      </c>
      <c r="X3" s="117" t="s">
        <v>1846</v>
      </c>
      <c r="Y3" s="88" t="s">
        <v>1308</v>
      </c>
      <c r="Z3" s="121" t="s">
        <v>1309</v>
      </c>
      <c r="AA3" s="126"/>
    </row>
    <row r="4" s="72" customFormat="1" ht="20.25" customHeight="1" spans="1:27">
      <c r="A4" s="147"/>
      <c r="B4" s="75"/>
      <c r="C4" s="75"/>
      <c r="D4" s="75"/>
      <c r="E4" s="75" t="s">
        <v>12</v>
      </c>
      <c r="F4" s="75" t="s">
        <v>1310</v>
      </c>
      <c r="G4" s="75" t="s">
        <v>1311</v>
      </c>
      <c r="H4" s="75" t="s">
        <v>1312</v>
      </c>
      <c r="I4" s="75"/>
      <c r="J4" s="75"/>
      <c r="K4" s="75" t="s">
        <v>12</v>
      </c>
      <c r="L4" s="75" t="s">
        <v>16</v>
      </c>
      <c r="M4" s="75" t="s">
        <v>1310</v>
      </c>
      <c r="N4" s="75" t="s">
        <v>1311</v>
      </c>
      <c r="O4" s="75" t="s">
        <v>1312</v>
      </c>
      <c r="P4" s="75"/>
      <c r="Q4" s="88" t="s">
        <v>18</v>
      </c>
      <c r="R4" s="88" t="s">
        <v>19</v>
      </c>
      <c r="S4" s="88" t="s">
        <v>20</v>
      </c>
      <c r="T4" s="88" t="s">
        <v>21</v>
      </c>
      <c r="U4" s="75" t="s">
        <v>12</v>
      </c>
      <c r="V4" s="75" t="s">
        <v>23</v>
      </c>
      <c r="W4" s="140"/>
      <c r="X4" s="118"/>
      <c r="Y4" s="88"/>
      <c r="Z4" s="117" t="s">
        <v>12</v>
      </c>
      <c r="AA4" s="117" t="s">
        <v>1317</v>
      </c>
    </row>
    <row r="5" s="72" customFormat="1" ht="34" customHeight="1" spans="1:27">
      <c r="A5" s="147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88"/>
      <c r="R5" s="88"/>
      <c r="S5" s="88"/>
      <c r="T5" s="88"/>
      <c r="U5" s="75"/>
      <c r="V5" s="75"/>
      <c r="W5" s="140"/>
      <c r="X5" s="119"/>
      <c r="Y5" s="88"/>
      <c r="Z5" s="119"/>
      <c r="AA5" s="119"/>
    </row>
    <row r="6" s="72" customFormat="1" ht="22" customHeight="1" spans="1:27">
      <c r="A6" s="169" t="s">
        <v>12</v>
      </c>
      <c r="B6" s="109"/>
      <c r="C6" s="109"/>
      <c r="D6" s="109"/>
      <c r="E6" s="110">
        <f t="shared" ref="E6:J6" si="0">SUM(E8:E59)</f>
        <v>548</v>
      </c>
      <c r="F6" s="110">
        <f t="shared" si="0"/>
        <v>199</v>
      </c>
      <c r="G6" s="110">
        <f t="shared" si="0"/>
        <v>179</v>
      </c>
      <c r="H6" s="110">
        <f t="shared" si="0"/>
        <v>170</v>
      </c>
      <c r="I6" s="110">
        <f t="shared" si="0"/>
        <v>7522</v>
      </c>
      <c r="J6" s="110">
        <f t="shared" si="0"/>
        <v>9136</v>
      </c>
      <c r="K6" s="110">
        <f t="shared" ref="J6:AA6" si="1">SUM(K8:K59)</f>
        <v>24449</v>
      </c>
      <c r="L6" s="110">
        <f t="shared" si="1"/>
        <v>11049</v>
      </c>
      <c r="M6" s="110">
        <f t="shared" si="1"/>
        <v>9137</v>
      </c>
      <c r="N6" s="110">
        <f t="shared" si="1"/>
        <v>7868</v>
      </c>
      <c r="O6" s="110">
        <f t="shared" si="1"/>
        <v>7444</v>
      </c>
      <c r="P6" s="110">
        <f t="shared" si="1"/>
        <v>7444</v>
      </c>
      <c r="Q6" s="110">
        <f t="shared" si="1"/>
        <v>7493</v>
      </c>
      <c r="R6" s="110">
        <f t="shared" si="1"/>
        <v>16956</v>
      </c>
      <c r="S6" s="110">
        <f t="shared" si="1"/>
        <v>6630</v>
      </c>
      <c r="T6" s="110">
        <f t="shared" si="1"/>
        <v>17819</v>
      </c>
      <c r="U6" s="110">
        <f t="shared" si="1"/>
        <v>2127</v>
      </c>
      <c r="V6" s="110">
        <f t="shared" si="1"/>
        <v>1742</v>
      </c>
      <c r="W6" s="110">
        <f t="shared" si="1"/>
        <v>388131.24</v>
      </c>
      <c r="X6" s="110">
        <f t="shared" si="1"/>
        <v>678855.1</v>
      </c>
      <c r="Y6" s="110">
        <f t="shared" si="1"/>
        <v>1007679</v>
      </c>
      <c r="Z6" s="110">
        <f t="shared" si="1"/>
        <v>63814.942341</v>
      </c>
      <c r="AA6" s="110">
        <f t="shared" si="1"/>
        <v>10285.084358</v>
      </c>
    </row>
    <row r="7" ht="13" customHeight="1" spans="2:26">
      <c r="B7" s="112" t="s">
        <v>26</v>
      </c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ht="13" customHeight="1" spans="1:27">
      <c r="A8" s="130" t="s">
        <v>1847</v>
      </c>
      <c r="B8" s="34" t="s">
        <v>1848</v>
      </c>
      <c r="C8" s="34" t="s">
        <v>133</v>
      </c>
      <c r="D8" s="102" t="s">
        <v>1849</v>
      </c>
      <c r="E8" s="153">
        <v>9</v>
      </c>
      <c r="F8" s="153">
        <v>3</v>
      </c>
      <c r="G8" s="153">
        <v>3</v>
      </c>
      <c r="H8" s="153">
        <v>3</v>
      </c>
      <c r="I8" s="153">
        <v>116</v>
      </c>
      <c r="J8" s="153">
        <v>139</v>
      </c>
      <c r="K8" s="153">
        <v>390</v>
      </c>
      <c r="L8" s="153">
        <v>167</v>
      </c>
      <c r="M8" s="153">
        <v>139</v>
      </c>
      <c r="N8" s="153">
        <v>124</v>
      </c>
      <c r="O8" s="153">
        <v>127</v>
      </c>
      <c r="P8" s="153">
        <v>127</v>
      </c>
      <c r="Q8" s="104">
        <v>38</v>
      </c>
      <c r="R8" s="104">
        <v>352</v>
      </c>
      <c r="S8" s="104">
        <v>38</v>
      </c>
      <c r="T8" s="104">
        <v>352</v>
      </c>
      <c r="U8" s="104">
        <v>41</v>
      </c>
      <c r="V8" s="104">
        <v>32</v>
      </c>
      <c r="W8" s="104">
        <v>9618</v>
      </c>
      <c r="X8" s="104">
        <v>12946</v>
      </c>
      <c r="Y8" s="104">
        <v>13288</v>
      </c>
      <c r="Z8" s="104">
        <v>3700.144641</v>
      </c>
      <c r="AA8" s="34">
        <v>108.78</v>
      </c>
    </row>
    <row r="9" ht="13" customHeight="1" spans="1:27">
      <c r="A9" s="159" t="s">
        <v>1850</v>
      </c>
      <c r="B9" s="34" t="s">
        <v>1851</v>
      </c>
      <c r="C9" s="34" t="s">
        <v>133</v>
      </c>
      <c r="D9" s="102" t="s">
        <v>1852</v>
      </c>
      <c r="E9" s="153">
        <v>15</v>
      </c>
      <c r="F9" s="153">
        <v>6</v>
      </c>
      <c r="G9" s="153">
        <v>5</v>
      </c>
      <c r="H9" s="153">
        <v>4</v>
      </c>
      <c r="I9" s="153">
        <v>242</v>
      </c>
      <c r="J9" s="153">
        <v>295</v>
      </c>
      <c r="K9" s="153">
        <v>685</v>
      </c>
      <c r="L9" s="153">
        <v>341</v>
      </c>
      <c r="M9" s="153">
        <v>295</v>
      </c>
      <c r="N9" s="153">
        <v>204</v>
      </c>
      <c r="O9" s="153">
        <v>186</v>
      </c>
      <c r="P9" s="153">
        <v>186</v>
      </c>
      <c r="Q9" s="104">
        <v>246</v>
      </c>
      <c r="R9" s="104">
        <v>439</v>
      </c>
      <c r="S9" s="104">
        <v>239</v>
      </c>
      <c r="T9" s="104">
        <v>446</v>
      </c>
      <c r="U9" s="104">
        <v>55</v>
      </c>
      <c r="V9" s="104">
        <v>54</v>
      </c>
      <c r="W9" s="104">
        <v>14228</v>
      </c>
      <c r="X9" s="104">
        <v>21578</v>
      </c>
      <c r="Y9" s="104">
        <v>42642</v>
      </c>
      <c r="Z9" s="104">
        <v>2429.4</v>
      </c>
      <c r="AA9" s="34">
        <v>301.2</v>
      </c>
    </row>
    <row r="10" ht="13" customHeight="1" spans="1:27">
      <c r="A10" s="159" t="s">
        <v>1853</v>
      </c>
      <c r="B10" s="170" t="s">
        <v>1854</v>
      </c>
      <c r="C10" s="102" t="s">
        <v>133</v>
      </c>
      <c r="D10" s="34" t="s">
        <v>1855</v>
      </c>
      <c r="E10" s="153">
        <v>7</v>
      </c>
      <c r="F10" s="153">
        <v>3</v>
      </c>
      <c r="G10" s="153">
        <v>2</v>
      </c>
      <c r="H10" s="153">
        <v>2</v>
      </c>
      <c r="I10" s="153">
        <v>89</v>
      </c>
      <c r="J10" s="153">
        <v>148</v>
      </c>
      <c r="K10" s="153">
        <v>315</v>
      </c>
      <c r="L10" s="153">
        <v>149</v>
      </c>
      <c r="M10" s="153">
        <v>148</v>
      </c>
      <c r="N10" s="153">
        <v>83</v>
      </c>
      <c r="O10" s="153">
        <v>84</v>
      </c>
      <c r="P10" s="153">
        <v>84</v>
      </c>
      <c r="Q10" s="104">
        <v>68</v>
      </c>
      <c r="R10" s="104">
        <v>247</v>
      </c>
      <c r="S10" s="104">
        <v>43</v>
      </c>
      <c r="T10" s="104">
        <v>272</v>
      </c>
      <c r="U10" s="104">
        <v>23</v>
      </c>
      <c r="V10" s="104">
        <v>22</v>
      </c>
      <c r="W10" s="104">
        <v>14617</v>
      </c>
      <c r="X10" s="104">
        <v>23871.5</v>
      </c>
      <c r="Y10" s="104">
        <v>10031</v>
      </c>
      <c r="Z10" s="104">
        <v>220.8739</v>
      </c>
      <c r="AA10" s="34">
        <v>90.471948</v>
      </c>
    </row>
    <row r="11" ht="13" customHeight="1" spans="2:27">
      <c r="B11" s="171" t="s">
        <v>1082</v>
      </c>
      <c r="C11" s="102"/>
      <c r="E11" s="153"/>
      <c r="F11" s="153"/>
      <c r="G11" s="153"/>
      <c r="H11" s="153"/>
      <c r="I11" s="153" t="s">
        <v>67</v>
      </c>
      <c r="J11" s="153" t="s">
        <v>67</v>
      </c>
      <c r="K11" s="153" t="s">
        <v>67</v>
      </c>
      <c r="L11" s="153" t="s">
        <v>67</v>
      </c>
      <c r="M11" s="153" t="s">
        <v>67</v>
      </c>
      <c r="N11" s="153" t="s">
        <v>67</v>
      </c>
      <c r="O11" s="153" t="s">
        <v>67</v>
      </c>
      <c r="P11" s="153" t="s">
        <v>67</v>
      </c>
      <c r="Q11" s="104" t="s">
        <v>67</v>
      </c>
      <c r="R11" s="104" t="s">
        <v>67</v>
      </c>
      <c r="S11" s="104" t="s">
        <v>67</v>
      </c>
      <c r="T11" s="104" t="s">
        <v>67</v>
      </c>
      <c r="U11" s="104" t="s">
        <v>67</v>
      </c>
      <c r="V11" s="104" t="s">
        <v>67</v>
      </c>
      <c r="W11" s="104" t="s">
        <v>67</v>
      </c>
      <c r="X11" s="104" t="s">
        <v>67</v>
      </c>
      <c r="Y11" s="104" t="s">
        <v>67</v>
      </c>
      <c r="Z11" s="104" t="s">
        <v>67</v>
      </c>
      <c r="AA11" s="34" t="s">
        <v>67</v>
      </c>
    </row>
    <row r="12" ht="13" customHeight="1" spans="1:27">
      <c r="A12" s="159" t="s">
        <v>1856</v>
      </c>
      <c r="B12" s="170" t="s">
        <v>1857</v>
      </c>
      <c r="C12" s="172" t="s">
        <v>33</v>
      </c>
      <c r="D12" s="34" t="s">
        <v>1858</v>
      </c>
      <c r="E12" s="153">
        <v>4</v>
      </c>
      <c r="F12" s="153">
        <v>3</v>
      </c>
      <c r="G12" s="153">
        <v>1</v>
      </c>
      <c r="H12" s="153">
        <v>0</v>
      </c>
      <c r="I12" s="153">
        <v>0</v>
      </c>
      <c r="J12" s="153">
        <v>67</v>
      </c>
      <c r="K12" s="153">
        <v>99</v>
      </c>
      <c r="L12" s="153">
        <v>45</v>
      </c>
      <c r="M12" s="153">
        <v>67</v>
      </c>
      <c r="N12" s="153">
        <v>32</v>
      </c>
      <c r="O12" s="153">
        <v>0</v>
      </c>
      <c r="P12" s="153">
        <v>0</v>
      </c>
      <c r="Q12" s="104">
        <v>45</v>
      </c>
      <c r="R12" s="104">
        <v>54</v>
      </c>
      <c r="S12" s="104">
        <v>45</v>
      </c>
      <c r="T12" s="104">
        <v>54</v>
      </c>
      <c r="U12" s="104">
        <v>43</v>
      </c>
      <c r="V12" s="104">
        <v>17</v>
      </c>
      <c r="W12" s="104">
        <v>16986</v>
      </c>
      <c r="X12" s="104">
        <v>39008</v>
      </c>
      <c r="Y12" s="104">
        <v>10500</v>
      </c>
      <c r="Z12" s="104">
        <v>490.9938</v>
      </c>
      <c r="AA12" s="34">
        <v>384.44041</v>
      </c>
    </row>
    <row r="13" ht="13" customHeight="1" spans="1:27">
      <c r="A13" s="154"/>
      <c r="B13" s="171" t="s">
        <v>112</v>
      </c>
      <c r="C13" s="102"/>
      <c r="E13" s="153"/>
      <c r="F13" s="153"/>
      <c r="G13" s="153"/>
      <c r="H13" s="153"/>
      <c r="I13" s="153" t="s">
        <v>67</v>
      </c>
      <c r="J13" s="153" t="s">
        <v>67</v>
      </c>
      <c r="K13" s="153" t="s">
        <v>67</v>
      </c>
      <c r="L13" s="153" t="s">
        <v>67</v>
      </c>
      <c r="M13" s="153" t="s">
        <v>67</v>
      </c>
      <c r="N13" s="153" t="s">
        <v>67</v>
      </c>
      <c r="O13" s="153" t="s">
        <v>67</v>
      </c>
      <c r="P13" s="153" t="s">
        <v>67</v>
      </c>
      <c r="Q13" s="104" t="s">
        <v>67</v>
      </c>
      <c r="R13" s="104" t="s">
        <v>67</v>
      </c>
      <c r="S13" s="104" t="s">
        <v>67</v>
      </c>
      <c r="T13" s="104" t="s">
        <v>67</v>
      </c>
      <c r="U13" s="104" t="s">
        <v>67</v>
      </c>
      <c r="V13" s="104" t="s">
        <v>67</v>
      </c>
      <c r="W13" s="104" t="s">
        <v>67</v>
      </c>
      <c r="X13" s="104" t="s">
        <v>67</v>
      </c>
      <c r="Y13" s="104" t="s">
        <v>67</v>
      </c>
      <c r="Z13" s="104" t="s">
        <v>67</v>
      </c>
      <c r="AA13" s="34" t="s">
        <v>67</v>
      </c>
    </row>
    <row r="14" s="163" customFormat="1" ht="13" customHeight="1" spans="1:28">
      <c r="A14" s="173" t="s">
        <v>1859</v>
      </c>
      <c r="B14" s="170" t="s">
        <v>1860</v>
      </c>
      <c r="C14" s="91" t="s">
        <v>1371</v>
      </c>
      <c r="D14" s="174" t="s">
        <v>1372</v>
      </c>
      <c r="E14" s="153">
        <v>12</v>
      </c>
      <c r="F14" s="153">
        <v>4</v>
      </c>
      <c r="G14" s="153">
        <v>4</v>
      </c>
      <c r="H14" s="153">
        <v>4</v>
      </c>
      <c r="I14" s="153">
        <v>189</v>
      </c>
      <c r="J14" s="153">
        <v>156</v>
      </c>
      <c r="K14" s="153">
        <v>445</v>
      </c>
      <c r="L14" s="153">
        <v>225</v>
      </c>
      <c r="M14" s="153">
        <v>156</v>
      </c>
      <c r="N14" s="153">
        <v>124</v>
      </c>
      <c r="O14" s="153">
        <v>165</v>
      </c>
      <c r="P14" s="153">
        <v>165</v>
      </c>
      <c r="Q14" s="104">
        <v>197</v>
      </c>
      <c r="R14" s="104">
        <v>248</v>
      </c>
      <c r="S14" s="104">
        <v>158</v>
      </c>
      <c r="T14" s="104">
        <v>287</v>
      </c>
      <c r="U14" s="104">
        <v>52</v>
      </c>
      <c r="V14" s="104">
        <v>44</v>
      </c>
      <c r="W14" s="104">
        <v>13208.13</v>
      </c>
      <c r="X14" s="104">
        <v>29321</v>
      </c>
      <c r="Y14" s="104">
        <v>43676</v>
      </c>
      <c r="Z14" s="104">
        <v>290.19</v>
      </c>
      <c r="AA14" s="34">
        <v>228.88</v>
      </c>
      <c r="AB14" s="172"/>
    </row>
    <row r="15" s="163" customFormat="1" ht="13" customHeight="1" spans="1:28">
      <c r="A15" s="173" t="s">
        <v>1861</v>
      </c>
      <c r="B15" s="170" t="s">
        <v>1862</v>
      </c>
      <c r="C15" s="172" t="s">
        <v>33</v>
      </c>
      <c r="D15" s="172" t="s">
        <v>1863</v>
      </c>
      <c r="E15" s="153">
        <v>21</v>
      </c>
      <c r="F15" s="153">
        <v>7</v>
      </c>
      <c r="G15" s="153">
        <v>7</v>
      </c>
      <c r="H15" s="153">
        <v>7</v>
      </c>
      <c r="I15" s="153">
        <v>163</v>
      </c>
      <c r="J15" s="153">
        <v>348</v>
      </c>
      <c r="K15" s="153">
        <v>891</v>
      </c>
      <c r="L15" s="153">
        <v>364</v>
      </c>
      <c r="M15" s="153">
        <v>348</v>
      </c>
      <c r="N15" s="153">
        <v>320</v>
      </c>
      <c r="O15" s="153">
        <v>223</v>
      </c>
      <c r="P15" s="153">
        <v>223</v>
      </c>
      <c r="Q15" s="104">
        <v>872</v>
      </c>
      <c r="R15" s="104">
        <v>19</v>
      </c>
      <c r="S15" s="104">
        <v>866</v>
      </c>
      <c r="T15" s="104">
        <v>25</v>
      </c>
      <c r="U15" s="104">
        <v>86</v>
      </c>
      <c r="V15" s="104">
        <v>65</v>
      </c>
      <c r="W15" s="104">
        <v>9500</v>
      </c>
      <c r="X15" s="104">
        <v>11000</v>
      </c>
      <c r="Y15" s="104">
        <v>25300</v>
      </c>
      <c r="Z15" s="104">
        <v>1566</v>
      </c>
      <c r="AA15" s="34">
        <v>265</v>
      </c>
      <c r="AB15" s="172"/>
    </row>
    <row r="16" ht="13" customHeight="1" spans="1:27">
      <c r="A16" s="154"/>
      <c r="B16" s="171" t="s">
        <v>156</v>
      </c>
      <c r="C16" s="102"/>
      <c r="E16" s="153"/>
      <c r="F16" s="153"/>
      <c r="G16" s="153"/>
      <c r="H16" s="153"/>
      <c r="I16" s="153" t="s">
        <v>67</v>
      </c>
      <c r="J16" s="153" t="s">
        <v>67</v>
      </c>
      <c r="K16" s="153" t="s">
        <v>67</v>
      </c>
      <c r="L16" s="153" t="s">
        <v>67</v>
      </c>
      <c r="M16" s="153" t="s">
        <v>67</v>
      </c>
      <c r="N16" s="153" t="s">
        <v>67</v>
      </c>
      <c r="O16" s="153" t="s">
        <v>67</v>
      </c>
      <c r="P16" s="153" t="s">
        <v>67</v>
      </c>
      <c r="Q16" s="104" t="s">
        <v>67</v>
      </c>
      <c r="R16" s="104" t="s">
        <v>67</v>
      </c>
      <c r="S16" s="104" t="s">
        <v>67</v>
      </c>
      <c r="T16" s="104" t="s">
        <v>67</v>
      </c>
      <c r="U16" s="104" t="s">
        <v>67</v>
      </c>
      <c r="V16" s="104" t="s">
        <v>67</v>
      </c>
      <c r="W16" s="104" t="s">
        <v>67</v>
      </c>
      <c r="X16" s="104" t="s">
        <v>67</v>
      </c>
      <c r="Y16" s="104" t="s">
        <v>67</v>
      </c>
      <c r="Z16" s="104" t="s">
        <v>67</v>
      </c>
      <c r="AA16" s="34" t="s">
        <v>67</v>
      </c>
    </row>
    <row r="17" s="164" customFormat="1" ht="17" customHeight="1" spans="1:256">
      <c r="A17" s="175" t="s">
        <v>1864</v>
      </c>
      <c r="B17" s="170" t="s">
        <v>1865</v>
      </c>
      <c r="C17" s="91" t="s">
        <v>133</v>
      </c>
      <c r="D17" s="143" t="s">
        <v>1866</v>
      </c>
      <c r="E17" s="153">
        <v>23</v>
      </c>
      <c r="F17" s="153">
        <v>9</v>
      </c>
      <c r="G17" s="153">
        <v>7</v>
      </c>
      <c r="H17" s="153">
        <v>7</v>
      </c>
      <c r="I17" s="153">
        <v>284</v>
      </c>
      <c r="J17" s="153">
        <v>422</v>
      </c>
      <c r="K17" s="153">
        <v>1089</v>
      </c>
      <c r="L17" s="153">
        <v>496</v>
      </c>
      <c r="M17" s="153">
        <v>422</v>
      </c>
      <c r="N17" s="153">
        <v>332</v>
      </c>
      <c r="O17" s="153">
        <v>335</v>
      </c>
      <c r="P17" s="153">
        <v>335</v>
      </c>
      <c r="Q17" s="104">
        <v>311</v>
      </c>
      <c r="R17" s="104">
        <v>778</v>
      </c>
      <c r="S17" s="104">
        <v>298</v>
      </c>
      <c r="T17" s="104">
        <v>791</v>
      </c>
      <c r="U17" s="104">
        <v>78</v>
      </c>
      <c r="V17" s="104">
        <v>75</v>
      </c>
      <c r="W17" s="104">
        <v>10521.5</v>
      </c>
      <c r="X17" s="104">
        <v>18044</v>
      </c>
      <c r="Y17" s="104">
        <v>44211</v>
      </c>
      <c r="Z17" s="104">
        <v>1924.35</v>
      </c>
      <c r="AA17" s="34">
        <v>739.81</v>
      </c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183"/>
      <c r="GN17" s="183"/>
      <c r="GO17" s="183"/>
      <c r="GP17" s="183"/>
      <c r="GQ17" s="183"/>
      <c r="GR17" s="183"/>
      <c r="GS17" s="183"/>
      <c r="GT17" s="183"/>
      <c r="GU17" s="183"/>
      <c r="GV17" s="183"/>
      <c r="GW17" s="183"/>
      <c r="GX17" s="183"/>
      <c r="GY17" s="183"/>
      <c r="GZ17" s="183"/>
      <c r="HA17" s="183"/>
      <c r="HB17" s="183"/>
      <c r="HC17" s="183"/>
      <c r="HD17" s="183"/>
      <c r="HE17" s="183"/>
      <c r="HF17" s="183"/>
      <c r="HG17" s="183"/>
      <c r="HH17" s="183"/>
      <c r="HI17" s="183"/>
      <c r="HJ17" s="183"/>
      <c r="HK17" s="183"/>
      <c r="HL17" s="183"/>
      <c r="HM17" s="183"/>
      <c r="HN17" s="183"/>
      <c r="HO17" s="183"/>
      <c r="HP17" s="183"/>
      <c r="HQ17" s="183"/>
      <c r="HR17" s="183"/>
      <c r="HS17" s="183"/>
      <c r="HT17" s="183"/>
      <c r="HU17" s="183"/>
      <c r="HV17" s="183"/>
      <c r="HW17" s="183"/>
      <c r="HX17" s="183"/>
      <c r="HY17" s="183"/>
      <c r="HZ17" s="183"/>
      <c r="IA17" s="183"/>
      <c r="IB17" s="183"/>
      <c r="IC17" s="183"/>
      <c r="ID17" s="183"/>
      <c r="IE17" s="183"/>
      <c r="IF17" s="183"/>
      <c r="IG17" s="183"/>
      <c r="IH17" s="183"/>
      <c r="II17" s="183"/>
      <c r="IJ17" s="183"/>
      <c r="IK17" s="183"/>
      <c r="IL17" s="183"/>
      <c r="IM17" s="183"/>
      <c r="IN17" s="183"/>
      <c r="IO17" s="183"/>
      <c r="IP17" s="183"/>
      <c r="IQ17" s="183"/>
      <c r="IR17" s="183"/>
      <c r="IS17" s="183"/>
      <c r="IT17" s="183"/>
      <c r="IU17" s="183"/>
      <c r="IV17" s="183"/>
    </row>
    <row r="18" ht="13" customHeight="1" spans="1:27">
      <c r="A18" s="154"/>
      <c r="B18" s="171" t="s">
        <v>204</v>
      </c>
      <c r="C18" s="102"/>
      <c r="E18" s="153"/>
      <c r="F18" s="153"/>
      <c r="G18" s="153"/>
      <c r="H18" s="153"/>
      <c r="I18" s="153" t="s">
        <v>67</v>
      </c>
      <c r="J18" s="153" t="s">
        <v>67</v>
      </c>
      <c r="K18" s="153" t="s">
        <v>67</v>
      </c>
      <c r="L18" s="153" t="s">
        <v>67</v>
      </c>
      <c r="M18" s="153" t="s">
        <v>67</v>
      </c>
      <c r="N18" s="153" t="s">
        <v>67</v>
      </c>
      <c r="O18" s="153" t="s">
        <v>67</v>
      </c>
      <c r="P18" s="153" t="s">
        <v>67</v>
      </c>
      <c r="Q18" s="104" t="s">
        <v>67</v>
      </c>
      <c r="R18" s="104" t="s">
        <v>67</v>
      </c>
      <c r="S18" s="104" t="s">
        <v>67</v>
      </c>
      <c r="T18" s="104" t="s">
        <v>67</v>
      </c>
      <c r="U18" s="104" t="s">
        <v>67</v>
      </c>
      <c r="V18" s="104" t="s">
        <v>67</v>
      </c>
      <c r="W18" s="104" t="s">
        <v>67</v>
      </c>
      <c r="X18" s="104" t="s">
        <v>67</v>
      </c>
      <c r="Y18" s="104" t="s">
        <v>67</v>
      </c>
      <c r="Z18" s="104" t="s">
        <v>67</v>
      </c>
      <c r="AA18" s="34" t="s">
        <v>67</v>
      </c>
    </row>
    <row r="19" s="165" customFormat="1" ht="13" customHeight="1" spans="1:194">
      <c r="A19" s="132" t="s">
        <v>1867</v>
      </c>
      <c r="B19" s="170" t="s">
        <v>1868</v>
      </c>
      <c r="C19" s="91" t="s">
        <v>133</v>
      </c>
      <c r="D19" s="176" t="s">
        <v>1869</v>
      </c>
      <c r="E19" s="153">
        <v>12</v>
      </c>
      <c r="F19" s="153">
        <v>4</v>
      </c>
      <c r="G19" s="153">
        <v>4</v>
      </c>
      <c r="H19" s="153">
        <v>4</v>
      </c>
      <c r="I19" s="153">
        <v>184</v>
      </c>
      <c r="J19" s="153">
        <v>164</v>
      </c>
      <c r="K19" s="153">
        <v>483</v>
      </c>
      <c r="L19" s="153">
        <v>213</v>
      </c>
      <c r="M19" s="153">
        <v>164</v>
      </c>
      <c r="N19" s="153">
        <v>140</v>
      </c>
      <c r="O19" s="153">
        <v>179</v>
      </c>
      <c r="P19" s="153">
        <v>179</v>
      </c>
      <c r="Q19" s="104">
        <v>53</v>
      </c>
      <c r="R19" s="104">
        <v>430</v>
      </c>
      <c r="S19" s="104">
        <v>53</v>
      </c>
      <c r="T19" s="104">
        <v>430</v>
      </c>
      <c r="U19" s="104">
        <v>48</v>
      </c>
      <c r="V19" s="104">
        <v>39</v>
      </c>
      <c r="W19" s="104">
        <v>7117.26</v>
      </c>
      <c r="X19" s="104">
        <v>22842.79</v>
      </c>
      <c r="Y19" s="104">
        <v>37130</v>
      </c>
      <c r="Z19" s="104">
        <v>2411.68</v>
      </c>
      <c r="AA19" s="34">
        <v>166.22</v>
      </c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</row>
    <row r="20" s="165" customFormat="1" ht="13" customHeight="1" spans="1:194">
      <c r="A20" s="132" t="s">
        <v>1870</v>
      </c>
      <c r="B20" s="170" t="s">
        <v>1871</v>
      </c>
      <c r="C20" s="91" t="s">
        <v>133</v>
      </c>
      <c r="D20" s="176" t="s">
        <v>1872</v>
      </c>
      <c r="E20" s="153">
        <v>22</v>
      </c>
      <c r="F20" s="153">
        <v>8</v>
      </c>
      <c r="G20" s="153">
        <v>7</v>
      </c>
      <c r="H20" s="153">
        <v>7</v>
      </c>
      <c r="I20" s="153">
        <v>290</v>
      </c>
      <c r="J20" s="153">
        <v>365</v>
      </c>
      <c r="K20" s="153">
        <v>1001</v>
      </c>
      <c r="L20" s="153">
        <v>452</v>
      </c>
      <c r="M20" s="153">
        <v>365</v>
      </c>
      <c r="N20" s="153">
        <v>323</v>
      </c>
      <c r="O20" s="153">
        <v>313</v>
      </c>
      <c r="P20" s="153">
        <v>313</v>
      </c>
      <c r="Q20" s="104">
        <v>131</v>
      </c>
      <c r="R20" s="104">
        <v>870</v>
      </c>
      <c r="S20" s="104">
        <v>126</v>
      </c>
      <c r="T20" s="104">
        <v>875</v>
      </c>
      <c r="U20" s="104">
        <v>104</v>
      </c>
      <c r="V20" s="104">
        <v>77</v>
      </c>
      <c r="W20" s="104">
        <v>12427</v>
      </c>
      <c r="X20" s="104">
        <v>26668</v>
      </c>
      <c r="Y20" s="104">
        <v>59511</v>
      </c>
      <c r="Z20" s="104">
        <v>3021.76</v>
      </c>
      <c r="AA20" s="34">
        <v>593.49</v>
      </c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</row>
    <row r="21" s="165" customFormat="1" ht="13" customHeight="1" spans="1:194">
      <c r="A21" s="132" t="s">
        <v>1873</v>
      </c>
      <c r="B21" s="170" t="s">
        <v>1874</v>
      </c>
      <c r="C21" s="91" t="s">
        <v>133</v>
      </c>
      <c r="D21" s="176" t="s">
        <v>1875</v>
      </c>
      <c r="E21" s="153">
        <v>12</v>
      </c>
      <c r="F21" s="153">
        <v>4</v>
      </c>
      <c r="G21" s="153">
        <v>4</v>
      </c>
      <c r="H21" s="153">
        <v>4</v>
      </c>
      <c r="I21" s="153">
        <v>143</v>
      </c>
      <c r="J21" s="153">
        <v>172</v>
      </c>
      <c r="K21" s="153">
        <v>504</v>
      </c>
      <c r="L21" s="153">
        <v>226</v>
      </c>
      <c r="M21" s="153">
        <v>172</v>
      </c>
      <c r="N21" s="153">
        <v>176</v>
      </c>
      <c r="O21" s="153">
        <v>156</v>
      </c>
      <c r="P21" s="153">
        <v>156</v>
      </c>
      <c r="Q21" s="104">
        <v>39</v>
      </c>
      <c r="R21" s="104">
        <v>465</v>
      </c>
      <c r="S21" s="104">
        <v>35</v>
      </c>
      <c r="T21" s="104">
        <v>469</v>
      </c>
      <c r="U21" s="104">
        <v>46</v>
      </c>
      <c r="V21" s="104">
        <v>42</v>
      </c>
      <c r="W21" s="104">
        <v>7666</v>
      </c>
      <c r="X21" s="104">
        <v>21150</v>
      </c>
      <c r="Y21" s="104">
        <v>33525</v>
      </c>
      <c r="Z21" s="104">
        <v>2917.73</v>
      </c>
      <c r="AA21" s="34">
        <v>145.242</v>
      </c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</row>
    <row r="22" s="165" customFormat="1" ht="13" customHeight="1" spans="1:194">
      <c r="A22" s="132" t="s">
        <v>1876</v>
      </c>
      <c r="B22" s="170" t="s">
        <v>1877</v>
      </c>
      <c r="C22" s="91" t="s">
        <v>133</v>
      </c>
      <c r="D22" s="177" t="s">
        <v>1878</v>
      </c>
      <c r="E22" s="153">
        <v>14</v>
      </c>
      <c r="F22" s="153">
        <v>5</v>
      </c>
      <c r="G22" s="153">
        <v>5</v>
      </c>
      <c r="H22" s="153">
        <v>4</v>
      </c>
      <c r="I22" s="153">
        <v>181</v>
      </c>
      <c r="J22" s="153">
        <v>237</v>
      </c>
      <c r="K22" s="153">
        <v>656</v>
      </c>
      <c r="L22" s="153">
        <v>295</v>
      </c>
      <c r="M22" s="153">
        <v>237</v>
      </c>
      <c r="N22" s="153">
        <v>235</v>
      </c>
      <c r="O22" s="153">
        <v>184</v>
      </c>
      <c r="P22" s="153">
        <v>184</v>
      </c>
      <c r="Q22" s="104">
        <v>104</v>
      </c>
      <c r="R22" s="104">
        <v>552</v>
      </c>
      <c r="S22" s="104">
        <v>98</v>
      </c>
      <c r="T22" s="104">
        <v>558</v>
      </c>
      <c r="U22" s="104">
        <v>61</v>
      </c>
      <c r="V22" s="104">
        <v>49</v>
      </c>
      <c r="W22" s="104">
        <v>10230</v>
      </c>
      <c r="X22" s="104">
        <v>25277</v>
      </c>
      <c r="Y22" s="104">
        <v>45143</v>
      </c>
      <c r="Z22" s="104">
        <v>3057.37</v>
      </c>
      <c r="AA22" s="34">
        <v>181.47</v>
      </c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</row>
    <row r="23" s="165" customFormat="1" ht="13" customHeight="1" spans="1:194">
      <c r="A23" s="132" t="s">
        <v>1879</v>
      </c>
      <c r="B23" s="170" t="s">
        <v>1880</v>
      </c>
      <c r="C23" s="91" t="s">
        <v>133</v>
      </c>
      <c r="D23" s="177" t="s">
        <v>1881</v>
      </c>
      <c r="E23" s="153">
        <v>9</v>
      </c>
      <c r="F23" s="153">
        <v>3</v>
      </c>
      <c r="G23" s="153">
        <v>3</v>
      </c>
      <c r="H23" s="153">
        <v>3</v>
      </c>
      <c r="I23" s="153">
        <v>117</v>
      </c>
      <c r="J23" s="153">
        <v>142</v>
      </c>
      <c r="K23" s="153">
        <v>401</v>
      </c>
      <c r="L23" s="153">
        <v>186</v>
      </c>
      <c r="M23" s="153">
        <v>142</v>
      </c>
      <c r="N23" s="153">
        <v>133</v>
      </c>
      <c r="O23" s="153">
        <v>126</v>
      </c>
      <c r="P23" s="153">
        <v>126</v>
      </c>
      <c r="Q23" s="104">
        <v>36</v>
      </c>
      <c r="R23" s="104">
        <v>365</v>
      </c>
      <c r="S23" s="104">
        <v>36</v>
      </c>
      <c r="T23" s="104">
        <v>365</v>
      </c>
      <c r="U23" s="104">
        <v>41</v>
      </c>
      <c r="V23" s="104">
        <v>32</v>
      </c>
      <c r="W23" s="104">
        <v>8267</v>
      </c>
      <c r="X23" s="104">
        <v>13572</v>
      </c>
      <c r="Y23" s="104">
        <v>25325</v>
      </c>
      <c r="Z23" s="104">
        <v>2024.6</v>
      </c>
      <c r="AA23" s="34">
        <v>108.52</v>
      </c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</row>
    <row r="24" s="165" customFormat="1" ht="13" customHeight="1" spans="1:194">
      <c r="A24" s="132" t="s">
        <v>1882</v>
      </c>
      <c r="B24" s="170" t="s">
        <v>1883</v>
      </c>
      <c r="C24" s="91" t="s">
        <v>33</v>
      </c>
      <c r="D24" s="177" t="s">
        <v>1884</v>
      </c>
      <c r="E24" s="153">
        <v>17</v>
      </c>
      <c r="F24" s="153">
        <v>6</v>
      </c>
      <c r="G24" s="153">
        <v>6</v>
      </c>
      <c r="H24" s="153">
        <v>5</v>
      </c>
      <c r="I24" s="153">
        <v>142</v>
      </c>
      <c r="J24" s="153">
        <v>294</v>
      </c>
      <c r="K24" s="153">
        <v>706</v>
      </c>
      <c r="L24" s="153">
        <v>271</v>
      </c>
      <c r="M24" s="153">
        <v>294</v>
      </c>
      <c r="N24" s="153">
        <v>248</v>
      </c>
      <c r="O24" s="153">
        <v>164</v>
      </c>
      <c r="P24" s="153">
        <v>164</v>
      </c>
      <c r="Q24" s="104">
        <v>669</v>
      </c>
      <c r="R24" s="104">
        <v>37</v>
      </c>
      <c r="S24" s="104">
        <v>661</v>
      </c>
      <c r="T24" s="104">
        <v>45</v>
      </c>
      <c r="U24" s="104">
        <v>63</v>
      </c>
      <c r="V24" s="104">
        <v>46</v>
      </c>
      <c r="W24" s="104">
        <v>6980</v>
      </c>
      <c r="X24" s="104">
        <v>16828</v>
      </c>
      <c r="Y24" s="104">
        <v>27180</v>
      </c>
      <c r="Z24" s="104">
        <v>498</v>
      </c>
      <c r="AA24" s="34">
        <v>216.1</v>
      </c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</row>
    <row r="25" ht="13" customHeight="1" spans="1:27">
      <c r="A25" s="111"/>
      <c r="B25" s="171" t="s">
        <v>295</v>
      </c>
      <c r="C25" s="102"/>
      <c r="D25" s="170"/>
      <c r="E25" s="153"/>
      <c r="F25" s="153"/>
      <c r="G25" s="153"/>
      <c r="H25" s="153"/>
      <c r="I25" s="153" t="s">
        <v>67</v>
      </c>
      <c r="J25" s="153" t="s">
        <v>67</v>
      </c>
      <c r="K25" s="153" t="s">
        <v>67</v>
      </c>
      <c r="L25" s="153" t="s">
        <v>67</v>
      </c>
      <c r="M25" s="153" t="s">
        <v>67</v>
      </c>
      <c r="N25" s="153" t="s">
        <v>67</v>
      </c>
      <c r="O25" s="153" t="s">
        <v>67</v>
      </c>
      <c r="P25" s="153" t="s">
        <v>67</v>
      </c>
      <c r="Q25" s="104" t="s">
        <v>67</v>
      </c>
      <c r="R25" s="104" t="s">
        <v>67</v>
      </c>
      <c r="S25" s="104" t="s">
        <v>67</v>
      </c>
      <c r="T25" s="104" t="s">
        <v>67</v>
      </c>
      <c r="U25" s="104" t="s">
        <v>67</v>
      </c>
      <c r="V25" s="104" t="s">
        <v>67</v>
      </c>
      <c r="W25" s="104" t="s">
        <v>67</v>
      </c>
      <c r="X25" s="104" t="s">
        <v>67</v>
      </c>
      <c r="Y25" s="104" t="s">
        <v>67</v>
      </c>
      <c r="Z25" s="104" t="s">
        <v>67</v>
      </c>
      <c r="AA25" s="34" t="s">
        <v>67</v>
      </c>
    </row>
    <row r="26" ht="13" customHeight="1" spans="1:27">
      <c r="A26" s="111" t="s">
        <v>1885</v>
      </c>
      <c r="B26" s="170" t="s">
        <v>1886</v>
      </c>
      <c r="C26" s="102" t="s">
        <v>133</v>
      </c>
      <c r="D26" s="170" t="s">
        <v>1887</v>
      </c>
      <c r="E26" s="153">
        <v>21</v>
      </c>
      <c r="F26" s="153">
        <v>10</v>
      </c>
      <c r="G26" s="153">
        <v>8</v>
      </c>
      <c r="H26" s="153">
        <v>3</v>
      </c>
      <c r="I26" s="153">
        <v>173</v>
      </c>
      <c r="J26" s="153">
        <v>474</v>
      </c>
      <c r="K26" s="153">
        <v>1005</v>
      </c>
      <c r="L26" s="153">
        <v>424</v>
      </c>
      <c r="M26" s="153">
        <v>474</v>
      </c>
      <c r="N26" s="153">
        <v>382</v>
      </c>
      <c r="O26" s="153">
        <v>149</v>
      </c>
      <c r="P26" s="153">
        <v>149</v>
      </c>
      <c r="Q26" s="104">
        <v>448</v>
      </c>
      <c r="R26" s="104">
        <v>557</v>
      </c>
      <c r="S26" s="104">
        <v>112</v>
      </c>
      <c r="T26" s="104">
        <v>893</v>
      </c>
      <c r="U26" s="104">
        <v>34</v>
      </c>
      <c r="V26" s="104">
        <v>33</v>
      </c>
      <c r="W26" s="104">
        <v>10015.5</v>
      </c>
      <c r="X26" s="104">
        <v>16575.5</v>
      </c>
      <c r="Y26" s="104">
        <v>5500</v>
      </c>
      <c r="Z26" s="104">
        <v>800</v>
      </c>
      <c r="AA26" s="34">
        <v>20</v>
      </c>
    </row>
    <row r="27" ht="13" customHeight="1" spans="1:27">
      <c r="A27" s="111" t="s">
        <v>1888</v>
      </c>
      <c r="B27" s="170" t="s">
        <v>1889</v>
      </c>
      <c r="C27" s="102" t="s">
        <v>133</v>
      </c>
      <c r="D27" s="170" t="s">
        <v>1890</v>
      </c>
      <c r="E27" s="153">
        <v>23</v>
      </c>
      <c r="F27" s="153">
        <v>10</v>
      </c>
      <c r="G27" s="153">
        <v>8</v>
      </c>
      <c r="H27" s="153">
        <v>5</v>
      </c>
      <c r="I27" s="153">
        <v>142</v>
      </c>
      <c r="J27" s="153">
        <v>481</v>
      </c>
      <c r="K27" s="153">
        <v>1068</v>
      </c>
      <c r="L27" s="153">
        <v>510</v>
      </c>
      <c r="M27" s="153">
        <v>481</v>
      </c>
      <c r="N27" s="153">
        <v>354</v>
      </c>
      <c r="O27" s="153">
        <v>233</v>
      </c>
      <c r="P27" s="153">
        <v>233</v>
      </c>
      <c r="Q27" s="104">
        <v>180</v>
      </c>
      <c r="R27" s="104">
        <v>888</v>
      </c>
      <c r="S27" s="104">
        <v>173</v>
      </c>
      <c r="T27" s="104">
        <v>895</v>
      </c>
      <c r="U27" s="104">
        <v>44</v>
      </c>
      <c r="V27" s="104">
        <v>43</v>
      </c>
      <c r="W27" s="104">
        <v>18084</v>
      </c>
      <c r="X27" s="104">
        <v>32425</v>
      </c>
      <c r="Y27" s="104">
        <v>29106</v>
      </c>
      <c r="Z27" s="104">
        <v>948.13</v>
      </c>
      <c r="AA27" s="34">
        <v>185.46</v>
      </c>
    </row>
    <row r="28" ht="13" customHeight="1" spans="1:27">
      <c r="A28" s="111"/>
      <c r="B28" s="112" t="s">
        <v>399</v>
      </c>
      <c r="C28" s="102"/>
      <c r="D28" s="170"/>
      <c r="E28" s="153"/>
      <c r="F28" s="153"/>
      <c r="G28" s="153"/>
      <c r="H28" s="153"/>
      <c r="I28" s="153" t="s">
        <v>67</v>
      </c>
      <c r="J28" s="153" t="s">
        <v>67</v>
      </c>
      <c r="K28" s="153" t="s">
        <v>67</v>
      </c>
      <c r="L28" s="153" t="s">
        <v>67</v>
      </c>
      <c r="M28" s="153" t="s">
        <v>67</v>
      </c>
      <c r="N28" s="153" t="s">
        <v>67</v>
      </c>
      <c r="O28" s="153" t="s">
        <v>67</v>
      </c>
      <c r="P28" s="153" t="s">
        <v>67</v>
      </c>
      <c r="Q28" s="104" t="s">
        <v>67</v>
      </c>
      <c r="R28" s="104" t="s">
        <v>67</v>
      </c>
      <c r="S28" s="104" t="s">
        <v>67</v>
      </c>
      <c r="T28" s="104" t="s">
        <v>67</v>
      </c>
      <c r="U28" s="104" t="s">
        <v>67</v>
      </c>
      <c r="V28" s="104" t="s">
        <v>67</v>
      </c>
      <c r="W28" s="104" t="s">
        <v>67</v>
      </c>
      <c r="X28" s="104" t="s">
        <v>67</v>
      </c>
      <c r="Y28" s="104" t="s">
        <v>67</v>
      </c>
      <c r="Z28" s="104" t="s">
        <v>67</v>
      </c>
      <c r="AA28" s="34" t="s">
        <v>67</v>
      </c>
    </row>
    <row r="29" s="163" customFormat="1" ht="13" customHeight="1" spans="1:28">
      <c r="A29" s="111" t="s">
        <v>1891</v>
      </c>
      <c r="B29" s="178" t="s">
        <v>1892</v>
      </c>
      <c r="C29" s="172" t="s">
        <v>133</v>
      </c>
      <c r="D29" s="179" t="s">
        <v>1893</v>
      </c>
      <c r="E29" s="153">
        <v>20</v>
      </c>
      <c r="F29" s="153">
        <v>6</v>
      </c>
      <c r="G29" s="153">
        <v>6</v>
      </c>
      <c r="H29" s="153">
        <v>8</v>
      </c>
      <c r="I29" s="153">
        <v>327</v>
      </c>
      <c r="J29" s="153">
        <v>252</v>
      </c>
      <c r="K29" s="153">
        <v>854</v>
      </c>
      <c r="L29" s="153">
        <v>404</v>
      </c>
      <c r="M29" s="153">
        <v>252</v>
      </c>
      <c r="N29" s="153">
        <v>266</v>
      </c>
      <c r="O29" s="153">
        <v>336</v>
      </c>
      <c r="P29" s="153">
        <v>336</v>
      </c>
      <c r="Q29" s="104">
        <v>331</v>
      </c>
      <c r="R29" s="104">
        <v>523</v>
      </c>
      <c r="S29" s="104">
        <v>245</v>
      </c>
      <c r="T29" s="104">
        <v>609</v>
      </c>
      <c r="U29" s="104">
        <v>99</v>
      </c>
      <c r="V29" s="104">
        <v>68</v>
      </c>
      <c r="W29" s="104">
        <v>14413</v>
      </c>
      <c r="X29" s="104">
        <v>8927</v>
      </c>
      <c r="Y29" s="104">
        <v>31560</v>
      </c>
      <c r="Z29" s="104">
        <v>1641.23</v>
      </c>
      <c r="AA29" s="34">
        <v>451</v>
      </c>
      <c r="AB29" s="181"/>
    </row>
    <row r="30" s="163" customFormat="1" ht="13" customHeight="1" spans="1:28">
      <c r="A30" s="111" t="s">
        <v>1894</v>
      </c>
      <c r="B30" s="172" t="s">
        <v>1895</v>
      </c>
      <c r="C30" s="172" t="s">
        <v>133</v>
      </c>
      <c r="D30" s="179" t="s">
        <v>1896</v>
      </c>
      <c r="E30" s="153">
        <v>20</v>
      </c>
      <c r="F30" s="153">
        <v>6</v>
      </c>
      <c r="G30" s="153">
        <v>7</v>
      </c>
      <c r="H30" s="153">
        <v>7</v>
      </c>
      <c r="I30" s="153">
        <v>242</v>
      </c>
      <c r="J30" s="153">
        <v>273</v>
      </c>
      <c r="K30" s="153">
        <v>893</v>
      </c>
      <c r="L30" s="153">
        <v>416</v>
      </c>
      <c r="M30" s="153">
        <v>273</v>
      </c>
      <c r="N30" s="153">
        <v>307</v>
      </c>
      <c r="O30" s="153">
        <v>313</v>
      </c>
      <c r="P30" s="153">
        <v>313</v>
      </c>
      <c r="Q30" s="104">
        <v>125</v>
      </c>
      <c r="R30" s="104">
        <v>768</v>
      </c>
      <c r="S30" s="104">
        <v>93</v>
      </c>
      <c r="T30" s="104">
        <v>800</v>
      </c>
      <c r="U30" s="104">
        <v>66</v>
      </c>
      <c r="V30" s="104">
        <v>63</v>
      </c>
      <c r="W30" s="104">
        <v>12826</v>
      </c>
      <c r="X30" s="104">
        <v>14153</v>
      </c>
      <c r="Y30" s="104">
        <v>32722</v>
      </c>
      <c r="Z30" s="104">
        <v>3615.14</v>
      </c>
      <c r="AA30" s="34">
        <v>286.26</v>
      </c>
      <c r="AB30" s="172"/>
    </row>
    <row r="31" ht="13" customHeight="1" spans="1:27">
      <c r="A31" s="111"/>
      <c r="B31" s="112" t="s">
        <v>427</v>
      </c>
      <c r="C31" s="102"/>
      <c r="D31" s="170"/>
      <c r="E31" s="153"/>
      <c r="F31" s="153"/>
      <c r="G31" s="153"/>
      <c r="H31" s="153"/>
      <c r="I31" s="153" t="s">
        <v>67</v>
      </c>
      <c r="J31" s="153" t="s">
        <v>67</v>
      </c>
      <c r="K31" s="153" t="s">
        <v>67</v>
      </c>
      <c r="L31" s="153" t="s">
        <v>67</v>
      </c>
      <c r="M31" s="153" t="s">
        <v>67</v>
      </c>
      <c r="N31" s="153" t="s">
        <v>67</v>
      </c>
      <c r="O31" s="153" t="s">
        <v>67</v>
      </c>
      <c r="P31" s="153" t="s">
        <v>67</v>
      </c>
      <c r="Q31" s="104" t="s">
        <v>67</v>
      </c>
      <c r="R31" s="104" t="s">
        <v>67</v>
      </c>
      <c r="S31" s="104" t="s">
        <v>67</v>
      </c>
      <c r="T31" s="104" t="s">
        <v>67</v>
      </c>
      <c r="U31" s="104" t="s">
        <v>67</v>
      </c>
      <c r="V31" s="104" t="s">
        <v>67</v>
      </c>
      <c r="W31" s="104" t="s">
        <v>67</v>
      </c>
      <c r="X31" s="104" t="s">
        <v>67</v>
      </c>
      <c r="Y31" s="104" t="s">
        <v>67</v>
      </c>
      <c r="Z31" s="104" t="s">
        <v>67</v>
      </c>
      <c r="AA31" s="34" t="s">
        <v>67</v>
      </c>
    </row>
    <row r="32" s="146" customFormat="1" ht="13" customHeight="1" spans="1:194">
      <c r="A32" s="111" t="s">
        <v>1897</v>
      </c>
      <c r="B32" s="146" t="s">
        <v>1898</v>
      </c>
      <c r="C32" s="146" t="s">
        <v>133</v>
      </c>
      <c r="D32" s="161" t="s">
        <v>1899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04">
        <v>0</v>
      </c>
      <c r="R32" s="104">
        <v>0</v>
      </c>
      <c r="S32" s="104">
        <v>0</v>
      </c>
      <c r="T32" s="104">
        <v>0</v>
      </c>
      <c r="U32" s="104">
        <v>0</v>
      </c>
      <c r="V32" s="104">
        <v>0</v>
      </c>
      <c r="W32" s="104">
        <v>0</v>
      </c>
      <c r="X32" s="104">
        <v>0</v>
      </c>
      <c r="Y32" s="104">
        <v>0</v>
      </c>
      <c r="Z32" s="104">
        <v>0</v>
      </c>
      <c r="AA32" s="34">
        <v>0</v>
      </c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1"/>
      <c r="EW32" s="91"/>
      <c r="EX32" s="91"/>
      <c r="EY32" s="91"/>
      <c r="EZ32" s="91"/>
      <c r="FA32" s="91"/>
      <c r="FB32" s="91"/>
      <c r="FC32" s="91"/>
      <c r="FD32" s="91"/>
      <c r="FE32" s="91"/>
      <c r="FF32" s="91"/>
      <c r="FG32" s="91"/>
      <c r="FH32" s="91"/>
      <c r="FI32" s="91"/>
      <c r="FJ32" s="91"/>
      <c r="FK32" s="91"/>
      <c r="FL32" s="91"/>
      <c r="FM32" s="91"/>
      <c r="FN32" s="91"/>
      <c r="FO32" s="91"/>
      <c r="FP32" s="91"/>
      <c r="FQ32" s="91"/>
      <c r="FR32" s="91"/>
      <c r="FS32" s="91"/>
      <c r="FT32" s="91"/>
      <c r="FU32" s="91"/>
      <c r="FV32" s="91"/>
      <c r="FW32" s="91"/>
      <c r="FX32" s="91"/>
      <c r="FY32" s="91"/>
      <c r="FZ32" s="91"/>
      <c r="GA32" s="91"/>
      <c r="GB32" s="91"/>
      <c r="GC32" s="91"/>
      <c r="GD32" s="91"/>
      <c r="GE32" s="91"/>
      <c r="GF32" s="91"/>
      <c r="GG32" s="91"/>
      <c r="GH32" s="91"/>
      <c r="GI32" s="91"/>
      <c r="GJ32" s="91"/>
      <c r="GK32" s="91"/>
      <c r="GL32" s="91"/>
    </row>
    <row r="33" ht="13" customHeight="1" spans="1:27">
      <c r="A33" s="111"/>
      <c r="B33" s="112" t="s">
        <v>487</v>
      </c>
      <c r="C33" s="102"/>
      <c r="E33" s="153"/>
      <c r="F33" s="153"/>
      <c r="G33" s="153"/>
      <c r="H33" s="153"/>
      <c r="I33" s="153" t="s">
        <v>67</v>
      </c>
      <c r="J33" s="153" t="s">
        <v>67</v>
      </c>
      <c r="K33" s="153" t="s">
        <v>67</v>
      </c>
      <c r="L33" s="153" t="s">
        <v>67</v>
      </c>
      <c r="M33" s="153" t="s">
        <v>67</v>
      </c>
      <c r="N33" s="153" t="s">
        <v>67</v>
      </c>
      <c r="O33" s="153" t="s">
        <v>67</v>
      </c>
      <c r="P33" s="153" t="s">
        <v>67</v>
      </c>
      <c r="Q33" s="104" t="s">
        <v>67</v>
      </c>
      <c r="R33" s="104" t="s">
        <v>67</v>
      </c>
      <c r="S33" s="104" t="s">
        <v>67</v>
      </c>
      <c r="T33" s="104" t="s">
        <v>67</v>
      </c>
      <c r="U33" s="104" t="s">
        <v>67</v>
      </c>
      <c r="V33" s="104" t="s">
        <v>67</v>
      </c>
      <c r="W33" s="104" t="s">
        <v>67</v>
      </c>
      <c r="X33" s="104" t="s">
        <v>67</v>
      </c>
      <c r="Y33" s="104" t="s">
        <v>67</v>
      </c>
      <c r="Z33" s="104" t="s">
        <v>67</v>
      </c>
      <c r="AA33" s="34" t="s">
        <v>67</v>
      </c>
    </row>
    <row r="34" s="166" customFormat="1" ht="13" customHeight="1" spans="1:194">
      <c r="A34" s="130" t="s">
        <v>1900</v>
      </c>
      <c r="B34" s="34" t="s">
        <v>1901</v>
      </c>
      <c r="C34" s="34" t="s">
        <v>133</v>
      </c>
      <c r="D34" s="34" t="s">
        <v>1902</v>
      </c>
      <c r="E34" s="153">
        <v>34</v>
      </c>
      <c r="F34" s="153">
        <v>13</v>
      </c>
      <c r="G34" s="153">
        <v>11</v>
      </c>
      <c r="H34" s="153">
        <v>10</v>
      </c>
      <c r="I34" s="153">
        <v>413</v>
      </c>
      <c r="J34" s="153">
        <v>597</v>
      </c>
      <c r="K34" s="153">
        <v>1568</v>
      </c>
      <c r="L34" s="153">
        <v>750</v>
      </c>
      <c r="M34" s="153">
        <v>597</v>
      </c>
      <c r="N34" s="153">
        <v>511</v>
      </c>
      <c r="O34" s="153">
        <v>460</v>
      </c>
      <c r="P34" s="153">
        <v>460</v>
      </c>
      <c r="Q34" s="104">
        <v>119</v>
      </c>
      <c r="R34" s="104">
        <v>1449</v>
      </c>
      <c r="S34" s="104">
        <v>115</v>
      </c>
      <c r="T34" s="104">
        <v>1453</v>
      </c>
      <c r="U34" s="104">
        <v>87</v>
      </c>
      <c r="V34" s="104">
        <v>84</v>
      </c>
      <c r="W34" s="104">
        <v>36813.5</v>
      </c>
      <c r="X34" s="104">
        <v>55641.5</v>
      </c>
      <c r="Y34" s="104">
        <v>45000</v>
      </c>
      <c r="Z34" s="104">
        <v>4586.38</v>
      </c>
      <c r="AA34" s="34">
        <v>764.67</v>
      </c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</row>
    <row r="35" ht="13" customHeight="1" spans="1:27">
      <c r="A35" s="111" t="s">
        <v>1903</v>
      </c>
      <c r="B35" s="102" t="s">
        <v>1904</v>
      </c>
      <c r="C35" s="102" t="s">
        <v>133</v>
      </c>
      <c r="D35" s="72" t="s">
        <v>1905</v>
      </c>
      <c r="E35" s="153">
        <v>0</v>
      </c>
      <c r="F35" s="153">
        <v>0</v>
      </c>
      <c r="G35" s="153">
        <v>0</v>
      </c>
      <c r="H35" s="153">
        <v>0</v>
      </c>
      <c r="I35" s="153">
        <v>0</v>
      </c>
      <c r="J35" s="153">
        <v>0</v>
      </c>
      <c r="K35" s="153">
        <v>0</v>
      </c>
      <c r="L35" s="153">
        <v>0</v>
      </c>
      <c r="M35" s="153">
        <v>0</v>
      </c>
      <c r="N35" s="153">
        <v>0</v>
      </c>
      <c r="O35" s="153">
        <v>0</v>
      </c>
      <c r="P35" s="153">
        <v>0</v>
      </c>
      <c r="Q35" s="104">
        <v>0</v>
      </c>
      <c r="R35" s="104">
        <v>0</v>
      </c>
      <c r="S35" s="104">
        <v>0</v>
      </c>
      <c r="T35" s="104">
        <v>0</v>
      </c>
      <c r="U35" s="104">
        <v>0</v>
      </c>
      <c r="V35" s="104">
        <v>0</v>
      </c>
      <c r="W35" s="104">
        <v>0</v>
      </c>
      <c r="X35" s="104">
        <v>0</v>
      </c>
      <c r="Y35" s="104">
        <v>0</v>
      </c>
      <c r="Z35" s="104">
        <v>0</v>
      </c>
      <c r="AA35" s="34">
        <v>0</v>
      </c>
    </row>
    <row r="36" ht="13" customHeight="1" spans="1:27">
      <c r="A36" s="154"/>
      <c r="B36" s="112" t="s">
        <v>566</v>
      </c>
      <c r="C36" s="102"/>
      <c r="E36" s="153"/>
      <c r="F36" s="153"/>
      <c r="G36" s="153"/>
      <c r="H36" s="153"/>
      <c r="I36" s="153" t="s">
        <v>67</v>
      </c>
      <c r="J36" s="153" t="s">
        <v>67</v>
      </c>
      <c r="K36" s="153" t="s">
        <v>67</v>
      </c>
      <c r="L36" s="153" t="s">
        <v>67</v>
      </c>
      <c r="M36" s="153" t="s">
        <v>67</v>
      </c>
      <c r="N36" s="153" t="s">
        <v>67</v>
      </c>
      <c r="O36" s="153" t="s">
        <v>67</v>
      </c>
      <c r="P36" s="153" t="s">
        <v>67</v>
      </c>
      <c r="Q36" s="104" t="s">
        <v>67</v>
      </c>
      <c r="R36" s="104" t="s">
        <v>67</v>
      </c>
      <c r="S36" s="104" t="s">
        <v>67</v>
      </c>
      <c r="T36" s="104" t="s">
        <v>67</v>
      </c>
      <c r="U36" s="104" t="s">
        <v>67</v>
      </c>
      <c r="V36" s="104" t="s">
        <v>67</v>
      </c>
      <c r="W36" s="104" t="s">
        <v>67</v>
      </c>
      <c r="X36" s="104" t="s">
        <v>67</v>
      </c>
      <c r="Y36" s="104" t="s">
        <v>67</v>
      </c>
      <c r="Z36" s="104" t="s">
        <v>67</v>
      </c>
      <c r="AA36" s="34" t="s">
        <v>67</v>
      </c>
    </row>
    <row r="37" s="163" customFormat="1" ht="13" customHeight="1" spans="1:28">
      <c r="A37" s="173" t="s">
        <v>1906</v>
      </c>
      <c r="B37" s="172" t="s">
        <v>1907</v>
      </c>
      <c r="C37" s="153" t="s">
        <v>133</v>
      </c>
      <c r="D37" s="172" t="s">
        <v>1908</v>
      </c>
      <c r="E37" s="153">
        <v>16</v>
      </c>
      <c r="F37" s="153">
        <v>6</v>
      </c>
      <c r="G37" s="153">
        <v>4</v>
      </c>
      <c r="H37" s="153">
        <v>6</v>
      </c>
      <c r="I37" s="153">
        <v>283</v>
      </c>
      <c r="J37" s="153">
        <v>256</v>
      </c>
      <c r="K37" s="153">
        <v>725</v>
      </c>
      <c r="L37" s="153">
        <v>372</v>
      </c>
      <c r="M37" s="153">
        <v>256</v>
      </c>
      <c r="N37" s="153">
        <v>193</v>
      </c>
      <c r="O37" s="153">
        <v>276</v>
      </c>
      <c r="P37" s="153">
        <v>276</v>
      </c>
      <c r="Q37" s="104">
        <v>407</v>
      </c>
      <c r="R37" s="104">
        <v>318</v>
      </c>
      <c r="S37" s="104">
        <v>379</v>
      </c>
      <c r="T37" s="104">
        <v>346</v>
      </c>
      <c r="U37" s="104">
        <v>68</v>
      </c>
      <c r="V37" s="104">
        <v>56</v>
      </c>
      <c r="W37" s="104">
        <v>7791.4</v>
      </c>
      <c r="X37" s="104">
        <v>12531</v>
      </c>
      <c r="Y37" s="104">
        <v>21508</v>
      </c>
      <c r="Z37" s="104">
        <v>519.25</v>
      </c>
      <c r="AA37" s="34">
        <v>219.75</v>
      </c>
      <c r="AB37" s="172"/>
    </row>
    <row r="38" s="163" customFormat="1" ht="13" customHeight="1" spans="1:28">
      <c r="A38" s="180" t="s">
        <v>1909</v>
      </c>
      <c r="B38" s="172" t="s">
        <v>1910</v>
      </c>
      <c r="C38" s="153" t="s">
        <v>133</v>
      </c>
      <c r="D38" s="72" t="s">
        <v>1911</v>
      </c>
      <c r="E38" s="153">
        <v>9</v>
      </c>
      <c r="F38" s="153">
        <v>3</v>
      </c>
      <c r="G38" s="153">
        <v>3</v>
      </c>
      <c r="H38" s="153">
        <v>3</v>
      </c>
      <c r="I38" s="153">
        <v>140</v>
      </c>
      <c r="J38" s="153">
        <v>137</v>
      </c>
      <c r="K38" s="153">
        <v>405</v>
      </c>
      <c r="L38" s="153">
        <v>181</v>
      </c>
      <c r="M38" s="153">
        <v>137</v>
      </c>
      <c r="N38" s="153">
        <v>133</v>
      </c>
      <c r="O38" s="153">
        <v>135</v>
      </c>
      <c r="P38" s="153">
        <v>135</v>
      </c>
      <c r="Q38" s="104">
        <v>155</v>
      </c>
      <c r="R38" s="104">
        <v>250</v>
      </c>
      <c r="S38" s="104">
        <v>136</v>
      </c>
      <c r="T38" s="104">
        <v>269</v>
      </c>
      <c r="U38" s="104">
        <v>35</v>
      </c>
      <c r="V38" s="104">
        <v>34</v>
      </c>
      <c r="W38" s="104">
        <v>5430.7</v>
      </c>
      <c r="X38" s="104">
        <v>3795</v>
      </c>
      <c r="Y38" s="104">
        <v>28209</v>
      </c>
      <c r="Z38" s="104">
        <v>1368.15</v>
      </c>
      <c r="AA38" s="34">
        <v>230.93</v>
      </c>
      <c r="AB38" s="182"/>
    </row>
    <row r="39" ht="13" customHeight="1" spans="1:27">
      <c r="A39" s="154"/>
      <c r="B39" s="112" t="s">
        <v>597</v>
      </c>
      <c r="C39" s="102"/>
      <c r="E39" s="153"/>
      <c r="F39" s="153"/>
      <c r="G39" s="153"/>
      <c r="H39" s="153"/>
      <c r="I39" s="153" t="s">
        <v>67</v>
      </c>
      <c r="J39" s="153" t="s">
        <v>67</v>
      </c>
      <c r="K39" s="153" t="s">
        <v>67</v>
      </c>
      <c r="L39" s="153" t="s">
        <v>67</v>
      </c>
      <c r="M39" s="153" t="s">
        <v>67</v>
      </c>
      <c r="N39" s="153" t="s">
        <v>67</v>
      </c>
      <c r="O39" s="153" t="s">
        <v>67</v>
      </c>
      <c r="P39" s="153" t="s">
        <v>67</v>
      </c>
      <c r="Q39" s="104" t="s">
        <v>67</v>
      </c>
      <c r="R39" s="104" t="s">
        <v>67</v>
      </c>
      <c r="S39" s="104" t="s">
        <v>67</v>
      </c>
      <c r="T39" s="104" t="s">
        <v>67</v>
      </c>
      <c r="U39" s="104" t="s">
        <v>67</v>
      </c>
      <c r="V39" s="104" t="s">
        <v>67</v>
      </c>
      <c r="W39" s="104" t="s">
        <v>67</v>
      </c>
      <c r="X39" s="104" t="s">
        <v>67</v>
      </c>
      <c r="Y39" s="104" t="s">
        <v>67</v>
      </c>
      <c r="Z39" s="104" t="s">
        <v>67</v>
      </c>
      <c r="AA39" s="34" t="s">
        <v>67</v>
      </c>
    </row>
    <row r="40" ht="13" customHeight="1" spans="1:27">
      <c r="A40" s="154" t="s">
        <v>1912</v>
      </c>
      <c r="B40" s="102" t="s">
        <v>1913</v>
      </c>
      <c r="C40" s="102" t="s">
        <v>33</v>
      </c>
      <c r="D40" s="72" t="s">
        <v>1914</v>
      </c>
      <c r="E40" s="153">
        <v>16</v>
      </c>
      <c r="F40" s="153">
        <v>6</v>
      </c>
      <c r="G40" s="153">
        <v>6</v>
      </c>
      <c r="H40" s="153">
        <v>4</v>
      </c>
      <c r="I40" s="153">
        <v>243</v>
      </c>
      <c r="J40" s="153">
        <v>299</v>
      </c>
      <c r="K40" s="153">
        <v>746</v>
      </c>
      <c r="L40" s="153">
        <v>329</v>
      </c>
      <c r="M40" s="153">
        <v>299</v>
      </c>
      <c r="N40" s="153">
        <v>258</v>
      </c>
      <c r="O40" s="153">
        <v>189</v>
      </c>
      <c r="P40" s="153">
        <v>189</v>
      </c>
      <c r="Q40" s="104">
        <v>744</v>
      </c>
      <c r="R40" s="104">
        <v>2</v>
      </c>
      <c r="S40" s="104">
        <v>742</v>
      </c>
      <c r="T40" s="104">
        <v>4</v>
      </c>
      <c r="U40" s="104">
        <v>60</v>
      </c>
      <c r="V40" s="104">
        <v>49</v>
      </c>
      <c r="W40" s="104">
        <v>9772</v>
      </c>
      <c r="X40" s="104">
        <v>10739.81</v>
      </c>
      <c r="Y40" s="104">
        <v>21780</v>
      </c>
      <c r="Z40" s="104">
        <v>1812</v>
      </c>
      <c r="AA40" s="34">
        <v>365.3</v>
      </c>
    </row>
    <row r="41" ht="13" customHeight="1" spans="1:27">
      <c r="A41" s="154"/>
      <c r="B41" s="112" t="s">
        <v>634</v>
      </c>
      <c r="C41" s="102"/>
      <c r="E41" s="153"/>
      <c r="F41" s="153"/>
      <c r="G41" s="153"/>
      <c r="H41" s="153"/>
      <c r="I41" s="153" t="s">
        <v>67</v>
      </c>
      <c r="J41" s="153" t="s">
        <v>67</v>
      </c>
      <c r="K41" s="153" t="s">
        <v>67</v>
      </c>
      <c r="L41" s="153" t="s">
        <v>67</v>
      </c>
      <c r="M41" s="153" t="s">
        <v>67</v>
      </c>
      <c r="N41" s="153" t="s">
        <v>67</v>
      </c>
      <c r="O41" s="153" t="s">
        <v>67</v>
      </c>
      <c r="P41" s="153" t="s">
        <v>67</v>
      </c>
      <c r="Q41" s="104" t="s">
        <v>67</v>
      </c>
      <c r="R41" s="104" t="s">
        <v>67</v>
      </c>
      <c r="S41" s="104" t="s">
        <v>67</v>
      </c>
      <c r="T41" s="104" t="s">
        <v>67</v>
      </c>
      <c r="U41" s="104" t="s">
        <v>67</v>
      </c>
      <c r="V41" s="104" t="s">
        <v>67</v>
      </c>
      <c r="W41" s="104" t="s">
        <v>67</v>
      </c>
      <c r="X41" s="104" t="s">
        <v>67</v>
      </c>
      <c r="Y41" s="104" t="s">
        <v>67</v>
      </c>
      <c r="Z41" s="104" t="s">
        <v>67</v>
      </c>
      <c r="AA41" s="34" t="s">
        <v>67</v>
      </c>
    </row>
    <row r="42" s="167" customFormat="1" ht="13" customHeight="1" spans="1:256">
      <c r="A42" s="159" t="s">
        <v>1915</v>
      </c>
      <c r="B42" s="34" t="s">
        <v>1916</v>
      </c>
      <c r="C42" s="34" t="s">
        <v>133</v>
      </c>
      <c r="D42" s="102" t="s">
        <v>1917</v>
      </c>
      <c r="E42" s="153">
        <v>9</v>
      </c>
      <c r="F42" s="153">
        <v>3</v>
      </c>
      <c r="G42" s="153">
        <v>3</v>
      </c>
      <c r="H42" s="153">
        <v>3</v>
      </c>
      <c r="I42" s="153">
        <v>132</v>
      </c>
      <c r="J42" s="153">
        <v>139</v>
      </c>
      <c r="K42" s="153">
        <v>396</v>
      </c>
      <c r="L42" s="153">
        <v>177</v>
      </c>
      <c r="M42" s="153">
        <v>139</v>
      </c>
      <c r="N42" s="153">
        <v>116</v>
      </c>
      <c r="O42" s="153">
        <v>141</v>
      </c>
      <c r="P42" s="153">
        <v>141</v>
      </c>
      <c r="Q42" s="104">
        <v>41</v>
      </c>
      <c r="R42" s="104">
        <v>355</v>
      </c>
      <c r="S42" s="104">
        <v>41</v>
      </c>
      <c r="T42" s="104">
        <v>355</v>
      </c>
      <c r="U42" s="104">
        <v>42</v>
      </c>
      <c r="V42" s="104">
        <v>40</v>
      </c>
      <c r="W42" s="104">
        <v>9858</v>
      </c>
      <c r="X42" s="104">
        <v>14009</v>
      </c>
      <c r="Y42" s="104">
        <v>44809</v>
      </c>
      <c r="Z42" s="104">
        <v>2933.42</v>
      </c>
      <c r="AA42" s="34">
        <v>178.13</v>
      </c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ht="13" customHeight="1" spans="1:27">
      <c r="A43" s="154"/>
      <c r="B43" s="112" t="s">
        <v>659</v>
      </c>
      <c r="C43" s="102"/>
      <c r="E43" s="153"/>
      <c r="F43" s="153"/>
      <c r="G43" s="153"/>
      <c r="H43" s="153"/>
      <c r="I43" s="153" t="s">
        <v>67</v>
      </c>
      <c r="J43" s="153" t="s">
        <v>67</v>
      </c>
      <c r="K43" s="153" t="s">
        <v>67</v>
      </c>
      <c r="L43" s="153" t="s">
        <v>67</v>
      </c>
      <c r="M43" s="153" t="s">
        <v>67</v>
      </c>
      <c r="N43" s="153" t="s">
        <v>67</v>
      </c>
      <c r="O43" s="153" t="s">
        <v>67</v>
      </c>
      <c r="P43" s="153" t="s">
        <v>67</v>
      </c>
      <c r="Q43" s="104" t="s">
        <v>67</v>
      </c>
      <c r="R43" s="104" t="s">
        <v>67</v>
      </c>
      <c r="S43" s="104" t="s">
        <v>67</v>
      </c>
      <c r="T43" s="104" t="s">
        <v>67</v>
      </c>
      <c r="U43" s="104" t="s">
        <v>67</v>
      </c>
      <c r="V43" s="104" t="s">
        <v>67</v>
      </c>
      <c r="W43" s="104" t="s">
        <v>67</v>
      </c>
      <c r="X43" s="104" t="s">
        <v>67</v>
      </c>
      <c r="Y43" s="104" t="s">
        <v>67</v>
      </c>
      <c r="Z43" s="104" t="s">
        <v>67</v>
      </c>
      <c r="AA43" s="34" t="s">
        <v>67</v>
      </c>
    </row>
    <row r="44" ht="13" customHeight="1" spans="1:27">
      <c r="A44" s="154" t="s">
        <v>1918</v>
      </c>
      <c r="B44" s="102" t="s">
        <v>1919</v>
      </c>
      <c r="C44" s="34" t="s">
        <v>133</v>
      </c>
      <c r="D44" s="34" t="s">
        <v>1920</v>
      </c>
      <c r="E44" s="153">
        <v>19</v>
      </c>
      <c r="F44" s="153">
        <v>6</v>
      </c>
      <c r="G44" s="153">
        <v>5</v>
      </c>
      <c r="H44" s="153">
        <v>8</v>
      </c>
      <c r="I44" s="153">
        <v>370</v>
      </c>
      <c r="J44" s="153">
        <v>300</v>
      </c>
      <c r="K44" s="153">
        <v>915</v>
      </c>
      <c r="L44" s="153">
        <v>396</v>
      </c>
      <c r="M44" s="153">
        <v>300</v>
      </c>
      <c r="N44" s="153">
        <v>223</v>
      </c>
      <c r="O44" s="153">
        <v>392</v>
      </c>
      <c r="P44" s="153">
        <v>392</v>
      </c>
      <c r="Q44" s="104">
        <v>385</v>
      </c>
      <c r="R44" s="104">
        <v>530</v>
      </c>
      <c r="S44" s="104">
        <v>342</v>
      </c>
      <c r="T44" s="104">
        <v>573</v>
      </c>
      <c r="U44" s="104">
        <v>112</v>
      </c>
      <c r="V44" s="104">
        <v>71</v>
      </c>
      <c r="W44" s="104">
        <v>12374</v>
      </c>
      <c r="X44" s="104">
        <v>20000</v>
      </c>
      <c r="Y44" s="104">
        <v>26774</v>
      </c>
      <c r="Z44" s="104">
        <v>1117.66</v>
      </c>
      <c r="AA44" s="34">
        <v>398.3</v>
      </c>
    </row>
    <row r="45" ht="13" customHeight="1" spans="1:27">
      <c r="A45" s="154"/>
      <c r="B45" s="112" t="s">
        <v>835</v>
      </c>
      <c r="C45" s="102"/>
      <c r="E45" s="153"/>
      <c r="F45" s="153"/>
      <c r="G45" s="153"/>
      <c r="H45" s="153"/>
      <c r="I45" s="153" t="s">
        <v>67</v>
      </c>
      <c r="J45" s="153" t="s">
        <v>67</v>
      </c>
      <c r="K45" s="153" t="s">
        <v>67</v>
      </c>
      <c r="L45" s="153" t="s">
        <v>67</v>
      </c>
      <c r="M45" s="153" t="s">
        <v>67</v>
      </c>
      <c r="N45" s="153" t="s">
        <v>67</v>
      </c>
      <c r="O45" s="153" t="s">
        <v>67</v>
      </c>
      <c r="P45" s="153" t="s">
        <v>67</v>
      </c>
      <c r="Q45" s="104" t="s">
        <v>67</v>
      </c>
      <c r="R45" s="104" t="s">
        <v>67</v>
      </c>
      <c r="S45" s="104" t="s">
        <v>67</v>
      </c>
      <c r="T45" s="104" t="s">
        <v>67</v>
      </c>
      <c r="U45" s="104" t="s">
        <v>67</v>
      </c>
      <c r="V45" s="104" t="s">
        <v>67</v>
      </c>
      <c r="W45" s="104" t="s">
        <v>67</v>
      </c>
      <c r="X45" s="104" t="s">
        <v>67</v>
      </c>
      <c r="Y45" s="104" t="s">
        <v>67</v>
      </c>
      <c r="Z45" s="104" t="s">
        <v>67</v>
      </c>
      <c r="AA45" s="34" t="s">
        <v>67</v>
      </c>
    </row>
    <row r="46" ht="13" customHeight="1" spans="1:27">
      <c r="A46" s="154" t="s">
        <v>1921</v>
      </c>
      <c r="B46" s="102" t="s">
        <v>1922</v>
      </c>
      <c r="C46" s="102" t="s">
        <v>133</v>
      </c>
      <c r="D46" s="72" t="s">
        <v>1923</v>
      </c>
      <c r="E46" s="153">
        <v>19</v>
      </c>
      <c r="F46" s="153">
        <v>7</v>
      </c>
      <c r="G46" s="153">
        <v>6</v>
      </c>
      <c r="H46" s="153">
        <v>6</v>
      </c>
      <c r="I46" s="153">
        <v>268</v>
      </c>
      <c r="J46" s="153">
        <v>331</v>
      </c>
      <c r="K46" s="153">
        <v>900</v>
      </c>
      <c r="L46" s="153">
        <v>393</v>
      </c>
      <c r="M46" s="153">
        <v>331</v>
      </c>
      <c r="N46" s="153">
        <v>285</v>
      </c>
      <c r="O46" s="153">
        <v>284</v>
      </c>
      <c r="P46" s="153">
        <v>284</v>
      </c>
      <c r="Q46" s="104">
        <v>77</v>
      </c>
      <c r="R46" s="104">
        <v>823</v>
      </c>
      <c r="S46" s="104">
        <v>64</v>
      </c>
      <c r="T46" s="104">
        <v>836</v>
      </c>
      <c r="U46" s="104">
        <v>68</v>
      </c>
      <c r="V46" s="104">
        <v>63</v>
      </c>
      <c r="W46" s="104">
        <v>8552</v>
      </c>
      <c r="X46" s="104">
        <v>20664</v>
      </c>
      <c r="Y46" s="104">
        <v>27499</v>
      </c>
      <c r="Z46" s="104">
        <v>2070</v>
      </c>
      <c r="AA46" s="34">
        <v>443</v>
      </c>
    </row>
    <row r="47" ht="13" customHeight="1" spans="1:27">
      <c r="A47" s="154" t="s">
        <v>1924</v>
      </c>
      <c r="B47" s="102" t="s">
        <v>1925</v>
      </c>
      <c r="C47" s="102" t="s">
        <v>133</v>
      </c>
      <c r="D47" s="145" t="s">
        <v>1926</v>
      </c>
      <c r="E47" s="153">
        <v>30</v>
      </c>
      <c r="F47" s="153">
        <v>10</v>
      </c>
      <c r="G47" s="153">
        <v>10</v>
      </c>
      <c r="H47" s="153">
        <v>10</v>
      </c>
      <c r="I47" s="153">
        <v>468</v>
      </c>
      <c r="J47" s="153">
        <v>460</v>
      </c>
      <c r="K47" s="153">
        <v>1364</v>
      </c>
      <c r="L47" s="153">
        <v>619</v>
      </c>
      <c r="M47" s="153">
        <v>460</v>
      </c>
      <c r="N47" s="153">
        <v>460</v>
      </c>
      <c r="O47" s="153">
        <v>444</v>
      </c>
      <c r="P47" s="153">
        <v>444</v>
      </c>
      <c r="Q47" s="104">
        <v>163</v>
      </c>
      <c r="R47" s="104">
        <v>1201</v>
      </c>
      <c r="S47" s="104">
        <v>151</v>
      </c>
      <c r="T47" s="104">
        <v>1213</v>
      </c>
      <c r="U47" s="104">
        <v>104</v>
      </c>
      <c r="V47" s="104">
        <v>100</v>
      </c>
      <c r="W47" s="104">
        <v>15203</v>
      </c>
      <c r="X47" s="104">
        <v>41698</v>
      </c>
      <c r="Y47" s="104">
        <v>51322</v>
      </c>
      <c r="Z47" s="104">
        <v>2267.02</v>
      </c>
      <c r="AA47" s="34">
        <v>591.82</v>
      </c>
    </row>
    <row r="48" ht="13" customHeight="1" spans="1:27">
      <c r="A48" s="154" t="s">
        <v>1927</v>
      </c>
      <c r="B48" s="102" t="s">
        <v>1928</v>
      </c>
      <c r="C48" s="102" t="s">
        <v>133</v>
      </c>
      <c r="D48" s="72" t="s">
        <v>1929</v>
      </c>
      <c r="E48" s="153">
        <v>14</v>
      </c>
      <c r="F48" s="153">
        <v>4</v>
      </c>
      <c r="G48" s="153">
        <v>5</v>
      </c>
      <c r="H48" s="153">
        <v>5</v>
      </c>
      <c r="I48" s="153">
        <v>182</v>
      </c>
      <c r="J48" s="153">
        <v>191</v>
      </c>
      <c r="K48" s="153">
        <v>608</v>
      </c>
      <c r="L48" s="153">
        <v>271</v>
      </c>
      <c r="M48" s="153">
        <v>191</v>
      </c>
      <c r="N48" s="153">
        <v>214</v>
      </c>
      <c r="O48" s="153">
        <v>203</v>
      </c>
      <c r="P48" s="153">
        <v>203</v>
      </c>
      <c r="Q48" s="104">
        <v>83</v>
      </c>
      <c r="R48" s="104">
        <v>525</v>
      </c>
      <c r="S48" s="104">
        <v>71</v>
      </c>
      <c r="T48" s="104">
        <v>537</v>
      </c>
      <c r="U48" s="104">
        <v>69</v>
      </c>
      <c r="V48" s="104">
        <v>52</v>
      </c>
      <c r="W48" s="104">
        <v>10001</v>
      </c>
      <c r="X48" s="104">
        <v>16070</v>
      </c>
      <c r="Y48" s="104">
        <v>35663</v>
      </c>
      <c r="Z48" s="104">
        <v>2575.68</v>
      </c>
      <c r="AA48" s="34">
        <v>391.85</v>
      </c>
    </row>
    <row r="49" ht="13" customHeight="1" spans="1:27">
      <c r="A49" s="154"/>
      <c r="B49" s="112" t="s">
        <v>878</v>
      </c>
      <c r="C49" s="102"/>
      <c r="E49" s="153"/>
      <c r="F49" s="153"/>
      <c r="G49" s="153"/>
      <c r="H49" s="153"/>
      <c r="I49" s="153" t="s">
        <v>67</v>
      </c>
      <c r="J49" s="153" t="s">
        <v>67</v>
      </c>
      <c r="K49" s="153" t="s">
        <v>67</v>
      </c>
      <c r="L49" s="153" t="s">
        <v>67</v>
      </c>
      <c r="M49" s="153" t="s">
        <v>67</v>
      </c>
      <c r="N49" s="153" t="s">
        <v>67</v>
      </c>
      <c r="O49" s="153" t="s">
        <v>67</v>
      </c>
      <c r="P49" s="153" t="s">
        <v>67</v>
      </c>
      <c r="Q49" s="104" t="s">
        <v>67</v>
      </c>
      <c r="R49" s="104" t="s">
        <v>67</v>
      </c>
      <c r="S49" s="104" t="s">
        <v>67</v>
      </c>
      <c r="T49" s="104" t="s">
        <v>67</v>
      </c>
      <c r="U49" s="104" t="s">
        <v>67</v>
      </c>
      <c r="V49" s="104" t="s">
        <v>67</v>
      </c>
      <c r="W49" s="104" t="s">
        <v>67</v>
      </c>
      <c r="X49" s="104" t="s">
        <v>67</v>
      </c>
      <c r="Y49" s="104" t="s">
        <v>67</v>
      </c>
      <c r="Z49" s="104" t="s">
        <v>67</v>
      </c>
      <c r="AA49" s="34" t="s">
        <v>67</v>
      </c>
    </row>
    <row r="50" s="168" customFormat="1" ht="13" customHeight="1" spans="1:256">
      <c r="A50" s="154" t="s">
        <v>1930</v>
      </c>
      <c r="B50" s="102" t="s">
        <v>1931</v>
      </c>
      <c r="C50" s="102" t="s">
        <v>133</v>
      </c>
      <c r="D50" s="34" t="s">
        <v>1932</v>
      </c>
      <c r="E50" s="153">
        <v>13</v>
      </c>
      <c r="F50" s="153">
        <v>5</v>
      </c>
      <c r="G50" s="153">
        <v>4</v>
      </c>
      <c r="H50" s="153">
        <v>4</v>
      </c>
      <c r="I50" s="153">
        <v>193</v>
      </c>
      <c r="J50" s="153">
        <v>244</v>
      </c>
      <c r="K50" s="153">
        <v>589</v>
      </c>
      <c r="L50" s="153">
        <v>273</v>
      </c>
      <c r="M50" s="153">
        <v>244</v>
      </c>
      <c r="N50" s="153">
        <v>178</v>
      </c>
      <c r="O50" s="153">
        <v>167</v>
      </c>
      <c r="P50" s="153">
        <v>167</v>
      </c>
      <c r="Q50" s="104">
        <v>125</v>
      </c>
      <c r="R50" s="104">
        <v>464</v>
      </c>
      <c r="S50" s="104">
        <v>93</v>
      </c>
      <c r="T50" s="104">
        <v>496</v>
      </c>
      <c r="U50" s="104">
        <v>63</v>
      </c>
      <c r="V50" s="104">
        <v>44</v>
      </c>
      <c r="W50" s="104">
        <v>10262</v>
      </c>
      <c r="X50" s="104">
        <v>12433</v>
      </c>
      <c r="Y50" s="104">
        <v>23262</v>
      </c>
      <c r="Z50" s="104">
        <v>1968.13</v>
      </c>
      <c r="AA50" s="34">
        <v>246.33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ht="13" customHeight="1" spans="1:27">
      <c r="A51" s="154"/>
      <c r="B51" s="112" t="s">
        <v>975</v>
      </c>
      <c r="C51" s="102"/>
      <c r="E51" s="153"/>
      <c r="F51" s="153"/>
      <c r="G51" s="153"/>
      <c r="H51" s="153"/>
      <c r="I51" s="153" t="s">
        <v>67</v>
      </c>
      <c r="J51" s="153" t="s">
        <v>67</v>
      </c>
      <c r="K51" s="153" t="s">
        <v>67</v>
      </c>
      <c r="L51" s="153" t="s">
        <v>67</v>
      </c>
      <c r="M51" s="153" t="s">
        <v>67</v>
      </c>
      <c r="N51" s="153" t="s">
        <v>67</v>
      </c>
      <c r="O51" s="153" t="s">
        <v>67</v>
      </c>
      <c r="P51" s="153" t="s">
        <v>67</v>
      </c>
      <c r="Q51" s="104" t="s">
        <v>67</v>
      </c>
      <c r="R51" s="104" t="s">
        <v>67</v>
      </c>
      <c r="S51" s="104" t="s">
        <v>67</v>
      </c>
      <c r="T51" s="104" t="s">
        <v>67</v>
      </c>
      <c r="U51" s="104" t="s">
        <v>67</v>
      </c>
      <c r="V51" s="104" t="s">
        <v>67</v>
      </c>
      <c r="W51" s="104" t="s">
        <v>67</v>
      </c>
      <c r="X51" s="104" t="s">
        <v>67</v>
      </c>
      <c r="Y51" s="104" t="s">
        <v>67</v>
      </c>
      <c r="Z51" s="104" t="s">
        <v>67</v>
      </c>
      <c r="AA51" s="34" t="s">
        <v>67</v>
      </c>
    </row>
    <row r="52" s="163" customFormat="1" ht="13" customHeight="1" spans="1:256">
      <c r="A52" s="154" t="s">
        <v>1933</v>
      </c>
      <c r="B52" s="102" t="s">
        <v>1934</v>
      </c>
      <c r="C52" s="102" t="s">
        <v>33</v>
      </c>
      <c r="D52" s="34" t="s">
        <v>1935</v>
      </c>
      <c r="E52" s="153">
        <v>0</v>
      </c>
      <c r="F52" s="153">
        <v>0</v>
      </c>
      <c r="G52" s="153">
        <v>0</v>
      </c>
      <c r="H52" s="153">
        <v>0</v>
      </c>
      <c r="I52" s="153">
        <v>329</v>
      </c>
      <c r="J52" s="153">
        <v>0</v>
      </c>
      <c r="K52" s="153">
        <v>0</v>
      </c>
      <c r="L52" s="153">
        <v>0</v>
      </c>
      <c r="M52" s="153">
        <v>0</v>
      </c>
      <c r="N52" s="153">
        <v>0</v>
      </c>
      <c r="O52" s="153">
        <v>0</v>
      </c>
      <c r="P52" s="153">
        <v>0</v>
      </c>
      <c r="Q52" s="104">
        <v>0</v>
      </c>
      <c r="R52" s="104">
        <v>0</v>
      </c>
      <c r="S52" s="104">
        <v>0</v>
      </c>
      <c r="T52" s="104">
        <v>0</v>
      </c>
      <c r="U52" s="104">
        <v>0</v>
      </c>
      <c r="V52" s="104">
        <v>0</v>
      </c>
      <c r="W52" s="104">
        <v>0</v>
      </c>
      <c r="X52" s="104">
        <v>0</v>
      </c>
      <c r="Y52" s="104">
        <v>0</v>
      </c>
      <c r="Z52" s="104">
        <v>0</v>
      </c>
      <c r="AA52" s="34">
        <v>0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="168" customFormat="1" ht="13" customHeight="1" spans="1:256">
      <c r="A53" s="154" t="s">
        <v>1936</v>
      </c>
      <c r="B53" s="102" t="s">
        <v>1937</v>
      </c>
      <c r="C53" s="102" t="s">
        <v>133</v>
      </c>
      <c r="D53" s="34" t="s">
        <v>1938</v>
      </c>
      <c r="E53" s="153">
        <v>36</v>
      </c>
      <c r="F53" s="153">
        <v>14</v>
      </c>
      <c r="G53" s="153">
        <v>11</v>
      </c>
      <c r="H53" s="153">
        <v>11</v>
      </c>
      <c r="I53" s="153">
        <v>487</v>
      </c>
      <c r="J53" s="153">
        <v>666</v>
      </c>
      <c r="K53" s="153">
        <v>1683</v>
      </c>
      <c r="L53" s="153">
        <v>772</v>
      </c>
      <c r="M53" s="153">
        <v>666</v>
      </c>
      <c r="N53" s="153">
        <v>520</v>
      </c>
      <c r="O53" s="153">
        <v>497</v>
      </c>
      <c r="P53" s="153">
        <v>497</v>
      </c>
      <c r="Q53" s="104">
        <v>465</v>
      </c>
      <c r="R53" s="104">
        <v>1218</v>
      </c>
      <c r="S53" s="104">
        <v>386</v>
      </c>
      <c r="T53" s="104">
        <v>1297</v>
      </c>
      <c r="U53" s="104">
        <v>161</v>
      </c>
      <c r="V53" s="104">
        <v>123</v>
      </c>
      <c r="W53" s="104">
        <v>16175</v>
      </c>
      <c r="X53" s="104">
        <v>18600</v>
      </c>
      <c r="Y53" s="104">
        <v>53226</v>
      </c>
      <c r="Z53" s="104">
        <v>3147.16</v>
      </c>
      <c r="AA53" s="34">
        <v>946.43</v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ht="13" customHeight="1" spans="1:27">
      <c r="A54" s="154"/>
      <c r="B54" s="112" t="s">
        <v>1042</v>
      </c>
      <c r="C54" s="102"/>
      <c r="E54" s="153"/>
      <c r="F54" s="153"/>
      <c r="G54" s="153"/>
      <c r="H54" s="153"/>
      <c r="I54" s="153" t="s">
        <v>67</v>
      </c>
      <c r="J54" s="153" t="s">
        <v>67</v>
      </c>
      <c r="K54" s="153" t="s">
        <v>67</v>
      </c>
      <c r="L54" s="153" t="s">
        <v>67</v>
      </c>
      <c r="M54" s="153" t="s">
        <v>67</v>
      </c>
      <c r="N54" s="153" t="s">
        <v>67</v>
      </c>
      <c r="O54" s="153" t="s">
        <v>67</v>
      </c>
      <c r="P54" s="153" t="s">
        <v>67</v>
      </c>
      <c r="Q54" s="104" t="s">
        <v>67</v>
      </c>
      <c r="R54" s="104" t="s">
        <v>67</v>
      </c>
      <c r="S54" s="104" t="s">
        <v>67</v>
      </c>
      <c r="T54" s="104" t="s">
        <v>67</v>
      </c>
      <c r="U54" s="104" t="s">
        <v>67</v>
      </c>
      <c r="V54" s="104" t="s">
        <v>67</v>
      </c>
      <c r="W54" s="104" t="s">
        <v>67</v>
      </c>
      <c r="X54" s="104" t="s">
        <v>67</v>
      </c>
      <c r="Y54" s="104" t="s">
        <v>67</v>
      </c>
      <c r="Z54" s="104" t="s">
        <v>67</v>
      </c>
      <c r="AA54" s="34" t="s">
        <v>67</v>
      </c>
    </row>
    <row r="55" s="163" customFormat="1" ht="13" customHeight="1" spans="1:28">
      <c r="A55" s="173" t="s">
        <v>1939</v>
      </c>
      <c r="B55" s="172" t="s">
        <v>1940</v>
      </c>
      <c r="C55" s="172" t="s">
        <v>133</v>
      </c>
      <c r="D55" s="174" t="s">
        <v>1941</v>
      </c>
      <c r="E55" s="153">
        <v>13</v>
      </c>
      <c r="F55" s="153">
        <v>4</v>
      </c>
      <c r="G55" s="153">
        <v>4</v>
      </c>
      <c r="H55" s="153">
        <v>5</v>
      </c>
      <c r="I55" s="153">
        <v>231</v>
      </c>
      <c r="J55" s="153">
        <v>175</v>
      </c>
      <c r="K55" s="153">
        <v>570</v>
      </c>
      <c r="L55" s="153">
        <v>269</v>
      </c>
      <c r="M55" s="153">
        <v>175</v>
      </c>
      <c r="N55" s="153">
        <v>182</v>
      </c>
      <c r="O55" s="153">
        <v>213</v>
      </c>
      <c r="P55" s="153">
        <v>213</v>
      </c>
      <c r="Q55" s="104">
        <v>54</v>
      </c>
      <c r="R55" s="104">
        <v>516</v>
      </c>
      <c r="S55" s="104">
        <v>33</v>
      </c>
      <c r="T55" s="104">
        <v>537</v>
      </c>
      <c r="U55" s="104">
        <v>44</v>
      </c>
      <c r="V55" s="104">
        <v>42</v>
      </c>
      <c r="W55" s="104">
        <v>14556.25</v>
      </c>
      <c r="X55" s="104">
        <v>13382</v>
      </c>
      <c r="Y55" s="104">
        <v>19226</v>
      </c>
      <c r="Z55" s="104">
        <v>3170.42</v>
      </c>
      <c r="AA55" s="34">
        <v>308.3</v>
      </c>
      <c r="AB55" s="172"/>
    </row>
    <row r="56" ht="13" customHeight="1" spans="1:27">
      <c r="A56" s="154"/>
      <c r="B56" s="112" t="s">
        <v>1186</v>
      </c>
      <c r="C56" s="102"/>
      <c r="E56" s="153"/>
      <c r="F56" s="153"/>
      <c r="G56" s="153"/>
      <c r="H56" s="153"/>
      <c r="I56" s="153" t="s">
        <v>67</v>
      </c>
      <c r="J56" s="153" t="s">
        <v>67</v>
      </c>
      <c r="K56" s="153" t="s">
        <v>67</v>
      </c>
      <c r="L56" s="153" t="s">
        <v>67</v>
      </c>
      <c r="M56" s="153" t="s">
        <v>67</v>
      </c>
      <c r="N56" s="153" t="s">
        <v>67</v>
      </c>
      <c r="O56" s="153" t="s">
        <v>67</v>
      </c>
      <c r="P56" s="153" t="s">
        <v>67</v>
      </c>
      <c r="Q56" s="104" t="s">
        <v>67</v>
      </c>
      <c r="R56" s="104" t="s">
        <v>67</v>
      </c>
      <c r="S56" s="104" t="s">
        <v>67</v>
      </c>
      <c r="T56" s="104" t="s">
        <v>67</v>
      </c>
      <c r="U56" s="104" t="s">
        <v>67</v>
      </c>
      <c r="V56" s="104" t="s">
        <v>67</v>
      </c>
      <c r="W56" s="104" t="s">
        <v>67</v>
      </c>
      <c r="X56" s="104" t="s">
        <v>67</v>
      </c>
      <c r="Y56" s="104" t="s">
        <v>67</v>
      </c>
      <c r="Z56" s="104" t="s">
        <v>67</v>
      </c>
      <c r="AA56" s="34" t="s">
        <v>67</v>
      </c>
    </row>
    <row r="57" spans="1:27">
      <c r="A57" s="154" t="s">
        <v>1942</v>
      </c>
      <c r="B57" s="102" t="s">
        <v>1943</v>
      </c>
      <c r="C57" s="102" t="s">
        <v>133</v>
      </c>
      <c r="D57" s="34" t="s">
        <v>1944</v>
      </c>
      <c r="E57" s="153">
        <v>28</v>
      </c>
      <c r="F57" s="153">
        <v>10</v>
      </c>
      <c r="G57" s="153">
        <v>10</v>
      </c>
      <c r="H57" s="153">
        <v>8</v>
      </c>
      <c r="I57" s="153">
        <v>346</v>
      </c>
      <c r="J57" s="153">
        <v>409</v>
      </c>
      <c r="K57" s="153">
        <v>1187</v>
      </c>
      <c r="L57" s="153">
        <v>534</v>
      </c>
      <c r="M57" s="153">
        <v>410</v>
      </c>
      <c r="N57" s="153">
        <v>431</v>
      </c>
      <c r="O57" s="153">
        <v>346</v>
      </c>
      <c r="P57" s="153">
        <v>346</v>
      </c>
      <c r="Q57" s="104">
        <v>49</v>
      </c>
      <c r="R57" s="104">
        <v>1138</v>
      </c>
      <c r="S57" s="104">
        <v>43</v>
      </c>
      <c r="T57" s="104">
        <v>1144</v>
      </c>
      <c r="U57" s="104">
        <v>109</v>
      </c>
      <c r="V57" s="104">
        <v>90</v>
      </c>
      <c r="W57" s="104">
        <v>17312</v>
      </c>
      <c r="X57" s="104">
        <v>46125</v>
      </c>
      <c r="Y57" s="104">
        <v>32160</v>
      </c>
      <c r="Z57" s="104">
        <v>3147.86</v>
      </c>
      <c r="AA57" s="34">
        <v>359.02</v>
      </c>
    </row>
    <row r="58" spans="1:27">
      <c r="A58" s="154" t="s">
        <v>1945</v>
      </c>
      <c r="B58" s="102" t="s">
        <v>1946</v>
      </c>
      <c r="C58" s="102" t="s">
        <v>133</v>
      </c>
      <c r="D58" s="34" t="s">
        <v>1947</v>
      </c>
      <c r="E58" s="153">
        <v>13</v>
      </c>
      <c r="F58" s="153">
        <v>5</v>
      </c>
      <c r="G58" s="153">
        <v>4</v>
      </c>
      <c r="H58" s="153">
        <v>4</v>
      </c>
      <c r="I58" s="153">
        <v>151</v>
      </c>
      <c r="J58" s="153">
        <v>203</v>
      </c>
      <c r="K58" s="153">
        <v>554</v>
      </c>
      <c r="L58" s="153">
        <v>250</v>
      </c>
      <c r="M58" s="153">
        <v>203</v>
      </c>
      <c r="N58" s="153">
        <v>173</v>
      </c>
      <c r="O58" s="153">
        <v>178</v>
      </c>
      <c r="P58" s="153">
        <v>178</v>
      </c>
      <c r="Q58" s="104">
        <v>5</v>
      </c>
      <c r="R58" s="104">
        <v>549</v>
      </c>
      <c r="S58" s="104">
        <v>5</v>
      </c>
      <c r="T58" s="104">
        <v>549</v>
      </c>
      <c r="U58" s="104">
        <v>56</v>
      </c>
      <c r="V58" s="104">
        <v>38</v>
      </c>
      <c r="W58" s="104">
        <v>8652</v>
      </c>
      <c r="X58" s="104">
        <v>19000</v>
      </c>
      <c r="Y58" s="104">
        <v>29992</v>
      </c>
      <c r="Z58" s="104">
        <v>1074.22</v>
      </c>
      <c r="AA58" s="34">
        <v>163.65</v>
      </c>
    </row>
    <row r="59" spans="1:256">
      <c r="A59" s="159" t="s">
        <v>1948</v>
      </c>
      <c r="B59" s="34" t="s">
        <v>1949</v>
      </c>
      <c r="C59" s="34" t="s">
        <v>33</v>
      </c>
      <c r="D59" s="34" t="s">
        <v>1950</v>
      </c>
      <c r="E59" s="153">
        <v>18</v>
      </c>
      <c r="F59" s="153">
        <v>6</v>
      </c>
      <c r="G59" s="153">
        <v>6</v>
      </c>
      <c r="H59" s="153">
        <v>6</v>
      </c>
      <c r="I59" s="153">
        <v>262</v>
      </c>
      <c r="J59" s="153">
        <v>300</v>
      </c>
      <c r="K59" s="153">
        <v>754</v>
      </c>
      <c r="L59" s="153">
        <v>279</v>
      </c>
      <c r="M59" s="153">
        <v>300</v>
      </c>
      <c r="N59" s="153">
        <v>208</v>
      </c>
      <c r="O59" s="153">
        <v>246</v>
      </c>
      <c r="P59" s="153">
        <v>246</v>
      </c>
      <c r="Q59" s="104">
        <v>728</v>
      </c>
      <c r="R59" s="104">
        <v>26</v>
      </c>
      <c r="S59" s="104">
        <v>710</v>
      </c>
      <c r="T59" s="104">
        <v>44</v>
      </c>
      <c r="U59" s="104">
        <v>65</v>
      </c>
      <c r="V59" s="104">
        <v>55</v>
      </c>
      <c r="W59" s="104">
        <v>8674</v>
      </c>
      <c r="X59" s="104">
        <v>19980</v>
      </c>
      <c r="Y59" s="104">
        <v>30899</v>
      </c>
      <c r="Z59" s="104">
        <v>500</v>
      </c>
      <c r="AA59" s="34">
        <v>205.26</v>
      </c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</row>
    <row r="60" customFormat="1"/>
    <row r="61" customFormat="1"/>
    <row r="62" ht="13" customHeight="1" spans="5:26"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13" customHeight="1" spans="5:26"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165" spans="17:20">
      <c r="Q165" s="128"/>
      <c r="R165" s="128"/>
      <c r="S165" s="128"/>
      <c r="T165" s="128"/>
    </row>
  </sheetData>
  <mergeCells count="33">
    <mergeCell ref="E3:H3"/>
    <mergeCell ref="K3:O3"/>
    <mergeCell ref="Q3:T3"/>
    <mergeCell ref="U3:V3"/>
    <mergeCell ref="Z3:AA3"/>
    <mergeCell ref="A3:A5"/>
    <mergeCell ref="B3:B5"/>
    <mergeCell ref="C3:C5"/>
    <mergeCell ref="D3:D5"/>
    <mergeCell ref="E4:E5"/>
    <mergeCell ref="F4:F5"/>
    <mergeCell ref="G4:G5"/>
    <mergeCell ref="H4:H5"/>
    <mergeCell ref="I3:I5"/>
    <mergeCell ref="J3:J5"/>
    <mergeCell ref="K4:K5"/>
    <mergeCell ref="L4:L5"/>
    <mergeCell ref="M4:M5"/>
    <mergeCell ref="N4:N5"/>
    <mergeCell ref="O4:O5"/>
    <mergeCell ref="P3:P5"/>
    <mergeCell ref="Q4:Q5"/>
    <mergeCell ref="R4:R5"/>
    <mergeCell ref="S4:S5"/>
    <mergeCell ref="T4:T5"/>
    <mergeCell ref="U4:U5"/>
    <mergeCell ref="V4:V5"/>
    <mergeCell ref="W3:W5"/>
    <mergeCell ref="X3:X5"/>
    <mergeCell ref="Y3:Y5"/>
    <mergeCell ref="Z4:Z5"/>
    <mergeCell ref="AA4:AA5"/>
    <mergeCell ref="A1:AA2"/>
  </mergeCells>
  <pageMargins left="0.75" right="0.75" top="1" bottom="1" header="0.5" footer="0.5"/>
  <pageSetup paperSize="9" orientation="portrait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22"/>
  <sheetViews>
    <sheetView topLeftCell="AN1" workbookViewId="0">
      <selection activeCell="G49" sqref="G49"/>
    </sheetView>
  </sheetViews>
  <sheetFormatPr defaultColWidth="9" defaultRowHeight="14.25"/>
  <cols>
    <col min="1" max="1" width="8.5" style="114" customWidth="1"/>
    <col min="2" max="2" width="30.125" customWidth="1"/>
    <col min="3" max="3" width="13.275" customWidth="1"/>
    <col min="4" max="4" width="28.125" customWidth="1"/>
    <col min="5" max="16" width="4.75" customWidth="1"/>
    <col min="17" max="18" width="4.75" style="34" customWidth="1"/>
    <col min="19" max="19" width="6.625" style="34" customWidth="1"/>
    <col min="20" max="27" width="4.75" style="34" customWidth="1"/>
    <col min="28" max="29" width="5.875" style="34" customWidth="1"/>
    <col min="30" max="31" width="5.625" style="34" customWidth="1"/>
    <col min="32" max="32" width="4.75" style="34" customWidth="1"/>
    <col min="33" max="33" width="4.75" customWidth="1"/>
    <col min="34" max="34" width="6.375" customWidth="1"/>
    <col min="35" max="39" width="4.75" customWidth="1"/>
    <col min="40" max="40" width="5.5" customWidth="1"/>
    <col min="41" max="41" width="5.375" customWidth="1"/>
    <col min="42" max="42" width="4.75" customWidth="1"/>
    <col min="43" max="43" width="6" customWidth="1"/>
    <col min="44" max="45" width="4.75" customWidth="1"/>
    <col min="46" max="46" width="9.625" customWidth="1"/>
    <col min="47" max="47" width="10.375" customWidth="1"/>
    <col min="48" max="49" width="8.875" customWidth="1"/>
    <col min="50" max="50" width="9" customWidth="1"/>
  </cols>
  <sheetData>
    <row r="1" spans="1:227">
      <c r="A1" s="105" t="s">
        <v>1951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74"/>
      <c r="AH1" s="74"/>
      <c r="AI1" s="74"/>
      <c r="AJ1" s="74"/>
      <c r="AK1" s="74"/>
      <c r="AL1" s="74"/>
      <c r="AM1" s="74"/>
      <c r="AN1" s="162"/>
      <c r="AO1" s="162"/>
      <c r="AP1" s="162"/>
      <c r="AQ1" s="162"/>
      <c r="AR1" s="74"/>
      <c r="AS1" s="162"/>
      <c r="AT1" s="162"/>
      <c r="AU1" s="162"/>
      <c r="AV1" s="74"/>
      <c r="AW1" s="74"/>
      <c r="AX1" s="74"/>
      <c r="AY1" s="74"/>
      <c r="AZ1" s="74"/>
      <c r="BA1" s="74"/>
      <c r="BB1" s="74"/>
      <c r="BC1" s="7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</row>
    <row r="2" spans="1:227">
      <c r="A2" s="105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74"/>
      <c r="AH2" s="74"/>
      <c r="AI2" s="74"/>
      <c r="AJ2" s="74"/>
      <c r="AK2" s="74"/>
      <c r="AL2" s="74"/>
      <c r="AM2" s="74"/>
      <c r="AN2" s="162"/>
      <c r="AO2" s="162"/>
      <c r="AP2" s="162"/>
      <c r="AQ2" s="162"/>
      <c r="AR2" s="74"/>
      <c r="AS2" s="162"/>
      <c r="AT2" s="162"/>
      <c r="AU2" s="162"/>
      <c r="AV2" s="74"/>
      <c r="AW2" s="74"/>
      <c r="AX2" s="74"/>
      <c r="AY2" s="74"/>
      <c r="AZ2" s="74"/>
      <c r="BA2" s="74"/>
      <c r="BB2" s="74"/>
      <c r="BC2" s="7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</row>
    <row r="3" s="72" customFormat="1" ht="45" customHeight="1" spans="1:50">
      <c r="A3" s="147" t="s">
        <v>1</v>
      </c>
      <c r="B3" s="75" t="s">
        <v>1299</v>
      </c>
      <c r="C3" s="75" t="s">
        <v>3</v>
      </c>
      <c r="D3" s="76" t="s">
        <v>4</v>
      </c>
      <c r="E3" s="75" t="s">
        <v>1952</v>
      </c>
      <c r="F3" s="75" t="s">
        <v>1953</v>
      </c>
      <c r="G3" s="75"/>
      <c r="H3" s="75"/>
      <c r="I3" s="75"/>
      <c r="J3" s="75"/>
      <c r="K3" s="75"/>
      <c r="L3" s="75"/>
      <c r="M3" s="75" t="s">
        <v>1954</v>
      </c>
      <c r="N3" s="75"/>
      <c r="O3" s="75"/>
      <c r="P3" s="75"/>
      <c r="Q3" s="117" t="s">
        <v>1955</v>
      </c>
      <c r="R3" s="117" t="s">
        <v>1956</v>
      </c>
      <c r="S3" s="88" t="s">
        <v>1957</v>
      </c>
      <c r="T3" s="88"/>
      <c r="U3" s="88"/>
      <c r="V3" s="88"/>
      <c r="W3" s="88"/>
      <c r="X3" s="88"/>
      <c r="Y3" s="88"/>
      <c r="Z3" s="88"/>
      <c r="AA3" s="117" t="s">
        <v>1958</v>
      </c>
      <c r="AB3" s="88" t="s">
        <v>1959</v>
      </c>
      <c r="AC3" s="88"/>
      <c r="AD3" s="88"/>
      <c r="AE3" s="88"/>
      <c r="AF3" s="75" t="s">
        <v>1840</v>
      </c>
      <c r="AG3" s="75" t="s">
        <v>1841</v>
      </c>
      <c r="AH3" s="75" t="s">
        <v>1960</v>
      </c>
      <c r="AI3" s="75"/>
      <c r="AJ3" s="75"/>
      <c r="AK3" s="75"/>
      <c r="AL3" s="75"/>
      <c r="AM3" s="75" t="s">
        <v>1843</v>
      </c>
      <c r="AN3" s="88" t="s">
        <v>1844</v>
      </c>
      <c r="AO3" s="88"/>
      <c r="AP3" s="88"/>
      <c r="AQ3" s="88"/>
      <c r="AR3" s="75" t="s">
        <v>10</v>
      </c>
      <c r="AS3" s="75"/>
      <c r="AT3" s="121" t="s">
        <v>1845</v>
      </c>
      <c r="AU3" s="122" t="s">
        <v>1846</v>
      </c>
      <c r="AV3" s="88" t="s">
        <v>1308</v>
      </c>
      <c r="AW3" s="121" t="s">
        <v>1309</v>
      </c>
      <c r="AX3" s="126"/>
    </row>
    <row r="4" s="72" customFormat="1" ht="20.25" customHeight="1" spans="1:50">
      <c r="A4" s="147"/>
      <c r="B4" s="75"/>
      <c r="C4" s="75"/>
      <c r="D4" s="79"/>
      <c r="E4" s="75"/>
      <c r="F4" s="75" t="s">
        <v>1316</v>
      </c>
      <c r="G4" s="75" t="s">
        <v>1310</v>
      </c>
      <c r="H4" s="75" t="s">
        <v>1311</v>
      </c>
      <c r="I4" s="75" t="s">
        <v>1312</v>
      </c>
      <c r="J4" s="75" t="s">
        <v>1313</v>
      </c>
      <c r="K4" s="75" t="s">
        <v>1314</v>
      </c>
      <c r="L4" s="75" t="s">
        <v>1315</v>
      </c>
      <c r="M4" s="75" t="s">
        <v>1316</v>
      </c>
      <c r="N4" s="75" t="s">
        <v>1310</v>
      </c>
      <c r="O4" s="75" t="s">
        <v>1311</v>
      </c>
      <c r="P4" s="75" t="s">
        <v>1312</v>
      </c>
      <c r="Q4" s="118"/>
      <c r="R4" s="118"/>
      <c r="S4" s="88" t="s">
        <v>12</v>
      </c>
      <c r="T4" s="88" t="s">
        <v>16</v>
      </c>
      <c r="U4" s="75" t="s">
        <v>1310</v>
      </c>
      <c r="V4" s="88" t="s">
        <v>1311</v>
      </c>
      <c r="W4" s="88" t="s">
        <v>1312</v>
      </c>
      <c r="X4" s="88" t="s">
        <v>1313</v>
      </c>
      <c r="Y4" s="88" t="s">
        <v>1314</v>
      </c>
      <c r="Z4" s="88" t="s">
        <v>1315</v>
      </c>
      <c r="AA4" s="118"/>
      <c r="AB4" s="118" t="s">
        <v>18</v>
      </c>
      <c r="AC4" s="118" t="s">
        <v>19</v>
      </c>
      <c r="AD4" s="118" t="s">
        <v>20</v>
      </c>
      <c r="AE4" s="118" t="s">
        <v>21</v>
      </c>
      <c r="AF4" s="75"/>
      <c r="AG4" s="75"/>
      <c r="AH4" s="75" t="s">
        <v>12</v>
      </c>
      <c r="AI4" s="75" t="s">
        <v>16</v>
      </c>
      <c r="AJ4" s="75" t="s">
        <v>1310</v>
      </c>
      <c r="AK4" s="75" t="s">
        <v>1311</v>
      </c>
      <c r="AL4" s="75" t="s">
        <v>1312</v>
      </c>
      <c r="AM4" s="75"/>
      <c r="AN4" s="118" t="s">
        <v>18</v>
      </c>
      <c r="AO4" s="118" t="s">
        <v>19</v>
      </c>
      <c r="AP4" s="118" t="s">
        <v>20</v>
      </c>
      <c r="AQ4" s="118" t="s">
        <v>21</v>
      </c>
      <c r="AR4" s="75" t="s">
        <v>12</v>
      </c>
      <c r="AS4" s="75" t="s">
        <v>23</v>
      </c>
      <c r="AT4" s="121"/>
      <c r="AU4" s="123"/>
      <c r="AV4" s="88"/>
      <c r="AW4" s="117" t="s">
        <v>12</v>
      </c>
      <c r="AX4" s="117" t="s">
        <v>1317</v>
      </c>
    </row>
    <row r="5" s="72" customFormat="1" ht="16.5" customHeight="1" spans="1:50">
      <c r="A5" s="147"/>
      <c r="B5" s="75"/>
      <c r="C5" s="75"/>
      <c r="D5" s="82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119"/>
      <c r="R5" s="119"/>
      <c r="S5" s="88"/>
      <c r="T5" s="88"/>
      <c r="U5" s="75"/>
      <c r="V5" s="88"/>
      <c r="W5" s="88"/>
      <c r="X5" s="88"/>
      <c r="Y5" s="88"/>
      <c r="Z5" s="88"/>
      <c r="AA5" s="119"/>
      <c r="AB5" s="119"/>
      <c r="AC5" s="119"/>
      <c r="AD5" s="119"/>
      <c r="AE5" s="119"/>
      <c r="AF5" s="75"/>
      <c r="AG5" s="75"/>
      <c r="AH5" s="75"/>
      <c r="AI5" s="75"/>
      <c r="AJ5" s="75"/>
      <c r="AK5" s="75"/>
      <c r="AL5" s="75"/>
      <c r="AM5" s="75"/>
      <c r="AN5" s="119"/>
      <c r="AO5" s="119"/>
      <c r="AP5" s="119"/>
      <c r="AQ5" s="119"/>
      <c r="AR5" s="75"/>
      <c r="AS5" s="75"/>
      <c r="AT5" s="121"/>
      <c r="AU5" s="124"/>
      <c r="AV5" s="88"/>
      <c r="AW5" s="119"/>
      <c r="AX5" s="119"/>
    </row>
    <row r="6" s="142" customFormat="1" ht="16.5" customHeight="1" spans="1:50">
      <c r="A6" s="109" t="s">
        <v>12</v>
      </c>
      <c r="B6" s="109"/>
      <c r="C6" s="109"/>
      <c r="D6" s="109"/>
      <c r="E6" s="110">
        <f>SUM(E8:E47)</f>
        <v>995</v>
      </c>
      <c r="F6" s="110">
        <f t="shared" ref="F6:AX6" si="0">SUM(F8:F47)</f>
        <v>528</v>
      </c>
      <c r="G6" s="110">
        <f t="shared" si="0"/>
        <v>110</v>
      </c>
      <c r="H6" s="110">
        <f t="shared" si="0"/>
        <v>87</v>
      </c>
      <c r="I6" s="110">
        <f t="shared" si="0"/>
        <v>83</v>
      </c>
      <c r="J6" s="110">
        <f t="shared" si="0"/>
        <v>79</v>
      </c>
      <c r="K6" s="110">
        <f t="shared" si="0"/>
        <v>86</v>
      </c>
      <c r="L6" s="110">
        <f t="shared" si="0"/>
        <v>83</v>
      </c>
      <c r="M6" s="110">
        <f t="shared" si="0"/>
        <v>467</v>
      </c>
      <c r="N6" s="110">
        <f t="shared" si="0"/>
        <v>170</v>
      </c>
      <c r="O6" s="110">
        <f t="shared" si="0"/>
        <v>159</v>
      </c>
      <c r="P6" s="110">
        <f t="shared" si="0"/>
        <v>138</v>
      </c>
      <c r="Q6" s="110">
        <f t="shared" si="0"/>
        <v>3324</v>
      </c>
      <c r="R6" s="110">
        <f t="shared" si="0"/>
        <v>4692</v>
      </c>
      <c r="S6" s="110">
        <f t="shared" si="0"/>
        <v>22030</v>
      </c>
      <c r="T6" s="110">
        <f t="shared" si="0"/>
        <v>9744</v>
      </c>
      <c r="U6" s="110">
        <f t="shared" si="0"/>
        <v>4693</v>
      </c>
      <c r="V6" s="110">
        <f t="shared" si="0"/>
        <v>3519</v>
      </c>
      <c r="W6" s="110">
        <f t="shared" si="0"/>
        <v>3515</v>
      </c>
      <c r="X6" s="110">
        <f t="shared" si="0"/>
        <v>3315</v>
      </c>
      <c r="Y6" s="110">
        <f t="shared" si="0"/>
        <v>3504</v>
      </c>
      <c r="Z6" s="110">
        <f t="shared" si="0"/>
        <v>3484</v>
      </c>
      <c r="AA6" s="110">
        <f t="shared" si="0"/>
        <v>3484</v>
      </c>
      <c r="AB6" s="110">
        <f t="shared" si="0"/>
        <v>7558</v>
      </c>
      <c r="AC6" s="110">
        <f t="shared" si="0"/>
        <v>14472</v>
      </c>
      <c r="AD6" s="110">
        <f t="shared" si="0"/>
        <v>5839</v>
      </c>
      <c r="AE6" s="110">
        <f t="shared" si="0"/>
        <v>16191</v>
      </c>
      <c r="AF6" s="110">
        <f t="shared" si="0"/>
        <v>5796</v>
      </c>
      <c r="AG6" s="110">
        <f t="shared" si="0"/>
        <v>7565</v>
      </c>
      <c r="AH6" s="110">
        <f t="shared" si="0"/>
        <v>20344</v>
      </c>
      <c r="AI6" s="110">
        <f t="shared" si="0"/>
        <v>8637</v>
      </c>
      <c r="AJ6" s="110">
        <f t="shared" si="0"/>
        <v>7575</v>
      </c>
      <c r="AK6" s="110">
        <f t="shared" si="0"/>
        <v>6861</v>
      </c>
      <c r="AL6" s="110">
        <f t="shared" si="0"/>
        <v>5908</v>
      </c>
      <c r="AM6" s="110">
        <f t="shared" si="0"/>
        <v>5908</v>
      </c>
      <c r="AN6" s="110">
        <f t="shared" si="0"/>
        <v>10921</v>
      </c>
      <c r="AO6" s="110">
        <f t="shared" si="0"/>
        <v>9423</v>
      </c>
      <c r="AP6" s="110">
        <f t="shared" si="0"/>
        <v>7294</v>
      </c>
      <c r="AQ6" s="110">
        <f t="shared" si="0"/>
        <v>13050</v>
      </c>
      <c r="AR6" s="110">
        <f t="shared" si="0"/>
        <v>4284</v>
      </c>
      <c r="AS6" s="110">
        <f t="shared" si="0"/>
        <v>2994</v>
      </c>
      <c r="AT6" s="110">
        <f t="shared" si="0"/>
        <v>876490.56</v>
      </c>
      <c r="AU6" s="110">
        <f t="shared" si="0"/>
        <v>891137.39</v>
      </c>
      <c r="AV6" s="110">
        <f t="shared" si="0"/>
        <v>1088612</v>
      </c>
      <c r="AW6" s="110">
        <f t="shared" si="0"/>
        <v>199887.259</v>
      </c>
      <c r="AX6" s="110">
        <f t="shared" si="0"/>
        <v>18845.29</v>
      </c>
    </row>
    <row r="7" s="34" customFormat="1" ht="15" customHeight="1" spans="1:49">
      <c r="A7" s="148"/>
      <c r="B7" s="112" t="s">
        <v>835</v>
      </c>
      <c r="E7" s="149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</row>
    <row r="8" s="34" customFormat="1" ht="11.25" spans="1:50">
      <c r="A8" s="111" t="s">
        <v>1961</v>
      </c>
      <c r="B8" s="150" t="s">
        <v>1962</v>
      </c>
      <c r="C8" s="34" t="s">
        <v>133</v>
      </c>
      <c r="D8" s="72" t="s">
        <v>1963</v>
      </c>
      <c r="E8" s="34">
        <v>57</v>
      </c>
      <c r="F8" s="149">
        <v>38</v>
      </c>
      <c r="G8" s="149">
        <v>8</v>
      </c>
      <c r="H8" s="149">
        <v>6</v>
      </c>
      <c r="I8" s="149">
        <v>6</v>
      </c>
      <c r="J8" s="149">
        <v>6</v>
      </c>
      <c r="K8" s="149">
        <v>6</v>
      </c>
      <c r="L8" s="149">
        <v>6</v>
      </c>
      <c r="M8" s="34">
        <v>19</v>
      </c>
      <c r="N8" s="34">
        <v>7</v>
      </c>
      <c r="O8" s="34">
        <v>6</v>
      </c>
      <c r="P8" s="34">
        <v>6</v>
      </c>
      <c r="Q8" s="34">
        <v>246</v>
      </c>
      <c r="R8" s="34">
        <v>359</v>
      </c>
      <c r="S8" s="34">
        <v>1693</v>
      </c>
      <c r="T8" s="34">
        <v>771</v>
      </c>
      <c r="U8" s="34">
        <v>359</v>
      </c>
      <c r="V8" s="34">
        <v>269</v>
      </c>
      <c r="W8" s="34">
        <v>270</v>
      </c>
      <c r="X8" s="34">
        <v>265</v>
      </c>
      <c r="Y8" s="34">
        <v>264</v>
      </c>
      <c r="Z8" s="34">
        <v>266</v>
      </c>
      <c r="AA8" s="34">
        <v>266</v>
      </c>
      <c r="AB8" s="34">
        <v>527</v>
      </c>
      <c r="AC8" s="34">
        <v>1166</v>
      </c>
      <c r="AD8" s="34">
        <v>402</v>
      </c>
      <c r="AE8" s="34">
        <v>1291</v>
      </c>
      <c r="AF8" s="34">
        <v>232</v>
      </c>
      <c r="AG8" s="34">
        <v>340</v>
      </c>
      <c r="AH8" s="34">
        <v>891</v>
      </c>
      <c r="AI8" s="34">
        <v>431</v>
      </c>
      <c r="AJ8" s="34">
        <v>341</v>
      </c>
      <c r="AK8" s="34">
        <v>288</v>
      </c>
      <c r="AL8" s="34">
        <v>262</v>
      </c>
      <c r="AM8" s="34">
        <v>262</v>
      </c>
      <c r="AN8" s="34">
        <v>362</v>
      </c>
      <c r="AO8" s="34">
        <v>529</v>
      </c>
      <c r="AP8" s="34">
        <v>287</v>
      </c>
      <c r="AQ8" s="34">
        <v>604</v>
      </c>
      <c r="AR8" s="34">
        <v>158</v>
      </c>
      <c r="AS8" s="34">
        <v>152</v>
      </c>
      <c r="AT8" s="34">
        <v>36899.75</v>
      </c>
      <c r="AU8" s="34">
        <v>60471.9</v>
      </c>
      <c r="AV8" s="34">
        <v>58962</v>
      </c>
      <c r="AW8" s="34">
        <v>13268</v>
      </c>
      <c r="AX8" s="34">
        <v>1041.99</v>
      </c>
    </row>
    <row r="9" s="34" customFormat="1" ht="12" customHeight="1" spans="1:50">
      <c r="A9" s="111" t="s">
        <v>1964</v>
      </c>
      <c r="B9" s="150" t="s">
        <v>1965</v>
      </c>
      <c r="C9" s="34" t="s">
        <v>133</v>
      </c>
      <c r="D9" s="72" t="s">
        <v>1966</v>
      </c>
      <c r="E9" s="34">
        <v>19</v>
      </c>
      <c r="F9" s="149">
        <v>13</v>
      </c>
      <c r="G9" s="149">
        <v>3</v>
      </c>
      <c r="H9" s="149">
        <v>2</v>
      </c>
      <c r="I9" s="149">
        <v>2</v>
      </c>
      <c r="J9" s="149">
        <v>2</v>
      </c>
      <c r="K9" s="149">
        <v>2</v>
      </c>
      <c r="L9" s="149">
        <v>2</v>
      </c>
      <c r="M9" s="34">
        <v>6</v>
      </c>
      <c r="N9" s="34">
        <v>2</v>
      </c>
      <c r="O9" s="34">
        <v>2</v>
      </c>
      <c r="P9" s="34">
        <v>2</v>
      </c>
      <c r="Q9" s="34">
        <v>131</v>
      </c>
      <c r="R9" s="34">
        <v>103</v>
      </c>
      <c r="S9" s="34">
        <v>404</v>
      </c>
      <c r="T9" s="34">
        <v>175</v>
      </c>
      <c r="U9" s="34">
        <v>103</v>
      </c>
      <c r="V9" s="34">
        <v>49</v>
      </c>
      <c r="W9" s="34">
        <v>47</v>
      </c>
      <c r="X9" s="34">
        <v>55</v>
      </c>
      <c r="Y9" s="34">
        <v>69</v>
      </c>
      <c r="Z9" s="34">
        <v>81</v>
      </c>
      <c r="AA9" s="34">
        <v>81</v>
      </c>
      <c r="AB9" s="34">
        <v>71</v>
      </c>
      <c r="AC9" s="34">
        <v>333</v>
      </c>
      <c r="AD9" s="34">
        <v>67</v>
      </c>
      <c r="AE9" s="34">
        <v>337</v>
      </c>
      <c r="AF9" s="34">
        <v>80</v>
      </c>
      <c r="AG9" s="34">
        <v>88</v>
      </c>
      <c r="AH9" s="34">
        <v>236</v>
      </c>
      <c r="AI9" s="34">
        <v>109</v>
      </c>
      <c r="AJ9" s="34">
        <v>88</v>
      </c>
      <c r="AK9" s="34">
        <v>74</v>
      </c>
      <c r="AL9" s="34">
        <v>74</v>
      </c>
      <c r="AM9" s="34">
        <v>74</v>
      </c>
      <c r="AN9" s="34">
        <v>38</v>
      </c>
      <c r="AO9" s="34">
        <v>198</v>
      </c>
      <c r="AP9" s="34">
        <v>35</v>
      </c>
      <c r="AQ9" s="34">
        <v>201</v>
      </c>
      <c r="AR9" s="34">
        <v>58</v>
      </c>
      <c r="AS9" s="34">
        <v>45</v>
      </c>
      <c r="AT9" s="34">
        <v>13483.1</v>
      </c>
      <c r="AU9" s="34">
        <v>12355</v>
      </c>
      <c r="AV9" s="34">
        <v>24865</v>
      </c>
      <c r="AW9" s="34">
        <v>1062</v>
      </c>
      <c r="AX9" s="34">
        <v>289.92</v>
      </c>
    </row>
    <row r="10" s="34" customFormat="1" ht="12" customHeight="1" spans="1:50">
      <c r="A10" s="111" t="s">
        <v>1967</v>
      </c>
      <c r="B10" s="150" t="s">
        <v>1968</v>
      </c>
      <c r="C10" s="34" t="s">
        <v>33</v>
      </c>
      <c r="D10" s="72" t="s">
        <v>1969</v>
      </c>
      <c r="E10" s="34">
        <v>92</v>
      </c>
      <c r="F10" s="149">
        <v>62</v>
      </c>
      <c r="G10" s="149">
        <v>10</v>
      </c>
      <c r="H10" s="149">
        <v>10</v>
      </c>
      <c r="I10" s="149">
        <v>10</v>
      </c>
      <c r="J10" s="149">
        <v>10</v>
      </c>
      <c r="K10" s="149">
        <v>12</v>
      </c>
      <c r="L10" s="149">
        <v>10</v>
      </c>
      <c r="M10" s="34">
        <v>30</v>
      </c>
      <c r="N10" s="34">
        <v>10</v>
      </c>
      <c r="O10" s="34">
        <v>10</v>
      </c>
      <c r="P10" s="34">
        <v>10</v>
      </c>
      <c r="Q10" s="34">
        <v>438</v>
      </c>
      <c r="R10" s="34">
        <v>450</v>
      </c>
      <c r="S10" s="34">
        <v>2766</v>
      </c>
      <c r="T10" s="34">
        <v>1096</v>
      </c>
      <c r="U10" s="34">
        <v>450</v>
      </c>
      <c r="V10" s="34">
        <v>447</v>
      </c>
      <c r="W10" s="34">
        <v>446</v>
      </c>
      <c r="X10" s="34">
        <v>446</v>
      </c>
      <c r="Y10" s="34">
        <v>536</v>
      </c>
      <c r="Z10" s="34">
        <v>441</v>
      </c>
      <c r="AA10" s="34">
        <v>441</v>
      </c>
      <c r="AB10" s="34">
        <v>1707</v>
      </c>
      <c r="AC10" s="34">
        <v>1059</v>
      </c>
      <c r="AD10" s="34">
        <v>1135</v>
      </c>
      <c r="AE10" s="34">
        <v>1631</v>
      </c>
      <c r="AF10" s="34">
        <v>479</v>
      </c>
      <c r="AG10" s="34">
        <v>480</v>
      </c>
      <c r="AH10" s="34">
        <v>1431</v>
      </c>
      <c r="AI10" s="34">
        <v>564</v>
      </c>
      <c r="AJ10" s="34">
        <v>482</v>
      </c>
      <c r="AK10" s="34">
        <v>477</v>
      </c>
      <c r="AL10" s="34">
        <v>472</v>
      </c>
      <c r="AM10" s="34">
        <v>472</v>
      </c>
      <c r="AN10" s="34">
        <v>895</v>
      </c>
      <c r="AO10" s="34">
        <v>536</v>
      </c>
      <c r="AP10" s="34">
        <v>405</v>
      </c>
      <c r="AQ10" s="34">
        <v>1026</v>
      </c>
      <c r="AR10" s="34">
        <v>637</v>
      </c>
      <c r="AS10" s="34">
        <v>324</v>
      </c>
      <c r="AT10" s="34">
        <v>92845.8</v>
      </c>
      <c r="AU10" s="34">
        <v>78039</v>
      </c>
      <c r="AV10" s="34">
        <v>99769</v>
      </c>
      <c r="AW10" s="34">
        <v>12430.5</v>
      </c>
      <c r="AX10" s="34">
        <v>2524.5</v>
      </c>
    </row>
    <row r="11" s="34" customFormat="1" ht="12" customHeight="1" spans="1:50">
      <c r="A11" s="130"/>
      <c r="B11" s="112" t="s">
        <v>487</v>
      </c>
      <c r="D11" s="72"/>
      <c r="E11" s="34" t="s">
        <v>67</v>
      </c>
      <c r="F11" s="149" t="s">
        <v>67</v>
      </c>
      <c r="G11" s="149" t="s">
        <v>67</v>
      </c>
      <c r="H11" s="149" t="s">
        <v>67</v>
      </c>
      <c r="I11" s="149" t="s">
        <v>67</v>
      </c>
      <c r="J11" s="149" t="s">
        <v>67</v>
      </c>
      <c r="K11" s="149" t="s">
        <v>67</v>
      </c>
      <c r="L11" s="149" t="s">
        <v>67</v>
      </c>
      <c r="M11" s="34" t="s">
        <v>67</v>
      </c>
      <c r="N11" s="34" t="s">
        <v>67</v>
      </c>
      <c r="O11" s="34" t="s">
        <v>67</v>
      </c>
      <c r="P11" s="34" t="s">
        <v>67</v>
      </c>
      <c r="Q11" s="34" t="s">
        <v>67</v>
      </c>
      <c r="R11" s="34" t="s">
        <v>67</v>
      </c>
      <c r="S11" s="34" t="s">
        <v>67</v>
      </c>
      <c r="T11" s="34" t="s">
        <v>67</v>
      </c>
      <c r="U11" s="34" t="s">
        <v>67</v>
      </c>
      <c r="V11" s="34" t="s">
        <v>67</v>
      </c>
      <c r="W11" s="34" t="s">
        <v>67</v>
      </c>
      <c r="X11" s="34" t="s">
        <v>67</v>
      </c>
      <c r="Y11" s="34" t="s">
        <v>67</v>
      </c>
      <c r="Z11" s="34" t="s">
        <v>67</v>
      </c>
      <c r="AA11" s="34" t="s">
        <v>67</v>
      </c>
      <c r="AB11" s="34" t="s">
        <v>67</v>
      </c>
      <c r="AC11" s="34" t="s">
        <v>67</v>
      </c>
      <c r="AD11" s="34" t="s">
        <v>67</v>
      </c>
      <c r="AE11" s="34" t="s">
        <v>67</v>
      </c>
      <c r="AF11" s="34" t="s">
        <v>67</v>
      </c>
      <c r="AG11" s="34" t="s">
        <v>67</v>
      </c>
      <c r="AH11" s="34" t="s">
        <v>67</v>
      </c>
      <c r="AI11" s="34" t="s">
        <v>67</v>
      </c>
      <c r="AJ11" s="34" t="s">
        <v>67</v>
      </c>
      <c r="AK11" s="34" t="s">
        <v>67</v>
      </c>
      <c r="AL11" s="34" t="s">
        <v>67</v>
      </c>
      <c r="AM11" s="34" t="s">
        <v>67</v>
      </c>
      <c r="AN11" s="34" t="s">
        <v>67</v>
      </c>
      <c r="AO11" s="34" t="s">
        <v>67</v>
      </c>
      <c r="AP11" s="34" t="s">
        <v>67</v>
      </c>
      <c r="AQ11" s="34" t="s">
        <v>67</v>
      </c>
      <c r="AR11" s="34" t="s">
        <v>67</v>
      </c>
      <c r="AS11" s="34" t="s">
        <v>67</v>
      </c>
      <c r="AT11" s="34" t="s">
        <v>67</v>
      </c>
      <c r="AU11" s="34" t="s">
        <v>67</v>
      </c>
      <c r="AV11" s="34" t="s">
        <v>67</v>
      </c>
      <c r="AW11" s="34" t="s">
        <v>67</v>
      </c>
      <c r="AX11" s="34" t="s">
        <v>67</v>
      </c>
    </row>
    <row r="12" s="34" customFormat="1" ht="12" customHeight="1" spans="1:50">
      <c r="A12" s="111" t="s">
        <v>1970</v>
      </c>
      <c r="B12" s="150" t="s">
        <v>1971</v>
      </c>
      <c r="C12" s="34" t="s">
        <v>133</v>
      </c>
      <c r="D12" s="72" t="s">
        <v>1972</v>
      </c>
      <c r="E12" s="34">
        <v>37</v>
      </c>
      <c r="F12" s="149">
        <v>25</v>
      </c>
      <c r="G12" s="149">
        <v>5</v>
      </c>
      <c r="H12" s="149">
        <v>4</v>
      </c>
      <c r="I12" s="149">
        <v>4</v>
      </c>
      <c r="J12" s="149">
        <v>4</v>
      </c>
      <c r="K12" s="149">
        <v>4</v>
      </c>
      <c r="L12" s="149">
        <v>4</v>
      </c>
      <c r="M12" s="34">
        <v>12</v>
      </c>
      <c r="N12" s="34">
        <v>4</v>
      </c>
      <c r="O12" s="34">
        <v>4</v>
      </c>
      <c r="P12" s="34">
        <v>4</v>
      </c>
      <c r="Q12" s="34">
        <v>178</v>
      </c>
      <c r="R12" s="34">
        <v>220</v>
      </c>
      <c r="S12" s="34">
        <v>1081</v>
      </c>
      <c r="T12" s="34">
        <v>528</v>
      </c>
      <c r="U12" s="34">
        <v>220</v>
      </c>
      <c r="V12" s="34">
        <v>175</v>
      </c>
      <c r="W12" s="34">
        <v>179</v>
      </c>
      <c r="X12" s="34">
        <v>172</v>
      </c>
      <c r="Y12" s="34">
        <v>170</v>
      </c>
      <c r="Z12" s="34">
        <v>165</v>
      </c>
      <c r="AA12" s="34">
        <v>165</v>
      </c>
      <c r="AB12" s="34">
        <v>35</v>
      </c>
      <c r="AC12" s="34">
        <v>1046</v>
      </c>
      <c r="AD12" s="34">
        <v>31</v>
      </c>
      <c r="AE12" s="34">
        <v>1050</v>
      </c>
      <c r="AF12" s="34">
        <v>184</v>
      </c>
      <c r="AG12" s="34">
        <v>171</v>
      </c>
      <c r="AH12" s="34">
        <v>508</v>
      </c>
      <c r="AI12" s="34">
        <v>227</v>
      </c>
      <c r="AJ12" s="34">
        <v>171</v>
      </c>
      <c r="AK12" s="34">
        <v>167</v>
      </c>
      <c r="AL12" s="34">
        <v>170</v>
      </c>
      <c r="AM12" s="34">
        <v>170</v>
      </c>
      <c r="AN12" s="34">
        <v>31</v>
      </c>
      <c r="AO12" s="34">
        <v>477</v>
      </c>
      <c r="AP12" s="34">
        <v>30</v>
      </c>
      <c r="AQ12" s="34">
        <v>478</v>
      </c>
      <c r="AR12" s="34">
        <v>97</v>
      </c>
      <c r="AS12" s="34">
        <v>92</v>
      </c>
      <c r="AT12" s="34">
        <v>8223</v>
      </c>
      <c r="AU12" s="34">
        <v>19644</v>
      </c>
      <c r="AV12" s="34">
        <v>39837</v>
      </c>
      <c r="AW12" s="34">
        <v>1950.01</v>
      </c>
      <c r="AX12" s="34">
        <v>472.63</v>
      </c>
    </row>
    <row r="13" s="34" customFormat="1" ht="12" customHeight="1" spans="1:50">
      <c r="A13" s="239" t="s">
        <v>1973</v>
      </c>
      <c r="B13" s="243" t="s">
        <v>1974</v>
      </c>
      <c r="C13" s="34" t="s">
        <v>33</v>
      </c>
      <c r="D13" s="72" t="s">
        <v>1975</v>
      </c>
      <c r="E13" s="34">
        <v>26</v>
      </c>
      <c r="F13" s="149">
        <v>2</v>
      </c>
      <c r="G13" s="149">
        <v>2</v>
      </c>
      <c r="H13" s="149">
        <v>0</v>
      </c>
      <c r="I13" s="149">
        <v>0</v>
      </c>
      <c r="J13" s="149">
        <v>0</v>
      </c>
      <c r="K13" s="149">
        <v>0</v>
      </c>
      <c r="L13" s="149">
        <v>0</v>
      </c>
      <c r="M13" s="34">
        <v>24</v>
      </c>
      <c r="N13" s="34">
        <v>12</v>
      </c>
      <c r="O13" s="34">
        <v>12</v>
      </c>
      <c r="P13" s="34">
        <v>0</v>
      </c>
      <c r="Q13" s="34">
        <v>0</v>
      </c>
      <c r="R13" s="34">
        <v>89</v>
      </c>
      <c r="S13" s="34">
        <v>89</v>
      </c>
      <c r="T13" s="34">
        <v>41</v>
      </c>
      <c r="U13" s="34">
        <v>89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48</v>
      </c>
      <c r="AC13" s="34">
        <v>41</v>
      </c>
      <c r="AD13" s="34">
        <v>48</v>
      </c>
      <c r="AE13" s="34">
        <v>41</v>
      </c>
      <c r="AF13" s="34">
        <v>0</v>
      </c>
      <c r="AG13" s="34">
        <v>502</v>
      </c>
      <c r="AH13" s="34">
        <v>1096</v>
      </c>
      <c r="AI13" s="34">
        <v>452</v>
      </c>
      <c r="AJ13" s="34">
        <v>502</v>
      </c>
      <c r="AK13" s="34">
        <v>594</v>
      </c>
      <c r="AL13" s="34">
        <v>0</v>
      </c>
      <c r="AM13" s="34">
        <v>0</v>
      </c>
      <c r="AN13" s="34">
        <v>499</v>
      </c>
      <c r="AO13" s="34">
        <v>597</v>
      </c>
      <c r="AP13" s="34">
        <v>491</v>
      </c>
      <c r="AQ13" s="34">
        <v>605</v>
      </c>
      <c r="AR13" s="34">
        <v>95</v>
      </c>
      <c r="AS13" s="34">
        <v>92</v>
      </c>
      <c r="AT13" s="34">
        <v>77600</v>
      </c>
      <c r="AU13" s="34">
        <v>43088.02</v>
      </c>
      <c r="AV13" s="34">
        <v>60000</v>
      </c>
      <c r="AW13" s="34">
        <v>8753</v>
      </c>
      <c r="AX13" s="34">
        <v>450</v>
      </c>
    </row>
    <row r="14" s="34" customFormat="1" ht="12" customHeight="1" spans="1:50">
      <c r="A14" s="130"/>
      <c r="B14" s="112" t="s">
        <v>1082</v>
      </c>
      <c r="D14" s="72"/>
      <c r="E14" s="34" t="s">
        <v>67</v>
      </c>
      <c r="F14" s="149" t="s">
        <v>67</v>
      </c>
      <c r="G14" s="149" t="s">
        <v>67</v>
      </c>
      <c r="H14" s="149" t="s">
        <v>67</v>
      </c>
      <c r="I14" s="149" t="s">
        <v>67</v>
      </c>
      <c r="J14" s="149" t="s">
        <v>67</v>
      </c>
      <c r="K14" s="149" t="s">
        <v>67</v>
      </c>
      <c r="L14" s="149" t="s">
        <v>67</v>
      </c>
      <c r="M14" s="34" t="s">
        <v>67</v>
      </c>
      <c r="N14" s="34" t="s">
        <v>67</v>
      </c>
      <c r="O14" s="34" t="s">
        <v>67</v>
      </c>
      <c r="P14" s="34" t="s">
        <v>67</v>
      </c>
      <c r="Q14" s="34" t="s">
        <v>67</v>
      </c>
      <c r="R14" s="34" t="s">
        <v>67</v>
      </c>
      <c r="S14" s="34" t="s">
        <v>67</v>
      </c>
      <c r="T14" s="34" t="s">
        <v>67</v>
      </c>
      <c r="U14" s="34" t="s">
        <v>67</v>
      </c>
      <c r="V14" s="34" t="s">
        <v>67</v>
      </c>
      <c r="W14" s="34" t="s">
        <v>67</v>
      </c>
      <c r="X14" s="34" t="s">
        <v>67</v>
      </c>
      <c r="Y14" s="34" t="s">
        <v>67</v>
      </c>
      <c r="Z14" s="34" t="s">
        <v>67</v>
      </c>
      <c r="AA14" s="34" t="s">
        <v>67</v>
      </c>
      <c r="AB14" s="34" t="s">
        <v>67</v>
      </c>
      <c r="AC14" s="34" t="s">
        <v>67</v>
      </c>
      <c r="AD14" s="34" t="s">
        <v>67</v>
      </c>
      <c r="AE14" s="34" t="s">
        <v>67</v>
      </c>
      <c r="AF14" s="34" t="s">
        <v>67</v>
      </c>
      <c r="AG14" s="34" t="s">
        <v>67</v>
      </c>
      <c r="AH14" s="34" t="s">
        <v>67</v>
      </c>
      <c r="AI14" s="34" t="s">
        <v>67</v>
      </c>
      <c r="AJ14" s="34" t="s">
        <v>67</v>
      </c>
      <c r="AK14" s="34" t="s">
        <v>67</v>
      </c>
      <c r="AL14" s="34" t="s">
        <v>67</v>
      </c>
      <c r="AM14" s="34" t="s">
        <v>67</v>
      </c>
      <c r="AN14" s="34" t="s">
        <v>67</v>
      </c>
      <c r="AO14" s="34" t="s">
        <v>67</v>
      </c>
      <c r="AP14" s="34" t="s">
        <v>67</v>
      </c>
      <c r="AQ14" s="34" t="s">
        <v>67</v>
      </c>
      <c r="AR14" s="34" t="s">
        <v>67</v>
      </c>
      <c r="AS14" s="34" t="s">
        <v>67</v>
      </c>
      <c r="AT14" s="34" t="s">
        <v>67</v>
      </c>
      <c r="AU14" s="34" t="s">
        <v>67</v>
      </c>
      <c r="AV14" s="34" t="s">
        <v>67</v>
      </c>
      <c r="AW14" s="34" t="s">
        <v>67</v>
      </c>
      <c r="AX14" s="34" t="s">
        <v>67</v>
      </c>
    </row>
    <row r="15" s="143" customFormat="1" ht="18" customHeight="1" spans="1:50">
      <c r="A15" s="151" t="s">
        <v>1976</v>
      </c>
      <c r="B15" s="143" t="s">
        <v>1977</v>
      </c>
      <c r="C15" s="143" t="s">
        <v>33</v>
      </c>
      <c r="D15" s="72" t="s">
        <v>1978</v>
      </c>
      <c r="E15" s="34">
        <v>42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0</v>
      </c>
      <c r="M15" s="34">
        <v>42</v>
      </c>
      <c r="N15" s="34">
        <v>14</v>
      </c>
      <c r="O15" s="34">
        <v>14</v>
      </c>
      <c r="P15" s="34">
        <v>14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636</v>
      </c>
      <c r="AG15" s="34">
        <v>626</v>
      </c>
      <c r="AH15" s="34">
        <v>1847</v>
      </c>
      <c r="AI15" s="34">
        <v>839</v>
      </c>
      <c r="AJ15" s="34">
        <v>629</v>
      </c>
      <c r="AK15" s="34">
        <v>619</v>
      </c>
      <c r="AL15" s="34">
        <v>599</v>
      </c>
      <c r="AM15" s="34">
        <v>599</v>
      </c>
      <c r="AN15" s="34">
        <v>1058</v>
      </c>
      <c r="AO15" s="34">
        <v>789</v>
      </c>
      <c r="AP15" s="34">
        <v>675</v>
      </c>
      <c r="AQ15" s="34">
        <v>1172</v>
      </c>
      <c r="AR15" s="34">
        <v>169</v>
      </c>
      <c r="AS15" s="34">
        <v>123</v>
      </c>
      <c r="AT15" s="34">
        <v>43837</v>
      </c>
      <c r="AU15" s="34">
        <v>51721</v>
      </c>
      <c r="AV15" s="34">
        <v>53142</v>
      </c>
      <c r="AW15" s="34">
        <v>6029.5</v>
      </c>
      <c r="AX15" s="34">
        <v>868</v>
      </c>
    </row>
    <row r="16" s="34" customFormat="1" ht="12" customHeight="1" spans="1:50">
      <c r="A16" s="130"/>
      <c r="B16" s="112" t="s">
        <v>427</v>
      </c>
      <c r="D16" s="72"/>
      <c r="E16" s="34" t="s">
        <v>67</v>
      </c>
      <c r="F16" s="149" t="s">
        <v>67</v>
      </c>
      <c r="G16" s="149" t="s">
        <v>67</v>
      </c>
      <c r="H16" s="149" t="s">
        <v>67</v>
      </c>
      <c r="I16" s="149" t="s">
        <v>67</v>
      </c>
      <c r="J16" s="149" t="s">
        <v>67</v>
      </c>
      <c r="K16" s="149" t="s">
        <v>67</v>
      </c>
      <c r="L16" s="149" t="s">
        <v>67</v>
      </c>
      <c r="M16" s="34" t="s">
        <v>67</v>
      </c>
      <c r="N16" s="34" t="s">
        <v>67</v>
      </c>
      <c r="O16" s="34" t="s">
        <v>67</v>
      </c>
      <c r="P16" s="34" t="s">
        <v>67</v>
      </c>
      <c r="Q16" s="34" t="s">
        <v>67</v>
      </c>
      <c r="R16" s="34" t="s">
        <v>67</v>
      </c>
      <c r="S16" s="34" t="s">
        <v>67</v>
      </c>
      <c r="T16" s="34" t="s">
        <v>67</v>
      </c>
      <c r="U16" s="34" t="s">
        <v>67</v>
      </c>
      <c r="V16" s="34" t="s">
        <v>67</v>
      </c>
      <c r="W16" s="34" t="s">
        <v>67</v>
      </c>
      <c r="X16" s="34" t="s">
        <v>67</v>
      </c>
      <c r="Y16" s="34" t="s">
        <v>67</v>
      </c>
      <c r="Z16" s="34" t="s">
        <v>67</v>
      </c>
      <c r="AA16" s="34" t="s">
        <v>67</v>
      </c>
      <c r="AB16" s="34" t="s">
        <v>67</v>
      </c>
      <c r="AC16" s="34" t="s">
        <v>67</v>
      </c>
      <c r="AD16" s="34" t="s">
        <v>67</v>
      </c>
      <c r="AE16" s="34" t="s">
        <v>67</v>
      </c>
      <c r="AF16" s="34" t="s">
        <v>67</v>
      </c>
      <c r="AG16" s="34" t="s">
        <v>67</v>
      </c>
      <c r="AH16" s="34" t="s">
        <v>67</v>
      </c>
      <c r="AI16" s="34" t="s">
        <v>67</v>
      </c>
      <c r="AJ16" s="34" t="s">
        <v>67</v>
      </c>
      <c r="AK16" s="34" t="s">
        <v>67</v>
      </c>
      <c r="AL16" s="34" t="s">
        <v>67</v>
      </c>
      <c r="AM16" s="34" t="s">
        <v>67</v>
      </c>
      <c r="AN16" s="34" t="s">
        <v>67</v>
      </c>
      <c r="AO16" s="34" t="s">
        <v>67</v>
      </c>
      <c r="AP16" s="34" t="s">
        <v>67</v>
      </c>
      <c r="AQ16" s="34" t="s">
        <v>67</v>
      </c>
      <c r="AR16" s="34" t="s">
        <v>67</v>
      </c>
      <c r="AS16" s="34" t="s">
        <v>67</v>
      </c>
      <c r="AT16" s="34" t="s">
        <v>67</v>
      </c>
      <c r="AU16" s="34" t="s">
        <v>67</v>
      </c>
      <c r="AV16" s="34" t="s">
        <v>67</v>
      </c>
      <c r="AW16" s="34" t="s">
        <v>67</v>
      </c>
      <c r="AX16" s="34" t="s">
        <v>67</v>
      </c>
    </row>
    <row r="17" s="34" customFormat="1" ht="12" customHeight="1" spans="1:50">
      <c r="A17" s="130" t="s">
        <v>1979</v>
      </c>
      <c r="B17" s="136" t="s">
        <v>1980</v>
      </c>
      <c r="C17" s="34" t="s">
        <v>33</v>
      </c>
      <c r="D17" s="72" t="s">
        <v>1981</v>
      </c>
      <c r="E17" s="34">
        <v>32</v>
      </c>
      <c r="F17" s="149">
        <v>16</v>
      </c>
      <c r="G17" s="149">
        <v>2</v>
      </c>
      <c r="H17" s="149">
        <v>2</v>
      </c>
      <c r="I17" s="149">
        <v>2</v>
      </c>
      <c r="J17" s="149">
        <v>2</v>
      </c>
      <c r="K17" s="149">
        <v>5</v>
      </c>
      <c r="L17" s="149">
        <v>3</v>
      </c>
      <c r="M17" s="34">
        <v>16</v>
      </c>
      <c r="N17" s="34">
        <v>6</v>
      </c>
      <c r="O17" s="34">
        <v>4</v>
      </c>
      <c r="P17" s="34">
        <v>6</v>
      </c>
      <c r="Q17" s="34">
        <v>56</v>
      </c>
      <c r="R17" s="34">
        <v>85</v>
      </c>
      <c r="S17" s="34">
        <v>526</v>
      </c>
      <c r="T17" s="34">
        <v>219</v>
      </c>
      <c r="U17" s="34">
        <v>85</v>
      </c>
      <c r="V17" s="34">
        <v>36</v>
      </c>
      <c r="W17" s="34">
        <v>87</v>
      </c>
      <c r="X17" s="34">
        <v>67</v>
      </c>
      <c r="Y17" s="34">
        <v>146</v>
      </c>
      <c r="Z17" s="34">
        <v>105</v>
      </c>
      <c r="AA17" s="34">
        <v>105</v>
      </c>
      <c r="AB17" s="34">
        <v>496</v>
      </c>
      <c r="AC17" s="34">
        <v>30</v>
      </c>
      <c r="AD17" s="34">
        <v>489</v>
      </c>
      <c r="AE17" s="34">
        <v>37</v>
      </c>
      <c r="AF17" s="34">
        <v>262</v>
      </c>
      <c r="AG17" s="34">
        <v>254</v>
      </c>
      <c r="AH17" s="34">
        <v>677</v>
      </c>
      <c r="AI17" s="34">
        <v>227</v>
      </c>
      <c r="AJ17" s="34">
        <v>254</v>
      </c>
      <c r="AK17" s="34">
        <v>168</v>
      </c>
      <c r="AL17" s="34">
        <v>255</v>
      </c>
      <c r="AM17" s="34">
        <v>255</v>
      </c>
      <c r="AN17" s="34">
        <v>534</v>
      </c>
      <c r="AO17" s="34">
        <v>143</v>
      </c>
      <c r="AP17" s="34">
        <v>388</v>
      </c>
      <c r="AQ17" s="34">
        <v>289</v>
      </c>
      <c r="AR17" s="34">
        <v>146</v>
      </c>
      <c r="AS17" s="34">
        <v>85</v>
      </c>
      <c r="AT17" s="34">
        <v>61220</v>
      </c>
      <c r="AU17" s="34">
        <v>70284</v>
      </c>
      <c r="AV17" s="34">
        <v>63210</v>
      </c>
      <c r="AW17" s="34">
        <v>6580</v>
      </c>
      <c r="AX17" s="34">
        <v>500</v>
      </c>
    </row>
    <row r="18" s="34" customFormat="1" ht="12" customHeight="1" spans="1:50">
      <c r="A18" s="130" t="s">
        <v>1982</v>
      </c>
      <c r="B18" s="136" t="s">
        <v>1983</v>
      </c>
      <c r="C18" s="34" t="s">
        <v>133</v>
      </c>
      <c r="D18" s="72" t="s">
        <v>1984</v>
      </c>
      <c r="E18" s="34">
        <v>53</v>
      </c>
      <c r="F18" s="149">
        <v>34</v>
      </c>
      <c r="G18" s="149">
        <v>7</v>
      </c>
      <c r="H18" s="149">
        <v>6</v>
      </c>
      <c r="I18" s="149">
        <v>6</v>
      </c>
      <c r="J18" s="149">
        <v>5</v>
      </c>
      <c r="K18" s="149">
        <v>5</v>
      </c>
      <c r="L18" s="149">
        <v>5</v>
      </c>
      <c r="M18" s="34">
        <v>19</v>
      </c>
      <c r="N18" s="34">
        <v>7</v>
      </c>
      <c r="O18" s="34">
        <v>6</v>
      </c>
      <c r="P18" s="34">
        <v>6</v>
      </c>
      <c r="Q18" s="34">
        <v>236</v>
      </c>
      <c r="R18" s="34">
        <v>312</v>
      </c>
      <c r="S18" s="34">
        <v>1479</v>
      </c>
      <c r="T18" s="34">
        <v>685</v>
      </c>
      <c r="U18" s="34">
        <v>312</v>
      </c>
      <c r="V18" s="34">
        <v>248</v>
      </c>
      <c r="W18" s="34">
        <v>260</v>
      </c>
      <c r="X18" s="34">
        <v>221</v>
      </c>
      <c r="Y18" s="34">
        <v>221</v>
      </c>
      <c r="Z18" s="34">
        <v>217</v>
      </c>
      <c r="AA18" s="34">
        <v>217</v>
      </c>
      <c r="AB18" s="34">
        <v>287</v>
      </c>
      <c r="AC18" s="34">
        <v>1192</v>
      </c>
      <c r="AD18" s="34">
        <v>251</v>
      </c>
      <c r="AE18" s="34">
        <v>1228</v>
      </c>
      <c r="AF18" s="34">
        <v>213</v>
      </c>
      <c r="AG18" s="34">
        <v>324</v>
      </c>
      <c r="AH18" s="34">
        <v>810</v>
      </c>
      <c r="AI18" s="34">
        <v>407</v>
      </c>
      <c r="AJ18" s="34">
        <v>324</v>
      </c>
      <c r="AK18" s="34">
        <v>247</v>
      </c>
      <c r="AL18" s="34">
        <v>239</v>
      </c>
      <c r="AM18" s="34">
        <v>239</v>
      </c>
      <c r="AN18" s="34">
        <v>338</v>
      </c>
      <c r="AO18" s="34">
        <v>472</v>
      </c>
      <c r="AP18" s="34">
        <v>319</v>
      </c>
      <c r="AQ18" s="34">
        <v>491</v>
      </c>
      <c r="AR18" s="34">
        <v>144</v>
      </c>
      <c r="AS18" s="34">
        <v>143</v>
      </c>
      <c r="AT18" s="34">
        <v>28357.34</v>
      </c>
      <c r="AU18" s="34">
        <v>30412</v>
      </c>
      <c r="AV18" s="34">
        <v>47075</v>
      </c>
      <c r="AW18" s="34">
        <v>5754.35</v>
      </c>
      <c r="AX18" s="34">
        <v>1406.22</v>
      </c>
    </row>
    <row r="19" s="34" customFormat="1" ht="12" customHeight="1" spans="1:50">
      <c r="A19" s="130"/>
      <c r="B19" s="134" t="s">
        <v>1186</v>
      </c>
      <c r="D19" s="72"/>
      <c r="E19" s="34" t="s">
        <v>67</v>
      </c>
      <c r="F19" s="149" t="s">
        <v>67</v>
      </c>
      <c r="G19" s="149" t="s">
        <v>67</v>
      </c>
      <c r="H19" s="149" t="s">
        <v>67</v>
      </c>
      <c r="I19" s="149" t="s">
        <v>67</v>
      </c>
      <c r="J19" s="149" t="s">
        <v>67</v>
      </c>
      <c r="K19" s="149" t="s">
        <v>67</v>
      </c>
      <c r="L19" s="149" t="s">
        <v>67</v>
      </c>
      <c r="M19" s="34" t="s">
        <v>67</v>
      </c>
      <c r="N19" s="34" t="s">
        <v>67</v>
      </c>
      <c r="O19" s="34" t="s">
        <v>67</v>
      </c>
      <c r="P19" s="34" t="s">
        <v>67</v>
      </c>
      <c r="Q19" s="34" t="s">
        <v>67</v>
      </c>
      <c r="R19" s="34" t="s">
        <v>67</v>
      </c>
      <c r="S19" s="34" t="s">
        <v>67</v>
      </c>
      <c r="T19" s="34" t="s">
        <v>67</v>
      </c>
      <c r="U19" s="34" t="s">
        <v>67</v>
      </c>
      <c r="V19" s="34" t="s">
        <v>67</v>
      </c>
      <c r="W19" s="34" t="s">
        <v>67</v>
      </c>
      <c r="X19" s="34" t="s">
        <v>67</v>
      </c>
      <c r="Y19" s="34" t="s">
        <v>67</v>
      </c>
      <c r="Z19" s="34" t="s">
        <v>67</v>
      </c>
      <c r="AA19" s="34" t="s">
        <v>67</v>
      </c>
      <c r="AB19" s="34" t="s">
        <v>67</v>
      </c>
      <c r="AC19" s="34" t="s">
        <v>67</v>
      </c>
      <c r="AD19" s="34" t="s">
        <v>67</v>
      </c>
      <c r="AE19" s="34" t="s">
        <v>67</v>
      </c>
      <c r="AF19" s="34" t="s">
        <v>67</v>
      </c>
      <c r="AG19" s="34" t="s">
        <v>67</v>
      </c>
      <c r="AH19" s="34" t="s">
        <v>67</v>
      </c>
      <c r="AI19" s="34" t="s">
        <v>67</v>
      </c>
      <c r="AJ19" s="34" t="s">
        <v>67</v>
      </c>
      <c r="AK19" s="34" t="s">
        <v>67</v>
      </c>
      <c r="AL19" s="34" t="s">
        <v>67</v>
      </c>
      <c r="AM19" s="34" t="s">
        <v>67</v>
      </c>
      <c r="AN19" s="34" t="s">
        <v>67</v>
      </c>
      <c r="AO19" s="34" t="s">
        <v>67</v>
      </c>
      <c r="AP19" s="34" t="s">
        <v>67</v>
      </c>
      <c r="AQ19" s="34" t="s">
        <v>67</v>
      </c>
      <c r="AR19" s="34" t="s">
        <v>67</v>
      </c>
      <c r="AS19" s="34" t="s">
        <v>67</v>
      </c>
      <c r="AT19" s="34" t="s">
        <v>67</v>
      </c>
      <c r="AU19" s="34" t="s">
        <v>67</v>
      </c>
      <c r="AV19" s="34" t="s">
        <v>67</v>
      </c>
      <c r="AW19" s="34" t="s">
        <v>67</v>
      </c>
      <c r="AX19" s="34" t="s">
        <v>67</v>
      </c>
    </row>
    <row r="20" s="34" customFormat="1" ht="11.25" spans="1:50">
      <c r="A20" s="148" t="s">
        <v>1985</v>
      </c>
      <c r="B20" s="136" t="s">
        <v>1986</v>
      </c>
      <c r="C20" s="34" t="s">
        <v>133</v>
      </c>
      <c r="D20" s="72" t="s">
        <v>1987</v>
      </c>
      <c r="E20" s="34">
        <v>35</v>
      </c>
      <c r="F20" s="149">
        <v>22</v>
      </c>
      <c r="G20" s="149">
        <v>5</v>
      </c>
      <c r="H20" s="149">
        <v>4</v>
      </c>
      <c r="I20" s="149">
        <v>3</v>
      </c>
      <c r="J20" s="149">
        <v>3</v>
      </c>
      <c r="K20" s="149">
        <v>4</v>
      </c>
      <c r="L20" s="149">
        <v>3</v>
      </c>
      <c r="M20" s="34">
        <v>13</v>
      </c>
      <c r="N20" s="34">
        <v>4</v>
      </c>
      <c r="O20" s="34">
        <v>5</v>
      </c>
      <c r="P20" s="34">
        <v>4</v>
      </c>
      <c r="Q20" s="34">
        <v>123</v>
      </c>
      <c r="R20" s="34">
        <v>183</v>
      </c>
      <c r="S20" s="34">
        <v>816</v>
      </c>
      <c r="T20" s="34">
        <v>366</v>
      </c>
      <c r="U20" s="34">
        <v>183</v>
      </c>
      <c r="V20" s="34">
        <v>147</v>
      </c>
      <c r="W20" s="34">
        <v>124</v>
      </c>
      <c r="X20" s="34">
        <v>112</v>
      </c>
      <c r="Y20" s="34">
        <v>130</v>
      </c>
      <c r="Z20" s="34">
        <v>120</v>
      </c>
      <c r="AA20" s="34">
        <v>120</v>
      </c>
      <c r="AB20" s="34">
        <v>54</v>
      </c>
      <c r="AC20" s="34">
        <v>762</v>
      </c>
      <c r="AD20" s="34">
        <v>54</v>
      </c>
      <c r="AE20" s="34">
        <v>762</v>
      </c>
      <c r="AF20" s="34">
        <v>89</v>
      </c>
      <c r="AG20" s="34">
        <v>199</v>
      </c>
      <c r="AH20" s="34">
        <v>567</v>
      </c>
      <c r="AI20" s="34">
        <v>272</v>
      </c>
      <c r="AJ20" s="34">
        <v>199</v>
      </c>
      <c r="AK20" s="34">
        <v>204</v>
      </c>
      <c r="AL20" s="34">
        <v>164</v>
      </c>
      <c r="AM20" s="34">
        <v>164</v>
      </c>
      <c r="AN20" s="34">
        <v>286</v>
      </c>
      <c r="AO20" s="34">
        <v>281</v>
      </c>
      <c r="AP20" s="34">
        <v>286</v>
      </c>
      <c r="AQ20" s="34">
        <v>281</v>
      </c>
      <c r="AR20" s="34">
        <v>76</v>
      </c>
      <c r="AS20" s="34">
        <v>75</v>
      </c>
      <c r="AT20" s="34">
        <v>11075.99</v>
      </c>
      <c r="AU20" s="34">
        <v>21432.08</v>
      </c>
      <c r="AV20" s="34">
        <v>31057</v>
      </c>
      <c r="AW20" s="34">
        <v>1714.9</v>
      </c>
      <c r="AX20" s="34">
        <v>315.59</v>
      </c>
    </row>
    <row r="21" s="34" customFormat="1" ht="11.25" spans="1:50">
      <c r="A21" s="148" t="s">
        <v>1988</v>
      </c>
      <c r="B21" s="136" t="s">
        <v>1989</v>
      </c>
      <c r="C21" s="34" t="s">
        <v>133</v>
      </c>
      <c r="D21" s="72" t="s">
        <v>1990</v>
      </c>
      <c r="E21" s="34">
        <v>36</v>
      </c>
      <c r="F21" s="149">
        <v>26</v>
      </c>
      <c r="G21" s="149">
        <v>6</v>
      </c>
      <c r="H21" s="149">
        <v>4</v>
      </c>
      <c r="I21" s="149">
        <v>4</v>
      </c>
      <c r="J21" s="149">
        <v>4</v>
      </c>
      <c r="K21" s="149">
        <v>4</v>
      </c>
      <c r="L21" s="149">
        <v>4</v>
      </c>
      <c r="M21" s="34">
        <v>10</v>
      </c>
      <c r="N21" s="34">
        <v>4</v>
      </c>
      <c r="O21" s="34">
        <v>3</v>
      </c>
      <c r="P21" s="34">
        <v>3</v>
      </c>
      <c r="Q21" s="34">
        <v>164</v>
      </c>
      <c r="R21" s="34">
        <v>237</v>
      </c>
      <c r="S21" s="34">
        <v>1029</v>
      </c>
      <c r="T21" s="34">
        <v>495</v>
      </c>
      <c r="U21" s="34">
        <v>237</v>
      </c>
      <c r="V21" s="34">
        <v>156</v>
      </c>
      <c r="W21" s="34">
        <v>160</v>
      </c>
      <c r="X21" s="34">
        <v>167</v>
      </c>
      <c r="Y21" s="34">
        <v>146</v>
      </c>
      <c r="Z21" s="34">
        <v>163</v>
      </c>
      <c r="AA21" s="34">
        <v>163</v>
      </c>
      <c r="AB21" s="34">
        <v>47</v>
      </c>
      <c r="AC21" s="34">
        <v>982</v>
      </c>
      <c r="AD21" s="34">
        <v>43</v>
      </c>
      <c r="AE21" s="34">
        <v>986</v>
      </c>
      <c r="AF21" s="34">
        <v>123</v>
      </c>
      <c r="AG21" s="34">
        <v>157</v>
      </c>
      <c r="AH21" s="34">
        <v>405</v>
      </c>
      <c r="AI21" s="34">
        <v>199</v>
      </c>
      <c r="AJ21" s="34">
        <v>157</v>
      </c>
      <c r="AK21" s="34">
        <v>122</v>
      </c>
      <c r="AL21" s="34">
        <v>126</v>
      </c>
      <c r="AM21" s="34">
        <v>126</v>
      </c>
      <c r="AN21" s="34">
        <v>12</v>
      </c>
      <c r="AO21" s="34">
        <v>393</v>
      </c>
      <c r="AP21" s="34">
        <v>10</v>
      </c>
      <c r="AQ21" s="34">
        <v>395</v>
      </c>
      <c r="AR21" s="34">
        <v>109</v>
      </c>
      <c r="AS21" s="34">
        <v>90</v>
      </c>
      <c r="AT21" s="34">
        <v>11319</v>
      </c>
      <c r="AU21" s="34">
        <v>17982</v>
      </c>
      <c r="AV21" s="34">
        <v>34782</v>
      </c>
      <c r="AW21" s="34">
        <v>2180.8</v>
      </c>
      <c r="AX21" s="34">
        <v>326</v>
      </c>
    </row>
    <row r="22" s="34" customFormat="1" ht="12" customHeight="1" spans="1:50">
      <c r="A22" s="130"/>
      <c r="B22" s="134" t="s">
        <v>566</v>
      </c>
      <c r="D22" s="72"/>
      <c r="E22" s="34" t="s">
        <v>67</v>
      </c>
      <c r="F22" s="149" t="s">
        <v>67</v>
      </c>
      <c r="G22" s="149" t="s">
        <v>67</v>
      </c>
      <c r="H22" s="149" t="s">
        <v>67</v>
      </c>
      <c r="I22" s="149" t="s">
        <v>67</v>
      </c>
      <c r="J22" s="149" t="s">
        <v>67</v>
      </c>
      <c r="K22" s="149" t="s">
        <v>67</v>
      </c>
      <c r="L22" s="149" t="s">
        <v>67</v>
      </c>
      <c r="M22" s="34" t="s">
        <v>67</v>
      </c>
      <c r="N22" s="34" t="s">
        <v>67</v>
      </c>
      <c r="O22" s="34" t="s">
        <v>67</v>
      </c>
      <c r="P22" s="34" t="s">
        <v>67</v>
      </c>
      <c r="Q22" s="34" t="s">
        <v>67</v>
      </c>
      <c r="R22" s="34" t="s">
        <v>67</v>
      </c>
      <c r="S22" s="34" t="s">
        <v>67</v>
      </c>
      <c r="T22" s="34" t="s">
        <v>67</v>
      </c>
      <c r="U22" s="34" t="s">
        <v>67</v>
      </c>
      <c r="V22" s="34" t="s">
        <v>67</v>
      </c>
      <c r="W22" s="34" t="s">
        <v>67</v>
      </c>
      <c r="X22" s="34" t="s">
        <v>67</v>
      </c>
      <c r="Y22" s="34" t="s">
        <v>67</v>
      </c>
      <c r="Z22" s="34" t="s">
        <v>67</v>
      </c>
      <c r="AA22" s="34" t="s">
        <v>67</v>
      </c>
      <c r="AB22" s="34" t="s">
        <v>67</v>
      </c>
      <c r="AC22" s="34" t="s">
        <v>67</v>
      </c>
      <c r="AD22" s="34" t="s">
        <v>67</v>
      </c>
      <c r="AE22" s="34" t="s">
        <v>67</v>
      </c>
      <c r="AF22" s="34" t="s">
        <v>67</v>
      </c>
      <c r="AG22" s="34" t="s">
        <v>67</v>
      </c>
      <c r="AH22" s="34" t="s">
        <v>67</v>
      </c>
      <c r="AI22" s="34" t="s">
        <v>67</v>
      </c>
      <c r="AJ22" s="34" t="s">
        <v>67</v>
      </c>
      <c r="AK22" s="34" t="s">
        <v>67</v>
      </c>
      <c r="AL22" s="34" t="s">
        <v>67</v>
      </c>
      <c r="AM22" s="34" t="s">
        <v>67</v>
      </c>
      <c r="AN22" s="34" t="s">
        <v>67</v>
      </c>
      <c r="AO22" s="34" t="s">
        <v>67</v>
      </c>
      <c r="AP22" s="34" t="s">
        <v>67</v>
      </c>
      <c r="AQ22" s="34" t="s">
        <v>67</v>
      </c>
      <c r="AR22" s="34" t="s">
        <v>67</v>
      </c>
      <c r="AS22" s="34" t="s">
        <v>67</v>
      </c>
      <c r="AT22" s="34" t="s">
        <v>67</v>
      </c>
      <c r="AU22" s="34" t="s">
        <v>67</v>
      </c>
      <c r="AV22" s="34" t="s">
        <v>67</v>
      </c>
      <c r="AW22" s="34" t="s">
        <v>67</v>
      </c>
      <c r="AX22" s="34" t="s">
        <v>67</v>
      </c>
    </row>
    <row r="23" s="144" customFormat="1" ht="12" customHeight="1" spans="1:50">
      <c r="A23" s="152" t="s">
        <v>1991</v>
      </c>
      <c r="B23" s="136" t="s">
        <v>1992</v>
      </c>
      <c r="C23" s="153" t="s">
        <v>133</v>
      </c>
      <c r="D23" s="72" t="s">
        <v>1993</v>
      </c>
      <c r="E23" s="34">
        <v>51</v>
      </c>
      <c r="F23" s="149">
        <v>40</v>
      </c>
      <c r="G23" s="149">
        <v>7</v>
      </c>
      <c r="H23" s="149">
        <v>7</v>
      </c>
      <c r="I23" s="149">
        <v>6</v>
      </c>
      <c r="J23" s="149">
        <v>6</v>
      </c>
      <c r="K23" s="149">
        <v>7</v>
      </c>
      <c r="L23" s="149">
        <v>7</v>
      </c>
      <c r="M23" s="34">
        <v>11</v>
      </c>
      <c r="N23" s="34">
        <v>4</v>
      </c>
      <c r="O23" s="34">
        <v>4</v>
      </c>
      <c r="P23" s="34">
        <v>3</v>
      </c>
      <c r="Q23" s="34">
        <v>262</v>
      </c>
      <c r="R23" s="34">
        <v>313</v>
      </c>
      <c r="S23" s="34">
        <v>1703</v>
      </c>
      <c r="T23" s="34">
        <v>787</v>
      </c>
      <c r="U23" s="34">
        <v>313</v>
      </c>
      <c r="V23" s="34">
        <v>302</v>
      </c>
      <c r="W23" s="34">
        <v>255</v>
      </c>
      <c r="X23" s="34">
        <v>264</v>
      </c>
      <c r="Y23" s="34">
        <v>300</v>
      </c>
      <c r="Z23" s="34">
        <v>269</v>
      </c>
      <c r="AA23" s="34">
        <v>269</v>
      </c>
      <c r="AB23" s="34">
        <v>652</v>
      </c>
      <c r="AC23" s="34">
        <v>1051</v>
      </c>
      <c r="AD23" s="34">
        <v>499</v>
      </c>
      <c r="AE23" s="34">
        <v>1204</v>
      </c>
      <c r="AF23" s="34">
        <v>99</v>
      </c>
      <c r="AG23" s="34">
        <v>146</v>
      </c>
      <c r="AH23" s="34">
        <v>369</v>
      </c>
      <c r="AI23" s="34">
        <v>159</v>
      </c>
      <c r="AJ23" s="34">
        <v>146</v>
      </c>
      <c r="AK23" s="34">
        <v>132</v>
      </c>
      <c r="AL23" s="34">
        <v>91</v>
      </c>
      <c r="AM23" s="34">
        <v>91</v>
      </c>
      <c r="AN23" s="34">
        <v>214</v>
      </c>
      <c r="AO23" s="34">
        <v>155</v>
      </c>
      <c r="AP23" s="34">
        <v>191</v>
      </c>
      <c r="AQ23" s="34">
        <v>178</v>
      </c>
      <c r="AR23" s="34">
        <v>128</v>
      </c>
      <c r="AS23" s="34">
        <v>118</v>
      </c>
      <c r="AT23" s="34">
        <v>11754</v>
      </c>
      <c r="AU23" s="34">
        <v>21118</v>
      </c>
      <c r="AV23" s="34">
        <v>66830</v>
      </c>
      <c r="AW23" s="34">
        <v>2091.77</v>
      </c>
      <c r="AX23" s="34">
        <v>599</v>
      </c>
    </row>
    <row r="24" s="144" customFormat="1" ht="13" customHeight="1" spans="1:256">
      <c r="A24" s="154"/>
      <c r="B24" s="112" t="s">
        <v>597</v>
      </c>
      <c r="C24" s="102"/>
      <c r="D24" s="72"/>
      <c r="E24" s="34" t="s">
        <v>67</v>
      </c>
      <c r="F24" s="149" t="s">
        <v>67</v>
      </c>
      <c r="G24" s="149" t="s">
        <v>67</v>
      </c>
      <c r="H24" s="149" t="s">
        <v>67</v>
      </c>
      <c r="I24" s="149" t="s">
        <v>67</v>
      </c>
      <c r="J24" s="149" t="s">
        <v>67</v>
      </c>
      <c r="K24" s="149" t="s">
        <v>67</v>
      </c>
      <c r="L24" s="149" t="s">
        <v>67</v>
      </c>
      <c r="M24" s="34" t="s">
        <v>67</v>
      </c>
      <c r="N24" s="34" t="s">
        <v>67</v>
      </c>
      <c r="O24" s="34" t="s">
        <v>67</v>
      </c>
      <c r="P24" s="34" t="s">
        <v>67</v>
      </c>
      <c r="Q24" s="34" t="s">
        <v>67</v>
      </c>
      <c r="R24" s="34" t="s">
        <v>67</v>
      </c>
      <c r="S24" s="34" t="s">
        <v>67</v>
      </c>
      <c r="T24" s="34" t="s">
        <v>67</v>
      </c>
      <c r="U24" s="34" t="s">
        <v>67</v>
      </c>
      <c r="V24" s="34" t="s">
        <v>67</v>
      </c>
      <c r="W24" s="34" t="s">
        <v>67</v>
      </c>
      <c r="X24" s="34" t="s">
        <v>67</v>
      </c>
      <c r="Y24" s="34" t="s">
        <v>67</v>
      </c>
      <c r="Z24" s="34" t="s">
        <v>67</v>
      </c>
      <c r="AA24" s="34" t="s">
        <v>67</v>
      </c>
      <c r="AB24" s="34" t="s">
        <v>67</v>
      </c>
      <c r="AC24" s="34" t="s">
        <v>67</v>
      </c>
      <c r="AD24" s="34" t="s">
        <v>67</v>
      </c>
      <c r="AE24" s="34" t="s">
        <v>67</v>
      </c>
      <c r="AF24" s="34" t="s">
        <v>67</v>
      </c>
      <c r="AG24" s="34" t="s">
        <v>67</v>
      </c>
      <c r="AH24" s="34" t="s">
        <v>67</v>
      </c>
      <c r="AI24" s="34" t="s">
        <v>67</v>
      </c>
      <c r="AJ24" s="34" t="s">
        <v>67</v>
      </c>
      <c r="AK24" s="34" t="s">
        <v>67</v>
      </c>
      <c r="AL24" s="34" t="s">
        <v>67</v>
      </c>
      <c r="AM24" s="34" t="s">
        <v>67</v>
      </c>
      <c r="AN24" s="34" t="s">
        <v>67</v>
      </c>
      <c r="AO24" s="34" t="s">
        <v>67</v>
      </c>
      <c r="AP24" s="34" t="s">
        <v>67</v>
      </c>
      <c r="AQ24" s="34" t="s">
        <v>67</v>
      </c>
      <c r="AR24" s="34" t="s">
        <v>67</v>
      </c>
      <c r="AS24" s="34" t="s">
        <v>67</v>
      </c>
      <c r="AT24" s="34" t="s">
        <v>67</v>
      </c>
      <c r="AU24" s="34" t="s">
        <v>67</v>
      </c>
      <c r="AV24" s="34" t="s">
        <v>67</v>
      </c>
      <c r="AW24" s="34" t="s">
        <v>67</v>
      </c>
      <c r="AX24" s="34" t="s">
        <v>67</v>
      </c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="100" customFormat="1" ht="13" customHeight="1" spans="1:194">
      <c r="A25" s="154" t="s">
        <v>1994</v>
      </c>
      <c r="B25" s="102" t="s">
        <v>1995</v>
      </c>
      <c r="C25" s="102" t="s">
        <v>33</v>
      </c>
      <c r="D25" s="131" t="s">
        <v>1996</v>
      </c>
      <c r="E25" s="34">
        <v>62</v>
      </c>
      <c r="F25" s="149">
        <v>26</v>
      </c>
      <c r="G25" s="149">
        <v>4</v>
      </c>
      <c r="H25" s="149">
        <v>4</v>
      </c>
      <c r="I25" s="149">
        <v>5</v>
      </c>
      <c r="J25" s="149">
        <v>4</v>
      </c>
      <c r="K25" s="149">
        <v>4</v>
      </c>
      <c r="L25" s="149">
        <v>5</v>
      </c>
      <c r="M25" s="34">
        <v>36</v>
      </c>
      <c r="N25" s="34">
        <v>12</v>
      </c>
      <c r="O25" s="34">
        <v>12</v>
      </c>
      <c r="P25" s="34">
        <v>12</v>
      </c>
      <c r="Q25" s="34">
        <v>198</v>
      </c>
      <c r="R25" s="34">
        <v>159</v>
      </c>
      <c r="S25" s="34">
        <v>1054</v>
      </c>
      <c r="T25" s="34">
        <v>471</v>
      </c>
      <c r="U25" s="34">
        <v>160</v>
      </c>
      <c r="V25" s="34">
        <v>152</v>
      </c>
      <c r="W25" s="34">
        <v>209</v>
      </c>
      <c r="X25" s="34">
        <v>155</v>
      </c>
      <c r="Y25" s="34">
        <v>154</v>
      </c>
      <c r="Z25" s="34">
        <v>224</v>
      </c>
      <c r="AA25" s="34">
        <v>224</v>
      </c>
      <c r="AB25" s="34">
        <v>466</v>
      </c>
      <c r="AC25" s="34">
        <v>588</v>
      </c>
      <c r="AD25" s="34">
        <v>221</v>
      </c>
      <c r="AE25" s="34">
        <v>833</v>
      </c>
      <c r="AF25" s="34">
        <v>520</v>
      </c>
      <c r="AG25" s="34">
        <v>597</v>
      </c>
      <c r="AH25" s="34">
        <v>1636</v>
      </c>
      <c r="AI25" s="34">
        <v>769</v>
      </c>
      <c r="AJ25" s="34">
        <v>597</v>
      </c>
      <c r="AK25" s="34">
        <v>515</v>
      </c>
      <c r="AL25" s="34">
        <v>524</v>
      </c>
      <c r="AM25" s="34">
        <v>524</v>
      </c>
      <c r="AN25" s="34">
        <v>926</v>
      </c>
      <c r="AO25" s="34">
        <v>710</v>
      </c>
      <c r="AP25" s="34">
        <v>366</v>
      </c>
      <c r="AQ25" s="34">
        <v>1270</v>
      </c>
      <c r="AR25" s="34">
        <v>271</v>
      </c>
      <c r="AS25" s="34">
        <v>210</v>
      </c>
      <c r="AT25" s="34">
        <v>54706.87</v>
      </c>
      <c r="AU25" s="34">
        <v>43925</v>
      </c>
      <c r="AV25" s="34">
        <v>67223</v>
      </c>
      <c r="AW25" s="34">
        <v>16864</v>
      </c>
      <c r="AX25" s="34">
        <v>987</v>
      </c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  <c r="CM25" s="102"/>
      <c r="CN25" s="102"/>
      <c r="CO25" s="102"/>
      <c r="CP25" s="102"/>
      <c r="CQ25" s="102"/>
      <c r="CR25" s="102"/>
      <c r="CS25" s="102"/>
      <c r="CT25" s="102"/>
      <c r="CU25" s="102"/>
      <c r="CV25" s="102"/>
      <c r="CW25" s="102"/>
      <c r="CX25" s="102"/>
      <c r="CY25" s="102"/>
      <c r="CZ25" s="102"/>
      <c r="DA25" s="102"/>
      <c r="DB25" s="102"/>
      <c r="DC25" s="102"/>
      <c r="DD25" s="102"/>
      <c r="DE25" s="102"/>
      <c r="DF25" s="102"/>
      <c r="DG25" s="102"/>
      <c r="DH25" s="102"/>
      <c r="DI25" s="102"/>
      <c r="DJ25" s="102"/>
      <c r="DK25" s="102"/>
      <c r="DL25" s="102"/>
      <c r="DM25" s="102"/>
      <c r="DN25" s="102"/>
      <c r="DO25" s="102"/>
      <c r="DP25" s="102"/>
      <c r="DQ25" s="102"/>
      <c r="DR25" s="102"/>
      <c r="DS25" s="102"/>
      <c r="DT25" s="102"/>
      <c r="DU25" s="102"/>
      <c r="DV25" s="102"/>
      <c r="DW25" s="102"/>
      <c r="DX25" s="102"/>
      <c r="DY25" s="102"/>
      <c r="DZ25" s="102"/>
      <c r="EA25" s="102"/>
      <c r="EB25" s="102"/>
      <c r="EC25" s="102"/>
      <c r="ED25" s="102"/>
      <c r="EE25" s="102"/>
      <c r="EF25" s="102"/>
      <c r="EG25" s="102"/>
      <c r="EH25" s="102"/>
      <c r="EI25" s="102"/>
      <c r="EJ25" s="102"/>
      <c r="EK25" s="102"/>
      <c r="EL25" s="102"/>
      <c r="EM25" s="102"/>
      <c r="EN25" s="102"/>
      <c r="EO25" s="102"/>
      <c r="EP25" s="102"/>
      <c r="EQ25" s="102"/>
      <c r="ER25" s="102"/>
      <c r="ES25" s="102"/>
      <c r="ET25" s="102"/>
      <c r="EU25" s="102"/>
      <c r="EV25" s="102"/>
      <c r="EW25" s="102"/>
      <c r="EX25" s="102"/>
      <c r="EY25" s="102"/>
      <c r="EZ25" s="102"/>
      <c r="FA25" s="102"/>
      <c r="FB25" s="102"/>
      <c r="FC25" s="102"/>
      <c r="FD25" s="102"/>
      <c r="FE25" s="102"/>
      <c r="FF25" s="102"/>
      <c r="FG25" s="102"/>
      <c r="FH25" s="102"/>
      <c r="FI25" s="102"/>
      <c r="FJ25" s="102"/>
      <c r="FK25" s="102"/>
      <c r="FL25" s="102"/>
      <c r="FM25" s="102"/>
      <c r="FN25" s="102"/>
      <c r="FO25" s="102"/>
      <c r="FP25" s="102"/>
      <c r="FQ25" s="102"/>
      <c r="FR25" s="102"/>
      <c r="FS25" s="102"/>
      <c r="FT25" s="102"/>
      <c r="FU25" s="102"/>
      <c r="FV25" s="102"/>
      <c r="FW25" s="102"/>
      <c r="FX25" s="102"/>
      <c r="FY25" s="102"/>
      <c r="FZ25" s="102"/>
      <c r="GA25" s="102"/>
      <c r="GB25" s="102"/>
      <c r="GC25" s="102"/>
      <c r="GD25" s="102"/>
      <c r="GE25" s="102"/>
      <c r="GF25" s="102"/>
      <c r="GG25" s="102"/>
      <c r="GH25" s="102"/>
      <c r="GI25" s="102"/>
      <c r="GJ25" s="102"/>
      <c r="GK25" s="102"/>
      <c r="GL25" s="102"/>
    </row>
    <row r="26" s="34" customFormat="1" ht="12" customHeight="1" spans="1:50">
      <c r="A26" s="130"/>
      <c r="B26" s="134" t="s">
        <v>156</v>
      </c>
      <c r="C26" s="144"/>
      <c r="D26" s="72"/>
      <c r="E26" s="34" t="s">
        <v>67</v>
      </c>
      <c r="F26" s="149" t="s">
        <v>67</v>
      </c>
      <c r="G26" s="149" t="s">
        <v>67</v>
      </c>
      <c r="H26" s="149" t="s">
        <v>67</v>
      </c>
      <c r="I26" s="149" t="s">
        <v>67</v>
      </c>
      <c r="J26" s="149" t="s">
        <v>67</v>
      </c>
      <c r="K26" s="149" t="s">
        <v>67</v>
      </c>
      <c r="L26" s="149" t="s">
        <v>67</v>
      </c>
      <c r="M26" s="34" t="s">
        <v>67</v>
      </c>
      <c r="N26" s="34" t="s">
        <v>67</v>
      </c>
      <c r="O26" s="34" t="s">
        <v>67</v>
      </c>
      <c r="P26" s="34" t="s">
        <v>67</v>
      </c>
      <c r="Q26" s="34" t="s">
        <v>67</v>
      </c>
      <c r="R26" s="34" t="s">
        <v>67</v>
      </c>
      <c r="S26" s="34" t="s">
        <v>67</v>
      </c>
      <c r="T26" s="34" t="s">
        <v>67</v>
      </c>
      <c r="U26" s="34" t="s">
        <v>67</v>
      </c>
      <c r="V26" s="34" t="s">
        <v>67</v>
      </c>
      <c r="W26" s="34" t="s">
        <v>67</v>
      </c>
      <c r="X26" s="34" t="s">
        <v>67</v>
      </c>
      <c r="Y26" s="34" t="s">
        <v>67</v>
      </c>
      <c r="Z26" s="34" t="s">
        <v>67</v>
      </c>
      <c r="AA26" s="34" t="s">
        <v>67</v>
      </c>
      <c r="AB26" s="34" t="s">
        <v>67</v>
      </c>
      <c r="AC26" s="34" t="s">
        <v>67</v>
      </c>
      <c r="AD26" s="34" t="s">
        <v>67</v>
      </c>
      <c r="AE26" s="34" t="s">
        <v>67</v>
      </c>
      <c r="AF26" s="34" t="s">
        <v>67</v>
      </c>
      <c r="AG26" s="34" t="s">
        <v>67</v>
      </c>
      <c r="AH26" s="34" t="s">
        <v>67</v>
      </c>
      <c r="AI26" s="34" t="s">
        <v>67</v>
      </c>
      <c r="AJ26" s="34" t="s">
        <v>67</v>
      </c>
      <c r="AK26" s="34" t="s">
        <v>67</v>
      </c>
      <c r="AL26" s="34" t="s">
        <v>67</v>
      </c>
      <c r="AM26" s="34" t="s">
        <v>67</v>
      </c>
      <c r="AN26" s="34" t="s">
        <v>67</v>
      </c>
      <c r="AO26" s="34" t="s">
        <v>67</v>
      </c>
      <c r="AP26" s="34" t="s">
        <v>67</v>
      </c>
      <c r="AQ26" s="34" t="s">
        <v>67</v>
      </c>
      <c r="AR26" s="34" t="s">
        <v>67</v>
      </c>
      <c r="AS26" s="34" t="s">
        <v>67</v>
      </c>
      <c r="AT26" s="34" t="s">
        <v>67</v>
      </c>
      <c r="AU26" s="34" t="s">
        <v>67</v>
      </c>
      <c r="AV26" s="34" t="s">
        <v>67</v>
      </c>
      <c r="AW26" s="34" t="s">
        <v>67</v>
      </c>
      <c r="AX26" s="34" t="s">
        <v>67</v>
      </c>
    </row>
    <row r="27" s="34" customFormat="1" ht="12" customHeight="1" spans="1:50">
      <c r="A27" s="130" t="s">
        <v>1997</v>
      </c>
      <c r="B27" s="136" t="s">
        <v>1998</v>
      </c>
      <c r="C27" s="34" t="s">
        <v>33</v>
      </c>
      <c r="D27" s="72" t="s">
        <v>1999</v>
      </c>
      <c r="E27" s="34">
        <v>42</v>
      </c>
      <c r="F27" s="149">
        <v>24</v>
      </c>
      <c r="G27" s="149">
        <v>4</v>
      </c>
      <c r="H27" s="149">
        <v>4</v>
      </c>
      <c r="I27" s="149">
        <v>4</v>
      </c>
      <c r="J27" s="149">
        <v>4</v>
      </c>
      <c r="K27" s="149">
        <v>4</v>
      </c>
      <c r="L27" s="149">
        <v>4</v>
      </c>
      <c r="M27" s="34">
        <v>18</v>
      </c>
      <c r="N27" s="34">
        <v>6</v>
      </c>
      <c r="O27" s="34">
        <v>6</v>
      </c>
      <c r="P27" s="34">
        <v>6</v>
      </c>
      <c r="Q27" s="34">
        <v>171</v>
      </c>
      <c r="R27" s="34">
        <v>180</v>
      </c>
      <c r="S27" s="34">
        <v>1051</v>
      </c>
      <c r="T27" s="34">
        <v>433</v>
      </c>
      <c r="U27" s="34">
        <v>180</v>
      </c>
      <c r="V27" s="34">
        <v>173</v>
      </c>
      <c r="W27" s="34">
        <v>180</v>
      </c>
      <c r="X27" s="34">
        <v>161</v>
      </c>
      <c r="Y27" s="34">
        <v>180</v>
      </c>
      <c r="Z27" s="34">
        <v>177</v>
      </c>
      <c r="AA27" s="34">
        <v>177</v>
      </c>
      <c r="AB27" s="34">
        <v>1041</v>
      </c>
      <c r="AC27" s="34">
        <v>10</v>
      </c>
      <c r="AD27" s="34">
        <v>1034</v>
      </c>
      <c r="AE27" s="34">
        <v>17</v>
      </c>
      <c r="AF27" s="34">
        <v>289</v>
      </c>
      <c r="AG27" s="34">
        <v>299</v>
      </c>
      <c r="AH27" s="34">
        <v>830</v>
      </c>
      <c r="AI27" s="34">
        <v>318</v>
      </c>
      <c r="AJ27" s="34">
        <v>299</v>
      </c>
      <c r="AK27" s="34">
        <v>292</v>
      </c>
      <c r="AL27" s="34">
        <v>239</v>
      </c>
      <c r="AM27" s="34">
        <v>239</v>
      </c>
      <c r="AN27" s="34">
        <v>826</v>
      </c>
      <c r="AO27" s="34">
        <v>4</v>
      </c>
      <c r="AP27" s="34">
        <v>823</v>
      </c>
      <c r="AQ27" s="34">
        <v>7</v>
      </c>
      <c r="AR27" s="34">
        <v>127</v>
      </c>
      <c r="AS27" s="34">
        <v>107</v>
      </c>
      <c r="AT27" s="34">
        <v>19965</v>
      </c>
      <c r="AU27" s="34">
        <v>20292</v>
      </c>
      <c r="AV27" s="34">
        <v>56500</v>
      </c>
      <c r="AW27" s="34">
        <v>902</v>
      </c>
      <c r="AX27" s="34">
        <v>441</v>
      </c>
    </row>
    <row r="28" s="34" customFormat="1" ht="12" customHeight="1" spans="1:50">
      <c r="A28" s="130"/>
      <c r="B28" s="134" t="s">
        <v>975</v>
      </c>
      <c r="C28" s="144"/>
      <c r="D28" s="72"/>
      <c r="E28" s="34" t="s">
        <v>67</v>
      </c>
      <c r="F28" s="149" t="s">
        <v>67</v>
      </c>
      <c r="G28" s="149" t="s">
        <v>67</v>
      </c>
      <c r="H28" s="149" t="s">
        <v>67</v>
      </c>
      <c r="I28" s="149" t="s">
        <v>67</v>
      </c>
      <c r="J28" s="149" t="s">
        <v>67</v>
      </c>
      <c r="K28" s="149" t="s">
        <v>67</v>
      </c>
      <c r="L28" s="149" t="s">
        <v>67</v>
      </c>
      <c r="M28" s="34" t="s">
        <v>67</v>
      </c>
      <c r="N28" s="34" t="s">
        <v>67</v>
      </c>
      <c r="O28" s="34" t="s">
        <v>67</v>
      </c>
      <c r="P28" s="34" t="s">
        <v>67</v>
      </c>
      <c r="Q28" s="34" t="s">
        <v>67</v>
      </c>
      <c r="R28" s="34" t="s">
        <v>67</v>
      </c>
      <c r="S28" s="34" t="s">
        <v>67</v>
      </c>
      <c r="T28" s="34" t="s">
        <v>67</v>
      </c>
      <c r="U28" s="34" t="s">
        <v>67</v>
      </c>
      <c r="V28" s="34" t="s">
        <v>67</v>
      </c>
      <c r="W28" s="34" t="s">
        <v>67</v>
      </c>
      <c r="X28" s="34" t="s">
        <v>67</v>
      </c>
      <c r="Y28" s="34" t="s">
        <v>67</v>
      </c>
      <c r="Z28" s="34" t="s">
        <v>67</v>
      </c>
      <c r="AA28" s="34" t="s">
        <v>67</v>
      </c>
      <c r="AB28" s="34" t="s">
        <v>67</v>
      </c>
      <c r="AC28" s="34" t="s">
        <v>67</v>
      </c>
      <c r="AD28" s="34" t="s">
        <v>67</v>
      </c>
      <c r="AE28" s="34" t="s">
        <v>67</v>
      </c>
      <c r="AF28" s="34" t="s">
        <v>67</v>
      </c>
      <c r="AG28" s="34" t="s">
        <v>67</v>
      </c>
      <c r="AH28" s="34" t="s">
        <v>67</v>
      </c>
      <c r="AI28" s="34" t="s">
        <v>67</v>
      </c>
      <c r="AJ28" s="34" t="s">
        <v>67</v>
      </c>
      <c r="AK28" s="34" t="s">
        <v>67</v>
      </c>
      <c r="AL28" s="34" t="s">
        <v>67</v>
      </c>
      <c r="AM28" s="34" t="s">
        <v>67</v>
      </c>
      <c r="AN28" s="34" t="s">
        <v>67</v>
      </c>
      <c r="AO28" s="34" t="s">
        <v>67</v>
      </c>
      <c r="AP28" s="34" t="s">
        <v>67</v>
      </c>
      <c r="AQ28" s="34" t="s">
        <v>67</v>
      </c>
      <c r="AR28" s="34" t="s">
        <v>67</v>
      </c>
      <c r="AS28" s="34" t="s">
        <v>67</v>
      </c>
      <c r="AT28" s="34" t="s">
        <v>67</v>
      </c>
      <c r="AU28" s="34" t="s">
        <v>67</v>
      </c>
      <c r="AV28" s="34" t="s">
        <v>67</v>
      </c>
      <c r="AW28" s="34" t="s">
        <v>67</v>
      </c>
      <c r="AX28" s="34" t="s">
        <v>67</v>
      </c>
    </row>
    <row r="29" s="143" customFormat="1" ht="17" customHeight="1" spans="1:50">
      <c r="A29" s="151" t="s">
        <v>2000</v>
      </c>
      <c r="B29" s="143" t="s">
        <v>2001</v>
      </c>
      <c r="C29" s="143" t="s">
        <v>33</v>
      </c>
      <c r="D29" s="72" t="s">
        <v>2002</v>
      </c>
      <c r="E29" s="34">
        <v>20</v>
      </c>
      <c r="F29" s="149">
        <v>10</v>
      </c>
      <c r="G29" s="149">
        <v>2</v>
      </c>
      <c r="H29" s="149">
        <v>2</v>
      </c>
      <c r="I29" s="149">
        <v>0</v>
      </c>
      <c r="J29" s="149">
        <v>2</v>
      </c>
      <c r="K29" s="149">
        <v>2</v>
      </c>
      <c r="L29" s="149">
        <v>2</v>
      </c>
      <c r="M29" s="34">
        <v>10</v>
      </c>
      <c r="N29" s="34">
        <v>5</v>
      </c>
      <c r="O29" s="34">
        <v>5</v>
      </c>
      <c r="P29" s="34">
        <v>0</v>
      </c>
      <c r="Q29" s="34">
        <v>25</v>
      </c>
      <c r="R29" s="34">
        <v>81</v>
      </c>
      <c r="S29" s="34">
        <v>358</v>
      </c>
      <c r="T29" s="34">
        <v>146</v>
      </c>
      <c r="U29" s="34">
        <v>81</v>
      </c>
      <c r="V29" s="34">
        <v>67</v>
      </c>
      <c r="W29" s="34">
        <v>0</v>
      </c>
      <c r="X29" s="34">
        <v>86</v>
      </c>
      <c r="Y29" s="34">
        <v>55</v>
      </c>
      <c r="Z29" s="34">
        <v>69</v>
      </c>
      <c r="AA29" s="34">
        <v>69</v>
      </c>
      <c r="AB29" s="34">
        <v>308</v>
      </c>
      <c r="AC29" s="34">
        <v>50</v>
      </c>
      <c r="AD29" s="34">
        <v>264</v>
      </c>
      <c r="AE29" s="34">
        <v>94</v>
      </c>
      <c r="AF29" s="34">
        <v>163</v>
      </c>
      <c r="AG29" s="34">
        <v>204</v>
      </c>
      <c r="AH29" s="34">
        <v>354</v>
      </c>
      <c r="AI29" s="34">
        <v>141</v>
      </c>
      <c r="AJ29" s="34">
        <v>204</v>
      </c>
      <c r="AK29" s="34">
        <v>150</v>
      </c>
      <c r="AL29" s="34">
        <v>0</v>
      </c>
      <c r="AM29" s="34">
        <v>0</v>
      </c>
      <c r="AN29" s="34">
        <v>293</v>
      </c>
      <c r="AO29" s="34">
        <v>61</v>
      </c>
      <c r="AP29" s="34">
        <v>278</v>
      </c>
      <c r="AQ29" s="34">
        <v>76</v>
      </c>
      <c r="AR29" s="34">
        <v>117</v>
      </c>
      <c r="AS29" s="34">
        <v>62</v>
      </c>
      <c r="AT29" s="34">
        <v>27000</v>
      </c>
      <c r="AU29" s="34">
        <v>22600</v>
      </c>
      <c r="AV29" s="34">
        <v>35250</v>
      </c>
      <c r="AW29" s="34">
        <v>8729.04</v>
      </c>
      <c r="AX29" s="34">
        <v>265.52</v>
      </c>
    </row>
    <row r="30" s="34" customFormat="1" ht="12" customHeight="1" spans="1:50">
      <c r="A30" s="130"/>
      <c r="B30" s="134" t="s">
        <v>1082</v>
      </c>
      <c r="C30" s="144"/>
      <c r="D30" s="72"/>
      <c r="E30" s="34" t="s">
        <v>67</v>
      </c>
      <c r="F30" s="149" t="s">
        <v>67</v>
      </c>
      <c r="G30" s="149" t="s">
        <v>67</v>
      </c>
      <c r="H30" s="149" t="s">
        <v>67</v>
      </c>
      <c r="I30" s="149" t="s">
        <v>67</v>
      </c>
      <c r="J30" s="149" t="s">
        <v>67</v>
      </c>
      <c r="K30" s="149" t="s">
        <v>67</v>
      </c>
      <c r="L30" s="149" t="s">
        <v>67</v>
      </c>
      <c r="M30" s="34" t="s">
        <v>67</v>
      </c>
      <c r="N30" s="34" t="s">
        <v>67</v>
      </c>
      <c r="O30" s="34" t="s">
        <v>67</v>
      </c>
      <c r="P30" s="34" t="s">
        <v>67</v>
      </c>
      <c r="Q30" s="34" t="s">
        <v>67</v>
      </c>
      <c r="R30" s="34" t="s">
        <v>67</v>
      </c>
      <c r="S30" s="34" t="s">
        <v>67</v>
      </c>
      <c r="T30" s="34" t="s">
        <v>67</v>
      </c>
      <c r="U30" s="34" t="s">
        <v>67</v>
      </c>
      <c r="V30" s="34" t="s">
        <v>67</v>
      </c>
      <c r="W30" s="34" t="s">
        <v>67</v>
      </c>
      <c r="X30" s="34" t="s">
        <v>67</v>
      </c>
      <c r="Y30" s="34" t="s">
        <v>67</v>
      </c>
      <c r="Z30" s="34" t="s">
        <v>67</v>
      </c>
      <c r="AA30" s="34" t="s">
        <v>67</v>
      </c>
      <c r="AB30" s="34" t="s">
        <v>67</v>
      </c>
      <c r="AC30" s="34" t="s">
        <v>67</v>
      </c>
      <c r="AD30" s="34" t="s">
        <v>67</v>
      </c>
      <c r="AE30" s="34" t="s">
        <v>67</v>
      </c>
      <c r="AF30" s="34" t="s">
        <v>67</v>
      </c>
      <c r="AG30" s="34" t="s">
        <v>67</v>
      </c>
      <c r="AH30" s="34" t="s">
        <v>67</v>
      </c>
      <c r="AI30" s="34" t="s">
        <v>67</v>
      </c>
      <c r="AJ30" s="34" t="s">
        <v>67</v>
      </c>
      <c r="AK30" s="34" t="s">
        <v>67</v>
      </c>
      <c r="AL30" s="34" t="s">
        <v>67</v>
      </c>
      <c r="AM30" s="34" t="s">
        <v>67</v>
      </c>
      <c r="AN30" s="34" t="s">
        <v>67</v>
      </c>
      <c r="AO30" s="34" t="s">
        <v>67</v>
      </c>
      <c r="AP30" s="34" t="s">
        <v>67</v>
      </c>
      <c r="AQ30" s="34" t="s">
        <v>67</v>
      </c>
      <c r="AR30" s="34" t="s">
        <v>67</v>
      </c>
      <c r="AS30" s="34" t="s">
        <v>67</v>
      </c>
      <c r="AT30" s="34" t="s">
        <v>67</v>
      </c>
      <c r="AU30" s="34" t="s">
        <v>67</v>
      </c>
      <c r="AV30" s="34" t="s">
        <v>67</v>
      </c>
      <c r="AW30" s="34" t="s">
        <v>67</v>
      </c>
      <c r="AX30" s="34" t="s">
        <v>67</v>
      </c>
    </row>
    <row r="31" s="145" customFormat="1" ht="12" customHeight="1" spans="1:50">
      <c r="A31" s="155" t="s">
        <v>2003</v>
      </c>
      <c r="B31" s="116" t="s">
        <v>2004</v>
      </c>
      <c r="C31" s="116" t="s">
        <v>133</v>
      </c>
      <c r="D31" s="72" t="s">
        <v>2005</v>
      </c>
      <c r="E31" s="34">
        <v>33</v>
      </c>
      <c r="F31" s="149">
        <v>25</v>
      </c>
      <c r="G31" s="149">
        <v>6</v>
      </c>
      <c r="H31" s="149">
        <v>4</v>
      </c>
      <c r="I31" s="149">
        <v>3</v>
      </c>
      <c r="J31" s="149">
        <v>4</v>
      </c>
      <c r="K31" s="149">
        <v>4</v>
      </c>
      <c r="L31" s="149">
        <v>4</v>
      </c>
      <c r="M31" s="34">
        <v>8</v>
      </c>
      <c r="N31" s="34">
        <v>3</v>
      </c>
      <c r="O31" s="34">
        <v>3</v>
      </c>
      <c r="P31" s="34">
        <v>2</v>
      </c>
      <c r="Q31" s="34">
        <v>143</v>
      </c>
      <c r="R31" s="34">
        <v>245</v>
      </c>
      <c r="S31" s="34">
        <v>1083</v>
      </c>
      <c r="T31" s="34">
        <v>493</v>
      </c>
      <c r="U31" s="34">
        <v>245</v>
      </c>
      <c r="V31" s="34">
        <v>178</v>
      </c>
      <c r="W31" s="34">
        <v>132</v>
      </c>
      <c r="X31" s="34">
        <v>175</v>
      </c>
      <c r="Y31" s="34">
        <v>178</v>
      </c>
      <c r="Z31" s="34">
        <v>175</v>
      </c>
      <c r="AA31" s="34">
        <v>175</v>
      </c>
      <c r="AB31" s="34">
        <v>385</v>
      </c>
      <c r="AC31" s="34">
        <v>698</v>
      </c>
      <c r="AD31" s="34">
        <v>298</v>
      </c>
      <c r="AE31" s="34">
        <v>785</v>
      </c>
      <c r="AF31" s="34">
        <v>87</v>
      </c>
      <c r="AG31" s="34">
        <v>130</v>
      </c>
      <c r="AH31" s="34">
        <v>348</v>
      </c>
      <c r="AI31" s="34">
        <v>159</v>
      </c>
      <c r="AJ31" s="34">
        <v>130</v>
      </c>
      <c r="AK31" s="34">
        <v>122</v>
      </c>
      <c r="AL31" s="34">
        <v>96</v>
      </c>
      <c r="AM31" s="34">
        <v>96</v>
      </c>
      <c r="AN31" s="34">
        <v>175</v>
      </c>
      <c r="AO31" s="34">
        <v>173</v>
      </c>
      <c r="AP31" s="34">
        <v>128</v>
      </c>
      <c r="AQ31" s="34">
        <v>220</v>
      </c>
      <c r="AR31" s="34">
        <v>89</v>
      </c>
      <c r="AS31" s="34">
        <v>85</v>
      </c>
      <c r="AT31" s="34">
        <v>15258</v>
      </c>
      <c r="AU31" s="34">
        <v>26211</v>
      </c>
      <c r="AV31" s="34">
        <v>33731</v>
      </c>
      <c r="AW31" s="34">
        <v>1654.78</v>
      </c>
      <c r="AX31" s="34">
        <v>385.92</v>
      </c>
    </row>
    <row r="32" s="72" customFormat="1" ht="12" customHeight="1" spans="1:50">
      <c r="A32" s="152"/>
      <c r="B32" s="156" t="s">
        <v>659</v>
      </c>
      <c r="C32" s="157"/>
      <c r="E32" s="34" t="s">
        <v>67</v>
      </c>
      <c r="F32" s="149" t="s">
        <v>67</v>
      </c>
      <c r="G32" s="149" t="s">
        <v>67</v>
      </c>
      <c r="H32" s="149" t="s">
        <v>67</v>
      </c>
      <c r="I32" s="149" t="s">
        <v>67</v>
      </c>
      <c r="J32" s="149" t="s">
        <v>67</v>
      </c>
      <c r="K32" s="149" t="s">
        <v>67</v>
      </c>
      <c r="L32" s="149" t="s">
        <v>67</v>
      </c>
      <c r="M32" s="34" t="s">
        <v>67</v>
      </c>
      <c r="N32" s="34" t="s">
        <v>67</v>
      </c>
      <c r="O32" s="34" t="s">
        <v>67</v>
      </c>
      <c r="P32" s="34" t="s">
        <v>67</v>
      </c>
      <c r="Q32" s="34" t="s">
        <v>67</v>
      </c>
      <c r="R32" s="34" t="s">
        <v>67</v>
      </c>
      <c r="S32" s="34" t="s">
        <v>67</v>
      </c>
      <c r="T32" s="34" t="s">
        <v>67</v>
      </c>
      <c r="U32" s="34" t="s">
        <v>67</v>
      </c>
      <c r="V32" s="34" t="s">
        <v>67</v>
      </c>
      <c r="W32" s="34" t="s">
        <v>67</v>
      </c>
      <c r="X32" s="34" t="s">
        <v>67</v>
      </c>
      <c r="Y32" s="34" t="s">
        <v>67</v>
      </c>
      <c r="Z32" s="34" t="s">
        <v>67</v>
      </c>
      <c r="AA32" s="34" t="s">
        <v>67</v>
      </c>
      <c r="AB32" s="34" t="s">
        <v>67</v>
      </c>
      <c r="AC32" s="34" t="s">
        <v>67</v>
      </c>
      <c r="AD32" s="34" t="s">
        <v>67</v>
      </c>
      <c r="AE32" s="34" t="s">
        <v>67</v>
      </c>
      <c r="AF32" s="34" t="s">
        <v>67</v>
      </c>
      <c r="AG32" s="34" t="s">
        <v>67</v>
      </c>
      <c r="AH32" s="34" t="s">
        <v>67</v>
      </c>
      <c r="AI32" s="34" t="s">
        <v>67</v>
      </c>
      <c r="AJ32" s="34" t="s">
        <v>67</v>
      </c>
      <c r="AK32" s="34" t="s">
        <v>67</v>
      </c>
      <c r="AL32" s="34" t="s">
        <v>67</v>
      </c>
      <c r="AM32" s="34" t="s">
        <v>67</v>
      </c>
      <c r="AN32" s="34" t="s">
        <v>67</v>
      </c>
      <c r="AO32" s="34" t="s">
        <v>67</v>
      </c>
      <c r="AP32" s="34" t="s">
        <v>67</v>
      </c>
      <c r="AQ32" s="34" t="s">
        <v>67</v>
      </c>
      <c r="AR32" s="34" t="s">
        <v>67</v>
      </c>
      <c r="AS32" s="34" t="s">
        <v>67</v>
      </c>
      <c r="AT32" s="34" t="s">
        <v>67</v>
      </c>
      <c r="AU32" s="34" t="s">
        <v>67</v>
      </c>
      <c r="AV32" s="34" t="s">
        <v>67</v>
      </c>
      <c r="AW32" s="34" t="s">
        <v>67</v>
      </c>
      <c r="AX32" s="34" t="s">
        <v>67</v>
      </c>
    </row>
    <row r="33" s="72" customFormat="1" ht="12" customHeight="1" spans="1:50">
      <c r="A33" s="242" t="s">
        <v>2006</v>
      </c>
      <c r="B33" s="244" t="s">
        <v>2007</v>
      </c>
      <c r="C33" s="34" t="s">
        <v>33</v>
      </c>
      <c r="D33" s="72" t="s">
        <v>2008</v>
      </c>
      <c r="E33" s="34">
        <v>13</v>
      </c>
      <c r="F33" s="149">
        <v>8</v>
      </c>
      <c r="G33" s="149">
        <v>4</v>
      </c>
      <c r="H33" s="149">
        <v>2</v>
      </c>
      <c r="I33" s="149">
        <v>1</v>
      </c>
      <c r="J33" s="149">
        <v>1</v>
      </c>
      <c r="K33" s="149">
        <v>0</v>
      </c>
      <c r="L33" s="149">
        <v>0</v>
      </c>
      <c r="M33" s="34">
        <v>5</v>
      </c>
      <c r="N33" s="34">
        <v>4</v>
      </c>
      <c r="O33" s="34">
        <v>1</v>
      </c>
      <c r="P33" s="34">
        <v>0</v>
      </c>
      <c r="Q33" s="34">
        <v>0</v>
      </c>
      <c r="R33" s="34">
        <v>178</v>
      </c>
      <c r="S33" s="34">
        <v>280</v>
      </c>
      <c r="T33" s="34">
        <v>120</v>
      </c>
      <c r="U33" s="34">
        <v>178</v>
      </c>
      <c r="V33" s="34">
        <v>48</v>
      </c>
      <c r="W33" s="34">
        <v>24</v>
      </c>
      <c r="X33" s="34">
        <v>30</v>
      </c>
      <c r="Y33" s="34">
        <v>0</v>
      </c>
      <c r="Z33" s="34">
        <v>0</v>
      </c>
      <c r="AA33" s="34">
        <v>0</v>
      </c>
      <c r="AB33" s="34">
        <v>178</v>
      </c>
      <c r="AC33" s="34">
        <v>102</v>
      </c>
      <c r="AD33" s="34">
        <v>144</v>
      </c>
      <c r="AE33" s="34">
        <v>136</v>
      </c>
      <c r="AF33" s="34">
        <v>0</v>
      </c>
      <c r="AG33" s="34">
        <v>167</v>
      </c>
      <c r="AH33" s="34">
        <v>205</v>
      </c>
      <c r="AI33" s="34">
        <v>102</v>
      </c>
      <c r="AJ33" s="34">
        <v>167</v>
      </c>
      <c r="AK33" s="34">
        <v>38</v>
      </c>
      <c r="AL33" s="34">
        <v>0</v>
      </c>
      <c r="AM33" s="34">
        <v>0</v>
      </c>
      <c r="AN33" s="34">
        <v>122</v>
      </c>
      <c r="AO33" s="34">
        <v>83</v>
      </c>
      <c r="AP33" s="34">
        <v>103</v>
      </c>
      <c r="AQ33" s="34">
        <v>102</v>
      </c>
      <c r="AR33" s="34">
        <v>136</v>
      </c>
      <c r="AS33" s="34">
        <v>44</v>
      </c>
      <c r="AT33" s="34">
        <v>25793.18</v>
      </c>
      <c r="AU33" s="34">
        <v>34544</v>
      </c>
      <c r="AV33" s="34">
        <v>13000</v>
      </c>
      <c r="AW33" s="34">
        <v>1680</v>
      </c>
      <c r="AX33" s="34">
        <v>421.85</v>
      </c>
    </row>
    <row r="34" s="34" customFormat="1" ht="12" customHeight="1" spans="1:50">
      <c r="A34" s="130"/>
      <c r="B34" s="158" t="s">
        <v>26</v>
      </c>
      <c r="C34" s="144"/>
      <c r="D34" s="72"/>
      <c r="E34" s="34" t="s">
        <v>67</v>
      </c>
      <c r="F34" s="149" t="s">
        <v>67</v>
      </c>
      <c r="G34" s="149" t="s">
        <v>67</v>
      </c>
      <c r="H34" s="149" t="s">
        <v>67</v>
      </c>
      <c r="I34" s="149" t="s">
        <v>67</v>
      </c>
      <c r="J34" s="149" t="s">
        <v>67</v>
      </c>
      <c r="K34" s="149" t="s">
        <v>67</v>
      </c>
      <c r="L34" s="149" t="s">
        <v>67</v>
      </c>
      <c r="M34" s="34" t="s">
        <v>67</v>
      </c>
      <c r="N34" s="34" t="s">
        <v>67</v>
      </c>
      <c r="O34" s="34" t="s">
        <v>67</v>
      </c>
      <c r="P34" s="34" t="s">
        <v>67</v>
      </c>
      <c r="Q34" s="34" t="s">
        <v>67</v>
      </c>
      <c r="R34" s="34" t="s">
        <v>67</v>
      </c>
      <c r="S34" s="34" t="s">
        <v>67</v>
      </c>
      <c r="T34" s="34" t="s">
        <v>67</v>
      </c>
      <c r="U34" s="34" t="s">
        <v>67</v>
      </c>
      <c r="V34" s="34" t="s">
        <v>67</v>
      </c>
      <c r="W34" s="34" t="s">
        <v>67</v>
      </c>
      <c r="X34" s="34" t="s">
        <v>67</v>
      </c>
      <c r="Y34" s="34" t="s">
        <v>67</v>
      </c>
      <c r="Z34" s="34" t="s">
        <v>67</v>
      </c>
      <c r="AA34" s="34" t="s">
        <v>67</v>
      </c>
      <c r="AB34" s="34" t="s">
        <v>67</v>
      </c>
      <c r="AC34" s="34" t="s">
        <v>67</v>
      </c>
      <c r="AD34" s="34" t="s">
        <v>67</v>
      </c>
      <c r="AE34" s="34" t="s">
        <v>67</v>
      </c>
      <c r="AF34" s="34" t="s">
        <v>67</v>
      </c>
      <c r="AG34" s="34" t="s">
        <v>67</v>
      </c>
      <c r="AH34" s="34" t="s">
        <v>67</v>
      </c>
      <c r="AI34" s="34" t="s">
        <v>67</v>
      </c>
      <c r="AJ34" s="34" t="s">
        <v>67</v>
      </c>
      <c r="AK34" s="34" t="s">
        <v>67</v>
      </c>
      <c r="AL34" s="34" t="s">
        <v>67</v>
      </c>
      <c r="AM34" s="34" t="s">
        <v>67</v>
      </c>
      <c r="AN34" s="34" t="s">
        <v>67</v>
      </c>
      <c r="AO34" s="34" t="s">
        <v>67</v>
      </c>
      <c r="AP34" s="34" t="s">
        <v>67</v>
      </c>
      <c r="AQ34" s="34" t="s">
        <v>67</v>
      </c>
      <c r="AR34" s="34" t="s">
        <v>67</v>
      </c>
      <c r="AS34" s="34" t="s">
        <v>67</v>
      </c>
      <c r="AT34" s="34" t="s">
        <v>67</v>
      </c>
      <c r="AU34" s="34" t="s">
        <v>67</v>
      </c>
      <c r="AV34" s="34" t="s">
        <v>67</v>
      </c>
      <c r="AW34" s="34" t="s">
        <v>67</v>
      </c>
      <c r="AX34" s="34" t="s">
        <v>67</v>
      </c>
    </row>
    <row r="35" s="34" customFormat="1" ht="11.25" spans="1:50">
      <c r="A35" s="148" t="s">
        <v>2009</v>
      </c>
      <c r="B35" s="136" t="s">
        <v>2010</v>
      </c>
      <c r="C35" s="34" t="s">
        <v>33</v>
      </c>
      <c r="D35" s="72" t="s">
        <v>2011</v>
      </c>
      <c r="E35" s="34">
        <v>71</v>
      </c>
      <c r="F35" s="149">
        <v>23</v>
      </c>
      <c r="G35" s="149">
        <v>4</v>
      </c>
      <c r="H35" s="149">
        <v>3</v>
      </c>
      <c r="I35" s="149">
        <v>4</v>
      </c>
      <c r="J35" s="149">
        <v>4</v>
      </c>
      <c r="K35" s="149">
        <v>4</v>
      </c>
      <c r="L35" s="149">
        <v>4</v>
      </c>
      <c r="M35" s="34">
        <v>48</v>
      </c>
      <c r="N35" s="34">
        <v>16</v>
      </c>
      <c r="O35" s="34">
        <v>16</v>
      </c>
      <c r="P35" s="34">
        <v>16</v>
      </c>
      <c r="Q35" s="34">
        <v>172</v>
      </c>
      <c r="R35" s="34">
        <v>180</v>
      </c>
      <c r="S35" s="34">
        <v>1022</v>
      </c>
      <c r="T35" s="34">
        <v>398</v>
      </c>
      <c r="U35" s="34">
        <v>180</v>
      </c>
      <c r="V35" s="34">
        <v>133</v>
      </c>
      <c r="W35" s="34">
        <v>180</v>
      </c>
      <c r="X35" s="34">
        <v>179</v>
      </c>
      <c r="Y35" s="34">
        <v>171</v>
      </c>
      <c r="Z35" s="34">
        <v>179</v>
      </c>
      <c r="AA35" s="34">
        <v>179</v>
      </c>
      <c r="AB35" s="34">
        <v>367</v>
      </c>
      <c r="AC35" s="34">
        <v>655</v>
      </c>
      <c r="AD35" s="34">
        <v>272</v>
      </c>
      <c r="AE35" s="34">
        <v>750</v>
      </c>
      <c r="AF35" s="34">
        <v>759</v>
      </c>
      <c r="AG35" s="34">
        <v>794</v>
      </c>
      <c r="AH35" s="34">
        <v>2334</v>
      </c>
      <c r="AI35" s="34">
        <v>882</v>
      </c>
      <c r="AJ35" s="34">
        <v>796</v>
      </c>
      <c r="AK35" s="34">
        <v>774</v>
      </c>
      <c r="AL35" s="34">
        <v>764</v>
      </c>
      <c r="AM35" s="34">
        <v>764</v>
      </c>
      <c r="AN35" s="34">
        <v>1441</v>
      </c>
      <c r="AO35" s="34">
        <v>893</v>
      </c>
      <c r="AP35" s="34">
        <v>684</v>
      </c>
      <c r="AQ35" s="34">
        <v>1650</v>
      </c>
      <c r="AR35" s="34">
        <v>470</v>
      </c>
      <c r="AS35" s="34">
        <v>224</v>
      </c>
      <c r="AT35" s="34">
        <v>66587.43</v>
      </c>
      <c r="AU35" s="34">
        <v>64587.59</v>
      </c>
      <c r="AV35" s="34">
        <v>30000</v>
      </c>
      <c r="AW35" s="34">
        <v>3876.65</v>
      </c>
      <c r="AX35" s="34">
        <v>937.03</v>
      </c>
    </row>
    <row r="36" s="34" customFormat="1" ht="11.25" spans="1:50">
      <c r="A36" s="148"/>
      <c r="B36" s="158" t="s">
        <v>634</v>
      </c>
      <c r="D36" s="72"/>
      <c r="E36" s="34" t="s">
        <v>67</v>
      </c>
      <c r="F36" s="149" t="s">
        <v>67</v>
      </c>
      <c r="G36" s="149" t="s">
        <v>67</v>
      </c>
      <c r="H36" s="149" t="s">
        <v>67</v>
      </c>
      <c r="I36" s="149" t="s">
        <v>67</v>
      </c>
      <c r="J36" s="149" t="s">
        <v>67</v>
      </c>
      <c r="K36" s="149" t="s">
        <v>67</v>
      </c>
      <c r="L36" s="149" t="s">
        <v>67</v>
      </c>
      <c r="M36" s="34" t="s">
        <v>67</v>
      </c>
      <c r="N36" s="34" t="s">
        <v>67</v>
      </c>
      <c r="O36" s="34" t="s">
        <v>67</v>
      </c>
      <c r="P36" s="34" t="s">
        <v>67</v>
      </c>
      <c r="Q36" s="34" t="s">
        <v>67</v>
      </c>
      <c r="R36" s="34" t="s">
        <v>67</v>
      </c>
      <c r="S36" s="34" t="s">
        <v>67</v>
      </c>
      <c r="T36" s="34" t="s">
        <v>67</v>
      </c>
      <c r="U36" s="34" t="s">
        <v>67</v>
      </c>
      <c r="V36" s="34" t="s">
        <v>67</v>
      </c>
      <c r="W36" s="34" t="s">
        <v>67</v>
      </c>
      <c r="X36" s="34" t="s">
        <v>67</v>
      </c>
      <c r="Y36" s="34" t="s">
        <v>67</v>
      </c>
      <c r="Z36" s="34" t="s">
        <v>67</v>
      </c>
      <c r="AA36" s="34" t="s">
        <v>67</v>
      </c>
      <c r="AB36" s="34" t="s">
        <v>67</v>
      </c>
      <c r="AC36" s="34" t="s">
        <v>67</v>
      </c>
      <c r="AD36" s="34" t="s">
        <v>67</v>
      </c>
      <c r="AE36" s="34" t="s">
        <v>67</v>
      </c>
      <c r="AF36" s="34" t="s">
        <v>67</v>
      </c>
      <c r="AG36" s="34" t="s">
        <v>67</v>
      </c>
      <c r="AH36" s="34" t="s">
        <v>67</v>
      </c>
      <c r="AI36" s="34" t="s">
        <v>67</v>
      </c>
      <c r="AJ36" s="34" t="s">
        <v>67</v>
      </c>
      <c r="AK36" s="34" t="s">
        <v>67</v>
      </c>
      <c r="AL36" s="34" t="s">
        <v>67</v>
      </c>
      <c r="AM36" s="34" t="s">
        <v>67</v>
      </c>
      <c r="AN36" s="34" t="s">
        <v>67</v>
      </c>
      <c r="AO36" s="34" t="s">
        <v>67</v>
      </c>
      <c r="AP36" s="34" t="s">
        <v>67</v>
      </c>
      <c r="AQ36" s="34" t="s">
        <v>67</v>
      </c>
      <c r="AR36" s="34" t="s">
        <v>67</v>
      </c>
      <c r="AS36" s="34" t="s">
        <v>67</v>
      </c>
      <c r="AT36" s="34" t="s">
        <v>67</v>
      </c>
      <c r="AU36" s="34" t="s">
        <v>67</v>
      </c>
      <c r="AV36" s="34" t="s">
        <v>67</v>
      </c>
      <c r="AW36" s="34" t="s">
        <v>67</v>
      </c>
      <c r="AX36" s="34" t="s">
        <v>67</v>
      </c>
    </row>
    <row r="37" s="34" customFormat="1" ht="11.25" spans="1:50">
      <c r="A37" s="245" t="s">
        <v>2012</v>
      </c>
      <c r="B37" s="144" t="s">
        <v>2013</v>
      </c>
      <c r="C37" s="116" t="s">
        <v>133</v>
      </c>
      <c r="D37" s="72" t="s">
        <v>2014</v>
      </c>
      <c r="E37" s="34">
        <v>5</v>
      </c>
      <c r="F37" s="149">
        <v>4</v>
      </c>
      <c r="G37" s="149">
        <v>4</v>
      </c>
      <c r="H37" s="149">
        <v>0</v>
      </c>
      <c r="I37" s="149">
        <v>0</v>
      </c>
      <c r="J37" s="149">
        <v>0</v>
      </c>
      <c r="K37" s="149">
        <v>0</v>
      </c>
      <c r="L37" s="149">
        <v>0</v>
      </c>
      <c r="M37" s="34">
        <v>1</v>
      </c>
      <c r="N37" s="34">
        <v>1</v>
      </c>
      <c r="O37" s="34">
        <v>0</v>
      </c>
      <c r="P37" s="34">
        <v>0</v>
      </c>
      <c r="Q37" s="34">
        <v>0</v>
      </c>
      <c r="R37" s="34">
        <v>137</v>
      </c>
      <c r="S37" s="34">
        <v>137</v>
      </c>
      <c r="T37" s="34">
        <v>63</v>
      </c>
      <c r="U37" s="34">
        <v>137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4</v>
      </c>
      <c r="AC37" s="34">
        <v>133</v>
      </c>
      <c r="AD37" s="34">
        <v>4</v>
      </c>
      <c r="AE37" s="34">
        <v>133</v>
      </c>
      <c r="AF37" s="34">
        <v>0</v>
      </c>
      <c r="AG37" s="34">
        <v>41</v>
      </c>
      <c r="AH37" s="34">
        <v>41</v>
      </c>
      <c r="AI37" s="34">
        <v>19</v>
      </c>
      <c r="AJ37" s="34">
        <v>41</v>
      </c>
      <c r="AK37" s="34">
        <v>0</v>
      </c>
      <c r="AL37" s="34">
        <v>0</v>
      </c>
      <c r="AM37" s="34">
        <v>0</v>
      </c>
      <c r="AN37" s="34">
        <v>14</v>
      </c>
      <c r="AO37" s="34">
        <v>27</v>
      </c>
      <c r="AP37" s="34">
        <v>14</v>
      </c>
      <c r="AQ37" s="34">
        <v>27</v>
      </c>
      <c r="AR37" s="34">
        <v>15</v>
      </c>
      <c r="AS37" s="34">
        <v>14</v>
      </c>
      <c r="AT37" s="34">
        <v>26580.9</v>
      </c>
      <c r="AU37" s="34">
        <v>41890.9</v>
      </c>
      <c r="AV37" s="34">
        <v>4000</v>
      </c>
      <c r="AW37" s="34">
        <v>50</v>
      </c>
      <c r="AX37" s="34">
        <v>50</v>
      </c>
    </row>
    <row r="38" s="34" customFormat="1" ht="12" customHeight="1" spans="1:50">
      <c r="A38" s="130"/>
      <c r="B38" s="158" t="s">
        <v>295</v>
      </c>
      <c r="C38" s="144"/>
      <c r="D38" s="72"/>
      <c r="E38" s="34" t="s">
        <v>67</v>
      </c>
      <c r="F38" s="149" t="s">
        <v>67</v>
      </c>
      <c r="G38" s="149" t="s">
        <v>67</v>
      </c>
      <c r="H38" s="149" t="s">
        <v>67</v>
      </c>
      <c r="I38" s="149" t="s">
        <v>67</v>
      </c>
      <c r="J38" s="149" t="s">
        <v>67</v>
      </c>
      <c r="K38" s="149" t="s">
        <v>67</v>
      </c>
      <c r="L38" s="149" t="s">
        <v>67</v>
      </c>
      <c r="M38" s="34" t="s">
        <v>67</v>
      </c>
      <c r="N38" s="34" t="s">
        <v>67</v>
      </c>
      <c r="O38" s="34" t="s">
        <v>67</v>
      </c>
      <c r="P38" s="34" t="s">
        <v>67</v>
      </c>
      <c r="Q38" s="34" t="s">
        <v>67</v>
      </c>
      <c r="R38" s="34" t="s">
        <v>67</v>
      </c>
      <c r="S38" s="34" t="s">
        <v>67</v>
      </c>
      <c r="T38" s="34" t="s">
        <v>67</v>
      </c>
      <c r="U38" s="34" t="s">
        <v>67</v>
      </c>
      <c r="V38" s="34" t="s">
        <v>67</v>
      </c>
      <c r="W38" s="34" t="s">
        <v>67</v>
      </c>
      <c r="X38" s="34" t="s">
        <v>67</v>
      </c>
      <c r="Y38" s="34" t="s">
        <v>67</v>
      </c>
      <c r="Z38" s="34" t="s">
        <v>67</v>
      </c>
      <c r="AA38" s="34" t="s">
        <v>67</v>
      </c>
      <c r="AB38" s="34" t="s">
        <v>67</v>
      </c>
      <c r="AC38" s="34" t="s">
        <v>67</v>
      </c>
      <c r="AD38" s="34" t="s">
        <v>67</v>
      </c>
      <c r="AE38" s="34" t="s">
        <v>67</v>
      </c>
      <c r="AF38" s="34" t="s">
        <v>67</v>
      </c>
      <c r="AG38" s="34" t="s">
        <v>67</v>
      </c>
      <c r="AH38" s="34" t="s">
        <v>67</v>
      </c>
      <c r="AI38" s="34" t="s">
        <v>67</v>
      </c>
      <c r="AJ38" s="34" t="s">
        <v>67</v>
      </c>
      <c r="AK38" s="34" t="s">
        <v>67</v>
      </c>
      <c r="AL38" s="34" t="s">
        <v>67</v>
      </c>
      <c r="AM38" s="34" t="s">
        <v>67</v>
      </c>
      <c r="AN38" s="34" t="s">
        <v>67</v>
      </c>
      <c r="AO38" s="34" t="s">
        <v>67</v>
      </c>
      <c r="AP38" s="34" t="s">
        <v>67</v>
      </c>
      <c r="AQ38" s="34" t="s">
        <v>67</v>
      </c>
      <c r="AR38" s="34" t="s">
        <v>67</v>
      </c>
      <c r="AS38" s="34" t="s">
        <v>67</v>
      </c>
      <c r="AT38" s="34" t="s">
        <v>67</v>
      </c>
      <c r="AU38" s="34" t="s">
        <v>67</v>
      </c>
      <c r="AV38" s="34" t="s">
        <v>67</v>
      </c>
      <c r="AW38" s="34" t="s">
        <v>67</v>
      </c>
      <c r="AX38" s="34" t="s">
        <v>67</v>
      </c>
    </row>
    <row r="39" s="34" customFormat="1" ht="12" customHeight="1" spans="1:50">
      <c r="A39" s="130" t="s">
        <v>2015</v>
      </c>
      <c r="B39" s="136" t="s">
        <v>2016</v>
      </c>
      <c r="C39" s="116" t="s">
        <v>133</v>
      </c>
      <c r="D39" s="72" t="s">
        <v>2017</v>
      </c>
      <c r="E39" s="34">
        <v>58</v>
      </c>
      <c r="F39" s="149">
        <v>51</v>
      </c>
      <c r="G39" s="149">
        <v>8</v>
      </c>
      <c r="H39" s="149">
        <v>8</v>
      </c>
      <c r="I39" s="149">
        <v>10</v>
      </c>
      <c r="J39" s="149">
        <v>8</v>
      </c>
      <c r="K39" s="149">
        <v>9</v>
      </c>
      <c r="L39" s="149">
        <v>8</v>
      </c>
      <c r="M39" s="34">
        <v>7</v>
      </c>
      <c r="N39" s="34">
        <v>0</v>
      </c>
      <c r="O39" s="34">
        <v>0</v>
      </c>
      <c r="P39" s="34">
        <v>7</v>
      </c>
      <c r="Q39" s="34">
        <v>337</v>
      </c>
      <c r="R39" s="34">
        <v>359</v>
      </c>
      <c r="S39" s="34">
        <v>2238</v>
      </c>
      <c r="T39" s="34">
        <v>1054</v>
      </c>
      <c r="U39" s="34">
        <v>359</v>
      </c>
      <c r="V39" s="34">
        <v>356</v>
      </c>
      <c r="W39" s="34">
        <v>444</v>
      </c>
      <c r="X39" s="34">
        <v>353</v>
      </c>
      <c r="Y39" s="34">
        <v>374</v>
      </c>
      <c r="Z39" s="34">
        <v>352</v>
      </c>
      <c r="AA39" s="34">
        <v>352</v>
      </c>
      <c r="AB39" s="34">
        <v>209</v>
      </c>
      <c r="AC39" s="34">
        <v>2029</v>
      </c>
      <c r="AD39" s="34">
        <v>172</v>
      </c>
      <c r="AE39" s="34">
        <v>2066</v>
      </c>
      <c r="AF39" s="34">
        <v>329</v>
      </c>
      <c r="AG39" s="34">
        <v>0</v>
      </c>
      <c r="AH39" s="34">
        <v>324</v>
      </c>
      <c r="AI39" s="34">
        <v>111</v>
      </c>
      <c r="AJ39" s="34">
        <v>0</v>
      </c>
      <c r="AK39" s="34">
        <v>0</v>
      </c>
      <c r="AL39" s="34">
        <v>324</v>
      </c>
      <c r="AM39" s="34">
        <v>324</v>
      </c>
      <c r="AN39" s="34">
        <v>214</v>
      </c>
      <c r="AO39" s="34">
        <v>110</v>
      </c>
      <c r="AP39" s="34">
        <v>86</v>
      </c>
      <c r="AQ39" s="34">
        <v>238</v>
      </c>
      <c r="AR39" s="34">
        <v>316</v>
      </c>
      <c r="AS39" s="34">
        <v>230</v>
      </c>
      <c r="AT39" s="34">
        <v>28983.2</v>
      </c>
      <c r="AU39" s="34">
        <v>45047.9</v>
      </c>
      <c r="AV39" s="34">
        <v>79410</v>
      </c>
      <c r="AW39" s="34">
        <v>2300.07</v>
      </c>
      <c r="AX39" s="34">
        <v>1185.45</v>
      </c>
    </row>
    <row r="40" s="34" customFormat="1" ht="12" customHeight="1" spans="1:50">
      <c r="A40" s="130"/>
      <c r="B40" s="158" t="s">
        <v>112</v>
      </c>
      <c r="D40" s="72"/>
      <c r="E40" s="34" t="s">
        <v>67</v>
      </c>
      <c r="F40" s="149" t="s">
        <v>67</v>
      </c>
      <c r="G40" s="149" t="s">
        <v>67</v>
      </c>
      <c r="H40" s="149" t="s">
        <v>67</v>
      </c>
      <c r="I40" s="149" t="s">
        <v>67</v>
      </c>
      <c r="J40" s="149" t="s">
        <v>67</v>
      </c>
      <c r="K40" s="149" t="s">
        <v>67</v>
      </c>
      <c r="L40" s="149" t="s">
        <v>67</v>
      </c>
      <c r="M40" s="34" t="s">
        <v>67</v>
      </c>
      <c r="N40" s="34" t="s">
        <v>67</v>
      </c>
      <c r="O40" s="34" t="s">
        <v>67</v>
      </c>
      <c r="P40" s="34" t="s">
        <v>67</v>
      </c>
      <c r="Q40" s="34" t="s">
        <v>67</v>
      </c>
      <c r="R40" s="34" t="s">
        <v>67</v>
      </c>
      <c r="S40" s="34" t="s">
        <v>67</v>
      </c>
      <c r="T40" s="34" t="s">
        <v>67</v>
      </c>
      <c r="U40" s="34" t="s">
        <v>67</v>
      </c>
      <c r="V40" s="34" t="s">
        <v>67</v>
      </c>
      <c r="W40" s="34" t="s">
        <v>67</v>
      </c>
      <c r="X40" s="34" t="s">
        <v>67</v>
      </c>
      <c r="Y40" s="34" t="s">
        <v>67</v>
      </c>
      <c r="Z40" s="34" t="s">
        <v>67</v>
      </c>
      <c r="AA40" s="34" t="s">
        <v>67</v>
      </c>
      <c r="AB40" s="34" t="s">
        <v>67</v>
      </c>
      <c r="AC40" s="34" t="s">
        <v>67</v>
      </c>
      <c r="AD40" s="34" t="s">
        <v>67</v>
      </c>
      <c r="AE40" s="34" t="s">
        <v>67</v>
      </c>
      <c r="AF40" s="34" t="s">
        <v>67</v>
      </c>
      <c r="AG40" s="34" t="s">
        <v>67</v>
      </c>
      <c r="AH40" s="34" t="s">
        <v>67</v>
      </c>
      <c r="AI40" s="34" t="s">
        <v>67</v>
      </c>
      <c r="AJ40" s="34" t="s">
        <v>67</v>
      </c>
      <c r="AK40" s="34" t="s">
        <v>67</v>
      </c>
      <c r="AL40" s="34" t="s">
        <v>67</v>
      </c>
      <c r="AM40" s="34" t="s">
        <v>67</v>
      </c>
      <c r="AN40" s="34" t="s">
        <v>67</v>
      </c>
      <c r="AO40" s="34" t="s">
        <v>67</v>
      </c>
      <c r="AP40" s="34" t="s">
        <v>67</v>
      </c>
      <c r="AQ40" s="34" t="s">
        <v>67</v>
      </c>
      <c r="AR40" s="34" t="s">
        <v>67</v>
      </c>
      <c r="AS40" s="34" t="s">
        <v>67</v>
      </c>
      <c r="AT40" s="34" t="s">
        <v>67</v>
      </c>
      <c r="AU40" s="34" t="s">
        <v>67</v>
      </c>
      <c r="AV40" s="34" t="s">
        <v>67</v>
      </c>
      <c r="AW40" s="34" t="s">
        <v>67</v>
      </c>
      <c r="AX40" s="34" t="s">
        <v>67</v>
      </c>
    </row>
    <row r="41" s="144" customFormat="1" ht="12" customHeight="1" spans="1:50">
      <c r="A41" s="130" t="s">
        <v>2018</v>
      </c>
      <c r="B41" s="136" t="s">
        <v>2019</v>
      </c>
      <c r="C41" s="153" t="s">
        <v>133</v>
      </c>
      <c r="D41" s="72" t="s">
        <v>2020</v>
      </c>
      <c r="E41" s="34">
        <v>38</v>
      </c>
      <c r="F41" s="149">
        <v>26</v>
      </c>
      <c r="G41" s="149">
        <v>6</v>
      </c>
      <c r="H41" s="149">
        <v>4</v>
      </c>
      <c r="I41" s="149">
        <v>4</v>
      </c>
      <c r="J41" s="149">
        <v>4</v>
      </c>
      <c r="K41" s="149">
        <v>3</v>
      </c>
      <c r="L41" s="149">
        <v>5</v>
      </c>
      <c r="M41" s="34">
        <v>12</v>
      </c>
      <c r="N41" s="34">
        <v>5</v>
      </c>
      <c r="O41" s="34">
        <v>3</v>
      </c>
      <c r="P41" s="34">
        <v>4</v>
      </c>
      <c r="Q41" s="34">
        <v>173</v>
      </c>
      <c r="R41" s="34">
        <v>264</v>
      </c>
      <c r="S41" s="34">
        <v>1097</v>
      </c>
      <c r="T41" s="34">
        <v>507</v>
      </c>
      <c r="U41" s="34">
        <v>264</v>
      </c>
      <c r="V41" s="34">
        <v>173</v>
      </c>
      <c r="W41" s="34">
        <v>171</v>
      </c>
      <c r="X41" s="34">
        <v>169</v>
      </c>
      <c r="Y41" s="34">
        <v>128</v>
      </c>
      <c r="Z41" s="34">
        <v>192</v>
      </c>
      <c r="AA41" s="34">
        <v>192</v>
      </c>
      <c r="AB41" s="34">
        <v>132</v>
      </c>
      <c r="AC41" s="34">
        <v>965</v>
      </c>
      <c r="AD41" s="34">
        <v>82</v>
      </c>
      <c r="AE41" s="34">
        <v>1015</v>
      </c>
      <c r="AF41" s="34">
        <v>176</v>
      </c>
      <c r="AG41" s="34">
        <v>216</v>
      </c>
      <c r="AH41" s="34">
        <v>521</v>
      </c>
      <c r="AI41" s="34">
        <v>227</v>
      </c>
      <c r="AJ41" s="34">
        <v>216</v>
      </c>
      <c r="AK41" s="34">
        <v>148</v>
      </c>
      <c r="AL41" s="34">
        <v>157</v>
      </c>
      <c r="AM41" s="34">
        <v>157</v>
      </c>
      <c r="AN41" s="34">
        <v>88</v>
      </c>
      <c r="AO41" s="34">
        <v>433</v>
      </c>
      <c r="AP41" s="34">
        <v>61</v>
      </c>
      <c r="AQ41" s="34">
        <v>460</v>
      </c>
      <c r="AR41" s="34">
        <v>102</v>
      </c>
      <c r="AS41" s="34">
        <v>93</v>
      </c>
      <c r="AT41" s="34">
        <v>14560</v>
      </c>
      <c r="AU41" s="34">
        <v>23449</v>
      </c>
      <c r="AV41" s="34">
        <v>38564</v>
      </c>
      <c r="AW41" s="34">
        <v>1709.31</v>
      </c>
      <c r="AX41" s="34">
        <v>1105.24</v>
      </c>
    </row>
    <row r="42" s="34" customFormat="1" ht="12" customHeight="1" spans="1:50">
      <c r="A42" s="159"/>
      <c r="B42" s="112" t="s">
        <v>204</v>
      </c>
      <c r="D42" s="72"/>
      <c r="E42" s="34" t="s">
        <v>67</v>
      </c>
      <c r="F42" s="149" t="s">
        <v>67</v>
      </c>
      <c r="G42" s="149" t="s">
        <v>67</v>
      </c>
      <c r="H42" s="149" t="s">
        <v>67</v>
      </c>
      <c r="I42" s="149" t="s">
        <v>67</v>
      </c>
      <c r="J42" s="149" t="s">
        <v>67</v>
      </c>
      <c r="K42" s="149" t="s">
        <v>67</v>
      </c>
      <c r="L42" s="149" t="s">
        <v>67</v>
      </c>
      <c r="M42" s="34" t="s">
        <v>67</v>
      </c>
      <c r="N42" s="34" t="s">
        <v>67</v>
      </c>
      <c r="O42" s="34" t="s">
        <v>67</v>
      </c>
      <c r="P42" s="34" t="s">
        <v>67</v>
      </c>
      <c r="Q42" s="34" t="s">
        <v>67</v>
      </c>
      <c r="R42" s="34" t="s">
        <v>67</v>
      </c>
      <c r="S42" s="34" t="s">
        <v>67</v>
      </c>
      <c r="T42" s="34" t="s">
        <v>67</v>
      </c>
      <c r="U42" s="34" t="s">
        <v>67</v>
      </c>
      <c r="V42" s="34" t="s">
        <v>67</v>
      </c>
      <c r="W42" s="34" t="s">
        <v>67</v>
      </c>
      <c r="X42" s="34" t="s">
        <v>67</v>
      </c>
      <c r="Y42" s="34" t="s">
        <v>67</v>
      </c>
      <c r="Z42" s="34" t="s">
        <v>67</v>
      </c>
      <c r="AA42" s="34" t="s">
        <v>67</v>
      </c>
      <c r="AB42" s="34" t="s">
        <v>67</v>
      </c>
      <c r="AC42" s="34" t="s">
        <v>67</v>
      </c>
      <c r="AD42" s="34" t="s">
        <v>67</v>
      </c>
      <c r="AE42" s="34" t="s">
        <v>67</v>
      </c>
      <c r="AF42" s="34" t="s">
        <v>67</v>
      </c>
      <c r="AG42" s="34" t="s">
        <v>67</v>
      </c>
      <c r="AH42" s="34" t="s">
        <v>67</v>
      </c>
      <c r="AI42" s="34" t="s">
        <v>67</v>
      </c>
      <c r="AJ42" s="34" t="s">
        <v>67</v>
      </c>
      <c r="AK42" s="34" t="s">
        <v>67</v>
      </c>
      <c r="AL42" s="34" t="s">
        <v>67</v>
      </c>
      <c r="AM42" s="34" t="s">
        <v>67</v>
      </c>
      <c r="AN42" s="34" t="s">
        <v>67</v>
      </c>
      <c r="AO42" s="34" t="s">
        <v>67</v>
      </c>
      <c r="AP42" s="34" t="s">
        <v>67</v>
      </c>
      <c r="AQ42" s="34" t="s">
        <v>67</v>
      </c>
      <c r="AR42" s="34" t="s">
        <v>67</v>
      </c>
      <c r="AS42" s="34" t="s">
        <v>67</v>
      </c>
      <c r="AT42" s="34" t="s">
        <v>67</v>
      </c>
      <c r="AU42" s="34" t="s">
        <v>67</v>
      </c>
      <c r="AV42" s="34" t="s">
        <v>67</v>
      </c>
      <c r="AW42" s="34" t="s">
        <v>67</v>
      </c>
      <c r="AX42" s="34" t="s">
        <v>67</v>
      </c>
    </row>
    <row r="43" spans="1:50">
      <c r="A43" s="155" t="s">
        <v>2021</v>
      </c>
      <c r="B43" s="116" t="s">
        <v>2022</v>
      </c>
      <c r="C43" s="34" t="s">
        <v>33</v>
      </c>
      <c r="D43" s="72" t="s">
        <v>2023</v>
      </c>
      <c r="E43" s="34">
        <v>55</v>
      </c>
      <c r="F43" s="149">
        <v>22</v>
      </c>
      <c r="G43" s="149">
        <v>6</v>
      </c>
      <c r="H43" s="149">
        <v>6</v>
      </c>
      <c r="I43" s="149">
        <v>4</v>
      </c>
      <c r="J43" s="149">
        <v>2</v>
      </c>
      <c r="K43" s="149">
        <v>2</v>
      </c>
      <c r="L43" s="149">
        <v>2</v>
      </c>
      <c r="M43" s="34">
        <v>33</v>
      </c>
      <c r="N43" s="34">
        <v>15</v>
      </c>
      <c r="O43" s="34">
        <v>14</v>
      </c>
      <c r="P43" s="34">
        <v>4</v>
      </c>
      <c r="Q43" s="34">
        <v>87</v>
      </c>
      <c r="R43" s="34">
        <v>270</v>
      </c>
      <c r="S43" s="34">
        <v>877</v>
      </c>
      <c r="T43" s="34">
        <v>346</v>
      </c>
      <c r="U43" s="34">
        <v>270</v>
      </c>
      <c r="V43" s="34">
        <v>220</v>
      </c>
      <c r="W43" s="34">
        <v>139</v>
      </c>
      <c r="X43" s="34">
        <v>71</v>
      </c>
      <c r="Y43" s="34">
        <v>89</v>
      </c>
      <c r="Z43" s="34">
        <v>88</v>
      </c>
      <c r="AA43" s="34">
        <v>88</v>
      </c>
      <c r="AB43" s="34">
        <v>438</v>
      </c>
      <c r="AC43" s="34">
        <v>439</v>
      </c>
      <c r="AD43" s="34">
        <v>247</v>
      </c>
      <c r="AE43" s="34">
        <v>630</v>
      </c>
      <c r="AF43" s="34">
        <v>0</v>
      </c>
      <c r="AG43" s="34">
        <v>490</v>
      </c>
      <c r="AH43" s="34">
        <v>1069</v>
      </c>
      <c r="AI43" s="34">
        <v>403</v>
      </c>
      <c r="AJ43" s="34">
        <v>490</v>
      </c>
      <c r="AK43" s="34">
        <v>471</v>
      </c>
      <c r="AL43" s="34">
        <v>108</v>
      </c>
      <c r="AM43" s="34">
        <v>108</v>
      </c>
      <c r="AN43" s="34">
        <v>551</v>
      </c>
      <c r="AO43" s="34">
        <v>518</v>
      </c>
      <c r="AP43" s="34">
        <v>264</v>
      </c>
      <c r="AQ43" s="34">
        <v>805</v>
      </c>
      <c r="AR43" s="34">
        <v>393</v>
      </c>
      <c r="AS43" s="34">
        <v>224</v>
      </c>
      <c r="AT43" s="34">
        <v>140679</v>
      </c>
      <c r="AU43" s="34">
        <v>60703</v>
      </c>
      <c r="AV43" s="34">
        <v>56000</v>
      </c>
      <c r="AW43" s="34">
        <v>95903</v>
      </c>
      <c r="AX43" s="34">
        <v>1395</v>
      </c>
    </row>
    <row r="44" ht="13" customHeight="1" spans="1:194">
      <c r="A44" s="154"/>
      <c r="B44" s="112" t="s">
        <v>1082</v>
      </c>
      <c r="C44" s="102"/>
      <c r="D44" s="72"/>
      <c r="E44" s="34" t="s">
        <v>67</v>
      </c>
      <c r="F44" s="149" t="s">
        <v>67</v>
      </c>
      <c r="G44" s="149" t="s">
        <v>67</v>
      </c>
      <c r="H44" s="149" t="s">
        <v>67</v>
      </c>
      <c r="I44" s="149" t="s">
        <v>67</v>
      </c>
      <c r="J44" s="149" t="s">
        <v>67</v>
      </c>
      <c r="K44" s="149" t="s">
        <v>67</v>
      </c>
      <c r="L44" s="149" t="s">
        <v>67</v>
      </c>
      <c r="M44" s="34" t="s">
        <v>67</v>
      </c>
      <c r="N44" s="34" t="s">
        <v>67</v>
      </c>
      <c r="O44" s="34" t="s">
        <v>67</v>
      </c>
      <c r="P44" s="34" t="s">
        <v>67</v>
      </c>
      <c r="Q44" s="34" t="s">
        <v>67</v>
      </c>
      <c r="R44" s="34" t="s">
        <v>67</v>
      </c>
      <c r="S44" s="34" t="s">
        <v>67</v>
      </c>
      <c r="T44" s="34" t="s">
        <v>67</v>
      </c>
      <c r="U44" s="34" t="s">
        <v>67</v>
      </c>
      <c r="V44" s="34" t="s">
        <v>67</v>
      </c>
      <c r="W44" s="34" t="s">
        <v>67</v>
      </c>
      <c r="X44" s="34" t="s">
        <v>67</v>
      </c>
      <c r="Y44" s="34" t="s">
        <v>67</v>
      </c>
      <c r="Z44" s="34" t="s">
        <v>67</v>
      </c>
      <c r="AA44" s="34" t="s">
        <v>67</v>
      </c>
      <c r="AB44" s="34" t="s">
        <v>67</v>
      </c>
      <c r="AC44" s="34" t="s">
        <v>67</v>
      </c>
      <c r="AD44" s="34" t="s">
        <v>67</v>
      </c>
      <c r="AE44" s="34" t="s">
        <v>67</v>
      </c>
      <c r="AF44" s="34" t="s">
        <v>67</v>
      </c>
      <c r="AG44" s="34" t="s">
        <v>67</v>
      </c>
      <c r="AH44" s="34" t="s">
        <v>67</v>
      </c>
      <c r="AI44" s="34" t="s">
        <v>67</v>
      </c>
      <c r="AJ44" s="34" t="s">
        <v>67</v>
      </c>
      <c r="AK44" s="34" t="s">
        <v>67</v>
      </c>
      <c r="AL44" s="34" t="s">
        <v>67</v>
      </c>
      <c r="AM44" s="34" t="s">
        <v>67</v>
      </c>
      <c r="AN44" s="34" t="s">
        <v>67</v>
      </c>
      <c r="AO44" s="34" t="s">
        <v>67</v>
      </c>
      <c r="AP44" s="34" t="s">
        <v>67</v>
      </c>
      <c r="AQ44" s="34" t="s">
        <v>67</v>
      </c>
      <c r="AR44" s="34" t="s">
        <v>67</v>
      </c>
      <c r="AS44" s="34" t="s">
        <v>67</v>
      </c>
      <c r="AT44" s="34" t="s">
        <v>67</v>
      </c>
      <c r="AU44" s="34" t="s">
        <v>67</v>
      </c>
      <c r="AV44" s="34" t="s">
        <v>67</v>
      </c>
      <c r="AW44" s="34" t="s">
        <v>67</v>
      </c>
      <c r="AX44" s="34" t="s">
        <v>67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</row>
    <row r="45" s="32" customFormat="1" ht="13" customHeight="1" spans="1:256">
      <c r="A45" s="111" t="s">
        <v>2024</v>
      </c>
      <c r="B45" s="102" t="s">
        <v>2025</v>
      </c>
      <c r="C45" s="102" t="s">
        <v>33</v>
      </c>
      <c r="D45" s="72" t="s">
        <v>2026</v>
      </c>
      <c r="E45" s="34">
        <v>63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49">
        <v>0</v>
      </c>
      <c r="M45" s="34">
        <v>63</v>
      </c>
      <c r="N45" s="34">
        <v>21</v>
      </c>
      <c r="O45" s="34">
        <v>21</v>
      </c>
      <c r="P45" s="34">
        <v>21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771</v>
      </c>
      <c r="AG45" s="34">
        <v>1015</v>
      </c>
      <c r="AH45" s="34">
        <v>2855</v>
      </c>
      <c r="AI45" s="34">
        <v>1154</v>
      </c>
      <c r="AJ45" s="34">
        <v>1017</v>
      </c>
      <c r="AK45" s="34">
        <v>926</v>
      </c>
      <c r="AL45" s="34">
        <v>912</v>
      </c>
      <c r="AM45" s="34">
        <v>912</v>
      </c>
      <c r="AN45" s="34">
        <v>1708</v>
      </c>
      <c r="AO45" s="34">
        <v>1147</v>
      </c>
      <c r="AP45" s="34">
        <v>1140</v>
      </c>
      <c r="AQ45" s="34">
        <v>1715</v>
      </c>
      <c r="AR45" s="34">
        <v>271</v>
      </c>
      <c r="AS45" s="34">
        <v>221</v>
      </c>
      <c r="AT45" s="34">
        <v>41262</v>
      </c>
      <c r="AU45" s="34">
        <v>61240</v>
      </c>
      <c r="AV45" s="34">
        <v>12202</v>
      </c>
      <c r="AW45" s="34">
        <v>2755</v>
      </c>
      <c r="AX45" s="34">
        <v>2218</v>
      </c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ht="13" customHeight="1" spans="1:194">
      <c r="A46" s="111"/>
      <c r="B46" s="112" t="s">
        <v>343</v>
      </c>
      <c r="C46" s="102"/>
      <c r="D46" s="160"/>
      <c r="E46" s="34" t="s">
        <v>67</v>
      </c>
      <c r="F46" s="149" t="s">
        <v>67</v>
      </c>
      <c r="G46" s="149" t="s">
        <v>67</v>
      </c>
      <c r="H46" s="149" t="s">
        <v>67</v>
      </c>
      <c r="I46" s="149" t="s">
        <v>67</v>
      </c>
      <c r="J46" s="149" t="s">
        <v>67</v>
      </c>
      <c r="K46" s="149" t="s">
        <v>67</v>
      </c>
      <c r="L46" s="149" t="s">
        <v>67</v>
      </c>
      <c r="M46" s="34" t="s">
        <v>67</v>
      </c>
      <c r="N46" s="34" t="s">
        <v>67</v>
      </c>
      <c r="O46" s="34" t="s">
        <v>67</v>
      </c>
      <c r="P46" s="34" t="s">
        <v>67</v>
      </c>
      <c r="Q46" s="34" t="s">
        <v>67</v>
      </c>
      <c r="R46" s="34" t="s">
        <v>67</v>
      </c>
      <c r="S46" s="34" t="s">
        <v>67</v>
      </c>
      <c r="T46" s="34" t="s">
        <v>67</v>
      </c>
      <c r="U46" s="34" t="s">
        <v>67</v>
      </c>
      <c r="V46" s="34" t="s">
        <v>67</v>
      </c>
      <c r="W46" s="34" t="s">
        <v>67</v>
      </c>
      <c r="X46" s="34" t="s">
        <v>67</v>
      </c>
      <c r="Y46" s="34" t="s">
        <v>67</v>
      </c>
      <c r="Z46" s="34" t="s">
        <v>67</v>
      </c>
      <c r="AA46" s="34" t="s">
        <v>67</v>
      </c>
      <c r="AB46" s="34" t="s">
        <v>67</v>
      </c>
      <c r="AC46" s="34" t="s">
        <v>67</v>
      </c>
      <c r="AD46" s="34" t="s">
        <v>67</v>
      </c>
      <c r="AE46" s="34" t="s">
        <v>67</v>
      </c>
      <c r="AF46" s="34" t="s">
        <v>67</v>
      </c>
      <c r="AG46" s="34" t="s">
        <v>67</v>
      </c>
      <c r="AH46" s="34" t="s">
        <v>67</v>
      </c>
      <c r="AI46" s="34" t="s">
        <v>67</v>
      </c>
      <c r="AJ46" s="34" t="s">
        <v>67</v>
      </c>
      <c r="AK46" s="34" t="s">
        <v>67</v>
      </c>
      <c r="AL46" s="34" t="s">
        <v>67</v>
      </c>
      <c r="AM46" s="34" t="s">
        <v>67</v>
      </c>
      <c r="AN46" s="34" t="s">
        <v>67</v>
      </c>
      <c r="AO46" s="34" t="s">
        <v>67</v>
      </c>
      <c r="AP46" s="34" t="s">
        <v>67</v>
      </c>
      <c r="AQ46" s="34" t="s">
        <v>67</v>
      </c>
      <c r="AR46" s="34" t="s">
        <v>67</v>
      </c>
      <c r="AS46" s="34" t="s">
        <v>67</v>
      </c>
      <c r="AT46" s="34" t="s">
        <v>67</v>
      </c>
      <c r="AU46" s="34" t="s">
        <v>67</v>
      </c>
      <c r="AV46" s="34" t="s">
        <v>67</v>
      </c>
      <c r="AW46" s="34" t="s">
        <v>67</v>
      </c>
      <c r="AX46" s="34" t="s">
        <v>67</v>
      </c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</row>
    <row r="47" s="146" customFormat="1" ht="20" customHeight="1" spans="1:194">
      <c r="A47" s="111" t="s">
        <v>2027</v>
      </c>
      <c r="B47" s="146" t="s">
        <v>2028</v>
      </c>
      <c r="C47" s="153" t="s">
        <v>133</v>
      </c>
      <c r="D47" s="161" t="s">
        <v>2029</v>
      </c>
      <c r="E47" s="34">
        <v>55</v>
      </c>
      <c r="F47" s="149">
        <v>31</v>
      </c>
      <c r="G47" s="149">
        <v>7</v>
      </c>
      <c r="H47" s="149">
        <v>5</v>
      </c>
      <c r="I47" s="149">
        <v>5</v>
      </c>
      <c r="J47" s="149">
        <v>4</v>
      </c>
      <c r="K47" s="149">
        <v>5</v>
      </c>
      <c r="L47" s="149">
        <v>5</v>
      </c>
      <c r="M47" s="34">
        <v>24</v>
      </c>
      <c r="N47" s="34">
        <v>8</v>
      </c>
      <c r="O47" s="34">
        <v>8</v>
      </c>
      <c r="P47" s="34">
        <v>8</v>
      </c>
      <c r="Q47" s="34">
        <v>184</v>
      </c>
      <c r="R47" s="34">
        <v>288</v>
      </c>
      <c r="S47" s="34">
        <v>1247</v>
      </c>
      <c r="T47" s="34">
        <v>550</v>
      </c>
      <c r="U47" s="34">
        <v>288</v>
      </c>
      <c r="V47" s="34">
        <v>190</v>
      </c>
      <c r="W47" s="34">
        <v>208</v>
      </c>
      <c r="X47" s="34">
        <v>167</v>
      </c>
      <c r="Y47" s="34">
        <v>193</v>
      </c>
      <c r="Z47" s="34">
        <v>201</v>
      </c>
      <c r="AA47" s="34">
        <v>201</v>
      </c>
      <c r="AB47" s="34">
        <v>106</v>
      </c>
      <c r="AC47" s="34">
        <v>1141</v>
      </c>
      <c r="AD47" s="34">
        <v>82</v>
      </c>
      <c r="AE47" s="34">
        <v>1165</v>
      </c>
      <c r="AF47" s="34">
        <v>305</v>
      </c>
      <c r="AG47" s="34">
        <v>325</v>
      </c>
      <c r="AH47" s="34">
        <v>990</v>
      </c>
      <c r="AI47" s="34">
        <v>466</v>
      </c>
      <c r="AJ47" s="34">
        <v>325</v>
      </c>
      <c r="AK47" s="34">
        <v>333</v>
      </c>
      <c r="AL47" s="34">
        <v>332</v>
      </c>
      <c r="AM47" s="34">
        <v>332</v>
      </c>
      <c r="AN47" s="34">
        <v>296</v>
      </c>
      <c r="AO47" s="34">
        <v>694</v>
      </c>
      <c r="AP47" s="34">
        <v>230</v>
      </c>
      <c r="AQ47" s="34">
        <v>760</v>
      </c>
      <c r="AR47" s="34">
        <v>160</v>
      </c>
      <c r="AS47" s="34">
        <v>141</v>
      </c>
      <c r="AT47" s="34">
        <v>18500</v>
      </c>
      <c r="AU47" s="34">
        <v>20100</v>
      </c>
      <c r="AV47" s="34">
        <v>83203</v>
      </c>
      <c r="AW47" s="34">
        <v>1648.579</v>
      </c>
      <c r="AX47" s="34">
        <v>659.43</v>
      </c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1"/>
      <c r="ED47" s="91"/>
      <c r="EE47" s="91"/>
      <c r="EF47" s="91"/>
      <c r="EG47" s="91"/>
      <c r="EH47" s="91"/>
      <c r="EI47" s="91"/>
      <c r="EJ47" s="91"/>
      <c r="EK47" s="91"/>
      <c r="EL47" s="91"/>
      <c r="EM47" s="91"/>
      <c r="EN47" s="91"/>
      <c r="EO47" s="91"/>
      <c r="EP47" s="91"/>
      <c r="EQ47" s="91"/>
      <c r="ER47" s="91"/>
      <c r="ES47" s="91"/>
      <c r="ET47" s="91"/>
      <c r="EU47" s="91"/>
      <c r="EV47" s="91"/>
      <c r="EW47" s="91"/>
      <c r="EX47" s="91"/>
      <c r="EY47" s="91"/>
      <c r="EZ47" s="91"/>
      <c r="FA47" s="91"/>
      <c r="FB47" s="91"/>
      <c r="FC47" s="91"/>
      <c r="FD47" s="91"/>
      <c r="FE47" s="91"/>
      <c r="FF47" s="91"/>
      <c r="FG47" s="91"/>
      <c r="FH47" s="91"/>
      <c r="FI47" s="91"/>
      <c r="FJ47" s="91"/>
      <c r="FK47" s="91"/>
      <c r="FL47" s="91"/>
      <c r="FM47" s="91"/>
      <c r="FN47" s="91"/>
      <c r="FO47" s="91"/>
      <c r="FP47" s="91"/>
      <c r="FQ47" s="91"/>
      <c r="FR47" s="91"/>
      <c r="FS47" s="91"/>
      <c r="FT47" s="91"/>
      <c r="FU47" s="91"/>
      <c r="FV47" s="91"/>
      <c r="FW47" s="91"/>
      <c r="FX47" s="91"/>
      <c r="FY47" s="91"/>
      <c r="FZ47" s="91"/>
      <c r="GA47" s="91"/>
      <c r="GB47" s="91"/>
      <c r="GC47" s="91"/>
      <c r="GD47" s="91"/>
      <c r="GE47" s="91"/>
      <c r="GF47" s="91"/>
      <c r="GG47" s="91"/>
      <c r="GH47" s="91"/>
      <c r="GI47" s="91"/>
      <c r="GJ47" s="91"/>
      <c r="GK47" s="91"/>
      <c r="GL47" s="91"/>
    </row>
    <row r="48" spans="5:47">
      <c r="E48" s="34"/>
      <c r="AQ48" s="34"/>
      <c r="AR48" s="34" t="s">
        <v>67</v>
      </c>
      <c r="AS48" s="34" t="s">
        <v>67</v>
      </c>
      <c r="AT48" s="34"/>
      <c r="AU48" s="34" t="s">
        <v>67</v>
      </c>
    </row>
    <row r="222" spans="21:32">
      <c r="U222" s="128"/>
      <c r="V222" s="128"/>
      <c r="W222" s="128"/>
      <c r="X222" s="128"/>
      <c r="Y222" s="128"/>
      <c r="Z222" s="128"/>
      <c r="AA222" s="128"/>
      <c r="AB222" s="128"/>
      <c r="AC222" s="128"/>
      <c r="AD222" s="128"/>
      <c r="AE222" s="128"/>
      <c r="AF222" s="128"/>
    </row>
  </sheetData>
  <mergeCells count="59">
    <mergeCell ref="F3:L3"/>
    <mergeCell ref="M3:P3"/>
    <mergeCell ref="S3:Z3"/>
    <mergeCell ref="AB3:AE3"/>
    <mergeCell ref="AH3:AL3"/>
    <mergeCell ref="AN3:AQ3"/>
    <mergeCell ref="AR3:AS3"/>
    <mergeCell ref="AW3:AX3"/>
    <mergeCell ref="A3:A5"/>
    <mergeCell ref="B3:B5"/>
    <mergeCell ref="C3:C5"/>
    <mergeCell ref="D3:D5"/>
    <mergeCell ref="E3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3:Q5"/>
    <mergeCell ref="R3:R5"/>
    <mergeCell ref="S4:S5"/>
    <mergeCell ref="T4:T5"/>
    <mergeCell ref="U4:U5"/>
    <mergeCell ref="V4:V5"/>
    <mergeCell ref="W4:W5"/>
    <mergeCell ref="X4:X5"/>
    <mergeCell ref="Y4:Y5"/>
    <mergeCell ref="Z4:Z5"/>
    <mergeCell ref="AA3:AA5"/>
    <mergeCell ref="AB4:AB5"/>
    <mergeCell ref="AC4:AC5"/>
    <mergeCell ref="AD4:AD5"/>
    <mergeCell ref="AE4:AE5"/>
    <mergeCell ref="AF3:AF5"/>
    <mergeCell ref="AG3:AG5"/>
    <mergeCell ref="AH4:AH5"/>
    <mergeCell ref="AI4:AI5"/>
    <mergeCell ref="AJ4:AJ5"/>
    <mergeCell ref="AK4:AK5"/>
    <mergeCell ref="AL4:AL5"/>
    <mergeCell ref="AM3:AM5"/>
    <mergeCell ref="AN4:AN5"/>
    <mergeCell ref="AO4:AO5"/>
    <mergeCell ref="AP4:AP5"/>
    <mergeCell ref="AQ4:AQ5"/>
    <mergeCell ref="AR4:AR5"/>
    <mergeCell ref="AS4:AS5"/>
    <mergeCell ref="AT3:AT5"/>
    <mergeCell ref="AU3:AU5"/>
    <mergeCell ref="AV3:AV5"/>
    <mergeCell ref="AW4:AW5"/>
    <mergeCell ref="AX4:AX5"/>
    <mergeCell ref="A1:BC2"/>
  </mergeCells>
  <conditionalFormatting sqref="B8">
    <cfRule type="duplicateValues" dxfId="0" priority="4"/>
  </conditionalFormatting>
  <conditionalFormatting sqref="B9">
    <cfRule type="duplicateValues" dxfId="0" priority="3"/>
  </conditionalFormatting>
  <conditionalFormatting sqref="B10">
    <cfRule type="duplicateValues" dxfId="0" priority="2"/>
  </conditionalFormatting>
  <conditionalFormatting sqref="B12:B13">
    <cfRule type="duplicateValues" dxfId="0" priority="1"/>
  </conditionalFormatting>
  <pageMargins left="0.75" right="0.75" top="1" bottom="1" header="0.51" footer="0.5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7"/>
  <sheetViews>
    <sheetView workbookViewId="0">
      <selection activeCell="B7" sqref="B7:B11"/>
    </sheetView>
  </sheetViews>
  <sheetFormatPr defaultColWidth="9" defaultRowHeight="14.25"/>
  <cols>
    <col min="2" max="2" width="20" customWidth="1"/>
    <col min="3" max="3" width="12.25" customWidth="1"/>
    <col min="4" max="4" width="24.75" customWidth="1"/>
    <col min="5" max="20" width="5.75" customWidth="1"/>
    <col min="21" max="22" width="6.125" customWidth="1"/>
    <col min="23" max="23" width="9.25" customWidth="1"/>
    <col min="24" max="24" width="8.375" customWidth="1"/>
    <col min="25" max="25" width="6.125" customWidth="1"/>
    <col min="26" max="27" width="9" customWidth="1"/>
  </cols>
  <sheetData>
    <row r="1" spans="1:194">
      <c r="A1" s="74" t="s">
        <v>2030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</row>
    <row r="2" spans="1:194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</row>
    <row r="3" s="72" customFormat="1" ht="33" customHeight="1" spans="1:27">
      <c r="A3" s="75" t="s">
        <v>1</v>
      </c>
      <c r="B3" s="75" t="s">
        <v>1299</v>
      </c>
      <c r="C3" s="75" t="s">
        <v>3</v>
      </c>
      <c r="D3" s="75" t="s">
        <v>4</v>
      </c>
      <c r="E3" s="75" t="s">
        <v>5</v>
      </c>
      <c r="F3" s="75"/>
      <c r="G3" s="75"/>
      <c r="H3" s="75"/>
      <c r="I3" s="75" t="s">
        <v>2031</v>
      </c>
      <c r="J3" s="75" t="s">
        <v>2032</v>
      </c>
      <c r="K3" s="75" t="s">
        <v>2033</v>
      </c>
      <c r="L3" s="75"/>
      <c r="M3" s="75"/>
      <c r="N3" s="75"/>
      <c r="O3" s="75"/>
      <c r="P3" s="75" t="s">
        <v>2034</v>
      </c>
      <c r="Q3" s="88" t="s">
        <v>9</v>
      </c>
      <c r="R3" s="88"/>
      <c r="S3" s="88"/>
      <c r="T3" s="88"/>
      <c r="U3" s="75" t="s">
        <v>10</v>
      </c>
      <c r="V3" s="75"/>
      <c r="W3" s="140" t="s">
        <v>1845</v>
      </c>
      <c r="X3" s="117" t="s">
        <v>1846</v>
      </c>
      <c r="Y3" s="88" t="s">
        <v>1308</v>
      </c>
      <c r="Z3" s="121" t="s">
        <v>1309</v>
      </c>
      <c r="AA3" s="126"/>
    </row>
    <row r="4" s="72" customFormat="1" ht="20.25" customHeight="1" spans="1:27">
      <c r="A4" s="75"/>
      <c r="B4" s="75"/>
      <c r="C4" s="75"/>
      <c r="D4" s="75"/>
      <c r="E4" s="75" t="s">
        <v>12</v>
      </c>
      <c r="F4" s="75" t="s">
        <v>1310</v>
      </c>
      <c r="G4" s="75" t="s">
        <v>1311</v>
      </c>
      <c r="H4" s="75" t="s">
        <v>1312</v>
      </c>
      <c r="I4" s="75"/>
      <c r="J4" s="75"/>
      <c r="K4" s="75" t="s">
        <v>12</v>
      </c>
      <c r="L4" s="75" t="s">
        <v>16</v>
      </c>
      <c r="M4" s="75" t="s">
        <v>1310</v>
      </c>
      <c r="N4" s="75" t="s">
        <v>1311</v>
      </c>
      <c r="O4" s="75" t="s">
        <v>1312</v>
      </c>
      <c r="P4" s="75"/>
      <c r="Q4" s="88" t="s">
        <v>18</v>
      </c>
      <c r="R4" s="88" t="s">
        <v>19</v>
      </c>
      <c r="S4" s="88" t="s">
        <v>20</v>
      </c>
      <c r="T4" s="88" t="s">
        <v>21</v>
      </c>
      <c r="U4" s="75" t="s">
        <v>12</v>
      </c>
      <c r="V4" s="75" t="s">
        <v>23</v>
      </c>
      <c r="W4" s="140"/>
      <c r="X4" s="118"/>
      <c r="Y4" s="88"/>
      <c r="Z4" s="117" t="s">
        <v>12</v>
      </c>
      <c r="AA4" s="117" t="s">
        <v>1317</v>
      </c>
    </row>
    <row r="5" s="72" customFormat="1" ht="16.5" customHeight="1" spans="1:27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88"/>
      <c r="R5" s="88"/>
      <c r="S5" s="88"/>
      <c r="T5" s="88"/>
      <c r="U5" s="75"/>
      <c r="V5" s="75"/>
      <c r="W5" s="140"/>
      <c r="X5" s="119"/>
      <c r="Y5" s="88"/>
      <c r="Z5" s="119"/>
      <c r="AA5" s="119"/>
    </row>
    <row r="6" s="72" customFormat="1" ht="16.5" customHeight="1" spans="1:27">
      <c r="A6" s="109" t="s">
        <v>12</v>
      </c>
      <c r="B6" s="109"/>
      <c r="C6" s="109"/>
      <c r="D6" s="109"/>
      <c r="E6" s="138">
        <f>SUM(E7:E12)</f>
        <v>56</v>
      </c>
      <c r="F6" s="138">
        <f>SUM(F7:F12)</f>
        <v>23</v>
      </c>
      <c r="G6" s="138">
        <f>SUM(G7:G12)</f>
        <v>17</v>
      </c>
      <c r="H6" s="138">
        <f>SUM(H7:H12)</f>
        <v>16</v>
      </c>
      <c r="I6" s="138">
        <f>SUM(I7:I12)</f>
        <v>464</v>
      </c>
      <c r="J6" s="138">
        <f t="shared" ref="J6:Z6" si="0">SUM(J7:J12)</f>
        <v>1042</v>
      </c>
      <c r="K6" s="138">
        <f t="shared" si="0"/>
        <v>2389</v>
      </c>
      <c r="L6" s="138">
        <f t="shared" si="0"/>
        <v>1265</v>
      </c>
      <c r="M6" s="138">
        <f t="shared" si="0"/>
        <v>1043</v>
      </c>
      <c r="N6" s="138">
        <f t="shared" si="0"/>
        <v>748</v>
      </c>
      <c r="O6" s="138">
        <f t="shared" si="0"/>
        <v>598</v>
      </c>
      <c r="P6" s="138">
        <f t="shared" si="0"/>
        <v>598</v>
      </c>
      <c r="Q6" s="138">
        <f t="shared" si="0"/>
        <v>1128</v>
      </c>
      <c r="R6" s="138">
        <f t="shared" si="0"/>
        <v>1261</v>
      </c>
      <c r="S6" s="138">
        <f t="shared" si="0"/>
        <v>584</v>
      </c>
      <c r="T6" s="138">
        <f t="shared" si="0"/>
        <v>1805</v>
      </c>
      <c r="U6" s="138">
        <f t="shared" si="0"/>
        <v>293</v>
      </c>
      <c r="V6" s="138">
        <f t="shared" si="0"/>
        <v>204</v>
      </c>
      <c r="W6" s="138">
        <f t="shared" si="0"/>
        <v>52924.67</v>
      </c>
      <c r="X6" s="138">
        <f t="shared" si="0"/>
        <v>83540.57</v>
      </c>
      <c r="Y6" s="138">
        <f t="shared" si="0"/>
        <v>137253</v>
      </c>
      <c r="Z6" s="110">
        <f>SUM(Z8:Z203)</f>
        <v>11619.78</v>
      </c>
      <c r="AA6" s="110">
        <f>SUM(AA8:AA203)</f>
        <v>2566.4</v>
      </c>
    </row>
    <row r="7" s="102" customFormat="1" spans="2:28">
      <c r="B7" s="112" t="s">
        <v>156</v>
      </c>
      <c r="C7" s="100"/>
      <c r="D7" s="100"/>
      <c r="E7" s="125"/>
      <c r="F7" s="125"/>
      <c r="G7" s="125"/>
      <c r="H7" s="125"/>
      <c r="I7" s="125"/>
      <c r="J7" s="139"/>
      <c r="K7" s="139"/>
      <c r="L7" s="139"/>
      <c r="M7" s="139"/>
      <c r="N7" s="139"/>
      <c r="O7" s="139"/>
      <c r="P7" s="139"/>
      <c r="Q7" s="99"/>
      <c r="R7" s="99"/>
      <c r="S7" s="99"/>
      <c r="T7" s="99"/>
      <c r="U7" s="99"/>
      <c r="V7" s="99"/>
      <c r="W7" s="125"/>
      <c r="X7" s="99"/>
      <c r="Y7" s="99"/>
      <c r="Z7" s="99"/>
      <c r="AA7" s="98"/>
      <c r="AB7" s="98"/>
    </row>
    <row r="8" s="102" customFormat="1" spans="1:256">
      <c r="A8" s="102" t="s">
        <v>2035</v>
      </c>
      <c r="B8" s="102" t="s">
        <v>2036</v>
      </c>
      <c r="C8" s="102" t="s">
        <v>133</v>
      </c>
      <c r="D8" s="102" t="s">
        <v>2037</v>
      </c>
      <c r="E8" s="125">
        <v>17</v>
      </c>
      <c r="F8" s="125">
        <v>6</v>
      </c>
      <c r="G8" s="125">
        <v>6</v>
      </c>
      <c r="H8" s="125">
        <v>5</v>
      </c>
      <c r="I8" s="125">
        <v>0</v>
      </c>
      <c r="J8" s="125">
        <v>300</v>
      </c>
      <c r="K8" s="125">
        <v>790</v>
      </c>
      <c r="L8" s="125">
        <v>478</v>
      </c>
      <c r="M8" s="125">
        <v>300</v>
      </c>
      <c r="N8" s="125">
        <v>292</v>
      </c>
      <c r="O8" s="125">
        <v>198</v>
      </c>
      <c r="P8" s="125">
        <v>198</v>
      </c>
      <c r="Q8" s="99">
        <v>212</v>
      </c>
      <c r="R8" s="99">
        <v>578</v>
      </c>
      <c r="S8" s="102">
        <v>147</v>
      </c>
      <c r="T8" s="99">
        <v>643</v>
      </c>
      <c r="U8" s="99">
        <v>111</v>
      </c>
      <c r="V8" s="99">
        <v>82</v>
      </c>
      <c r="W8" s="125">
        <v>15677.98</v>
      </c>
      <c r="X8" s="99">
        <v>26423</v>
      </c>
      <c r="Y8" s="99">
        <v>59647</v>
      </c>
      <c r="Z8" s="99">
        <v>5131.57</v>
      </c>
      <c r="AA8" s="102">
        <v>1314.66</v>
      </c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0"/>
      <c r="IK8" s="100"/>
      <c r="IL8" s="100"/>
      <c r="IM8" s="100"/>
      <c r="IN8" s="100"/>
      <c r="IO8" s="100"/>
      <c r="IP8" s="100"/>
      <c r="IQ8" s="100"/>
      <c r="IR8" s="100"/>
      <c r="IS8" s="100"/>
      <c r="IT8" s="100"/>
      <c r="IU8" s="100"/>
      <c r="IV8" s="100"/>
    </row>
    <row r="9" s="102" customFormat="1" spans="2:28">
      <c r="B9" s="112" t="s">
        <v>112</v>
      </c>
      <c r="C9" s="100"/>
      <c r="D9" s="100"/>
      <c r="E9" s="125" t="s">
        <v>67</v>
      </c>
      <c r="F9" s="125" t="s">
        <v>67</v>
      </c>
      <c r="G9" s="125" t="s">
        <v>67</v>
      </c>
      <c r="H9" s="125" t="s">
        <v>67</v>
      </c>
      <c r="I9" s="125" t="s">
        <v>67</v>
      </c>
      <c r="J9" s="125" t="s">
        <v>67</v>
      </c>
      <c r="K9" s="125" t="s">
        <v>67</v>
      </c>
      <c r="L9" s="125" t="s">
        <v>67</v>
      </c>
      <c r="M9" s="125" t="s">
        <v>67</v>
      </c>
      <c r="N9" s="125" t="s">
        <v>67</v>
      </c>
      <c r="O9" s="125" t="s">
        <v>67</v>
      </c>
      <c r="P9" s="125" t="s">
        <v>67</v>
      </c>
      <c r="Q9" s="99" t="s">
        <v>67</v>
      </c>
      <c r="R9" s="99" t="s">
        <v>67</v>
      </c>
      <c r="S9" s="102" t="s">
        <v>67</v>
      </c>
      <c r="T9" s="99" t="s">
        <v>67</v>
      </c>
      <c r="U9" s="99" t="s">
        <v>67</v>
      </c>
      <c r="V9" s="99" t="s">
        <v>67</v>
      </c>
      <c r="W9" s="125" t="s">
        <v>67</v>
      </c>
      <c r="X9" s="99" t="s">
        <v>67</v>
      </c>
      <c r="Y9" s="99" t="s">
        <v>67</v>
      </c>
      <c r="Z9" s="99" t="s">
        <v>67</v>
      </c>
      <c r="AA9" s="102" t="s">
        <v>67</v>
      </c>
      <c r="AB9" s="98"/>
    </row>
    <row r="10" s="102" customFormat="1" spans="1:256">
      <c r="A10" s="113" t="s">
        <v>2038</v>
      </c>
      <c r="B10" s="102" t="s">
        <v>2039</v>
      </c>
      <c r="C10" s="102" t="s">
        <v>33</v>
      </c>
      <c r="D10" s="102" t="s">
        <v>2040</v>
      </c>
      <c r="E10" s="125">
        <v>22</v>
      </c>
      <c r="F10" s="125">
        <v>8</v>
      </c>
      <c r="G10" s="125">
        <v>7</v>
      </c>
      <c r="H10" s="125">
        <v>7</v>
      </c>
      <c r="I10" s="125">
        <v>266</v>
      </c>
      <c r="J10" s="125">
        <v>314</v>
      </c>
      <c r="K10" s="125">
        <v>833</v>
      </c>
      <c r="L10" s="125">
        <v>433</v>
      </c>
      <c r="M10" s="125">
        <v>315</v>
      </c>
      <c r="N10" s="125">
        <v>257</v>
      </c>
      <c r="O10" s="125">
        <v>261</v>
      </c>
      <c r="P10" s="125">
        <v>261</v>
      </c>
      <c r="Q10" s="99">
        <v>735</v>
      </c>
      <c r="R10" s="99">
        <v>98</v>
      </c>
      <c r="S10" s="102">
        <v>290</v>
      </c>
      <c r="T10" s="99">
        <v>543</v>
      </c>
      <c r="U10" s="99">
        <v>87</v>
      </c>
      <c r="V10" s="99">
        <v>65</v>
      </c>
      <c r="W10" s="125">
        <v>19144</v>
      </c>
      <c r="X10" s="99">
        <v>20478</v>
      </c>
      <c r="Y10" s="99">
        <v>37200</v>
      </c>
      <c r="Z10" s="99">
        <v>1703</v>
      </c>
      <c r="AA10" s="102">
        <v>207</v>
      </c>
      <c r="AB10" s="98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H10" s="100"/>
      <c r="HI10" s="100"/>
      <c r="HJ10" s="100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  <c r="IF10" s="100"/>
      <c r="IG10" s="100"/>
      <c r="IH10" s="100"/>
      <c r="II10" s="100"/>
      <c r="IJ10" s="100"/>
      <c r="IK10" s="100"/>
      <c r="IL10" s="100"/>
      <c r="IM10" s="100"/>
      <c r="IN10" s="100"/>
      <c r="IO10" s="100"/>
      <c r="IP10" s="100"/>
      <c r="IQ10" s="100"/>
      <c r="IR10" s="100"/>
      <c r="IS10" s="100"/>
      <c r="IT10" s="100"/>
      <c r="IU10" s="100"/>
      <c r="IV10" s="100"/>
    </row>
    <row r="11" s="102" customFormat="1" spans="2:28">
      <c r="B11" s="112" t="s">
        <v>204</v>
      </c>
      <c r="C11" s="100"/>
      <c r="D11" s="100"/>
      <c r="E11" s="125" t="s">
        <v>67</v>
      </c>
      <c r="F11" s="125" t="s">
        <v>67</v>
      </c>
      <c r="G11" s="125" t="s">
        <v>67</v>
      </c>
      <c r="H11" s="125" t="s">
        <v>67</v>
      </c>
      <c r="I11" s="125" t="s">
        <v>67</v>
      </c>
      <c r="J11" s="125" t="s">
        <v>67</v>
      </c>
      <c r="K11" s="125" t="s">
        <v>67</v>
      </c>
      <c r="L11" s="125" t="s">
        <v>67</v>
      </c>
      <c r="M11" s="125" t="s">
        <v>67</v>
      </c>
      <c r="N11" s="125" t="s">
        <v>67</v>
      </c>
      <c r="O11" s="125" t="s">
        <v>67</v>
      </c>
      <c r="P11" s="125" t="s">
        <v>67</v>
      </c>
      <c r="Q11" s="99" t="s">
        <v>67</v>
      </c>
      <c r="R11" s="99" t="s">
        <v>67</v>
      </c>
      <c r="S11" s="102" t="s">
        <v>67</v>
      </c>
      <c r="T11" s="99" t="s">
        <v>67</v>
      </c>
      <c r="U11" s="99" t="s">
        <v>67</v>
      </c>
      <c r="V11" s="99" t="s">
        <v>67</v>
      </c>
      <c r="W11" s="125" t="s">
        <v>67</v>
      </c>
      <c r="X11" s="99" t="s">
        <v>67</v>
      </c>
      <c r="Y11" s="99" t="s">
        <v>67</v>
      </c>
      <c r="Z11" s="99" t="s">
        <v>67</v>
      </c>
      <c r="AA11" s="102" t="s">
        <v>67</v>
      </c>
      <c r="AB11" s="98"/>
    </row>
    <row r="12" s="102" customFormat="1" spans="1:256">
      <c r="A12" s="102" t="s">
        <v>2041</v>
      </c>
      <c r="B12" s="102" t="s">
        <v>2042</v>
      </c>
      <c r="C12" s="102" t="s">
        <v>133</v>
      </c>
      <c r="D12" s="102" t="s">
        <v>2043</v>
      </c>
      <c r="E12" s="125">
        <v>17</v>
      </c>
      <c r="F12" s="125">
        <v>9</v>
      </c>
      <c r="G12" s="125">
        <v>4</v>
      </c>
      <c r="H12" s="125">
        <v>4</v>
      </c>
      <c r="I12" s="125">
        <v>198</v>
      </c>
      <c r="J12" s="125">
        <v>428</v>
      </c>
      <c r="K12" s="125">
        <v>766</v>
      </c>
      <c r="L12" s="125">
        <v>354</v>
      </c>
      <c r="M12" s="125">
        <v>428</v>
      </c>
      <c r="N12" s="125">
        <v>199</v>
      </c>
      <c r="O12" s="125">
        <v>139</v>
      </c>
      <c r="P12" s="125">
        <v>139</v>
      </c>
      <c r="Q12" s="99">
        <v>181</v>
      </c>
      <c r="R12" s="99">
        <v>585</v>
      </c>
      <c r="S12" s="102">
        <v>147</v>
      </c>
      <c r="T12" s="99">
        <v>619</v>
      </c>
      <c r="U12" s="99">
        <v>95</v>
      </c>
      <c r="V12" s="99">
        <v>57</v>
      </c>
      <c r="W12" s="125">
        <v>18102.69</v>
      </c>
      <c r="X12" s="99">
        <v>36639.57</v>
      </c>
      <c r="Y12" s="99">
        <v>40406</v>
      </c>
      <c r="Z12" s="99">
        <v>4785.21</v>
      </c>
      <c r="AA12" s="102">
        <v>1044.74</v>
      </c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</row>
    <row r="13" s="102" customFormat="1" spans="2:26">
      <c r="B13" s="100"/>
      <c r="C13" s="100"/>
      <c r="D13" s="100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141"/>
      <c r="X13" s="98"/>
      <c r="Y13" s="98"/>
      <c r="Z13" s="98"/>
    </row>
    <row r="14" s="102" customFormat="1" spans="2:26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s="102" customFormat="1" spans="2:26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s="34" customFormat="1" ht="11.25"/>
    <row r="17" s="34" customFormat="1" ht="11.25"/>
  </sheetData>
  <mergeCells count="33">
    <mergeCell ref="E3:H3"/>
    <mergeCell ref="K3:O3"/>
    <mergeCell ref="Q3:T3"/>
    <mergeCell ref="U3:V3"/>
    <mergeCell ref="Z3:AA3"/>
    <mergeCell ref="A3:A5"/>
    <mergeCell ref="B3:B5"/>
    <mergeCell ref="C3:C5"/>
    <mergeCell ref="D3:D5"/>
    <mergeCell ref="E4:E5"/>
    <mergeCell ref="F4:F5"/>
    <mergeCell ref="G4:G5"/>
    <mergeCell ref="H4:H5"/>
    <mergeCell ref="I3:I5"/>
    <mergeCell ref="J3:J5"/>
    <mergeCell ref="K4:K5"/>
    <mergeCell ref="L4:L5"/>
    <mergeCell ref="M4:M5"/>
    <mergeCell ref="N4:N5"/>
    <mergeCell ref="O4:O5"/>
    <mergeCell ref="P3:P5"/>
    <mergeCell ref="Q4:Q5"/>
    <mergeCell ref="R4:R5"/>
    <mergeCell ref="S4:S5"/>
    <mergeCell ref="T4:T5"/>
    <mergeCell ref="U4:U5"/>
    <mergeCell ref="V4:V5"/>
    <mergeCell ref="W3:W5"/>
    <mergeCell ref="X3:X5"/>
    <mergeCell ref="Y3:Y5"/>
    <mergeCell ref="Z4:Z5"/>
    <mergeCell ref="AA4:AA5"/>
    <mergeCell ref="A1:Z2"/>
  </mergeCells>
  <pageMargins left="0.75" right="0.75" top="1" bottom="1" header="0.51" footer="0.5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C21"/>
  <sheetViews>
    <sheetView workbookViewId="0">
      <selection activeCell="M22" sqref="M22"/>
    </sheetView>
  </sheetViews>
  <sheetFormatPr defaultColWidth="9" defaultRowHeight="14.25"/>
  <cols>
    <col min="1" max="1" width="11.5" style="103"/>
    <col min="2" max="2" width="21.95" customWidth="1"/>
    <col min="3" max="3" width="11.125" customWidth="1"/>
    <col min="4" max="4" width="25.625" customWidth="1"/>
    <col min="5" max="15" width="4.625" customWidth="1"/>
    <col min="16" max="16" width="6" customWidth="1"/>
    <col min="17" max="27" width="4.625" customWidth="1"/>
    <col min="28" max="28" width="6.125" customWidth="1"/>
    <col min="29" max="34" width="4.625" customWidth="1"/>
    <col min="35" max="35" width="6.625" customWidth="1"/>
    <col min="36" max="39" width="4.625" customWidth="1"/>
    <col min="40" max="40" width="10.25" customWidth="1"/>
    <col min="41" max="41" width="10.375" customWidth="1"/>
    <col min="42" max="42" width="6.875" customWidth="1"/>
    <col min="43" max="43" width="8.875" customWidth="1"/>
    <col min="44" max="45" width="9" customWidth="1"/>
  </cols>
  <sheetData>
    <row r="1" spans="1:211">
      <c r="A1" s="105" t="s">
        <v>2044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</row>
    <row r="2" spans="1:21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</row>
    <row r="3" s="72" customFormat="1" ht="37" customHeight="1" spans="1:44">
      <c r="A3" s="106" t="s">
        <v>1</v>
      </c>
      <c r="B3" s="75" t="s">
        <v>1299</v>
      </c>
      <c r="C3" s="75" t="s">
        <v>3</v>
      </c>
      <c r="D3" s="76" t="s">
        <v>4</v>
      </c>
      <c r="E3" s="75" t="s">
        <v>1952</v>
      </c>
      <c r="F3" s="75" t="s">
        <v>2045</v>
      </c>
      <c r="G3" s="75"/>
      <c r="H3" s="75"/>
      <c r="I3" s="75"/>
      <c r="J3" s="75" t="s">
        <v>2046</v>
      </c>
      <c r="K3" s="75"/>
      <c r="L3" s="75"/>
      <c r="M3" s="75"/>
      <c r="N3" s="75" t="s">
        <v>2047</v>
      </c>
      <c r="O3" s="75" t="s">
        <v>1841</v>
      </c>
      <c r="P3" s="75" t="s">
        <v>1842</v>
      </c>
      <c r="Q3" s="75"/>
      <c r="R3" s="75"/>
      <c r="S3" s="75"/>
      <c r="T3" s="75"/>
      <c r="U3" s="75" t="s">
        <v>1843</v>
      </c>
      <c r="V3" s="88" t="s">
        <v>1844</v>
      </c>
      <c r="W3" s="88"/>
      <c r="X3" s="88"/>
      <c r="Y3" s="88"/>
      <c r="Z3" s="75" t="s">
        <v>2048</v>
      </c>
      <c r="AA3" s="75" t="s">
        <v>2049</v>
      </c>
      <c r="AB3" s="75" t="s">
        <v>2050</v>
      </c>
      <c r="AC3" s="75"/>
      <c r="AD3" s="75"/>
      <c r="AE3" s="75"/>
      <c r="AF3" s="75"/>
      <c r="AG3" s="75" t="s">
        <v>2051</v>
      </c>
      <c r="AH3" s="88" t="s">
        <v>2052</v>
      </c>
      <c r="AI3" s="88"/>
      <c r="AJ3" s="88"/>
      <c r="AK3" s="88"/>
      <c r="AL3" s="75" t="s">
        <v>10</v>
      </c>
      <c r="AM3" s="75"/>
      <c r="AN3" s="121" t="s">
        <v>1845</v>
      </c>
      <c r="AO3" s="122" t="s">
        <v>1846</v>
      </c>
      <c r="AP3" s="88" t="s">
        <v>1308</v>
      </c>
      <c r="AQ3" s="121" t="s">
        <v>1309</v>
      </c>
      <c r="AR3" s="126"/>
    </row>
    <row r="4" s="72" customFormat="1" ht="20.25" customHeight="1" spans="1:44">
      <c r="A4" s="106"/>
      <c r="B4" s="75"/>
      <c r="C4" s="75"/>
      <c r="D4" s="79"/>
      <c r="E4" s="75"/>
      <c r="F4" s="75" t="s">
        <v>1316</v>
      </c>
      <c r="G4" s="75" t="s">
        <v>1310</v>
      </c>
      <c r="H4" s="75" t="s">
        <v>1311</v>
      </c>
      <c r="I4" s="75" t="s">
        <v>1312</v>
      </c>
      <c r="J4" s="75" t="s">
        <v>1316</v>
      </c>
      <c r="K4" s="75" t="s">
        <v>1310</v>
      </c>
      <c r="L4" s="75" t="s">
        <v>1311</v>
      </c>
      <c r="M4" s="75" t="s">
        <v>1312</v>
      </c>
      <c r="N4" s="75"/>
      <c r="O4" s="75"/>
      <c r="P4" s="75" t="s">
        <v>12</v>
      </c>
      <c r="Q4" s="75" t="s">
        <v>16</v>
      </c>
      <c r="R4" s="75" t="s">
        <v>1310</v>
      </c>
      <c r="S4" s="75" t="s">
        <v>1311</v>
      </c>
      <c r="T4" s="75" t="s">
        <v>1312</v>
      </c>
      <c r="U4" s="75"/>
      <c r="V4" s="118" t="s">
        <v>18</v>
      </c>
      <c r="W4" s="118" t="s">
        <v>19</v>
      </c>
      <c r="X4" s="118" t="s">
        <v>20</v>
      </c>
      <c r="Y4" s="118" t="s">
        <v>21</v>
      </c>
      <c r="Z4" s="75"/>
      <c r="AA4" s="75"/>
      <c r="AB4" s="75" t="s">
        <v>12</v>
      </c>
      <c r="AC4" s="75" t="s">
        <v>16</v>
      </c>
      <c r="AD4" s="75" t="s">
        <v>1310</v>
      </c>
      <c r="AE4" s="75" t="s">
        <v>1311</v>
      </c>
      <c r="AF4" s="75" t="s">
        <v>1312</v>
      </c>
      <c r="AG4" s="75"/>
      <c r="AH4" s="118" t="s">
        <v>18</v>
      </c>
      <c r="AI4" s="118" t="s">
        <v>19</v>
      </c>
      <c r="AJ4" s="118" t="s">
        <v>20</v>
      </c>
      <c r="AK4" s="118" t="s">
        <v>21</v>
      </c>
      <c r="AL4" s="75" t="s">
        <v>12</v>
      </c>
      <c r="AM4" s="75" t="s">
        <v>23</v>
      </c>
      <c r="AN4" s="121"/>
      <c r="AO4" s="123"/>
      <c r="AP4" s="88"/>
      <c r="AQ4" s="117" t="s">
        <v>12</v>
      </c>
      <c r="AR4" s="117" t="s">
        <v>1317</v>
      </c>
    </row>
    <row r="5" s="72" customFormat="1" ht="16.5" customHeight="1" spans="1:44">
      <c r="A5" s="106"/>
      <c r="B5" s="75"/>
      <c r="C5" s="75"/>
      <c r="D5" s="82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119"/>
      <c r="W5" s="119"/>
      <c r="X5" s="119"/>
      <c r="Y5" s="119"/>
      <c r="Z5" s="75"/>
      <c r="AA5" s="75"/>
      <c r="AB5" s="75"/>
      <c r="AC5" s="75"/>
      <c r="AD5" s="75"/>
      <c r="AE5" s="75"/>
      <c r="AF5" s="75"/>
      <c r="AG5" s="75"/>
      <c r="AH5" s="119"/>
      <c r="AI5" s="119"/>
      <c r="AJ5" s="119"/>
      <c r="AK5" s="119"/>
      <c r="AL5" s="75"/>
      <c r="AM5" s="75"/>
      <c r="AN5" s="121"/>
      <c r="AO5" s="124"/>
      <c r="AP5" s="88"/>
      <c r="AQ5" s="119"/>
      <c r="AR5" s="119"/>
    </row>
    <row r="6" s="72" customFormat="1" ht="16.5" customHeight="1" spans="1:44">
      <c r="A6" s="108" t="s">
        <v>12</v>
      </c>
      <c r="B6" s="109"/>
      <c r="C6" s="109"/>
      <c r="D6" s="109"/>
      <c r="E6" s="110">
        <f>SUM(E8:E20)</f>
        <v>529</v>
      </c>
      <c r="F6" s="110">
        <f>SUM(F8:F20)</f>
        <v>241</v>
      </c>
      <c r="G6" s="110">
        <f>SUM(G8:G20)</f>
        <v>92</v>
      </c>
      <c r="H6" s="110">
        <f>SUM(H8:H20)</f>
        <v>76</v>
      </c>
      <c r="I6" s="110">
        <f t="shared" ref="I6:Z6" si="0">SUM(I8:I20)</f>
        <v>73</v>
      </c>
      <c r="J6" s="110">
        <f t="shared" si="0"/>
        <v>288</v>
      </c>
      <c r="K6" s="110">
        <f t="shared" si="0"/>
        <v>104</v>
      </c>
      <c r="L6" s="110">
        <f t="shared" si="0"/>
        <v>94</v>
      </c>
      <c r="M6" s="110">
        <f t="shared" si="0"/>
        <v>90</v>
      </c>
      <c r="N6" s="110">
        <f t="shared" si="0"/>
        <v>2743</v>
      </c>
      <c r="O6" s="110">
        <f t="shared" si="0"/>
        <v>3925</v>
      </c>
      <c r="P6" s="110">
        <f t="shared" si="0"/>
        <v>10185</v>
      </c>
      <c r="Q6" s="110">
        <f t="shared" si="0"/>
        <v>4792</v>
      </c>
      <c r="R6" s="110">
        <f t="shared" si="0"/>
        <v>3929</v>
      </c>
      <c r="S6" s="110">
        <f t="shared" si="0"/>
        <v>3319</v>
      </c>
      <c r="T6" s="110">
        <f t="shared" si="0"/>
        <v>2937</v>
      </c>
      <c r="U6" s="110">
        <f t="shared" si="0"/>
        <v>2937</v>
      </c>
      <c r="V6" s="110">
        <f t="shared" si="0"/>
        <v>3624</v>
      </c>
      <c r="W6" s="110">
        <f t="shared" si="0"/>
        <v>6561</v>
      </c>
      <c r="X6" s="110">
        <f t="shared" si="0"/>
        <v>2868</v>
      </c>
      <c r="Y6" s="110">
        <f t="shared" si="0"/>
        <v>7317</v>
      </c>
      <c r="Z6" s="110">
        <f t="shared" si="0"/>
        <v>3749</v>
      </c>
      <c r="AA6" s="110">
        <f t="shared" ref="AA6:AQ6" si="1">SUM(AA8:AA20)</f>
        <v>4725</v>
      </c>
      <c r="AB6" s="110">
        <f t="shared" si="1"/>
        <v>12810</v>
      </c>
      <c r="AC6" s="110">
        <f t="shared" si="1"/>
        <v>6217</v>
      </c>
      <c r="AD6" s="110">
        <f t="shared" si="1"/>
        <v>4727</v>
      </c>
      <c r="AE6" s="110">
        <f t="shared" si="1"/>
        <v>4317</v>
      </c>
      <c r="AF6" s="110">
        <f t="shared" si="1"/>
        <v>3766</v>
      </c>
      <c r="AG6" s="110">
        <f t="shared" si="1"/>
        <v>3766</v>
      </c>
      <c r="AH6" s="110">
        <f t="shared" si="1"/>
        <v>5714</v>
      </c>
      <c r="AI6" s="110">
        <f t="shared" si="1"/>
        <v>7096</v>
      </c>
      <c r="AJ6" s="110">
        <f t="shared" si="1"/>
        <v>3914</v>
      </c>
      <c r="AK6" s="110">
        <f t="shared" si="1"/>
        <v>8896</v>
      </c>
      <c r="AL6" s="110">
        <f t="shared" si="1"/>
        <v>2418</v>
      </c>
      <c r="AM6" s="110">
        <f t="shared" si="1"/>
        <v>1873</v>
      </c>
      <c r="AN6" s="110">
        <f t="shared" si="1"/>
        <v>450985.3</v>
      </c>
      <c r="AO6" s="110">
        <f t="shared" si="1"/>
        <v>721133.28</v>
      </c>
      <c r="AP6" s="110">
        <f t="shared" si="1"/>
        <v>1159013</v>
      </c>
      <c r="AQ6" s="110">
        <f>SUM(AQ8:AQ203)</f>
        <v>102107.07</v>
      </c>
      <c r="AR6" s="110">
        <f>SUM(AR8:AR203)</f>
        <v>16756.81</v>
      </c>
    </row>
    <row r="7" s="102" customFormat="1" ht="14" customHeight="1" spans="1:43">
      <c r="A7" s="129"/>
      <c r="B7" s="112" t="s">
        <v>1186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</row>
    <row r="8" s="34" customFormat="1" ht="11.25" spans="1:44">
      <c r="A8" s="130" t="s">
        <v>2053</v>
      </c>
      <c r="B8" s="34" t="s">
        <v>2054</v>
      </c>
      <c r="C8" s="34" t="s">
        <v>133</v>
      </c>
      <c r="D8" s="72" t="s">
        <v>2055</v>
      </c>
      <c r="E8" s="34">
        <v>67</v>
      </c>
      <c r="F8" s="34">
        <v>31</v>
      </c>
      <c r="G8" s="34">
        <v>12</v>
      </c>
      <c r="H8" s="34">
        <v>10</v>
      </c>
      <c r="I8" s="34">
        <v>9</v>
      </c>
      <c r="J8" s="34">
        <v>36</v>
      </c>
      <c r="K8" s="34">
        <v>12</v>
      </c>
      <c r="L8" s="34">
        <v>12</v>
      </c>
      <c r="M8" s="34">
        <v>12</v>
      </c>
      <c r="N8" s="34">
        <v>357</v>
      </c>
      <c r="O8" s="34">
        <v>541</v>
      </c>
      <c r="P8" s="34">
        <v>1423</v>
      </c>
      <c r="Q8" s="34">
        <v>657</v>
      </c>
      <c r="R8" s="34">
        <v>541</v>
      </c>
      <c r="S8" s="34">
        <v>488</v>
      </c>
      <c r="T8" s="34">
        <v>394</v>
      </c>
      <c r="U8" s="34">
        <v>394</v>
      </c>
      <c r="V8" s="34">
        <v>203</v>
      </c>
      <c r="W8" s="34">
        <v>1220</v>
      </c>
      <c r="X8" s="34">
        <v>199</v>
      </c>
      <c r="Y8" s="34">
        <v>1224</v>
      </c>
      <c r="Z8" s="34">
        <v>503</v>
      </c>
      <c r="AA8" s="34">
        <v>534</v>
      </c>
      <c r="AB8" s="34">
        <v>1643</v>
      </c>
      <c r="AC8" s="34">
        <v>818</v>
      </c>
      <c r="AD8" s="34">
        <v>536</v>
      </c>
      <c r="AE8" s="34">
        <v>592</v>
      </c>
      <c r="AF8" s="34">
        <v>515</v>
      </c>
      <c r="AG8" s="34">
        <v>515</v>
      </c>
      <c r="AH8" s="120">
        <v>641</v>
      </c>
      <c r="AI8" s="120">
        <v>1002</v>
      </c>
      <c r="AJ8" s="120">
        <v>435</v>
      </c>
      <c r="AK8" s="120">
        <v>1208</v>
      </c>
      <c r="AL8" s="34">
        <v>341</v>
      </c>
      <c r="AM8" s="34">
        <v>228</v>
      </c>
      <c r="AN8" s="34">
        <v>60627.3</v>
      </c>
      <c r="AO8" s="125">
        <v>166395</v>
      </c>
      <c r="AP8" s="99">
        <v>162933</v>
      </c>
      <c r="AQ8" s="99">
        <v>17662.82</v>
      </c>
      <c r="AR8" s="34">
        <v>4007.77</v>
      </c>
    </row>
    <row r="9" s="102" customFormat="1" ht="22.5" spans="1:44">
      <c r="A9" s="111" t="s">
        <v>2056</v>
      </c>
      <c r="B9" s="131" t="s">
        <v>2057</v>
      </c>
      <c r="C9" s="102" t="s">
        <v>133</v>
      </c>
      <c r="D9" s="102" t="s">
        <v>2058</v>
      </c>
      <c r="E9" s="34">
        <v>50</v>
      </c>
      <c r="F9" s="34">
        <v>30</v>
      </c>
      <c r="G9" s="34">
        <v>10</v>
      </c>
      <c r="H9" s="34">
        <v>10</v>
      </c>
      <c r="I9" s="34">
        <v>10</v>
      </c>
      <c r="J9" s="34">
        <v>20</v>
      </c>
      <c r="K9" s="34">
        <v>8</v>
      </c>
      <c r="L9" s="34">
        <v>6</v>
      </c>
      <c r="M9" s="34">
        <v>6</v>
      </c>
      <c r="N9" s="34">
        <v>364</v>
      </c>
      <c r="O9" s="34">
        <v>482</v>
      </c>
      <c r="P9" s="34">
        <v>1390</v>
      </c>
      <c r="Q9" s="34">
        <v>651</v>
      </c>
      <c r="R9" s="34">
        <v>482</v>
      </c>
      <c r="S9" s="34">
        <v>484</v>
      </c>
      <c r="T9" s="34">
        <v>424</v>
      </c>
      <c r="U9" s="34">
        <v>424</v>
      </c>
      <c r="V9" s="34">
        <v>239</v>
      </c>
      <c r="W9" s="34">
        <v>1151</v>
      </c>
      <c r="X9" s="34">
        <v>133</v>
      </c>
      <c r="Y9" s="34">
        <v>1257</v>
      </c>
      <c r="Z9" s="34">
        <v>198</v>
      </c>
      <c r="AA9" s="34">
        <v>398</v>
      </c>
      <c r="AB9" s="34">
        <v>949</v>
      </c>
      <c r="AC9" s="34">
        <v>499</v>
      </c>
      <c r="AD9" s="34">
        <v>397</v>
      </c>
      <c r="AE9" s="34">
        <v>294</v>
      </c>
      <c r="AF9" s="34">
        <v>258</v>
      </c>
      <c r="AG9" s="34">
        <v>258</v>
      </c>
      <c r="AH9" s="120">
        <v>236</v>
      </c>
      <c r="AI9" s="120">
        <v>713</v>
      </c>
      <c r="AJ9" s="120">
        <v>182</v>
      </c>
      <c r="AK9" s="120">
        <v>767</v>
      </c>
      <c r="AL9" s="34">
        <v>247</v>
      </c>
      <c r="AM9" s="34">
        <v>184</v>
      </c>
      <c r="AN9" s="34">
        <v>32076</v>
      </c>
      <c r="AO9" s="125">
        <v>49343.52</v>
      </c>
      <c r="AP9" s="99">
        <v>84973</v>
      </c>
      <c r="AQ9" s="99">
        <v>7758.84</v>
      </c>
      <c r="AR9" s="34">
        <v>2091.76</v>
      </c>
    </row>
    <row r="10" s="102" customFormat="1" ht="14" customHeight="1" spans="1:44">
      <c r="A10" s="111"/>
      <c r="B10" s="112" t="s">
        <v>597</v>
      </c>
      <c r="C10" s="100"/>
      <c r="D10" s="100"/>
      <c r="E10" s="34" t="s">
        <v>67</v>
      </c>
      <c r="F10" s="34" t="s">
        <v>2059</v>
      </c>
      <c r="G10" s="34" t="s">
        <v>2059</v>
      </c>
      <c r="H10" s="34" t="s">
        <v>2059</v>
      </c>
      <c r="I10" s="34" t="s">
        <v>2059</v>
      </c>
      <c r="J10" s="34" t="s">
        <v>67</v>
      </c>
      <c r="K10" s="34" t="s">
        <v>67</v>
      </c>
      <c r="L10" s="34" t="s">
        <v>67</v>
      </c>
      <c r="M10" s="34" t="s">
        <v>67</v>
      </c>
      <c r="N10" s="34" t="s">
        <v>67</v>
      </c>
      <c r="O10" s="34" t="s">
        <v>67</v>
      </c>
      <c r="P10" s="34" t="s">
        <v>67</v>
      </c>
      <c r="Q10" s="34" t="s">
        <v>67</v>
      </c>
      <c r="R10" s="34" t="s">
        <v>67</v>
      </c>
      <c r="S10" s="34" t="s">
        <v>67</v>
      </c>
      <c r="T10" s="34" t="s">
        <v>67</v>
      </c>
      <c r="U10" s="34" t="s">
        <v>67</v>
      </c>
      <c r="V10" s="34" t="s">
        <v>67</v>
      </c>
      <c r="W10" s="34" t="s">
        <v>67</v>
      </c>
      <c r="X10" s="34" t="s">
        <v>67</v>
      </c>
      <c r="Y10" s="34" t="s">
        <v>67</v>
      </c>
      <c r="Z10" s="34" t="s">
        <v>67</v>
      </c>
      <c r="AA10" s="34" t="s">
        <v>67</v>
      </c>
      <c r="AB10" s="34" t="s">
        <v>67</v>
      </c>
      <c r="AC10" s="34" t="s">
        <v>67</v>
      </c>
      <c r="AD10" s="34" t="s">
        <v>67</v>
      </c>
      <c r="AE10" s="34" t="s">
        <v>67</v>
      </c>
      <c r="AF10" s="34" t="s">
        <v>67</v>
      </c>
      <c r="AG10" s="34" t="s">
        <v>67</v>
      </c>
      <c r="AH10" s="120" t="s">
        <v>67</v>
      </c>
      <c r="AI10" s="120" t="s">
        <v>67</v>
      </c>
      <c r="AJ10" s="120" t="s">
        <v>67</v>
      </c>
      <c r="AK10" s="120" t="s">
        <v>67</v>
      </c>
      <c r="AL10" s="34" t="s">
        <v>67</v>
      </c>
      <c r="AM10" s="34" t="s">
        <v>67</v>
      </c>
      <c r="AN10" s="34" t="s">
        <v>67</v>
      </c>
      <c r="AO10" s="125" t="s">
        <v>67</v>
      </c>
      <c r="AP10" s="99" t="s">
        <v>67</v>
      </c>
      <c r="AQ10" s="99" t="s">
        <v>67</v>
      </c>
      <c r="AR10" s="34" t="s">
        <v>67</v>
      </c>
    </row>
    <row r="11" s="91" customFormat="1" ht="22.5" customHeight="1" spans="1:44">
      <c r="A11" s="132" t="s">
        <v>2060</v>
      </c>
      <c r="B11" s="133" t="s">
        <v>2061</v>
      </c>
      <c r="C11" s="91" t="s">
        <v>133</v>
      </c>
      <c r="D11" s="91" t="s">
        <v>2062</v>
      </c>
      <c r="E11" s="34">
        <v>46</v>
      </c>
      <c r="F11" s="34">
        <v>15</v>
      </c>
      <c r="G11" s="34">
        <v>6</v>
      </c>
      <c r="H11" s="34">
        <v>5</v>
      </c>
      <c r="I11" s="34">
        <v>4</v>
      </c>
      <c r="J11" s="34">
        <v>31</v>
      </c>
      <c r="K11" s="34">
        <v>10</v>
      </c>
      <c r="L11" s="34">
        <v>10</v>
      </c>
      <c r="M11" s="34">
        <v>11</v>
      </c>
      <c r="N11" s="34">
        <v>143</v>
      </c>
      <c r="O11" s="34">
        <v>247</v>
      </c>
      <c r="P11" s="34">
        <v>668</v>
      </c>
      <c r="Q11" s="34">
        <v>306</v>
      </c>
      <c r="R11" s="34">
        <v>247</v>
      </c>
      <c r="S11" s="34">
        <v>235</v>
      </c>
      <c r="T11" s="34">
        <v>186</v>
      </c>
      <c r="U11" s="34">
        <v>186</v>
      </c>
      <c r="V11" s="34">
        <v>311</v>
      </c>
      <c r="W11" s="34">
        <v>357</v>
      </c>
      <c r="X11" s="34">
        <v>291</v>
      </c>
      <c r="Y11" s="34">
        <v>377</v>
      </c>
      <c r="Z11" s="34">
        <v>417</v>
      </c>
      <c r="AA11" s="34">
        <v>450</v>
      </c>
      <c r="AB11" s="34">
        <v>1351</v>
      </c>
      <c r="AC11" s="34">
        <v>650</v>
      </c>
      <c r="AD11" s="34">
        <v>450</v>
      </c>
      <c r="AE11" s="34">
        <v>469</v>
      </c>
      <c r="AF11" s="34">
        <v>432</v>
      </c>
      <c r="AG11" s="34">
        <v>432</v>
      </c>
      <c r="AH11" s="120">
        <v>253</v>
      </c>
      <c r="AI11" s="120">
        <v>1098</v>
      </c>
      <c r="AJ11" s="120">
        <v>186</v>
      </c>
      <c r="AK11" s="120">
        <v>1165</v>
      </c>
      <c r="AL11" s="34">
        <v>186</v>
      </c>
      <c r="AM11" s="34">
        <v>177</v>
      </c>
      <c r="AN11" s="34">
        <v>34698</v>
      </c>
      <c r="AO11" s="125">
        <v>43955</v>
      </c>
      <c r="AP11" s="99">
        <v>112893</v>
      </c>
      <c r="AQ11" s="99">
        <v>11032.81</v>
      </c>
      <c r="AR11" s="34">
        <v>2018.96</v>
      </c>
    </row>
    <row r="12" spans="1:44">
      <c r="A12" s="130" t="s">
        <v>2063</v>
      </c>
      <c r="B12" s="133" t="s">
        <v>2064</v>
      </c>
      <c r="C12" s="34" t="s">
        <v>33</v>
      </c>
      <c r="D12" s="102" t="s">
        <v>1585</v>
      </c>
      <c r="E12" s="34">
        <v>51</v>
      </c>
      <c r="F12" s="34">
        <v>24</v>
      </c>
      <c r="G12" s="34">
        <v>8</v>
      </c>
      <c r="H12" s="34">
        <v>8</v>
      </c>
      <c r="I12" s="34">
        <v>8</v>
      </c>
      <c r="J12" s="34">
        <v>27</v>
      </c>
      <c r="K12" s="34">
        <v>9</v>
      </c>
      <c r="L12" s="34">
        <v>9</v>
      </c>
      <c r="M12" s="34">
        <v>9</v>
      </c>
      <c r="N12" s="34">
        <v>282</v>
      </c>
      <c r="O12" s="34">
        <v>400</v>
      </c>
      <c r="P12" s="34">
        <v>1131</v>
      </c>
      <c r="Q12" s="34">
        <v>471</v>
      </c>
      <c r="R12" s="34">
        <v>400</v>
      </c>
      <c r="S12" s="34">
        <v>374</v>
      </c>
      <c r="T12" s="34">
        <v>357</v>
      </c>
      <c r="U12" s="34">
        <v>357</v>
      </c>
      <c r="V12" s="34">
        <v>889</v>
      </c>
      <c r="W12" s="34">
        <v>242</v>
      </c>
      <c r="X12" s="34">
        <v>798</v>
      </c>
      <c r="Y12" s="34">
        <v>333</v>
      </c>
      <c r="Z12" s="34">
        <v>376</v>
      </c>
      <c r="AA12" s="34">
        <v>431</v>
      </c>
      <c r="AB12" s="34">
        <v>1275</v>
      </c>
      <c r="AC12" s="34">
        <v>565</v>
      </c>
      <c r="AD12" s="34">
        <v>431</v>
      </c>
      <c r="AE12" s="34">
        <v>437</v>
      </c>
      <c r="AF12" s="34">
        <v>407</v>
      </c>
      <c r="AG12" s="34">
        <v>407</v>
      </c>
      <c r="AH12" s="120">
        <v>1224</v>
      </c>
      <c r="AI12" s="120">
        <v>51</v>
      </c>
      <c r="AJ12" s="120">
        <v>1092</v>
      </c>
      <c r="AK12" s="120">
        <v>183</v>
      </c>
      <c r="AL12" s="34">
        <v>281</v>
      </c>
      <c r="AM12" s="34">
        <v>182</v>
      </c>
      <c r="AN12" s="34">
        <v>43986</v>
      </c>
      <c r="AO12" s="125">
        <v>38892</v>
      </c>
      <c r="AP12" s="99">
        <v>67931</v>
      </c>
      <c r="AQ12" s="99">
        <v>9484</v>
      </c>
      <c r="AR12" s="34">
        <v>876</v>
      </c>
    </row>
    <row r="13" s="102" customFormat="1" ht="14" customHeight="1" spans="1:44">
      <c r="A13" s="111"/>
      <c r="B13" s="134" t="s">
        <v>204</v>
      </c>
      <c r="C13" s="100"/>
      <c r="D13" s="100"/>
      <c r="E13" s="34" t="s">
        <v>67</v>
      </c>
      <c r="F13" s="34" t="s">
        <v>2059</v>
      </c>
      <c r="G13" s="34" t="s">
        <v>2059</v>
      </c>
      <c r="H13" s="34" t="s">
        <v>2059</v>
      </c>
      <c r="I13" s="34" t="s">
        <v>2059</v>
      </c>
      <c r="J13" s="34" t="s">
        <v>67</v>
      </c>
      <c r="K13" s="34" t="s">
        <v>67</v>
      </c>
      <c r="L13" s="34" t="s">
        <v>67</v>
      </c>
      <c r="M13" s="34" t="s">
        <v>67</v>
      </c>
      <c r="N13" s="34" t="s">
        <v>67</v>
      </c>
      <c r="O13" s="34" t="s">
        <v>67</v>
      </c>
      <c r="P13" s="34" t="s">
        <v>67</v>
      </c>
      <c r="Q13" s="34" t="s">
        <v>67</v>
      </c>
      <c r="R13" s="34" t="s">
        <v>67</v>
      </c>
      <c r="S13" s="34" t="s">
        <v>67</v>
      </c>
      <c r="T13" s="34" t="s">
        <v>67</v>
      </c>
      <c r="U13" s="34" t="s">
        <v>67</v>
      </c>
      <c r="V13" s="34" t="s">
        <v>67</v>
      </c>
      <c r="W13" s="34" t="s">
        <v>67</v>
      </c>
      <c r="X13" s="34" t="s">
        <v>67</v>
      </c>
      <c r="Y13" s="34" t="s">
        <v>67</v>
      </c>
      <c r="Z13" s="34" t="s">
        <v>67</v>
      </c>
      <c r="AA13" s="34" t="s">
        <v>67</v>
      </c>
      <c r="AB13" s="34" t="s">
        <v>67</v>
      </c>
      <c r="AC13" s="34" t="s">
        <v>67</v>
      </c>
      <c r="AD13" s="34" t="s">
        <v>67</v>
      </c>
      <c r="AE13" s="34" t="s">
        <v>67</v>
      </c>
      <c r="AF13" s="34" t="s">
        <v>67</v>
      </c>
      <c r="AG13" s="34" t="s">
        <v>67</v>
      </c>
      <c r="AH13" s="120" t="s">
        <v>67</v>
      </c>
      <c r="AI13" s="120" t="s">
        <v>67</v>
      </c>
      <c r="AJ13" s="120" t="s">
        <v>67</v>
      </c>
      <c r="AK13" s="120" t="s">
        <v>67</v>
      </c>
      <c r="AL13" s="34" t="s">
        <v>67</v>
      </c>
      <c r="AM13" s="34" t="s">
        <v>67</v>
      </c>
      <c r="AN13" s="34" t="s">
        <v>67</v>
      </c>
      <c r="AO13" s="125" t="s">
        <v>67</v>
      </c>
      <c r="AP13" s="99" t="s">
        <v>67</v>
      </c>
      <c r="AQ13" s="99" t="s">
        <v>67</v>
      </c>
      <c r="AR13" s="34" t="s">
        <v>67</v>
      </c>
    </row>
    <row r="14" s="102" customFormat="1" ht="14" customHeight="1" spans="1:44">
      <c r="A14" s="135" t="s">
        <v>2065</v>
      </c>
      <c r="B14" s="136" t="s">
        <v>2066</v>
      </c>
      <c r="C14" s="102" t="s">
        <v>133</v>
      </c>
      <c r="D14" s="102" t="s">
        <v>2067</v>
      </c>
      <c r="E14" s="34">
        <v>84</v>
      </c>
      <c r="F14" s="34">
        <v>36</v>
      </c>
      <c r="G14" s="34">
        <v>16</v>
      </c>
      <c r="H14" s="34">
        <v>10</v>
      </c>
      <c r="I14" s="34">
        <v>10</v>
      </c>
      <c r="J14" s="34">
        <v>48</v>
      </c>
      <c r="K14" s="34">
        <v>18</v>
      </c>
      <c r="L14" s="34">
        <v>15</v>
      </c>
      <c r="M14" s="34">
        <v>15</v>
      </c>
      <c r="N14" s="34">
        <v>338</v>
      </c>
      <c r="O14" s="34">
        <v>675</v>
      </c>
      <c r="P14" s="34">
        <v>1477</v>
      </c>
      <c r="Q14" s="34">
        <v>693</v>
      </c>
      <c r="R14" s="34">
        <v>675</v>
      </c>
      <c r="S14" s="34">
        <v>417</v>
      </c>
      <c r="T14" s="34">
        <v>385</v>
      </c>
      <c r="U14" s="34">
        <v>385</v>
      </c>
      <c r="V14" s="34">
        <v>346</v>
      </c>
      <c r="W14" s="34">
        <v>1131</v>
      </c>
      <c r="X14" s="34">
        <v>346</v>
      </c>
      <c r="Y14" s="34">
        <v>1131</v>
      </c>
      <c r="Z14" s="34">
        <v>649</v>
      </c>
      <c r="AA14" s="34">
        <v>783</v>
      </c>
      <c r="AB14" s="34">
        <v>2116</v>
      </c>
      <c r="AC14" s="34">
        <v>972</v>
      </c>
      <c r="AD14" s="34">
        <v>784</v>
      </c>
      <c r="AE14" s="34">
        <v>701</v>
      </c>
      <c r="AF14" s="34">
        <v>631</v>
      </c>
      <c r="AG14" s="34">
        <v>631</v>
      </c>
      <c r="AH14" s="120">
        <v>427</v>
      </c>
      <c r="AI14" s="120">
        <v>1689</v>
      </c>
      <c r="AJ14" s="120">
        <v>427</v>
      </c>
      <c r="AK14" s="120">
        <v>1689</v>
      </c>
      <c r="AL14" s="34">
        <v>317</v>
      </c>
      <c r="AM14" s="34">
        <v>300</v>
      </c>
      <c r="AN14" s="34">
        <v>88484</v>
      </c>
      <c r="AO14" s="125">
        <v>146820</v>
      </c>
      <c r="AP14" s="99">
        <v>204181</v>
      </c>
      <c r="AQ14" s="99">
        <v>7484.01</v>
      </c>
      <c r="AR14" s="34">
        <v>4010.98</v>
      </c>
    </row>
    <row r="15" s="102" customFormat="1" ht="14" customHeight="1" spans="1:44">
      <c r="A15" s="111"/>
      <c r="B15" s="134" t="s">
        <v>399</v>
      </c>
      <c r="C15" s="100"/>
      <c r="D15" s="100"/>
      <c r="E15" s="34" t="s">
        <v>67</v>
      </c>
      <c r="F15" s="34" t="s">
        <v>2059</v>
      </c>
      <c r="G15" s="34" t="s">
        <v>2059</v>
      </c>
      <c r="H15" s="34" t="s">
        <v>2059</v>
      </c>
      <c r="I15" s="34" t="s">
        <v>2059</v>
      </c>
      <c r="J15" s="34" t="s">
        <v>67</v>
      </c>
      <c r="K15" s="34" t="s">
        <v>67</v>
      </c>
      <c r="L15" s="34" t="s">
        <v>67</v>
      </c>
      <c r="M15" s="34" t="s">
        <v>67</v>
      </c>
      <c r="N15" s="34" t="s">
        <v>67</v>
      </c>
      <c r="O15" s="34" t="s">
        <v>67</v>
      </c>
      <c r="P15" s="34" t="s">
        <v>67</v>
      </c>
      <c r="Q15" s="34" t="s">
        <v>67</v>
      </c>
      <c r="R15" s="34" t="s">
        <v>67</v>
      </c>
      <c r="S15" s="34" t="s">
        <v>67</v>
      </c>
      <c r="T15" s="34" t="s">
        <v>67</v>
      </c>
      <c r="U15" s="34" t="s">
        <v>67</v>
      </c>
      <c r="V15" s="34" t="s">
        <v>67</v>
      </c>
      <c r="W15" s="34" t="s">
        <v>67</v>
      </c>
      <c r="X15" s="34" t="s">
        <v>67</v>
      </c>
      <c r="Y15" s="34" t="s">
        <v>67</v>
      </c>
      <c r="Z15" s="34" t="s">
        <v>67</v>
      </c>
      <c r="AA15" s="34" t="s">
        <v>67</v>
      </c>
      <c r="AB15" s="34" t="s">
        <v>67</v>
      </c>
      <c r="AC15" s="34" t="s">
        <v>67</v>
      </c>
      <c r="AD15" s="34" t="s">
        <v>67</v>
      </c>
      <c r="AE15" s="34" t="s">
        <v>67</v>
      </c>
      <c r="AF15" s="34" t="s">
        <v>67</v>
      </c>
      <c r="AG15" s="34" t="s">
        <v>67</v>
      </c>
      <c r="AH15" s="120" t="s">
        <v>67</v>
      </c>
      <c r="AI15" s="120" t="s">
        <v>67</v>
      </c>
      <c r="AJ15" s="120" t="s">
        <v>67</v>
      </c>
      <c r="AK15" s="120" t="s">
        <v>67</v>
      </c>
      <c r="AL15" s="34" t="s">
        <v>67</v>
      </c>
      <c r="AM15" s="34" t="s">
        <v>67</v>
      </c>
      <c r="AN15" s="34" t="s">
        <v>67</v>
      </c>
      <c r="AO15" s="125" t="s">
        <v>67</v>
      </c>
      <c r="AP15" s="99" t="s">
        <v>67</v>
      </c>
      <c r="AQ15" s="99" t="s">
        <v>67</v>
      </c>
      <c r="AR15" s="34" t="s">
        <v>67</v>
      </c>
    </row>
    <row r="16" s="120" customFormat="1" ht="20" customHeight="1" spans="1:44">
      <c r="A16" s="137" t="s">
        <v>2068</v>
      </c>
      <c r="B16" s="133" t="s">
        <v>2069</v>
      </c>
      <c r="C16" s="120" t="s">
        <v>133</v>
      </c>
      <c r="D16" s="120" t="s">
        <v>2070</v>
      </c>
      <c r="E16" s="34">
        <v>95</v>
      </c>
      <c r="F16" s="34">
        <v>38</v>
      </c>
      <c r="G16" s="34">
        <v>17</v>
      </c>
      <c r="H16" s="34">
        <v>12</v>
      </c>
      <c r="I16" s="34">
        <v>9</v>
      </c>
      <c r="J16" s="34">
        <v>57</v>
      </c>
      <c r="K16" s="34">
        <v>21</v>
      </c>
      <c r="L16" s="34">
        <v>20</v>
      </c>
      <c r="M16" s="34">
        <v>16</v>
      </c>
      <c r="N16" s="34">
        <v>411</v>
      </c>
      <c r="O16" s="34">
        <v>634</v>
      </c>
      <c r="P16" s="34">
        <v>1457</v>
      </c>
      <c r="Q16" s="34">
        <v>737</v>
      </c>
      <c r="R16" s="34">
        <v>634</v>
      </c>
      <c r="S16" s="34">
        <v>493</v>
      </c>
      <c r="T16" s="34">
        <v>330</v>
      </c>
      <c r="U16" s="34">
        <v>330</v>
      </c>
      <c r="V16" s="34">
        <v>435</v>
      </c>
      <c r="W16" s="34">
        <v>1022</v>
      </c>
      <c r="X16" s="34">
        <v>357</v>
      </c>
      <c r="Y16" s="34">
        <v>1100</v>
      </c>
      <c r="Z16" s="34">
        <v>745</v>
      </c>
      <c r="AA16" s="34">
        <v>955</v>
      </c>
      <c r="AB16" s="34">
        <v>2490</v>
      </c>
      <c r="AC16" s="34">
        <v>1207</v>
      </c>
      <c r="AD16" s="34">
        <v>955</v>
      </c>
      <c r="AE16" s="34">
        <v>889</v>
      </c>
      <c r="AF16" s="34">
        <v>646</v>
      </c>
      <c r="AG16" s="34">
        <v>646</v>
      </c>
      <c r="AH16" s="120">
        <v>1107</v>
      </c>
      <c r="AI16" s="120">
        <v>1383</v>
      </c>
      <c r="AJ16" s="120">
        <v>788</v>
      </c>
      <c r="AK16" s="120">
        <v>1702</v>
      </c>
      <c r="AL16" s="34">
        <v>340</v>
      </c>
      <c r="AM16" s="34">
        <v>325</v>
      </c>
      <c r="AN16" s="34">
        <v>65989.22</v>
      </c>
      <c r="AO16" s="125">
        <v>100355.9</v>
      </c>
      <c r="AP16" s="99">
        <v>210577</v>
      </c>
      <c r="AQ16" s="99">
        <v>13465.61</v>
      </c>
      <c r="AR16" s="34">
        <v>1736.3</v>
      </c>
    </row>
    <row r="17" s="100" customFormat="1" spans="1:44">
      <c r="A17" s="129"/>
      <c r="B17" s="134" t="s">
        <v>427</v>
      </c>
      <c r="E17" s="34" t="s">
        <v>67</v>
      </c>
      <c r="F17" s="34" t="s">
        <v>2059</v>
      </c>
      <c r="G17" s="34" t="s">
        <v>2059</v>
      </c>
      <c r="H17" s="34" t="s">
        <v>2059</v>
      </c>
      <c r="I17" s="34" t="s">
        <v>2059</v>
      </c>
      <c r="J17" s="34" t="s">
        <v>67</v>
      </c>
      <c r="K17" s="34" t="s">
        <v>67</v>
      </c>
      <c r="L17" s="34" t="s">
        <v>67</v>
      </c>
      <c r="M17" s="34" t="s">
        <v>67</v>
      </c>
      <c r="N17" s="34" t="s">
        <v>67</v>
      </c>
      <c r="O17" s="34" t="s">
        <v>67</v>
      </c>
      <c r="P17" s="34" t="s">
        <v>67</v>
      </c>
      <c r="Q17" s="34" t="s">
        <v>67</v>
      </c>
      <c r="R17" s="34" t="s">
        <v>67</v>
      </c>
      <c r="S17" s="34" t="s">
        <v>67</v>
      </c>
      <c r="T17" s="34" t="s">
        <v>67</v>
      </c>
      <c r="U17" s="34" t="s">
        <v>67</v>
      </c>
      <c r="V17" s="34" t="s">
        <v>67</v>
      </c>
      <c r="W17" s="34" t="s">
        <v>67</v>
      </c>
      <c r="X17" s="34" t="s">
        <v>67</v>
      </c>
      <c r="Y17" s="34" t="s">
        <v>67</v>
      </c>
      <c r="Z17" s="34" t="s">
        <v>67</v>
      </c>
      <c r="AA17" s="34" t="s">
        <v>67</v>
      </c>
      <c r="AB17" s="34" t="s">
        <v>67</v>
      </c>
      <c r="AC17" s="34" t="s">
        <v>67</v>
      </c>
      <c r="AD17" s="34" t="s">
        <v>67</v>
      </c>
      <c r="AE17" s="34" t="s">
        <v>67</v>
      </c>
      <c r="AF17" s="34" t="s">
        <v>67</v>
      </c>
      <c r="AG17" s="34" t="s">
        <v>67</v>
      </c>
      <c r="AH17" s="120" t="s">
        <v>67</v>
      </c>
      <c r="AI17" s="120" t="s">
        <v>67</v>
      </c>
      <c r="AJ17" s="120" t="s">
        <v>67</v>
      </c>
      <c r="AK17" s="120" t="s">
        <v>67</v>
      </c>
      <c r="AL17" s="34" t="s">
        <v>67</v>
      </c>
      <c r="AM17" s="34" t="s">
        <v>67</v>
      </c>
      <c r="AN17" s="34" t="s">
        <v>67</v>
      </c>
      <c r="AO17" s="125" t="s">
        <v>67</v>
      </c>
      <c r="AP17" s="99" t="s">
        <v>67</v>
      </c>
      <c r="AQ17" s="99" t="s">
        <v>67</v>
      </c>
      <c r="AR17" s="34" t="s">
        <v>67</v>
      </c>
    </row>
    <row r="18" s="100" customFormat="1" spans="1:44">
      <c r="A18" s="111" t="s">
        <v>2071</v>
      </c>
      <c r="B18" s="102" t="s">
        <v>1521</v>
      </c>
      <c r="C18" s="102" t="s">
        <v>33</v>
      </c>
      <c r="D18" s="102" t="s">
        <v>1522</v>
      </c>
      <c r="E18" s="34">
        <v>75</v>
      </c>
      <c r="F18" s="34">
        <v>38</v>
      </c>
      <c r="G18" s="34">
        <v>12</v>
      </c>
      <c r="H18" s="34">
        <v>12</v>
      </c>
      <c r="I18" s="34">
        <v>14</v>
      </c>
      <c r="J18" s="34">
        <v>37</v>
      </c>
      <c r="K18" s="34">
        <v>16</v>
      </c>
      <c r="L18" s="34">
        <v>12</v>
      </c>
      <c r="M18" s="34">
        <v>9</v>
      </c>
      <c r="N18" s="34">
        <v>496</v>
      </c>
      <c r="O18" s="34">
        <v>498</v>
      </c>
      <c r="P18" s="34">
        <v>1452</v>
      </c>
      <c r="Q18" s="34">
        <v>701</v>
      </c>
      <c r="R18" s="34">
        <v>502</v>
      </c>
      <c r="S18" s="34">
        <v>454</v>
      </c>
      <c r="T18" s="34">
        <v>496</v>
      </c>
      <c r="U18" s="34">
        <v>496</v>
      </c>
      <c r="V18" s="34">
        <v>1078</v>
      </c>
      <c r="W18" s="34">
        <v>374</v>
      </c>
      <c r="X18" s="34">
        <v>656</v>
      </c>
      <c r="Y18" s="34">
        <v>796</v>
      </c>
      <c r="Z18" s="34">
        <v>355</v>
      </c>
      <c r="AA18" s="34">
        <v>674</v>
      </c>
      <c r="AB18" s="34">
        <v>1531</v>
      </c>
      <c r="AC18" s="34">
        <v>795</v>
      </c>
      <c r="AD18" s="34">
        <v>674</v>
      </c>
      <c r="AE18" s="34">
        <v>489</v>
      </c>
      <c r="AF18" s="34">
        <v>368</v>
      </c>
      <c r="AG18" s="34">
        <v>368</v>
      </c>
      <c r="AH18" s="120">
        <v>1306</v>
      </c>
      <c r="AI18" s="120">
        <v>225</v>
      </c>
      <c r="AJ18" s="120">
        <v>619</v>
      </c>
      <c r="AK18" s="120">
        <v>912</v>
      </c>
      <c r="AL18" s="34">
        <v>474</v>
      </c>
      <c r="AM18" s="34">
        <v>259</v>
      </c>
      <c r="AN18" s="34">
        <v>86134.64</v>
      </c>
      <c r="AO18" s="125">
        <v>98238.86</v>
      </c>
      <c r="AP18" s="99">
        <v>140000</v>
      </c>
      <c r="AQ18" s="99">
        <v>23746</v>
      </c>
      <c r="AR18" s="34">
        <v>915</v>
      </c>
    </row>
    <row r="19" s="102" customFormat="1" spans="2:44">
      <c r="B19" s="112" t="s">
        <v>487</v>
      </c>
      <c r="C19" s="100"/>
      <c r="D19" s="100"/>
      <c r="E19" s="34" t="s">
        <v>67</v>
      </c>
      <c r="F19" s="34" t="s">
        <v>2059</v>
      </c>
      <c r="G19" s="34" t="s">
        <v>2059</v>
      </c>
      <c r="H19" s="34" t="s">
        <v>2059</v>
      </c>
      <c r="I19" s="34" t="s">
        <v>2059</v>
      </c>
      <c r="J19" s="34" t="s">
        <v>67</v>
      </c>
      <c r="K19" s="34" t="s">
        <v>67</v>
      </c>
      <c r="L19" s="34" t="s">
        <v>67</v>
      </c>
      <c r="M19" s="34" t="s">
        <v>67</v>
      </c>
      <c r="N19" s="34" t="s">
        <v>67</v>
      </c>
      <c r="O19" s="34" t="s">
        <v>67</v>
      </c>
      <c r="P19" s="34" t="s">
        <v>67</v>
      </c>
      <c r="Q19" s="34" t="s">
        <v>67</v>
      </c>
      <c r="R19" s="34" t="s">
        <v>67</v>
      </c>
      <c r="S19" s="34" t="s">
        <v>67</v>
      </c>
      <c r="T19" s="34" t="s">
        <v>67</v>
      </c>
      <c r="U19" s="34" t="s">
        <v>67</v>
      </c>
      <c r="V19" s="34" t="s">
        <v>67</v>
      </c>
      <c r="W19" s="34" t="s">
        <v>67</v>
      </c>
      <c r="X19" s="34" t="s">
        <v>67</v>
      </c>
      <c r="Y19" s="34" t="s">
        <v>67</v>
      </c>
      <c r="Z19" s="34" t="s">
        <v>67</v>
      </c>
      <c r="AA19" s="34" t="s">
        <v>67</v>
      </c>
      <c r="AB19" s="34" t="s">
        <v>67</v>
      </c>
      <c r="AC19" s="34" t="s">
        <v>67</v>
      </c>
      <c r="AD19" s="34" t="s">
        <v>67</v>
      </c>
      <c r="AE19" s="34" t="s">
        <v>67</v>
      </c>
      <c r="AF19" s="34" t="s">
        <v>67</v>
      </c>
      <c r="AG19" s="34" t="s">
        <v>67</v>
      </c>
      <c r="AH19" s="120" t="s">
        <v>67</v>
      </c>
      <c r="AI19" s="120" t="s">
        <v>67</v>
      </c>
      <c r="AJ19" s="120" t="s">
        <v>67</v>
      </c>
      <c r="AK19" s="120" t="s">
        <v>67</v>
      </c>
      <c r="AL19" s="34" t="s">
        <v>67</v>
      </c>
      <c r="AM19" s="34" t="s">
        <v>67</v>
      </c>
      <c r="AN19" s="34" t="s">
        <v>67</v>
      </c>
      <c r="AO19" s="125" t="s">
        <v>67</v>
      </c>
      <c r="AP19" s="99" t="s">
        <v>67</v>
      </c>
      <c r="AQ19" s="99" t="s">
        <v>67</v>
      </c>
      <c r="AR19" s="34" t="s">
        <v>67</v>
      </c>
    </row>
    <row r="20" spans="1:44">
      <c r="A20" s="111" t="s">
        <v>2072</v>
      </c>
      <c r="B20" s="136" t="s">
        <v>2073</v>
      </c>
      <c r="C20" s="102" t="s">
        <v>133</v>
      </c>
      <c r="D20" s="102" t="s">
        <v>2074</v>
      </c>
      <c r="E20" s="34">
        <v>61</v>
      </c>
      <c r="F20" s="34">
        <v>29</v>
      </c>
      <c r="G20" s="34">
        <v>11</v>
      </c>
      <c r="H20" s="34">
        <v>9</v>
      </c>
      <c r="I20" s="34">
        <v>9</v>
      </c>
      <c r="J20" s="34">
        <v>32</v>
      </c>
      <c r="K20" s="34">
        <v>10</v>
      </c>
      <c r="L20" s="34">
        <v>10</v>
      </c>
      <c r="M20" s="34">
        <v>12</v>
      </c>
      <c r="N20" s="34">
        <v>352</v>
      </c>
      <c r="O20" s="34">
        <v>448</v>
      </c>
      <c r="P20" s="34">
        <v>1187</v>
      </c>
      <c r="Q20" s="34">
        <v>576</v>
      </c>
      <c r="R20" s="34">
        <v>448</v>
      </c>
      <c r="S20" s="34">
        <v>374</v>
      </c>
      <c r="T20" s="34">
        <v>365</v>
      </c>
      <c r="U20" s="34">
        <v>365</v>
      </c>
      <c r="V20" s="34">
        <v>123</v>
      </c>
      <c r="W20" s="34">
        <v>1064</v>
      </c>
      <c r="X20" s="34">
        <v>88</v>
      </c>
      <c r="Y20" s="34">
        <v>1099</v>
      </c>
      <c r="Z20" s="34">
        <v>506</v>
      </c>
      <c r="AA20" s="34">
        <v>500</v>
      </c>
      <c r="AB20" s="34">
        <v>1455</v>
      </c>
      <c r="AC20" s="34">
        <v>711</v>
      </c>
      <c r="AD20" s="34">
        <v>500</v>
      </c>
      <c r="AE20" s="34">
        <v>446</v>
      </c>
      <c r="AF20" s="34">
        <v>509</v>
      </c>
      <c r="AG20" s="34">
        <v>509</v>
      </c>
      <c r="AH20" s="120">
        <v>520</v>
      </c>
      <c r="AI20" s="120">
        <v>935</v>
      </c>
      <c r="AJ20" s="120">
        <v>185</v>
      </c>
      <c r="AK20" s="120">
        <v>1270</v>
      </c>
      <c r="AL20" s="34">
        <v>232</v>
      </c>
      <c r="AM20" s="34">
        <v>218</v>
      </c>
      <c r="AN20" s="34">
        <v>38990.14</v>
      </c>
      <c r="AO20" s="125">
        <v>77133</v>
      </c>
      <c r="AP20" s="99">
        <v>175525</v>
      </c>
      <c r="AQ20" s="99">
        <v>11472.98</v>
      </c>
      <c r="AR20" s="34">
        <v>1100.04</v>
      </c>
    </row>
    <row r="21" spans="34:34">
      <c r="AH21" s="120"/>
    </row>
  </sheetData>
  <mergeCells count="53">
    <mergeCell ref="F3:I3"/>
    <mergeCell ref="J3:M3"/>
    <mergeCell ref="P3:T3"/>
    <mergeCell ref="V3:Y3"/>
    <mergeCell ref="AB3:AF3"/>
    <mergeCell ref="AH3:AK3"/>
    <mergeCell ref="AL3:AM3"/>
    <mergeCell ref="AQ3:AR3"/>
    <mergeCell ref="A3:A5"/>
    <mergeCell ref="B3:B5"/>
    <mergeCell ref="C3:C5"/>
    <mergeCell ref="D3:D5"/>
    <mergeCell ref="E3:E5"/>
    <mergeCell ref="F4:F5"/>
    <mergeCell ref="G4:G5"/>
    <mergeCell ref="H4:H5"/>
    <mergeCell ref="I4:I5"/>
    <mergeCell ref="J4:J5"/>
    <mergeCell ref="K4:K5"/>
    <mergeCell ref="L4:L5"/>
    <mergeCell ref="M4:M5"/>
    <mergeCell ref="N3:N5"/>
    <mergeCell ref="O3:O5"/>
    <mergeCell ref="P4:P5"/>
    <mergeCell ref="Q4:Q5"/>
    <mergeCell ref="R4:R5"/>
    <mergeCell ref="S4:S5"/>
    <mergeCell ref="T4:T5"/>
    <mergeCell ref="U3:U5"/>
    <mergeCell ref="V4:V5"/>
    <mergeCell ref="W4:W5"/>
    <mergeCell ref="X4:X5"/>
    <mergeCell ref="Y4:Y5"/>
    <mergeCell ref="Z3:Z5"/>
    <mergeCell ref="AA3:AA5"/>
    <mergeCell ref="AB4:AB5"/>
    <mergeCell ref="AC4:AC5"/>
    <mergeCell ref="AD4:AD5"/>
    <mergeCell ref="AE4:AE5"/>
    <mergeCell ref="AF4:AF5"/>
    <mergeCell ref="AG3:AG5"/>
    <mergeCell ref="AH4:AH5"/>
    <mergeCell ref="AI4:AI5"/>
    <mergeCell ref="AJ4:AJ5"/>
    <mergeCell ref="AK4:AK5"/>
    <mergeCell ref="AL4:AL5"/>
    <mergeCell ref="AM4:AM5"/>
    <mergeCell ref="AN3:AN5"/>
    <mergeCell ref="AO3:AO5"/>
    <mergeCell ref="AP3:AP5"/>
    <mergeCell ref="AQ4:AQ5"/>
    <mergeCell ref="AR4:AR5"/>
    <mergeCell ref="A1:AR2"/>
  </mergeCells>
  <pageMargins left="0.75" right="0.75" top="1" bottom="1" header="0.51" footer="0.51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221"/>
  <sheetViews>
    <sheetView workbookViewId="0">
      <selection activeCell="BH19" sqref="BH19"/>
    </sheetView>
  </sheetViews>
  <sheetFormatPr defaultColWidth="9" defaultRowHeight="14.25"/>
  <cols>
    <col min="1" max="1" width="11.5" style="103"/>
    <col min="2" max="2" width="21.95" customWidth="1"/>
    <col min="3" max="3" width="11.125" customWidth="1"/>
    <col min="4" max="4" width="25.625" customWidth="1"/>
    <col min="5" max="11" width="4.5" style="104" customWidth="1"/>
    <col min="12" max="19" width="4.625" customWidth="1"/>
    <col min="20" max="21" width="4.75" style="34" customWidth="1"/>
    <col min="22" max="22" width="6.625" style="34" customWidth="1"/>
    <col min="23" max="30" width="4.75" style="34" customWidth="1"/>
    <col min="31" max="32" width="5.875" style="34" customWidth="1"/>
    <col min="33" max="33" width="5.625" style="34" customWidth="1"/>
    <col min="34" max="34" width="4.75" style="34" customWidth="1"/>
    <col min="35" max="36" width="4.625" customWidth="1"/>
    <col min="37" max="37" width="6" customWidth="1"/>
    <col min="38" max="48" width="4.625" customWidth="1"/>
    <col min="49" max="49" width="6.125" customWidth="1"/>
    <col min="50" max="55" width="4.625" customWidth="1"/>
    <col min="56" max="56" width="6.625" customWidth="1"/>
    <col min="57" max="60" width="4.625" customWidth="1"/>
    <col min="61" max="61" width="10.25" customWidth="1"/>
    <col min="62" max="62" width="10.375" customWidth="1"/>
    <col min="63" max="63" width="6.875" customWidth="1"/>
    <col min="64" max="64" width="8.875" customWidth="1"/>
    <col min="65" max="66" width="9" customWidth="1"/>
  </cols>
  <sheetData>
    <row r="1" spans="1:232">
      <c r="A1" s="105" t="s">
        <v>2075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</row>
    <row r="2" spans="1:23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</row>
    <row r="3" s="72" customFormat="1" ht="37" customHeight="1" spans="1:65">
      <c r="A3" s="106" t="s">
        <v>1</v>
      </c>
      <c r="B3" s="75" t="s">
        <v>1299</v>
      </c>
      <c r="C3" s="75" t="s">
        <v>3</v>
      </c>
      <c r="D3" s="76" t="s">
        <v>4</v>
      </c>
      <c r="E3" s="107" t="s">
        <v>5</v>
      </c>
      <c r="F3" s="107"/>
      <c r="G3" s="107"/>
      <c r="H3" s="107"/>
      <c r="I3" s="107"/>
      <c r="J3" s="107"/>
      <c r="K3" s="107"/>
      <c r="L3" s="75" t="s">
        <v>2045</v>
      </c>
      <c r="M3" s="75"/>
      <c r="N3" s="75"/>
      <c r="O3" s="75"/>
      <c r="P3" s="75" t="s">
        <v>2046</v>
      </c>
      <c r="Q3" s="75"/>
      <c r="R3" s="75"/>
      <c r="S3" s="75"/>
      <c r="T3" s="117" t="s">
        <v>1955</v>
      </c>
      <c r="U3" s="117" t="s">
        <v>1956</v>
      </c>
      <c r="V3" s="88" t="s">
        <v>1957</v>
      </c>
      <c r="W3" s="88"/>
      <c r="X3" s="88"/>
      <c r="Y3" s="88"/>
      <c r="Z3" s="88"/>
      <c r="AA3" s="88"/>
      <c r="AB3" s="88"/>
      <c r="AC3" s="88"/>
      <c r="AD3" s="117" t="s">
        <v>1958</v>
      </c>
      <c r="AE3" s="88" t="s">
        <v>1959</v>
      </c>
      <c r="AF3" s="88"/>
      <c r="AG3" s="88"/>
      <c r="AH3" s="88"/>
      <c r="AI3" s="75" t="s">
        <v>2047</v>
      </c>
      <c r="AJ3" s="75" t="s">
        <v>1841</v>
      </c>
      <c r="AK3" s="75" t="s">
        <v>1842</v>
      </c>
      <c r="AL3" s="75"/>
      <c r="AM3" s="75"/>
      <c r="AN3" s="75"/>
      <c r="AO3" s="75"/>
      <c r="AP3" s="75" t="s">
        <v>1843</v>
      </c>
      <c r="AQ3" s="88" t="s">
        <v>1844</v>
      </c>
      <c r="AR3" s="88"/>
      <c r="AS3" s="88"/>
      <c r="AT3" s="88"/>
      <c r="AU3" s="75" t="s">
        <v>2048</v>
      </c>
      <c r="AV3" s="75" t="s">
        <v>2049</v>
      </c>
      <c r="AW3" s="75" t="s">
        <v>2050</v>
      </c>
      <c r="AX3" s="75"/>
      <c r="AY3" s="75"/>
      <c r="AZ3" s="75"/>
      <c r="BA3" s="75"/>
      <c r="BB3" s="75" t="s">
        <v>2051</v>
      </c>
      <c r="BC3" s="88" t="s">
        <v>2052</v>
      </c>
      <c r="BD3" s="88"/>
      <c r="BE3" s="88"/>
      <c r="BF3" s="88"/>
      <c r="BG3" s="75" t="s">
        <v>10</v>
      </c>
      <c r="BH3" s="75"/>
      <c r="BI3" s="121" t="s">
        <v>1845</v>
      </c>
      <c r="BJ3" s="122" t="s">
        <v>1846</v>
      </c>
      <c r="BK3" s="88" t="s">
        <v>1308</v>
      </c>
      <c r="BL3" s="121" t="s">
        <v>1309</v>
      </c>
      <c r="BM3" s="126"/>
    </row>
    <row r="4" s="72" customFormat="1" ht="20.25" customHeight="1" spans="1:65">
      <c r="A4" s="106"/>
      <c r="B4" s="75"/>
      <c r="C4" s="75"/>
      <c r="D4" s="79"/>
      <c r="E4" s="76" t="s">
        <v>12</v>
      </c>
      <c r="F4" s="76" t="s">
        <v>1310</v>
      </c>
      <c r="G4" s="76" t="s">
        <v>1311</v>
      </c>
      <c r="H4" s="76" t="s">
        <v>1312</v>
      </c>
      <c r="I4" s="76" t="s">
        <v>1313</v>
      </c>
      <c r="J4" s="76" t="s">
        <v>1314</v>
      </c>
      <c r="K4" s="76" t="s">
        <v>1315</v>
      </c>
      <c r="L4" s="75" t="s">
        <v>1316</v>
      </c>
      <c r="M4" s="75" t="s">
        <v>1310</v>
      </c>
      <c r="N4" s="75" t="s">
        <v>1311</v>
      </c>
      <c r="O4" s="75" t="s">
        <v>1312</v>
      </c>
      <c r="P4" s="75" t="s">
        <v>1316</v>
      </c>
      <c r="Q4" s="75" t="s">
        <v>1310</v>
      </c>
      <c r="R4" s="75" t="s">
        <v>1311</v>
      </c>
      <c r="S4" s="75" t="s">
        <v>1312</v>
      </c>
      <c r="T4" s="118"/>
      <c r="U4" s="118"/>
      <c r="V4" s="88" t="s">
        <v>12</v>
      </c>
      <c r="W4" s="88" t="s">
        <v>16</v>
      </c>
      <c r="X4" s="75" t="s">
        <v>1310</v>
      </c>
      <c r="Y4" s="88" t="s">
        <v>1311</v>
      </c>
      <c r="Z4" s="88" t="s">
        <v>1312</v>
      </c>
      <c r="AA4" s="88" t="s">
        <v>1313</v>
      </c>
      <c r="AB4" s="88" t="s">
        <v>1314</v>
      </c>
      <c r="AC4" s="88" t="s">
        <v>1315</v>
      </c>
      <c r="AD4" s="118"/>
      <c r="AE4" s="118" t="s">
        <v>18</v>
      </c>
      <c r="AF4" s="118" t="s">
        <v>19</v>
      </c>
      <c r="AG4" s="118" t="s">
        <v>20</v>
      </c>
      <c r="AH4" s="118" t="s">
        <v>21</v>
      </c>
      <c r="AI4" s="75"/>
      <c r="AJ4" s="75"/>
      <c r="AK4" s="75" t="s">
        <v>12</v>
      </c>
      <c r="AL4" s="75" t="s">
        <v>16</v>
      </c>
      <c r="AM4" s="75" t="s">
        <v>1310</v>
      </c>
      <c r="AN4" s="75" t="s">
        <v>1311</v>
      </c>
      <c r="AO4" s="75" t="s">
        <v>1312</v>
      </c>
      <c r="AP4" s="75"/>
      <c r="AQ4" s="118" t="s">
        <v>18</v>
      </c>
      <c r="AR4" s="118" t="s">
        <v>19</v>
      </c>
      <c r="AS4" s="118" t="s">
        <v>20</v>
      </c>
      <c r="AT4" s="118" t="s">
        <v>21</v>
      </c>
      <c r="AU4" s="75"/>
      <c r="AV4" s="75"/>
      <c r="AW4" s="75" t="s">
        <v>12</v>
      </c>
      <c r="AX4" s="75" t="s">
        <v>16</v>
      </c>
      <c r="AY4" s="75" t="s">
        <v>1310</v>
      </c>
      <c r="AZ4" s="75" t="s">
        <v>1311</v>
      </c>
      <c r="BA4" s="75" t="s">
        <v>1312</v>
      </c>
      <c r="BB4" s="75"/>
      <c r="BC4" s="118" t="s">
        <v>18</v>
      </c>
      <c r="BD4" s="118" t="s">
        <v>19</v>
      </c>
      <c r="BE4" s="118" t="s">
        <v>20</v>
      </c>
      <c r="BF4" s="118" t="s">
        <v>21</v>
      </c>
      <c r="BG4" s="75" t="s">
        <v>12</v>
      </c>
      <c r="BH4" s="75" t="s">
        <v>23</v>
      </c>
      <c r="BI4" s="121"/>
      <c r="BJ4" s="123"/>
      <c r="BK4" s="88"/>
      <c r="BL4" s="117" t="s">
        <v>12</v>
      </c>
      <c r="BM4" s="117" t="s">
        <v>1317</v>
      </c>
    </row>
    <row r="5" s="72" customFormat="1" ht="16.5" customHeight="1" spans="1:65">
      <c r="A5" s="106"/>
      <c r="B5" s="75"/>
      <c r="C5" s="75"/>
      <c r="D5" s="82"/>
      <c r="E5" s="82"/>
      <c r="F5" s="82"/>
      <c r="G5" s="82"/>
      <c r="H5" s="82"/>
      <c r="I5" s="82"/>
      <c r="J5" s="82"/>
      <c r="K5" s="82"/>
      <c r="L5" s="75"/>
      <c r="M5" s="75"/>
      <c r="N5" s="75"/>
      <c r="O5" s="75"/>
      <c r="P5" s="75"/>
      <c r="Q5" s="75"/>
      <c r="R5" s="75"/>
      <c r="S5" s="75"/>
      <c r="T5" s="119"/>
      <c r="U5" s="119"/>
      <c r="V5" s="88"/>
      <c r="W5" s="88"/>
      <c r="X5" s="75"/>
      <c r="Y5" s="88"/>
      <c r="Z5" s="88"/>
      <c r="AA5" s="88"/>
      <c r="AB5" s="88"/>
      <c r="AC5" s="88"/>
      <c r="AD5" s="119"/>
      <c r="AE5" s="119"/>
      <c r="AF5" s="119"/>
      <c r="AG5" s="119"/>
      <c r="AH5" s="119"/>
      <c r="AI5" s="75"/>
      <c r="AJ5" s="75"/>
      <c r="AK5" s="75"/>
      <c r="AL5" s="75"/>
      <c r="AM5" s="75"/>
      <c r="AN5" s="75"/>
      <c r="AO5" s="75"/>
      <c r="AP5" s="75"/>
      <c r="AQ5" s="119"/>
      <c r="AR5" s="119"/>
      <c r="AS5" s="119"/>
      <c r="AT5" s="119"/>
      <c r="AU5" s="75"/>
      <c r="AV5" s="75"/>
      <c r="AW5" s="75"/>
      <c r="AX5" s="75"/>
      <c r="AY5" s="75"/>
      <c r="AZ5" s="75"/>
      <c r="BA5" s="75"/>
      <c r="BB5" s="75"/>
      <c r="BC5" s="119"/>
      <c r="BD5" s="119"/>
      <c r="BE5" s="119"/>
      <c r="BF5" s="119"/>
      <c r="BG5" s="75"/>
      <c r="BH5" s="75"/>
      <c r="BI5" s="121"/>
      <c r="BJ5" s="124"/>
      <c r="BK5" s="88"/>
      <c r="BL5" s="119"/>
      <c r="BM5" s="119"/>
    </row>
    <row r="6" s="72" customFormat="1" ht="16.5" customHeight="1" spans="1:65">
      <c r="A6" s="108" t="s">
        <v>12</v>
      </c>
      <c r="B6" s="109"/>
      <c r="C6" s="109"/>
      <c r="D6" s="109"/>
      <c r="E6" s="110">
        <f t="shared" ref="E6:K6" si="0">SUM(E8:E203)</f>
        <v>37</v>
      </c>
      <c r="F6" s="110">
        <f t="shared" si="0"/>
        <v>10</v>
      </c>
      <c r="G6" s="110">
        <f t="shared" si="0"/>
        <v>6</v>
      </c>
      <c r="H6" s="110">
        <f t="shared" si="0"/>
        <v>5</v>
      </c>
      <c r="I6" s="110">
        <f t="shared" si="0"/>
        <v>4</v>
      </c>
      <c r="J6" s="110">
        <f t="shared" si="0"/>
        <v>6</v>
      </c>
      <c r="K6" s="110">
        <f t="shared" si="0"/>
        <v>6</v>
      </c>
      <c r="L6" s="110">
        <f>SUM(L7:L12)</f>
        <v>67</v>
      </c>
      <c r="M6" s="110">
        <f>SUM(M7:M12)</f>
        <v>30</v>
      </c>
      <c r="N6" s="110">
        <f>SUM(N7:N12)</f>
        <v>19</v>
      </c>
      <c r="O6" s="110">
        <f>SUM(O7:O12)</f>
        <v>18</v>
      </c>
      <c r="P6" s="110">
        <f>SUM(P7:P12)</f>
        <v>82</v>
      </c>
      <c r="Q6" s="110">
        <f>SUM(Q7:Q10)</f>
        <v>26</v>
      </c>
      <c r="R6" s="110">
        <f>SUM(R7:R10)</f>
        <v>22</v>
      </c>
      <c r="S6" s="110">
        <f>SUM(S7:S10)</f>
        <v>22</v>
      </c>
      <c r="T6" s="110">
        <f t="shared" ref="T6:AH6" si="1">SUM(T8:T46)</f>
        <v>108</v>
      </c>
      <c r="U6" s="110">
        <f t="shared" si="1"/>
        <v>358</v>
      </c>
      <c r="V6" s="110">
        <f t="shared" si="1"/>
        <v>1297</v>
      </c>
      <c r="W6" s="110">
        <f t="shared" si="1"/>
        <v>551</v>
      </c>
      <c r="X6" s="110">
        <f t="shared" si="1"/>
        <v>358</v>
      </c>
      <c r="Y6" s="110">
        <f t="shared" si="1"/>
        <v>198</v>
      </c>
      <c r="Z6" s="110">
        <f t="shared" si="1"/>
        <v>171</v>
      </c>
      <c r="AA6" s="110">
        <f t="shared" si="1"/>
        <v>138</v>
      </c>
      <c r="AB6" s="110">
        <f t="shared" si="1"/>
        <v>211</v>
      </c>
      <c r="AC6" s="110">
        <f t="shared" si="1"/>
        <v>221</v>
      </c>
      <c r="AD6" s="110">
        <f t="shared" si="1"/>
        <v>221</v>
      </c>
      <c r="AE6" s="110">
        <f t="shared" si="1"/>
        <v>584</v>
      </c>
      <c r="AF6" s="110">
        <f t="shared" si="1"/>
        <v>713</v>
      </c>
      <c r="AG6" s="110">
        <f t="shared" si="1"/>
        <v>402</v>
      </c>
      <c r="AH6" s="110">
        <f t="shared" si="1"/>
        <v>895</v>
      </c>
      <c r="AI6" s="110">
        <f>SUM(AI7:AI10)</f>
        <v>578</v>
      </c>
      <c r="AJ6" s="110">
        <f>SUM(AJ7:AJ10)</f>
        <v>794</v>
      </c>
      <c r="AK6" s="110">
        <f>SUM(AK7:AK12)</f>
        <v>2626</v>
      </c>
      <c r="AL6" s="110">
        <f t="shared" ref="AL6:AR6" si="2">SUM(AL7:AL12)</f>
        <v>1141</v>
      </c>
      <c r="AM6" s="110">
        <f t="shared" si="2"/>
        <v>1244</v>
      </c>
      <c r="AN6" s="110">
        <f t="shared" si="2"/>
        <v>740</v>
      </c>
      <c r="AO6" s="110">
        <f t="shared" si="2"/>
        <v>642</v>
      </c>
      <c r="AP6" s="110">
        <f t="shared" si="2"/>
        <v>642</v>
      </c>
      <c r="AQ6" s="110">
        <f t="shared" si="2"/>
        <v>1204</v>
      </c>
      <c r="AR6" s="110">
        <f t="shared" si="2"/>
        <v>1422</v>
      </c>
      <c r="AS6" s="110">
        <f t="shared" ref="AS6:BK6" si="3">SUM(AS7:AS12)</f>
        <v>938</v>
      </c>
      <c r="AT6" s="110">
        <f t="shared" si="3"/>
        <v>1688</v>
      </c>
      <c r="AU6" s="110">
        <f t="shared" si="3"/>
        <v>863</v>
      </c>
      <c r="AV6" s="110">
        <f t="shared" si="3"/>
        <v>1662</v>
      </c>
      <c r="AW6" s="110">
        <f t="shared" si="3"/>
        <v>3610</v>
      </c>
      <c r="AX6" s="110">
        <f t="shared" si="3"/>
        <v>1783</v>
      </c>
      <c r="AY6" s="110">
        <f t="shared" si="3"/>
        <v>1662</v>
      </c>
      <c r="AZ6" s="110">
        <f t="shared" si="3"/>
        <v>1066</v>
      </c>
      <c r="BA6" s="110">
        <f t="shared" si="3"/>
        <v>882</v>
      </c>
      <c r="BB6" s="110">
        <f t="shared" si="3"/>
        <v>882</v>
      </c>
      <c r="BC6" s="110">
        <f t="shared" si="3"/>
        <v>1602</v>
      </c>
      <c r="BD6" s="110">
        <f t="shared" si="3"/>
        <v>2008</v>
      </c>
      <c r="BE6" s="110">
        <f t="shared" si="3"/>
        <v>751</v>
      </c>
      <c r="BF6" s="110">
        <f t="shared" si="3"/>
        <v>2859</v>
      </c>
      <c r="BG6" s="110">
        <f t="shared" si="3"/>
        <v>943</v>
      </c>
      <c r="BH6" s="110">
        <f t="shared" si="3"/>
        <v>611</v>
      </c>
      <c r="BI6" s="110">
        <f t="shared" si="3"/>
        <v>271370.34</v>
      </c>
      <c r="BJ6" s="110">
        <f t="shared" si="3"/>
        <v>284884.6</v>
      </c>
      <c r="BK6" s="110">
        <f t="shared" si="3"/>
        <v>284967</v>
      </c>
      <c r="BL6" s="110">
        <f>SUM(BL8:BL203)</f>
        <v>20499.72</v>
      </c>
      <c r="BM6" s="110">
        <f>SUM(BM8:BM203)</f>
        <v>3940.4</v>
      </c>
    </row>
    <row r="7" s="102" customFormat="1" ht="14" customHeight="1" spans="1:64">
      <c r="A7" s="111"/>
      <c r="B7" s="112" t="s">
        <v>835</v>
      </c>
      <c r="C7" s="100"/>
      <c r="D7" s="100"/>
      <c r="E7" s="104"/>
      <c r="F7" s="104"/>
      <c r="G7" s="104"/>
      <c r="H7" s="104"/>
      <c r="I7" s="104"/>
      <c r="J7" s="104"/>
      <c r="K7" s="104"/>
      <c r="L7" s="34" t="s">
        <v>2059</v>
      </c>
      <c r="M7" s="34" t="s">
        <v>2059</v>
      </c>
      <c r="N7" s="34" t="s">
        <v>2059</v>
      </c>
      <c r="O7" s="34" t="s">
        <v>2059</v>
      </c>
      <c r="P7" s="34" t="s">
        <v>2059</v>
      </c>
      <c r="Q7" s="34" t="s">
        <v>2059</v>
      </c>
      <c r="R7" s="34" t="s">
        <v>2059</v>
      </c>
      <c r="S7" s="34" t="s">
        <v>2059</v>
      </c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34" t="s">
        <v>2076</v>
      </c>
      <c r="AJ7" s="34" t="s">
        <v>2076</v>
      </c>
      <c r="AK7" s="34" t="s">
        <v>2076</v>
      </c>
      <c r="AL7" s="34" t="s">
        <v>2076</v>
      </c>
      <c r="AM7" s="34" t="s">
        <v>2076</v>
      </c>
      <c r="AN7" s="34" t="s">
        <v>2076</v>
      </c>
      <c r="AO7" s="34" t="s">
        <v>2076</v>
      </c>
      <c r="AP7" s="34" t="s">
        <v>2076</v>
      </c>
      <c r="AQ7" s="34" t="s">
        <v>2059</v>
      </c>
      <c r="AR7" s="34" t="s">
        <v>2059</v>
      </c>
      <c r="AS7" s="34" t="s">
        <v>2059</v>
      </c>
      <c r="AT7" s="34" t="s">
        <v>67</v>
      </c>
      <c r="AU7" s="34" t="s">
        <v>2076</v>
      </c>
      <c r="AV7" s="34" t="s">
        <v>2076</v>
      </c>
      <c r="AW7" s="34" t="s">
        <v>2076</v>
      </c>
      <c r="AX7" s="34" t="s">
        <v>2076</v>
      </c>
      <c r="AY7" s="34" t="s">
        <v>2076</v>
      </c>
      <c r="AZ7" s="34" t="s">
        <v>2076</v>
      </c>
      <c r="BA7" s="34" t="s">
        <v>2076</v>
      </c>
      <c r="BB7" s="34" t="s">
        <v>2076</v>
      </c>
      <c r="BC7" s="120" t="s">
        <v>2076</v>
      </c>
      <c r="BD7" s="120" t="s">
        <v>2076</v>
      </c>
      <c r="BE7" s="120" t="s">
        <v>2076</v>
      </c>
      <c r="BF7" s="120" t="s">
        <v>2076</v>
      </c>
      <c r="BG7" s="34" t="s">
        <v>2076</v>
      </c>
      <c r="BH7" s="34" t="s">
        <v>2076</v>
      </c>
      <c r="BI7" s="34" t="s">
        <v>2059</v>
      </c>
      <c r="BJ7" s="125" t="s">
        <v>67</v>
      </c>
      <c r="BK7" s="99" t="s">
        <v>2059</v>
      </c>
      <c r="BL7" s="99" t="s">
        <v>2059</v>
      </c>
    </row>
    <row r="8" s="102" customFormat="1" ht="11.25" spans="1:65">
      <c r="A8" s="111" t="s">
        <v>2077</v>
      </c>
      <c r="B8" s="102" t="s">
        <v>2078</v>
      </c>
      <c r="C8" s="102" t="s">
        <v>133</v>
      </c>
      <c r="D8" s="102" t="s">
        <v>2079</v>
      </c>
      <c r="E8" s="104">
        <v>8</v>
      </c>
      <c r="F8" s="104">
        <v>3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34">
        <v>22</v>
      </c>
      <c r="M8" s="34">
        <v>10</v>
      </c>
      <c r="N8" s="34">
        <v>6</v>
      </c>
      <c r="O8" s="34">
        <v>6</v>
      </c>
      <c r="P8" s="34">
        <v>34</v>
      </c>
      <c r="Q8" s="34">
        <v>14</v>
      </c>
      <c r="R8" s="34">
        <v>10</v>
      </c>
      <c r="S8" s="34">
        <v>10</v>
      </c>
      <c r="T8" s="34">
        <v>0</v>
      </c>
      <c r="U8" s="34">
        <v>91</v>
      </c>
      <c r="V8" s="34">
        <v>292</v>
      </c>
      <c r="W8" s="34">
        <v>139</v>
      </c>
      <c r="X8" s="34">
        <v>91</v>
      </c>
      <c r="Y8" s="34">
        <v>45</v>
      </c>
      <c r="Z8" s="34">
        <v>41</v>
      </c>
      <c r="AA8" s="34">
        <v>38</v>
      </c>
      <c r="AB8" s="34">
        <v>32</v>
      </c>
      <c r="AC8" s="34">
        <v>45</v>
      </c>
      <c r="AD8" s="34">
        <v>45</v>
      </c>
      <c r="AE8" s="34">
        <v>0</v>
      </c>
      <c r="AF8" s="34">
        <v>292</v>
      </c>
      <c r="AG8" s="34">
        <v>0</v>
      </c>
      <c r="AH8" s="34">
        <v>292</v>
      </c>
      <c r="AI8" s="34">
        <v>221</v>
      </c>
      <c r="AJ8" s="34">
        <v>469</v>
      </c>
      <c r="AK8" s="34">
        <v>923</v>
      </c>
      <c r="AL8" s="34">
        <v>400</v>
      </c>
      <c r="AM8" s="34">
        <v>469</v>
      </c>
      <c r="AN8" s="34">
        <v>241</v>
      </c>
      <c r="AO8" s="34">
        <v>213</v>
      </c>
      <c r="AP8" s="34">
        <v>213</v>
      </c>
      <c r="AQ8" s="34">
        <v>193</v>
      </c>
      <c r="AR8" s="34">
        <v>730</v>
      </c>
      <c r="AS8" s="34">
        <v>148</v>
      </c>
      <c r="AT8" s="34">
        <v>775</v>
      </c>
      <c r="AU8" s="34">
        <v>355</v>
      </c>
      <c r="AV8" s="34">
        <v>644</v>
      </c>
      <c r="AW8" s="34">
        <v>1489</v>
      </c>
      <c r="AX8" s="34">
        <v>781</v>
      </c>
      <c r="AY8" s="34">
        <v>644</v>
      </c>
      <c r="AZ8" s="34">
        <v>474</v>
      </c>
      <c r="BA8" s="34">
        <v>371</v>
      </c>
      <c r="BB8" s="34">
        <v>371</v>
      </c>
      <c r="BC8" s="120">
        <v>600</v>
      </c>
      <c r="BD8" s="120">
        <v>889</v>
      </c>
      <c r="BE8" s="120">
        <v>281</v>
      </c>
      <c r="BF8" s="120">
        <v>1208</v>
      </c>
      <c r="BG8" s="34">
        <v>315</v>
      </c>
      <c r="BH8" s="34">
        <v>216</v>
      </c>
      <c r="BI8" s="34">
        <v>81529</v>
      </c>
      <c r="BJ8" s="125">
        <v>113701</v>
      </c>
      <c r="BK8" s="99">
        <v>100574</v>
      </c>
      <c r="BL8" s="99">
        <v>11512.29</v>
      </c>
      <c r="BM8" s="102">
        <v>2140.48</v>
      </c>
    </row>
    <row r="9" s="102" customFormat="1" spans="2:65">
      <c r="B9" s="112" t="s">
        <v>295</v>
      </c>
      <c r="C9" s="100"/>
      <c r="D9" s="100"/>
      <c r="E9" s="104" t="s">
        <v>67</v>
      </c>
      <c r="F9" s="104" t="s">
        <v>67</v>
      </c>
      <c r="G9" s="104" t="s">
        <v>67</v>
      </c>
      <c r="H9" s="104" t="s">
        <v>67</v>
      </c>
      <c r="I9" s="104" t="s">
        <v>67</v>
      </c>
      <c r="J9" s="104" t="s">
        <v>67</v>
      </c>
      <c r="K9" s="104" t="s">
        <v>67</v>
      </c>
      <c r="L9" s="34" t="s">
        <v>2059</v>
      </c>
      <c r="M9" s="34" t="s">
        <v>2059</v>
      </c>
      <c r="N9" s="34" t="s">
        <v>2059</v>
      </c>
      <c r="O9" s="34" t="s">
        <v>2059</v>
      </c>
      <c r="P9" s="34" t="s">
        <v>67</v>
      </c>
      <c r="Q9" s="34" t="s">
        <v>67</v>
      </c>
      <c r="R9" s="34" t="s">
        <v>67</v>
      </c>
      <c r="S9" s="34" t="s">
        <v>67</v>
      </c>
      <c r="T9" s="34" t="s">
        <v>67</v>
      </c>
      <c r="U9" s="34" t="s">
        <v>67</v>
      </c>
      <c r="V9" s="34" t="s">
        <v>67</v>
      </c>
      <c r="W9" s="34" t="s">
        <v>67</v>
      </c>
      <c r="X9" s="34" t="s">
        <v>67</v>
      </c>
      <c r="Y9" s="34" t="s">
        <v>67</v>
      </c>
      <c r="Z9" s="34" t="s">
        <v>67</v>
      </c>
      <c r="AA9" s="34" t="s">
        <v>67</v>
      </c>
      <c r="AB9" s="34" t="s">
        <v>67</v>
      </c>
      <c r="AC9" s="34" t="s">
        <v>67</v>
      </c>
      <c r="AD9" s="34" t="s">
        <v>67</v>
      </c>
      <c r="AE9" s="34" t="s">
        <v>67</v>
      </c>
      <c r="AF9" s="34" t="s">
        <v>67</v>
      </c>
      <c r="AG9" s="34" t="s">
        <v>67</v>
      </c>
      <c r="AH9" s="34" t="s">
        <v>67</v>
      </c>
      <c r="AI9" s="34" t="s">
        <v>67</v>
      </c>
      <c r="AJ9" s="34" t="s">
        <v>67</v>
      </c>
      <c r="AK9" s="34" t="s">
        <v>67</v>
      </c>
      <c r="AL9" s="34" t="s">
        <v>67</v>
      </c>
      <c r="AM9" s="34" t="s">
        <v>67</v>
      </c>
      <c r="AN9" s="34" t="s">
        <v>67</v>
      </c>
      <c r="AO9" s="34" t="s">
        <v>67</v>
      </c>
      <c r="AP9" s="34" t="s">
        <v>67</v>
      </c>
      <c r="AQ9" s="34" t="s">
        <v>67</v>
      </c>
      <c r="AR9" s="34" t="s">
        <v>67</v>
      </c>
      <c r="AS9" s="34" t="s">
        <v>67</v>
      </c>
      <c r="AT9" s="34" t="s">
        <v>67</v>
      </c>
      <c r="AU9" s="34" t="s">
        <v>67</v>
      </c>
      <c r="AV9" s="34" t="s">
        <v>67</v>
      </c>
      <c r="AW9" s="34" t="s">
        <v>67</v>
      </c>
      <c r="AX9" s="34" t="s">
        <v>67</v>
      </c>
      <c r="AY9" s="34" t="s">
        <v>67</v>
      </c>
      <c r="AZ9" s="34" t="s">
        <v>67</v>
      </c>
      <c r="BA9" s="34" t="s">
        <v>67</v>
      </c>
      <c r="BB9" s="34" t="s">
        <v>67</v>
      </c>
      <c r="BC9" s="120" t="s">
        <v>67</v>
      </c>
      <c r="BD9" s="120" t="s">
        <v>67</v>
      </c>
      <c r="BE9" s="120" t="s">
        <v>67</v>
      </c>
      <c r="BF9" s="120" t="s">
        <v>67</v>
      </c>
      <c r="BG9" s="34" t="s">
        <v>67</v>
      </c>
      <c r="BH9" s="34" t="s">
        <v>67</v>
      </c>
      <c r="BI9" s="34" t="s">
        <v>67</v>
      </c>
      <c r="BJ9" s="125" t="s">
        <v>67</v>
      </c>
      <c r="BK9" s="99" t="s">
        <v>67</v>
      </c>
      <c r="BL9" s="99" t="s">
        <v>67</v>
      </c>
      <c r="BM9" s="102" t="s">
        <v>67</v>
      </c>
    </row>
    <row r="10" s="98" customFormat="1" ht="13" customHeight="1" spans="1:255">
      <c r="A10" s="111" t="s">
        <v>2080</v>
      </c>
      <c r="B10" s="113" t="s">
        <v>2081</v>
      </c>
      <c r="C10" s="98" t="s">
        <v>133</v>
      </c>
      <c r="D10" s="113" t="s">
        <v>2082</v>
      </c>
      <c r="E10" s="104">
        <v>2</v>
      </c>
      <c r="F10" s="104">
        <v>2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34">
        <v>17</v>
      </c>
      <c r="M10" s="34">
        <v>8</v>
      </c>
      <c r="N10" s="34">
        <v>5</v>
      </c>
      <c r="O10" s="34">
        <v>4</v>
      </c>
      <c r="P10" s="34">
        <v>36</v>
      </c>
      <c r="Q10" s="34">
        <v>12</v>
      </c>
      <c r="R10" s="34">
        <v>12</v>
      </c>
      <c r="S10" s="34">
        <v>12</v>
      </c>
      <c r="T10" s="34">
        <v>0</v>
      </c>
      <c r="U10" s="34">
        <v>87</v>
      </c>
      <c r="V10" s="34">
        <v>87</v>
      </c>
      <c r="W10" s="34">
        <v>35</v>
      </c>
      <c r="X10" s="34">
        <v>87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7</v>
      </c>
      <c r="AF10" s="34">
        <v>80</v>
      </c>
      <c r="AG10" s="34">
        <v>7</v>
      </c>
      <c r="AH10" s="34">
        <v>80</v>
      </c>
      <c r="AI10" s="34">
        <v>357</v>
      </c>
      <c r="AJ10" s="34">
        <v>325</v>
      </c>
      <c r="AK10" s="34">
        <v>696</v>
      </c>
      <c r="AL10" s="34">
        <v>305</v>
      </c>
      <c r="AM10" s="34">
        <v>325</v>
      </c>
      <c r="AN10" s="34">
        <v>206</v>
      </c>
      <c r="AO10" s="34">
        <v>165</v>
      </c>
      <c r="AP10" s="34">
        <v>165</v>
      </c>
      <c r="AQ10" s="34">
        <v>381</v>
      </c>
      <c r="AR10" s="34">
        <v>315</v>
      </c>
      <c r="AS10" s="34">
        <v>374</v>
      </c>
      <c r="AT10" s="34">
        <v>322</v>
      </c>
      <c r="AU10" s="34">
        <v>508</v>
      </c>
      <c r="AV10" s="34">
        <v>533</v>
      </c>
      <c r="AW10" s="34">
        <v>1636</v>
      </c>
      <c r="AX10" s="34">
        <v>782</v>
      </c>
      <c r="AY10" s="34">
        <v>533</v>
      </c>
      <c r="AZ10" s="34">
        <v>592</v>
      </c>
      <c r="BA10" s="34">
        <v>511</v>
      </c>
      <c r="BB10" s="34">
        <v>511</v>
      </c>
      <c r="BC10" s="120">
        <v>610</v>
      </c>
      <c r="BD10" s="120">
        <v>1026</v>
      </c>
      <c r="BE10" s="120">
        <v>320</v>
      </c>
      <c r="BF10" s="120">
        <v>1316</v>
      </c>
      <c r="BG10" s="34">
        <v>321</v>
      </c>
      <c r="BH10" s="34">
        <v>206</v>
      </c>
      <c r="BI10" s="34">
        <v>97894.7</v>
      </c>
      <c r="BJ10" s="125">
        <v>83271.6</v>
      </c>
      <c r="BK10" s="99">
        <v>125499</v>
      </c>
      <c r="BL10" s="99">
        <v>6313.93</v>
      </c>
      <c r="BM10" s="102">
        <v>335</v>
      </c>
      <c r="HI10" s="127"/>
      <c r="HJ10" s="127"/>
      <c r="HK10" s="127"/>
      <c r="HL10" s="127"/>
      <c r="HM10" s="127"/>
      <c r="HN10" s="127"/>
      <c r="HO10" s="127"/>
      <c r="HP10" s="127"/>
      <c r="HQ10" s="127"/>
      <c r="HR10" s="127"/>
      <c r="HS10" s="127"/>
      <c r="HT10" s="127"/>
      <c r="HU10" s="127"/>
      <c r="HV10" s="127"/>
      <c r="HW10" s="127"/>
      <c r="HX10" s="127"/>
      <c r="HY10" s="127"/>
      <c r="HZ10" s="127"/>
      <c r="IA10" s="127"/>
      <c r="IB10" s="127"/>
      <c r="IC10" s="127"/>
      <c r="ID10" s="127"/>
      <c r="IE10" s="127"/>
      <c r="IF10" s="127"/>
      <c r="IG10" s="127"/>
      <c r="IH10" s="127"/>
      <c r="II10" s="127"/>
      <c r="IJ10" s="127"/>
      <c r="IK10" s="127"/>
      <c r="IL10" s="127"/>
      <c r="IM10" s="127"/>
      <c r="IN10" s="127"/>
      <c r="IO10" s="127"/>
      <c r="IP10" s="127"/>
      <c r="IQ10" s="127"/>
      <c r="IR10" s="127"/>
      <c r="IS10" s="127"/>
      <c r="IT10" s="127"/>
      <c r="IU10" s="127"/>
    </row>
    <row r="11" customFormat="1" ht="12" customHeight="1" spans="1:70">
      <c r="A11" s="114"/>
      <c r="B11" s="112" t="s">
        <v>705</v>
      </c>
      <c r="D11" s="115"/>
      <c r="E11" s="104" t="s">
        <v>67</v>
      </c>
      <c r="F11" s="104" t="s">
        <v>67</v>
      </c>
      <c r="G11" s="104" t="s">
        <v>67</v>
      </c>
      <c r="H11" s="104" t="s">
        <v>67</v>
      </c>
      <c r="I11" s="104" t="s">
        <v>67</v>
      </c>
      <c r="J11" s="104" t="s">
        <v>67</v>
      </c>
      <c r="K11" s="104" t="s">
        <v>67</v>
      </c>
      <c r="L11" s="34" t="s">
        <v>2059</v>
      </c>
      <c r="M11" s="34" t="s">
        <v>2059</v>
      </c>
      <c r="N11" s="34" t="s">
        <v>2059</v>
      </c>
      <c r="O11" s="34" t="s">
        <v>2059</v>
      </c>
      <c r="P11" s="34" t="s">
        <v>67</v>
      </c>
      <c r="Q11" s="34" t="s">
        <v>67</v>
      </c>
      <c r="R11" s="34" t="s">
        <v>67</v>
      </c>
      <c r="S11" s="34" t="s">
        <v>67</v>
      </c>
      <c r="T11" s="34" t="s">
        <v>67</v>
      </c>
      <c r="U11" s="34" t="s">
        <v>67</v>
      </c>
      <c r="V11" s="34" t="s">
        <v>67</v>
      </c>
      <c r="W11" s="34" t="s">
        <v>67</v>
      </c>
      <c r="X11" s="34" t="s">
        <v>67</v>
      </c>
      <c r="Y11" s="34" t="s">
        <v>67</v>
      </c>
      <c r="Z11" s="34" t="s">
        <v>67</v>
      </c>
      <c r="AA11" s="34" t="s">
        <v>67</v>
      </c>
      <c r="AB11" s="34" t="s">
        <v>67</v>
      </c>
      <c r="AC11" s="34" t="s">
        <v>67</v>
      </c>
      <c r="AD11" s="34" t="s">
        <v>67</v>
      </c>
      <c r="AE11" s="34" t="s">
        <v>67</v>
      </c>
      <c r="AF11" s="34" t="s">
        <v>67</v>
      </c>
      <c r="AG11" s="34" t="s">
        <v>67</v>
      </c>
      <c r="AH11" s="34" t="s">
        <v>67</v>
      </c>
      <c r="AI11" s="34" t="s">
        <v>67</v>
      </c>
      <c r="AJ11" s="34" t="s">
        <v>67</v>
      </c>
      <c r="AK11" s="34" t="s">
        <v>67</v>
      </c>
      <c r="AL11" s="34" t="s">
        <v>67</v>
      </c>
      <c r="AM11" s="34" t="s">
        <v>67</v>
      </c>
      <c r="AN11" s="34" t="s">
        <v>67</v>
      </c>
      <c r="AO11" s="34" t="s">
        <v>67</v>
      </c>
      <c r="AP11" s="34" t="s">
        <v>67</v>
      </c>
      <c r="AQ11" s="34" t="s">
        <v>67</v>
      </c>
      <c r="AR11" s="34" t="s">
        <v>67</v>
      </c>
      <c r="AS11" s="34" t="s">
        <v>67</v>
      </c>
      <c r="AT11" s="34" t="s">
        <v>67</v>
      </c>
      <c r="AU11" s="34" t="s">
        <v>67</v>
      </c>
      <c r="AV11" s="34" t="s">
        <v>67</v>
      </c>
      <c r="AW11" s="34" t="s">
        <v>67</v>
      </c>
      <c r="AX11" s="34" t="s">
        <v>67</v>
      </c>
      <c r="AY11" s="34" t="s">
        <v>67</v>
      </c>
      <c r="AZ11" s="34" t="s">
        <v>67</v>
      </c>
      <c r="BA11" s="34" t="s">
        <v>67</v>
      </c>
      <c r="BB11" s="34" t="s">
        <v>67</v>
      </c>
      <c r="BC11" s="120" t="s">
        <v>67</v>
      </c>
      <c r="BD11" s="120" t="s">
        <v>67</v>
      </c>
      <c r="BE11" s="120" t="s">
        <v>67</v>
      </c>
      <c r="BF11" s="120" t="s">
        <v>67</v>
      </c>
      <c r="BG11" s="34" t="s">
        <v>67</v>
      </c>
      <c r="BH11" s="34" t="s">
        <v>67</v>
      </c>
      <c r="BI11" s="34" t="s">
        <v>67</v>
      </c>
      <c r="BJ11" s="125" t="s">
        <v>67</v>
      </c>
      <c r="BK11" s="99" t="s">
        <v>67</v>
      </c>
      <c r="BL11" s="99" t="s">
        <v>67</v>
      </c>
      <c r="BM11" s="102" t="s">
        <v>67</v>
      </c>
      <c r="BN11" s="34"/>
      <c r="BO11" s="34"/>
      <c r="BP11" s="34"/>
      <c r="BQ11" s="34"/>
      <c r="BR11" s="34"/>
    </row>
    <row r="12" customFormat="1" ht="22.5" spans="1:70">
      <c r="A12" s="111" t="s">
        <v>2083</v>
      </c>
      <c r="B12" s="116" t="s">
        <v>2084</v>
      </c>
      <c r="C12" s="102" t="s">
        <v>33</v>
      </c>
      <c r="D12" s="72" t="s">
        <v>2085</v>
      </c>
      <c r="E12" s="104">
        <v>27</v>
      </c>
      <c r="F12" s="104">
        <v>5</v>
      </c>
      <c r="G12" s="104">
        <v>5</v>
      </c>
      <c r="H12" s="104">
        <v>4</v>
      </c>
      <c r="I12" s="104">
        <v>3</v>
      </c>
      <c r="J12" s="104">
        <v>5</v>
      </c>
      <c r="K12" s="104">
        <v>5</v>
      </c>
      <c r="L12" s="34">
        <v>28</v>
      </c>
      <c r="M12" s="34">
        <v>12</v>
      </c>
      <c r="N12" s="34">
        <v>8</v>
      </c>
      <c r="O12" s="34">
        <v>8</v>
      </c>
      <c r="P12" s="34">
        <v>12</v>
      </c>
      <c r="Q12" s="34">
        <v>12</v>
      </c>
      <c r="R12" s="34">
        <v>0</v>
      </c>
      <c r="S12" s="34">
        <v>0</v>
      </c>
      <c r="T12" s="34">
        <v>108</v>
      </c>
      <c r="U12" s="34">
        <v>180</v>
      </c>
      <c r="V12" s="34">
        <v>918</v>
      </c>
      <c r="W12" s="34">
        <v>377</v>
      </c>
      <c r="X12" s="34">
        <v>180</v>
      </c>
      <c r="Y12" s="34">
        <v>153</v>
      </c>
      <c r="Z12" s="34">
        <v>130</v>
      </c>
      <c r="AA12" s="34">
        <v>100</v>
      </c>
      <c r="AB12" s="34">
        <v>179</v>
      </c>
      <c r="AC12" s="34">
        <v>176</v>
      </c>
      <c r="AD12" s="34">
        <v>176</v>
      </c>
      <c r="AE12" s="34">
        <v>577</v>
      </c>
      <c r="AF12" s="34">
        <v>341</v>
      </c>
      <c r="AG12" s="34">
        <v>395</v>
      </c>
      <c r="AH12" s="34">
        <v>523</v>
      </c>
      <c r="AI12" s="34">
        <v>0</v>
      </c>
      <c r="AJ12" s="34">
        <v>448</v>
      </c>
      <c r="AK12" s="34">
        <v>1007</v>
      </c>
      <c r="AL12" s="34">
        <v>436</v>
      </c>
      <c r="AM12" s="34">
        <v>450</v>
      </c>
      <c r="AN12" s="34">
        <v>293</v>
      </c>
      <c r="AO12" s="34">
        <v>264</v>
      </c>
      <c r="AP12" s="34">
        <v>264</v>
      </c>
      <c r="AQ12" s="34">
        <v>630</v>
      </c>
      <c r="AR12" s="34">
        <v>377</v>
      </c>
      <c r="AS12" s="34">
        <v>416</v>
      </c>
      <c r="AT12" s="34">
        <v>591</v>
      </c>
      <c r="AU12" s="34">
        <v>0</v>
      </c>
      <c r="AV12" s="34">
        <v>485</v>
      </c>
      <c r="AW12" s="34">
        <v>485</v>
      </c>
      <c r="AX12" s="34">
        <v>220</v>
      </c>
      <c r="AY12" s="34">
        <v>485</v>
      </c>
      <c r="AZ12" s="34">
        <v>0</v>
      </c>
      <c r="BA12" s="34">
        <v>0</v>
      </c>
      <c r="BB12" s="34">
        <v>0</v>
      </c>
      <c r="BC12" s="120">
        <v>392</v>
      </c>
      <c r="BD12" s="120">
        <v>93</v>
      </c>
      <c r="BE12" s="120">
        <v>150</v>
      </c>
      <c r="BF12" s="120">
        <v>335</v>
      </c>
      <c r="BG12" s="34">
        <v>307</v>
      </c>
      <c r="BH12" s="34">
        <v>189</v>
      </c>
      <c r="BI12" s="34">
        <v>91946.64</v>
      </c>
      <c r="BJ12" s="125">
        <v>87912</v>
      </c>
      <c r="BK12" s="99">
        <v>58894</v>
      </c>
      <c r="BL12" s="99">
        <v>2673.5</v>
      </c>
      <c r="BM12" s="102">
        <v>1464.92</v>
      </c>
      <c r="BN12" s="34"/>
      <c r="BO12" s="34"/>
      <c r="BP12" s="34"/>
      <c r="BQ12" s="34"/>
      <c r="BR12" s="34"/>
    </row>
    <row r="13" spans="59:60">
      <c r="BG13" s="34"/>
      <c r="BH13" s="34"/>
    </row>
    <row r="221" spans="24:34">
      <c r="X221" s="128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</row>
  </sheetData>
  <mergeCells count="77">
    <mergeCell ref="E3:K3"/>
    <mergeCell ref="L3:O3"/>
    <mergeCell ref="P3:S3"/>
    <mergeCell ref="V3:AC3"/>
    <mergeCell ref="AE3:AH3"/>
    <mergeCell ref="AK3:AO3"/>
    <mergeCell ref="AQ3:AT3"/>
    <mergeCell ref="AW3:BA3"/>
    <mergeCell ref="BC3:BF3"/>
    <mergeCell ref="BG3:BH3"/>
    <mergeCell ref="BL3:BM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3:T5"/>
    <mergeCell ref="U3:U5"/>
    <mergeCell ref="V4:V5"/>
    <mergeCell ref="W4:W5"/>
    <mergeCell ref="X4:X5"/>
    <mergeCell ref="Y4:Y5"/>
    <mergeCell ref="Z4:Z5"/>
    <mergeCell ref="AA4:AA5"/>
    <mergeCell ref="AB4:AB5"/>
    <mergeCell ref="AC4:AC5"/>
    <mergeCell ref="AD3:AD5"/>
    <mergeCell ref="AE4:AE5"/>
    <mergeCell ref="AF4:AF5"/>
    <mergeCell ref="AG4:AG5"/>
    <mergeCell ref="AH4:AH5"/>
    <mergeCell ref="AI3:AI5"/>
    <mergeCell ref="AJ3:AJ5"/>
    <mergeCell ref="AK4:AK5"/>
    <mergeCell ref="AL4:AL5"/>
    <mergeCell ref="AM4:AM5"/>
    <mergeCell ref="AN4:AN5"/>
    <mergeCell ref="AO4:AO5"/>
    <mergeCell ref="AP3:AP5"/>
    <mergeCell ref="AQ4:AQ5"/>
    <mergeCell ref="AR4:AR5"/>
    <mergeCell ref="AS4:AS5"/>
    <mergeCell ref="AT4:AT5"/>
    <mergeCell ref="AU3:AU5"/>
    <mergeCell ref="AV3:AV5"/>
    <mergeCell ref="AW4:AW5"/>
    <mergeCell ref="AX4:AX5"/>
    <mergeCell ref="AY4:AY5"/>
    <mergeCell ref="AZ4:AZ5"/>
    <mergeCell ref="BA4:BA5"/>
    <mergeCell ref="BB3:BB5"/>
    <mergeCell ref="BC4:BC5"/>
    <mergeCell ref="BD4:BD5"/>
    <mergeCell ref="BE4:BE5"/>
    <mergeCell ref="BF4:BF5"/>
    <mergeCell ref="BG4:BG5"/>
    <mergeCell ref="BH4:BH5"/>
    <mergeCell ref="BI3:BI5"/>
    <mergeCell ref="BJ3:BJ5"/>
    <mergeCell ref="BK3:BK5"/>
    <mergeCell ref="BL4:BL5"/>
    <mergeCell ref="BM4:BM5"/>
    <mergeCell ref="A1:BM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zoomScaleSheetLayoutView="60" workbookViewId="0">
      <selection activeCell="M22" sqref="M22"/>
    </sheetView>
  </sheetViews>
  <sheetFormatPr defaultColWidth="9" defaultRowHeight="14.25"/>
  <cols>
    <col min="1" max="1" width="9" style="34"/>
    <col min="2" max="2" width="22" style="34" customWidth="1"/>
    <col min="3" max="3" width="4.125" style="34" customWidth="1"/>
    <col min="4" max="4" width="20.5" style="34" customWidth="1"/>
    <col min="5" max="9" width="5.125" style="34" customWidth="1"/>
    <col min="10" max="11" width="5" style="34" customWidth="1"/>
    <col min="12" max="14" width="4" style="34" customWidth="1"/>
    <col min="15" max="17" width="5.75" customWidth="1"/>
    <col min="18" max="18" width="9.25" style="34"/>
    <col min="19" max="19" width="10.75" style="34" customWidth="1"/>
    <col min="20" max="20" width="9" style="34"/>
    <col min="24" max="16384" width="9" style="34"/>
  </cols>
  <sheetData>
    <row r="1" ht="18.75" customHeight="1" spans="1:20">
      <c r="A1" s="74" t="s">
        <v>2086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ht="18.75" customHeight="1" spans="1:20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ht="33" customHeight="1" spans="1:20">
      <c r="A3" s="75" t="s">
        <v>1</v>
      </c>
      <c r="B3" s="75" t="s">
        <v>1299</v>
      </c>
      <c r="C3" s="75" t="s">
        <v>3</v>
      </c>
      <c r="D3" s="75" t="s">
        <v>4</v>
      </c>
      <c r="E3" s="75" t="s">
        <v>10</v>
      </c>
      <c r="F3" s="75"/>
      <c r="G3" s="75"/>
      <c r="H3" s="75"/>
      <c r="I3" s="75"/>
      <c r="J3" s="75" t="s">
        <v>2033</v>
      </c>
      <c r="K3" s="75"/>
      <c r="L3" s="75"/>
      <c r="M3" s="75"/>
      <c r="N3" s="75"/>
      <c r="O3" s="88" t="s">
        <v>9</v>
      </c>
      <c r="P3" s="88"/>
      <c r="Q3" s="88"/>
      <c r="R3" s="88" t="s">
        <v>2087</v>
      </c>
      <c r="S3" s="88" t="s">
        <v>1846</v>
      </c>
      <c r="T3" s="88" t="s">
        <v>2088</v>
      </c>
    </row>
    <row r="4" ht="27.75" customHeight="1" spans="1:20">
      <c r="A4" s="75"/>
      <c r="B4" s="75"/>
      <c r="C4" s="75"/>
      <c r="D4" s="75"/>
      <c r="E4" s="75" t="s">
        <v>12</v>
      </c>
      <c r="F4" s="75" t="s">
        <v>23</v>
      </c>
      <c r="G4" s="75" t="s">
        <v>2089</v>
      </c>
      <c r="H4" s="75" t="s">
        <v>2090</v>
      </c>
      <c r="I4" s="75" t="s">
        <v>2091</v>
      </c>
      <c r="J4" s="75" t="s">
        <v>12</v>
      </c>
      <c r="K4" s="76" t="s">
        <v>16</v>
      </c>
      <c r="L4" s="75" t="s">
        <v>1310</v>
      </c>
      <c r="M4" s="75" t="s">
        <v>1311</v>
      </c>
      <c r="N4" s="75" t="s">
        <v>1312</v>
      </c>
      <c r="O4" s="88" t="s">
        <v>21</v>
      </c>
      <c r="P4" s="88" t="s">
        <v>2092</v>
      </c>
      <c r="Q4" s="88" t="s">
        <v>20</v>
      </c>
      <c r="R4" s="88"/>
      <c r="S4" s="88"/>
      <c r="T4" s="88"/>
    </row>
    <row r="5" spans="1:20">
      <c r="A5" s="75"/>
      <c r="B5" s="75"/>
      <c r="C5" s="75"/>
      <c r="D5" s="75"/>
      <c r="E5" s="75"/>
      <c r="F5" s="75"/>
      <c r="G5" s="75"/>
      <c r="H5" s="75"/>
      <c r="I5" s="75"/>
      <c r="J5" s="75"/>
      <c r="K5" s="82"/>
      <c r="L5" s="75"/>
      <c r="M5" s="75"/>
      <c r="N5" s="75"/>
      <c r="O5" s="88"/>
      <c r="P5" s="88"/>
      <c r="Q5" s="88"/>
      <c r="R5" s="88"/>
      <c r="S5" s="88"/>
      <c r="T5" s="88"/>
    </row>
    <row r="6" s="91" customFormat="1" ht="11.25" spans="1:20">
      <c r="A6" s="92"/>
      <c r="B6" s="73" t="s">
        <v>975</v>
      </c>
      <c r="C6" s="92"/>
      <c r="D6" s="92"/>
      <c r="E6" s="93">
        <f t="shared" ref="E6:T6" si="0">E7+E9+E11</f>
        <v>181</v>
      </c>
      <c r="F6" s="93">
        <f t="shared" si="0"/>
        <v>167</v>
      </c>
      <c r="G6" s="93">
        <f t="shared" si="0"/>
        <v>8</v>
      </c>
      <c r="H6" s="93">
        <f t="shared" si="0"/>
        <v>5</v>
      </c>
      <c r="I6" s="93">
        <f t="shared" si="0"/>
        <v>1</v>
      </c>
      <c r="J6" s="93">
        <f t="shared" si="0"/>
        <v>2821</v>
      </c>
      <c r="K6" s="93">
        <f t="shared" si="0"/>
        <v>1332</v>
      </c>
      <c r="L6" s="93">
        <f t="shared" si="0"/>
        <v>632</v>
      </c>
      <c r="M6" s="93">
        <f t="shared" si="0"/>
        <v>1045</v>
      </c>
      <c r="N6" s="93">
        <f t="shared" si="0"/>
        <v>1144</v>
      </c>
      <c r="O6" s="93">
        <f t="shared" si="0"/>
        <v>1480</v>
      </c>
      <c r="P6" s="93">
        <f t="shared" si="0"/>
        <v>861</v>
      </c>
      <c r="Q6" s="93">
        <f t="shared" si="0"/>
        <v>1341</v>
      </c>
      <c r="R6" s="93">
        <f t="shared" si="0"/>
        <v>76248</v>
      </c>
      <c r="S6" s="93">
        <f t="shared" si="0"/>
        <v>107264</v>
      </c>
      <c r="T6" s="93">
        <f t="shared" si="0"/>
        <v>155317</v>
      </c>
    </row>
    <row r="7" s="73" customFormat="1" ht="11.25" spans="1:20">
      <c r="A7" s="94" t="s">
        <v>2093</v>
      </c>
      <c r="B7" s="95" t="s">
        <v>2094</v>
      </c>
      <c r="C7" s="95" t="s">
        <v>2095</v>
      </c>
      <c r="D7" s="95" t="s">
        <v>2096</v>
      </c>
      <c r="E7" s="96">
        <f>F7+G7+H7+I7</f>
        <v>114</v>
      </c>
      <c r="F7" s="96">
        <v>111</v>
      </c>
      <c r="G7" s="96">
        <v>1</v>
      </c>
      <c r="H7" s="96">
        <v>1</v>
      </c>
      <c r="I7" s="96">
        <v>1</v>
      </c>
      <c r="J7" s="96">
        <v>2191</v>
      </c>
      <c r="K7" s="96">
        <v>1056</v>
      </c>
      <c r="L7" s="96">
        <v>632</v>
      </c>
      <c r="M7" s="96">
        <v>821</v>
      </c>
      <c r="N7" s="96">
        <v>738</v>
      </c>
      <c r="O7" s="98">
        <v>1439</v>
      </c>
      <c r="P7" s="98">
        <v>856</v>
      </c>
      <c r="Q7" s="98">
        <v>752</v>
      </c>
      <c r="R7" s="101">
        <v>38248</v>
      </c>
      <c r="S7" s="73">
        <v>41996</v>
      </c>
      <c r="T7" s="73">
        <v>111635</v>
      </c>
    </row>
    <row r="8" s="73" customFormat="1" ht="11.25" spans="1:18">
      <c r="A8" s="94"/>
      <c r="B8" s="73" t="s">
        <v>597</v>
      </c>
      <c r="C8" s="95"/>
      <c r="D8" s="95"/>
      <c r="E8" s="96"/>
      <c r="F8" s="96"/>
      <c r="G8" s="96"/>
      <c r="H8" s="96"/>
      <c r="I8" s="96"/>
      <c r="J8" s="96"/>
      <c r="K8" s="96"/>
      <c r="L8" s="96"/>
      <c r="M8" s="96"/>
      <c r="N8" s="96"/>
      <c r="O8" s="98"/>
      <c r="P8" s="98"/>
      <c r="Q8" s="98"/>
      <c r="R8" s="101"/>
    </row>
    <row r="9" s="73" customFormat="1" ht="11.25" spans="1:20">
      <c r="A9" s="94" t="s">
        <v>2097</v>
      </c>
      <c r="B9" s="95" t="s">
        <v>2098</v>
      </c>
      <c r="C9" s="95" t="s">
        <v>2099</v>
      </c>
      <c r="D9" s="95" t="s">
        <v>2100</v>
      </c>
      <c r="E9" s="96">
        <f>F9+G9+H9+I9</f>
        <v>67</v>
      </c>
      <c r="F9" s="96">
        <v>56</v>
      </c>
      <c r="G9" s="96">
        <v>7</v>
      </c>
      <c r="H9" s="96">
        <v>4</v>
      </c>
      <c r="I9" s="96">
        <v>0</v>
      </c>
      <c r="J9" s="96">
        <v>630</v>
      </c>
      <c r="K9" s="96">
        <v>276</v>
      </c>
      <c r="L9" s="96">
        <v>0</v>
      </c>
      <c r="M9" s="96">
        <v>224</v>
      </c>
      <c r="N9" s="96">
        <v>406</v>
      </c>
      <c r="O9" s="98">
        <v>41</v>
      </c>
      <c r="P9" s="98">
        <v>5</v>
      </c>
      <c r="Q9" s="98">
        <f>J9-O9</f>
        <v>589</v>
      </c>
      <c r="R9" s="101">
        <v>38000</v>
      </c>
      <c r="S9" s="73">
        <v>65268</v>
      </c>
      <c r="T9" s="73">
        <v>43682</v>
      </c>
    </row>
    <row r="10" s="73" customFormat="1" ht="11.25" spans="1:18">
      <c r="A10" s="94"/>
      <c r="B10" s="73" t="s">
        <v>1082</v>
      </c>
      <c r="C10" s="95"/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8"/>
      <c r="P10" s="98"/>
      <c r="Q10" s="98"/>
      <c r="R10" s="101"/>
    </row>
    <row r="11" s="73" customFormat="1" ht="11.25" spans="1:20">
      <c r="A11" s="97" t="s">
        <v>2101</v>
      </c>
      <c r="B11" s="73" t="s">
        <v>2102</v>
      </c>
      <c r="C11" s="95" t="s">
        <v>2099</v>
      </c>
      <c r="D11" s="95" t="s">
        <v>2103</v>
      </c>
      <c r="E11" s="96">
        <f t="shared" ref="E11:T11" si="1">F11+G11+H11+I11</f>
        <v>0</v>
      </c>
      <c r="F11" s="96">
        <f t="shared" si="1"/>
        <v>0</v>
      </c>
      <c r="G11" s="96">
        <f t="shared" si="1"/>
        <v>0</v>
      </c>
      <c r="H11" s="96">
        <f t="shared" si="1"/>
        <v>0</v>
      </c>
      <c r="I11" s="96">
        <f t="shared" si="1"/>
        <v>0</v>
      </c>
      <c r="J11" s="96">
        <f t="shared" si="1"/>
        <v>0</v>
      </c>
      <c r="K11" s="96">
        <f t="shared" si="1"/>
        <v>0</v>
      </c>
      <c r="L11" s="96">
        <f t="shared" si="1"/>
        <v>0</v>
      </c>
      <c r="M11" s="96">
        <f t="shared" si="1"/>
        <v>0</v>
      </c>
      <c r="N11" s="96">
        <f t="shared" si="1"/>
        <v>0</v>
      </c>
      <c r="O11" s="96">
        <f t="shared" si="1"/>
        <v>0</v>
      </c>
      <c r="P11" s="96">
        <f t="shared" si="1"/>
        <v>0</v>
      </c>
      <c r="Q11" s="96">
        <f t="shared" si="1"/>
        <v>0</v>
      </c>
      <c r="R11" s="96">
        <f t="shared" si="1"/>
        <v>0</v>
      </c>
      <c r="S11" s="96">
        <f t="shared" si="1"/>
        <v>0</v>
      </c>
      <c r="T11" s="96">
        <f t="shared" si="1"/>
        <v>0</v>
      </c>
    </row>
    <row r="12" s="73" customFormat="1" ht="11.25" spans="15:17">
      <c r="O12" s="99"/>
      <c r="P12" s="99"/>
      <c r="Q12" s="99"/>
    </row>
    <row r="13" spans="15:17">
      <c r="O13" s="99"/>
      <c r="P13" s="99"/>
      <c r="Q13" s="99"/>
    </row>
    <row r="14" spans="15:17">
      <c r="O14" s="99"/>
      <c r="P14" s="99"/>
      <c r="Q14" s="99"/>
    </row>
    <row r="15" spans="15:17">
      <c r="O15" s="99"/>
      <c r="P15" s="99"/>
      <c r="Q15" s="99"/>
    </row>
    <row r="16" spans="15:17">
      <c r="O16" s="99"/>
      <c r="P16" s="99"/>
      <c r="Q16" s="99"/>
    </row>
    <row r="17" spans="15:17">
      <c r="O17" s="98"/>
      <c r="P17" s="98"/>
      <c r="Q17" s="98"/>
    </row>
    <row r="18" spans="15:17">
      <c r="O18" s="100"/>
      <c r="P18" s="100"/>
      <c r="Q18" s="100"/>
    </row>
    <row r="19" spans="15:17">
      <c r="O19" s="100"/>
      <c r="P19" s="100"/>
      <c r="Q19" s="100"/>
    </row>
    <row r="20" spans="15:17">
      <c r="O20" s="34"/>
      <c r="P20" s="34"/>
      <c r="Q20" s="34"/>
    </row>
    <row r="21" spans="15:17">
      <c r="O21" s="34"/>
      <c r="P21" s="34"/>
      <c r="Q21" s="34"/>
    </row>
  </sheetData>
  <mergeCells count="24">
    <mergeCell ref="E3:I3"/>
    <mergeCell ref="J3:N3"/>
    <mergeCell ref="O3:Q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3:R5"/>
    <mergeCell ref="S3:S5"/>
    <mergeCell ref="T3:T5"/>
    <mergeCell ref="A1:T2"/>
  </mergeCells>
  <pageMargins left="0.75" right="0.75" top="1" bottom="1" header="0.5" footer="0.5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7"/>
  <sheetViews>
    <sheetView zoomScaleSheetLayoutView="60" workbookViewId="0">
      <selection activeCell="T24" sqref="T24"/>
    </sheetView>
  </sheetViews>
  <sheetFormatPr defaultColWidth="9" defaultRowHeight="11.25" outlineLevelRow="6"/>
  <cols>
    <col min="1" max="1" width="9" style="34"/>
    <col min="2" max="2" width="15.875" style="34" customWidth="1"/>
    <col min="3" max="3" width="12.625" style="34" customWidth="1"/>
    <col min="4" max="4" width="23.125" style="34" customWidth="1"/>
    <col min="5" max="6" width="6.25" style="34" customWidth="1"/>
    <col min="7" max="25" width="4.25" style="34" customWidth="1"/>
    <col min="26" max="29" width="5.25" style="34" customWidth="1"/>
    <col min="30" max="30" width="7.5" style="34" customWidth="1"/>
    <col min="31" max="31" width="7.375" style="34" customWidth="1"/>
    <col min="32" max="32" width="4.25" style="34" customWidth="1"/>
    <col min="33" max="33" width="5" style="34" customWidth="1"/>
    <col min="34" max="35" width="7.5" style="34" hidden="1" customWidth="1"/>
    <col min="36" max="36" width="5" style="34" hidden="1" customWidth="1"/>
    <col min="37" max="38" width="9" style="34" hidden="1" customWidth="1"/>
    <col min="39" max="39" width="9" style="34"/>
    <col min="40" max="40" width="9.625" style="34" customWidth="1"/>
    <col min="41" max="16384" width="9" style="34"/>
  </cols>
  <sheetData>
    <row r="1" ht="18.75" customHeight="1" spans="1:41">
      <c r="A1" s="74" t="s">
        <v>2104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</row>
    <row r="2" ht="18.75" customHeight="1" spans="1:4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</row>
    <row r="3" s="72" customFormat="1" ht="31.5" customHeight="1" spans="1:42">
      <c r="A3" s="75" t="s">
        <v>1</v>
      </c>
      <c r="B3" s="75" t="s">
        <v>1299</v>
      </c>
      <c r="C3" s="75" t="s">
        <v>3</v>
      </c>
      <c r="D3" s="75" t="s">
        <v>4</v>
      </c>
      <c r="E3" s="75" t="s">
        <v>12</v>
      </c>
      <c r="F3" s="76" t="s">
        <v>2105</v>
      </c>
      <c r="G3" s="77" t="s">
        <v>2106</v>
      </c>
      <c r="H3" s="78"/>
      <c r="I3" s="78"/>
      <c r="J3" s="78"/>
      <c r="K3" s="78"/>
      <c r="L3" s="84"/>
      <c r="M3" s="77" t="s">
        <v>2107</v>
      </c>
      <c r="N3" s="78"/>
      <c r="O3" s="78"/>
      <c r="P3" s="84"/>
      <c r="Q3" s="75" t="s">
        <v>2108</v>
      </c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7" t="s">
        <v>9</v>
      </c>
      <c r="AE3" s="84"/>
      <c r="AF3" s="77" t="s">
        <v>10</v>
      </c>
      <c r="AG3" s="84"/>
      <c r="AH3" s="88" t="s">
        <v>1845</v>
      </c>
      <c r="AI3" s="88" t="s">
        <v>1846</v>
      </c>
      <c r="AJ3" s="88" t="s">
        <v>1308</v>
      </c>
      <c r="AM3" s="88" t="s">
        <v>2087</v>
      </c>
      <c r="AN3" s="88" t="s">
        <v>1846</v>
      </c>
      <c r="AO3" s="88" t="s">
        <v>2088</v>
      </c>
      <c r="AP3" s="88" t="s">
        <v>2109</v>
      </c>
    </row>
    <row r="4" s="72" customFormat="1" ht="13" customHeight="1" spans="1:42">
      <c r="A4" s="75"/>
      <c r="B4" s="75"/>
      <c r="C4" s="75"/>
      <c r="D4" s="75"/>
      <c r="E4" s="75"/>
      <c r="F4" s="79"/>
      <c r="G4" s="80"/>
      <c r="H4" s="81"/>
      <c r="I4" s="81"/>
      <c r="J4" s="81"/>
      <c r="K4" s="81"/>
      <c r="L4" s="85"/>
      <c r="M4" s="80"/>
      <c r="N4" s="81"/>
      <c r="O4" s="81"/>
      <c r="P4" s="85"/>
      <c r="Q4" s="75" t="s">
        <v>12</v>
      </c>
      <c r="R4" s="75" t="s">
        <v>16</v>
      </c>
      <c r="S4" s="75" t="s">
        <v>2110</v>
      </c>
      <c r="T4" s="75" t="s">
        <v>2111</v>
      </c>
      <c r="U4" s="75"/>
      <c r="V4" s="75"/>
      <c r="W4" s="75"/>
      <c r="X4" s="75"/>
      <c r="Y4" s="75"/>
      <c r="Z4" s="75" t="s">
        <v>2112</v>
      </c>
      <c r="AA4" s="75"/>
      <c r="AB4" s="75"/>
      <c r="AC4" s="75"/>
      <c r="AD4" s="80"/>
      <c r="AE4" s="85"/>
      <c r="AF4" s="80"/>
      <c r="AG4" s="85"/>
      <c r="AH4" s="88"/>
      <c r="AI4" s="88"/>
      <c r="AJ4" s="88"/>
      <c r="AM4" s="88"/>
      <c r="AN4" s="88"/>
      <c r="AO4" s="88"/>
      <c r="AP4" s="88"/>
    </row>
    <row r="5" s="72" customFormat="1" ht="47.25" customHeight="1" spans="1:42">
      <c r="A5" s="75"/>
      <c r="B5" s="75"/>
      <c r="C5" s="75"/>
      <c r="D5" s="75"/>
      <c r="E5" s="75"/>
      <c r="F5" s="82"/>
      <c r="G5" s="75" t="s">
        <v>1310</v>
      </c>
      <c r="H5" s="75" t="s">
        <v>1311</v>
      </c>
      <c r="I5" s="75" t="s">
        <v>1312</v>
      </c>
      <c r="J5" s="75" t="s">
        <v>1313</v>
      </c>
      <c r="K5" s="75" t="s">
        <v>1314</v>
      </c>
      <c r="L5" s="75" t="s">
        <v>1315</v>
      </c>
      <c r="M5" s="75" t="s">
        <v>1310</v>
      </c>
      <c r="N5" s="75" t="s">
        <v>1311</v>
      </c>
      <c r="O5" s="75" t="s">
        <v>1312</v>
      </c>
      <c r="P5" s="75" t="s">
        <v>1313</v>
      </c>
      <c r="Q5" s="86"/>
      <c r="R5" s="75"/>
      <c r="S5" s="75"/>
      <c r="T5" s="75" t="s">
        <v>1310</v>
      </c>
      <c r="U5" s="75" t="s">
        <v>1311</v>
      </c>
      <c r="V5" s="75" t="s">
        <v>1312</v>
      </c>
      <c r="W5" s="75" t="s">
        <v>1313</v>
      </c>
      <c r="X5" s="75" t="s">
        <v>1314</v>
      </c>
      <c r="Y5" s="75" t="s">
        <v>1315</v>
      </c>
      <c r="Z5" s="75" t="s">
        <v>1310</v>
      </c>
      <c r="AA5" s="75" t="s">
        <v>1311</v>
      </c>
      <c r="AB5" s="75" t="s">
        <v>1312</v>
      </c>
      <c r="AC5" s="75" t="s">
        <v>1313</v>
      </c>
      <c r="AD5" s="75" t="s">
        <v>2113</v>
      </c>
      <c r="AE5" s="75" t="s">
        <v>2114</v>
      </c>
      <c r="AF5" s="75" t="s">
        <v>12</v>
      </c>
      <c r="AG5" s="75" t="s">
        <v>23</v>
      </c>
      <c r="AH5" s="88"/>
      <c r="AI5" s="88"/>
      <c r="AJ5" s="88"/>
      <c r="AM5" s="88"/>
      <c r="AN5" s="88"/>
      <c r="AO5" s="88"/>
      <c r="AP5" s="88"/>
    </row>
    <row r="6" s="73" customFormat="1" spans="2:2">
      <c r="B6" s="73" t="s">
        <v>835</v>
      </c>
    </row>
    <row r="7" s="73" customFormat="1" ht="19" customHeight="1" spans="1:42">
      <c r="A7" s="83" t="s">
        <v>2115</v>
      </c>
      <c r="B7" s="73" t="s">
        <v>2116</v>
      </c>
      <c r="C7" s="73" t="s">
        <v>133</v>
      </c>
      <c r="D7" s="73" t="s">
        <v>2117</v>
      </c>
      <c r="E7" s="73">
        <v>14</v>
      </c>
      <c r="F7" s="73">
        <v>1</v>
      </c>
      <c r="G7" s="73">
        <v>2</v>
      </c>
      <c r="H7" s="73">
        <v>1</v>
      </c>
      <c r="I7" s="73">
        <v>1</v>
      </c>
      <c r="J7" s="73">
        <v>2</v>
      </c>
      <c r="K7" s="73">
        <v>1</v>
      </c>
      <c r="L7" s="73">
        <v>1</v>
      </c>
      <c r="M7" s="73">
        <v>2</v>
      </c>
      <c r="N7" s="73">
        <v>2</v>
      </c>
      <c r="O7" s="73">
        <v>1</v>
      </c>
      <c r="Q7" s="73">
        <v>148</v>
      </c>
      <c r="R7" s="73">
        <v>51</v>
      </c>
      <c r="S7" s="73">
        <v>6</v>
      </c>
      <c r="T7" s="73">
        <v>16</v>
      </c>
      <c r="U7" s="73">
        <v>8</v>
      </c>
      <c r="V7" s="73">
        <v>10</v>
      </c>
      <c r="W7" s="73">
        <v>18</v>
      </c>
      <c r="X7" s="73">
        <v>17</v>
      </c>
      <c r="Y7" s="73">
        <v>17</v>
      </c>
      <c r="Z7" s="73">
        <v>19</v>
      </c>
      <c r="AA7" s="73">
        <v>18</v>
      </c>
      <c r="AB7" s="73">
        <v>19</v>
      </c>
      <c r="AC7" s="87"/>
      <c r="AD7" s="87">
        <v>86</v>
      </c>
      <c r="AE7" s="87">
        <v>56</v>
      </c>
      <c r="AF7" s="87">
        <v>78</v>
      </c>
      <c r="AG7" s="87">
        <v>48</v>
      </c>
      <c r="AH7" s="89"/>
      <c r="AM7" s="90">
        <v>6277</v>
      </c>
      <c r="AN7" s="90">
        <v>24000</v>
      </c>
      <c r="AO7" s="90">
        <v>4999</v>
      </c>
      <c r="AP7" s="73">
        <v>1856.15</v>
      </c>
    </row>
  </sheetData>
  <mergeCells count="24">
    <mergeCell ref="Q3:AC3"/>
    <mergeCell ref="T4:Y4"/>
    <mergeCell ref="Z4:AC4"/>
    <mergeCell ref="A3:A5"/>
    <mergeCell ref="B3:B5"/>
    <mergeCell ref="C3:C5"/>
    <mergeCell ref="D3:D5"/>
    <mergeCell ref="E3:E5"/>
    <mergeCell ref="F3:F5"/>
    <mergeCell ref="Q4:Q5"/>
    <mergeCell ref="R4:R5"/>
    <mergeCell ref="S4:S5"/>
    <mergeCell ref="AH3:AH5"/>
    <mergeCell ref="AI3:AI5"/>
    <mergeCell ref="AJ3:AJ5"/>
    <mergeCell ref="AM3:AM5"/>
    <mergeCell ref="AN3:AN5"/>
    <mergeCell ref="AO3:AO5"/>
    <mergeCell ref="AP3:AP5"/>
    <mergeCell ref="G3:L4"/>
    <mergeCell ref="M3:P4"/>
    <mergeCell ref="AD3:AE4"/>
    <mergeCell ref="AF3:AG4"/>
    <mergeCell ref="A1:AO2"/>
  </mergeCells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幼儿园</vt:lpstr>
      <vt:lpstr>小学</vt:lpstr>
      <vt:lpstr>初级中学</vt:lpstr>
      <vt:lpstr>九年一贯制学校</vt:lpstr>
      <vt:lpstr>高级中学</vt:lpstr>
      <vt:lpstr>完全中学</vt:lpstr>
      <vt:lpstr>十二年一贯制学校</vt:lpstr>
      <vt:lpstr>职中</vt:lpstr>
      <vt:lpstr>特殊教育</vt:lpstr>
      <vt:lpstr>一览表</vt:lpstr>
      <vt:lpstr>地址</vt:lpstr>
      <vt:lpstr>2017学年学校情况一览表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SNSmlz</cp:lastModifiedBy>
  <cp:revision>1</cp:revision>
  <dcterms:created xsi:type="dcterms:W3CDTF">2016-03-18T02:09:00Z</dcterms:created>
  <dcterms:modified xsi:type="dcterms:W3CDTF">2024-06-19T08:16:27Z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407E5DFA63004BAF82E72914B4A36436_13</vt:lpwstr>
  </property>
</Properties>
</file>