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班长\德育分\"/>
    </mc:Choice>
  </mc:AlternateContent>
  <xr:revisionPtr revIDLastSave="0" documentId="13_ncr:1_{A608B9DD-A9BD-45E6-BA2D-E20802C36C6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计算模板" sheetId="1" r:id="rId1"/>
    <sheet name="加分明细" sheetId="2" r:id="rId2"/>
    <sheet name="Sheet3" sheetId="3" r:id="rId3"/>
  </sheets>
  <definedNames>
    <definedName name="_xlnm._FilterDatabase" localSheetId="1" hidden="1">加分明细!$A$1:$L$41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8" i="1" l="1"/>
  <c r="H8" i="1" s="1"/>
  <c r="AH15" i="1"/>
  <c r="H15" i="1" s="1"/>
  <c r="AH6" i="1"/>
  <c r="H6" i="1" s="1"/>
  <c r="AH4" i="1"/>
  <c r="H4" i="1" s="1"/>
  <c r="AH5" i="1"/>
  <c r="H5" i="1" s="1"/>
  <c r="AH10" i="1"/>
  <c r="H10" i="1" s="1"/>
  <c r="AH7" i="1"/>
  <c r="H7" i="1" s="1"/>
  <c r="AH14" i="1"/>
  <c r="H14" i="1" s="1"/>
  <c r="AH9" i="1"/>
  <c r="H9" i="1" s="1"/>
  <c r="AH27" i="1"/>
  <c r="H27" i="1" s="1"/>
  <c r="AH21" i="1"/>
  <c r="H21" i="1" s="1"/>
  <c r="AH17" i="1"/>
  <c r="H17" i="1" s="1"/>
  <c r="AH24" i="1"/>
  <c r="H24" i="1" s="1"/>
  <c r="AH16" i="1"/>
  <c r="H16" i="1" s="1"/>
  <c r="AH23" i="1"/>
  <c r="H23" i="1" s="1"/>
  <c r="AH18" i="1"/>
  <c r="H18" i="1" s="1"/>
  <c r="AH30" i="1"/>
  <c r="H30" i="1" s="1"/>
  <c r="AH31" i="1"/>
  <c r="H31" i="1" s="1"/>
  <c r="AH20" i="1"/>
  <c r="H20" i="1" s="1"/>
  <c r="AH11" i="1"/>
  <c r="H11" i="1" s="1"/>
  <c r="AH19" i="1"/>
  <c r="H19" i="1" s="1"/>
  <c r="AH13" i="1"/>
  <c r="H13" i="1" s="1"/>
  <c r="AH28" i="1"/>
  <c r="H28" i="1" s="1"/>
  <c r="AH25" i="1"/>
  <c r="H25" i="1" s="1"/>
  <c r="AH12" i="1"/>
  <c r="H12" i="1" s="1"/>
  <c r="AH22" i="1"/>
  <c r="H22" i="1" s="1"/>
  <c r="AH26" i="1"/>
  <c r="H26" i="1" s="1"/>
  <c r="AH29" i="1"/>
  <c r="H29" i="1" s="1"/>
  <c r="AH3" i="1"/>
  <c r="H3" i="1" s="1"/>
</calcChain>
</file>

<file path=xl/sharedStrings.xml><?xml version="1.0" encoding="utf-8"?>
<sst xmlns="http://schemas.openxmlformats.org/spreadsheetml/2006/main" count="952" uniqueCount="236">
  <si>
    <t>序号</t>
  </si>
  <si>
    <t>学号</t>
  </si>
  <si>
    <t>专业</t>
  </si>
  <si>
    <t>班级</t>
  </si>
  <si>
    <t>姓名</t>
  </si>
  <si>
    <t>英语四级成绩</t>
  </si>
  <si>
    <t>英语六级成绩</t>
  </si>
  <si>
    <t>综合测评成绩</t>
  </si>
  <si>
    <t>学业成绩部分</t>
  </si>
  <si>
    <t>综合素质测评部分</t>
  </si>
  <si>
    <t>学业成绩</t>
  </si>
  <si>
    <t>素质测评成绩</t>
  </si>
  <si>
    <t>思想品德（20分）</t>
  </si>
  <si>
    <t>社会工作（20分）</t>
  </si>
  <si>
    <t>科研及科技创新（25分）</t>
  </si>
  <si>
    <t>文体活动（15分）</t>
  </si>
  <si>
    <t>集体建设（20分）</t>
  </si>
  <si>
    <t>计算说明：</t>
  </si>
  <si>
    <t>1.综合测评成绩=学业成绩*0.8+素质测评成绩*0.2</t>
  </si>
  <si>
    <t>2.学业成绩==∑考试（考查）课程成绩×学分/∑学分</t>
  </si>
  <si>
    <t>3.素质测评成绩计算方法参照《东北大学本科生综合测评实施细则（修订）》。</t>
  </si>
  <si>
    <t>所在寝室</t>
  </si>
  <si>
    <t>20=思想政治素养*10分+社会公德、遵守校规校级情况*10分</t>
  </si>
  <si>
    <t>应用物理</t>
    <phoneticPr fontId="2" type="noConversion"/>
  </si>
  <si>
    <t>应物1601</t>
    <phoneticPr fontId="2" type="noConversion"/>
  </si>
  <si>
    <t>四舍333</t>
    <phoneticPr fontId="2" type="noConversion"/>
  </si>
  <si>
    <t>余乐</t>
    <phoneticPr fontId="2" type="noConversion"/>
  </si>
  <si>
    <t>10=心理委员*4分+优*1分+17-18学年暑假社会实践*5分</t>
    <phoneticPr fontId="2" type="noConversion"/>
  </si>
  <si>
    <t>应用物理</t>
  </si>
  <si>
    <t>应物1601</t>
    <rPh sb="1" eb="2">
      <t>wu'li</t>
    </rPh>
    <phoneticPr fontId="2" type="noConversion"/>
  </si>
  <si>
    <t>三舍C区331</t>
  </si>
  <si>
    <t>梁正国</t>
    <rPh sb="0" eb="1">
      <t>liang'zheng'guo</t>
    </rPh>
    <phoneticPr fontId="2" type="noConversion"/>
  </si>
  <si>
    <t>应物1601</t>
  </si>
  <si>
    <t>三舍C区335</t>
  </si>
  <si>
    <t>应用物理学</t>
  </si>
  <si>
    <t>三舍C区337</t>
  </si>
  <si>
    <t>5=基准分5分</t>
  </si>
  <si>
    <t>闫大伟</t>
  </si>
  <si>
    <t>四舍333</t>
  </si>
  <si>
    <t>4.5=基础分*3分+参加理学院七彩讲座英语*0.5分+参加理学院七彩讲座物理*0.5分+背单词21天参与奖*0.5分</t>
    <phoneticPr fontId="2" type="noConversion"/>
  </si>
  <si>
    <t>赵辰昊</t>
  </si>
  <si>
    <t>应物1601</t>
    <phoneticPr fontId="2" type="noConversion"/>
  </si>
  <si>
    <t>喻林</t>
    <phoneticPr fontId="2" type="noConversion"/>
  </si>
  <si>
    <t>20=思想政治素养*10分+社会公德、遵守校规校级情况*10分</t>
    <phoneticPr fontId="2" type="noConversion"/>
  </si>
  <si>
    <t>樊东泽</t>
    <phoneticPr fontId="2" type="noConversion"/>
  </si>
  <si>
    <t>8=社会实践*5分+义务献血*3分</t>
    <phoneticPr fontId="2" type="noConversion"/>
  </si>
  <si>
    <t>16=基准分3分+美国大学生数学建模竞赛三等奖8分+全国大学生数学建模竞赛省三等奖5分</t>
    <phoneticPr fontId="2" type="noConversion"/>
  </si>
  <si>
    <t>3=基础分3分</t>
  </si>
  <si>
    <t>3=基础分3分</t>
    <phoneticPr fontId="2" type="noConversion"/>
  </si>
  <si>
    <t>5=社会实践*5分</t>
  </si>
  <si>
    <t>5=社会实践*5分</t>
    <phoneticPr fontId="2" type="noConversion"/>
  </si>
  <si>
    <t>16=集体观念及合作精神*5分+班集体建设基准分*5分+寝室卫生学年平均成绩90-94*6分-学校和学院检查卫生成绩不合格*0分</t>
  </si>
  <si>
    <t>16=集体观念及合作精神*5分+班集体建设基准分*5分+寝室卫生学年平均成绩90-94*6分-学校和学院检查卫生成绩不合格*0分</t>
    <phoneticPr fontId="2" type="noConversion"/>
  </si>
  <si>
    <t>15=集体观念及合作精神*5分+班集体建设基准分*5分+寝室卫生学年平均成绩90-94*6分-学校和学院检查卫生成绩不合格2次*1分</t>
    <phoneticPr fontId="2" type="noConversion"/>
  </si>
  <si>
    <t>程可</t>
    <phoneticPr fontId="6" type="noConversion"/>
  </si>
  <si>
    <t>15.5=集体观念及合作精神*5分+班集体建设基准分*5分+寝室卫生学年平均成绩90-94*6分-学校和学院检查卫生成绩不合格1次*0.5分</t>
    <phoneticPr fontId="2" type="noConversion"/>
  </si>
  <si>
    <t>16=集体观念及合作精神*5分+班集体建设基准分*5分+寝室卫生学年平均成绩90-94*6分-学校和学院检查卫生成绩不合格0次</t>
    <phoneticPr fontId="2" type="noConversion"/>
  </si>
  <si>
    <t>17=集体观念及合作精神*5分+班集体建设基准分*5分寝室卫生学年平均成绩95*7分-学校和学院检查卫生成绩不合格*0分</t>
    <phoneticPr fontId="2" type="noConversion"/>
  </si>
  <si>
    <t>姚昊</t>
    <phoneticPr fontId="6" type="noConversion"/>
  </si>
  <si>
    <t>四舍332</t>
    <phoneticPr fontId="6" type="noConversion"/>
  </si>
  <si>
    <t>16=社会实践5+志愿27小时5+学委5+优1</t>
    <phoneticPr fontId="2" type="noConversion"/>
  </si>
  <si>
    <t>16=集体观念及合作精神*5分+班集体建设基准分*5分+寝室卫生学年平均成绩90-94*6分-学校和学院检查卫生成绩不合格0次*0分</t>
    <phoneticPr fontId="2" type="noConversion"/>
  </si>
  <si>
    <t>翟心哲</t>
    <phoneticPr fontId="6" type="noConversion"/>
  </si>
  <si>
    <t>6.5=基准分*5分+第五届“协理同行”篮球赛*0.5分+生活在理院--摄影大赛*0.5分+2018理学院投篮赛*0.5分</t>
    <phoneticPr fontId="2" type="noConversion"/>
  </si>
  <si>
    <t>17=集体观念及合作精神*5分+班集体建设基准分*5分+寝室卫生学年平均成绩94以上*7分-学校和学院检查卫生成绩不合格*0分</t>
    <phoneticPr fontId="2" type="noConversion"/>
  </si>
  <si>
    <t>7=基准分*5分+参加灯谜大会*0.5分+参加“妙语连珠，自成语境”*0.5+参加2018年中华传统文化之诗词竞赛*0.5分+理学院投篮赛*0.5分</t>
    <phoneticPr fontId="2" type="noConversion"/>
  </si>
  <si>
    <t>10=大三暑假实践报告提交5分+寝室长*4分+优*1分</t>
    <phoneticPr fontId="2" type="noConversion"/>
  </si>
  <si>
    <t>17=集体观念及合作精神*5分+班集体建设基准分*5分寝室卫生学年平均成绩97*7分-学校和学院检查卫生成绩不合格0次</t>
    <phoneticPr fontId="2" type="noConversion"/>
  </si>
  <si>
    <t>9.8=社会实践*5分+寝室长4*分+良*0.8分</t>
    <phoneticPr fontId="2" type="noConversion"/>
  </si>
  <si>
    <r>
      <t>10=社会实践*5分+寝室长*4</t>
    </r>
    <r>
      <rPr>
        <sz val="9"/>
        <color theme="1"/>
        <rFont val="宋体"/>
        <family val="3"/>
        <charset val="134"/>
        <scheme val="minor"/>
      </rPr>
      <t>分+优</t>
    </r>
    <r>
      <rPr>
        <sz val="9"/>
        <color theme="1"/>
        <rFont val="宋体"/>
        <family val="3"/>
        <charset val="134"/>
        <scheme val="minor"/>
      </rPr>
      <t>*1</t>
    </r>
    <r>
      <rPr>
        <sz val="9"/>
        <color theme="1"/>
        <rFont val="宋体"/>
        <family val="3"/>
        <charset val="134"/>
        <scheme val="minor"/>
      </rPr>
      <t>分</t>
    </r>
    <phoneticPr fontId="2" type="noConversion"/>
  </si>
  <si>
    <t>10=社会实践*5分+寝室长*4分+优*1分</t>
    <phoneticPr fontId="2" type="noConversion"/>
  </si>
  <si>
    <t>三舍C区332</t>
    <phoneticPr fontId="2" type="noConversion"/>
  </si>
  <si>
    <t>三舍C区336</t>
    <phoneticPr fontId="6" type="noConversion"/>
  </si>
  <si>
    <t>三舍C区333</t>
    <phoneticPr fontId="2" type="noConversion"/>
  </si>
  <si>
    <t>三舍C区334</t>
    <phoneticPr fontId="6" type="noConversion"/>
  </si>
  <si>
    <t>三舍C区331</t>
    <phoneticPr fontId="6" type="noConversion"/>
  </si>
  <si>
    <t>三舍C区335</t>
    <phoneticPr fontId="2" type="noConversion"/>
  </si>
  <si>
    <t>三舍C区337</t>
    <phoneticPr fontId="6" type="noConversion"/>
  </si>
  <si>
    <r>
      <t>15=基础分3分+参加2018年物理系校友会*0.5分+参加第十一届智慧之光科普知识竞赛*0.5分+参加电子百拼赛*0.5分+参加电动自由飞大赛*0.5分+参加智慧数独挑战赛*0.5分+参加2018科创训练营无动力小车比赛*0.5分+校级东北大学创新科技训练营之结构承载力大赛优秀奖*3分+</t>
    </r>
    <r>
      <rPr>
        <sz val="9"/>
        <rFont val="宋体"/>
        <family val="3"/>
        <charset val="134"/>
        <scheme val="minor"/>
      </rPr>
      <t>2019年辽宁省大学生物理学术竞赛二等奖*5分</t>
    </r>
    <r>
      <rPr>
        <sz val="9"/>
        <color theme="1"/>
        <rFont val="宋体"/>
        <family val="3"/>
        <charset val="134"/>
        <scheme val="minor"/>
      </rPr>
      <t>+“水动力，新科技”液压动力机械臂制作大赛优秀奖*3分+参加第十届创意节之物理科技小制作*0.5分+参加第十届创意节之纸桥承重*0.5分+参加discovery-联动你我他联动装置设计比赛参赛*0.8分+参加院级“变废为宝”创意设计大赛参赛证明优秀奖*1.5分+参加2018年理学院素拓节之“博洽多闻，至理至臻”趣味知识竞赛*0.5分+参加2019年度“头脑风暴”争霸赛*0.5分</t>
    </r>
    <phoneticPr fontId="2" type="noConversion"/>
  </si>
  <si>
    <t>7.4=基础分*3分+2019年度“头脑风暴”参与奖*0.8分+2018年discovery-联动你我他联动装置设计比赛参赛证明*0.8分+电子百拼赛参与*0.8分+2018年物理系校友会*0.5分+参加智慧数独挑战赛*0.5分+数学竞赛参与1分</t>
    <phoneticPr fontId="2" type="noConversion"/>
  </si>
  <si>
    <t>6=基准分*5分+2018年理学院投篮赛*0.5分+参加理学院机关工会师生乒乓球联谊团队*0.5分</t>
    <phoneticPr fontId="2" type="noConversion"/>
  </si>
  <si>
    <t>25=基础分*3分+第十一届“智慧之光”科普知识竞赛*0.8+第十六届“挑战杯”全国大学生课外学术科技作品竞赛一等奖*5分+SCI论文1篇二作，1篇三作，1篇六作，1篇七作18分+英语竞赛*1分+无动力小车*0.8分+联动装置*0.8分+电子百拼赛*0.8分</t>
    <phoneticPr fontId="2" type="noConversion"/>
  </si>
  <si>
    <t>15.8=社会实践5+志愿28小时5+学委5+良0.8分</t>
    <phoneticPr fontId="2" type="noConversion"/>
  </si>
  <si>
    <t>12.8=社会实践*5分+团支书*7分+良*0.8分</t>
    <phoneticPr fontId="2" type="noConversion"/>
  </si>
  <si>
    <t>9.8=社会实践*5分+文体委员*4分+良*0.8分</t>
    <phoneticPr fontId="2" type="noConversion"/>
  </si>
  <si>
    <t>贾孟达</t>
    <phoneticPr fontId="2" type="noConversion"/>
  </si>
  <si>
    <t>10=社会实践*5分+志愿60小时*5分</t>
    <phoneticPr fontId="2" type="noConversion"/>
  </si>
  <si>
    <t>7.25=社会实践*5分+志愿9小时*2.25分</t>
    <phoneticPr fontId="2" type="noConversion"/>
  </si>
  <si>
    <r>
      <t>15=集体观念及合作精神*5分+班集体建设基准分*5分+寝室卫生学年平均成绩90-94*6分-学校和学院检查卫生成绩不合格0次</t>
    </r>
    <r>
      <rPr>
        <sz val="9"/>
        <color theme="1"/>
        <rFont val="宋体"/>
        <family val="3"/>
        <charset val="134"/>
        <scheme val="minor"/>
      </rPr>
      <t>-</t>
    </r>
    <r>
      <rPr>
        <sz val="9"/>
        <color theme="1"/>
        <rFont val="宋体"/>
        <family val="3"/>
        <charset val="134"/>
        <scheme val="minor"/>
      </rPr>
      <t>人走未断电</t>
    </r>
    <r>
      <rPr>
        <sz val="9"/>
        <color theme="1"/>
        <rFont val="宋体"/>
        <family val="3"/>
        <charset val="134"/>
        <scheme val="minor"/>
      </rPr>
      <t>*1</t>
    </r>
    <r>
      <rPr>
        <sz val="9"/>
        <color theme="1"/>
        <rFont val="宋体"/>
        <family val="3"/>
        <charset val="134"/>
        <scheme val="minor"/>
      </rPr>
      <t>分</t>
    </r>
    <phoneticPr fontId="2" type="noConversion"/>
  </si>
  <si>
    <t>14=年级会副主席*6分+优*1分+志愿时长8小时*2分+2018年暑期社会实践*5分</t>
    <phoneticPr fontId="2" type="noConversion"/>
  </si>
  <si>
    <r>
      <t>5.5=基础分5分+参加理学院机关工会师生乒乓球联谊团队*0.5分</t>
    </r>
    <r>
      <rPr>
        <sz val="9"/>
        <color theme="1"/>
        <rFont val="宋体"/>
        <family val="3"/>
        <charset val="134"/>
        <scheme val="minor"/>
      </rPr>
      <t/>
    </r>
    <phoneticPr fontId="2" type="noConversion"/>
  </si>
  <si>
    <t>14.5=集体观念及合作精神*5分+班集体建设基准分*5分+寝室卫生学年平均成绩90-94*6分-学校和学院检查卫生成绩不合格2次*1分-未参加考验模拟*0.5分</t>
    <phoneticPr fontId="2" type="noConversion"/>
  </si>
  <si>
    <t>应用物理学</t>
    <phoneticPr fontId="2" type="noConversion"/>
  </si>
  <si>
    <t>应物1601</t>
    <phoneticPr fontId="2" type="noConversion"/>
  </si>
  <si>
    <t>余乐</t>
  </si>
  <si>
    <t>闫大伟</t>
    <phoneticPr fontId="2" type="noConversion"/>
  </si>
  <si>
    <t>20=思想政治素养*10分+社会公德、遵守校规校级情况*10分</t>
    <phoneticPr fontId="2" type="noConversion"/>
  </si>
  <si>
    <t>15=基础分*5分+校级“三行情诗”大赛优秀奖*3分+参加国家级青年之声”青少年诗歌创作征集活动*0.5分+校级“阅华夏，悦青春”读书节参赛*0.5分+校级财智未来-商科知识竞赛*0.8分+校级第七届乒乓球全校单打参赛*0.5分+校级东北振兴征文活动参赛*0.5分+院级理学院家乡秀参赛*0.5分+校级“平语近人”演讲比赛参赛*0.5分+校级青年大学习征文*0.5分+校级摄影大赛参赛*0.5分+院级生活在理院背单词21天三等奖*1.5分+院级理学院投篮赛*0.5分+校级我为母校读本书参赛*0.5分+校级我为母校度本书摄影组参赛*0.5分+物理系校友会参加*0.5分+校级象棋比赛参赛*0.5分+校级心理创意大赛参赛*0.5分+院级星辰讲堂参赛*0.5分+校级中华传统文化之绳结神韵*0.5分+校级中华传统文化之诗词竞赛*0.5分+校级“世界和我爱着你”初赛参赛*0.5分</t>
    <phoneticPr fontId="2" type="noConversion"/>
  </si>
  <si>
    <t>赵辰昊</t>
    <phoneticPr fontId="2" type="noConversion"/>
  </si>
  <si>
    <t>20.6=基础分*3分+2019年美赛二等奖*8分+地下金刚金属探测大赛*0.8分+第十届科普博览会系列活动之辽宁省工业博物馆*0.8分+辽宁省大学生物理实验竞赛一等奖*8分</t>
    <phoneticPr fontId="2" type="noConversion"/>
  </si>
  <si>
    <t>14.3=辽宁省物理实验竞赛一等奖*8分+基础分3分+无动力小车*0.8分+变废为宝*0.5分+物理考研讲座*0.5分+纸桥承重*0.5分+全国大学生数学竞赛参与*1分</t>
    <phoneticPr fontId="2" type="noConversion"/>
  </si>
  <si>
    <t>6.3=基础5分+院教职工乒乓球比赛一等*0.5分+国家安全教育主题海报设计大赛*0.8分</t>
    <phoneticPr fontId="2" type="noConversion"/>
  </si>
  <si>
    <t>10.5=17-18学年暑期实践*5分+寝室长*4分+优*1分+“城建我助力”之v爱驿站2小时志愿*0.5分</t>
    <phoneticPr fontId="2" type="noConversion"/>
  </si>
  <si>
    <t>王瑞博</t>
    <phoneticPr fontId="2" type="noConversion"/>
  </si>
  <si>
    <t>13.875=社会实践*5分+志愿3.5小时*0.875+班长*7分+优*1分</t>
    <phoneticPr fontId="2" type="noConversion"/>
  </si>
  <si>
    <t>谢尘竹</t>
    <phoneticPr fontId="2" type="noConversion"/>
  </si>
  <si>
    <t>11=基准分3分+第十四届“挑战杯”辽宁省大学生课外学术科技作品竞赛特等奖*8分</t>
    <phoneticPr fontId="2" type="noConversion"/>
  </si>
  <si>
    <t>宋昱昱</t>
    <phoneticPr fontId="2" type="noConversion"/>
  </si>
  <si>
    <r>
      <t>9</t>
    </r>
    <r>
      <rPr>
        <sz val="9"/>
        <color theme="1"/>
        <rFont val="宋体"/>
        <family val="3"/>
        <charset val="134"/>
        <scheme val="minor"/>
      </rPr>
      <t>.8=副班长*4分+良0.8*分+社会实践*5分</t>
    </r>
    <phoneticPr fontId="2" type="noConversion"/>
  </si>
  <si>
    <r>
      <t>8=基准分*5分+院级异乡人一家人活动一等奖*</t>
    </r>
    <r>
      <rPr>
        <sz val="9"/>
        <color theme="1"/>
        <rFont val="宋体"/>
        <family val="3"/>
        <charset val="134"/>
        <scheme val="minor"/>
      </rPr>
      <t>3分</t>
    </r>
    <phoneticPr fontId="2" type="noConversion"/>
  </si>
  <si>
    <t>王健</t>
    <phoneticPr fontId="2" type="noConversion"/>
  </si>
  <si>
    <r>
      <t>15=社会实践*5分+志愿时长20小时*5分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寝室长</t>
    </r>
    <r>
      <rPr>
        <sz val="9"/>
        <color theme="1"/>
        <rFont val="宋体"/>
        <family val="3"/>
        <charset val="134"/>
        <scheme val="minor"/>
      </rPr>
      <t>*4</t>
    </r>
    <r>
      <rPr>
        <sz val="9"/>
        <color theme="1"/>
        <rFont val="宋体"/>
        <family val="3"/>
        <charset val="134"/>
        <scheme val="minor"/>
      </rPr>
      <t>分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优</t>
    </r>
    <r>
      <rPr>
        <sz val="9"/>
        <color theme="1"/>
        <rFont val="宋体"/>
        <family val="3"/>
        <charset val="134"/>
        <scheme val="minor"/>
      </rPr>
      <t>*1</t>
    </r>
    <r>
      <rPr>
        <sz val="9"/>
        <color theme="1"/>
        <rFont val="宋体"/>
        <family val="3"/>
        <charset val="134"/>
        <scheme val="minor"/>
      </rPr>
      <t>分</t>
    </r>
    <phoneticPr fontId="2" type="noConversion"/>
  </si>
  <si>
    <t>刘勐</t>
    <phoneticPr fontId="2" type="noConversion"/>
  </si>
  <si>
    <t>张洪霄</t>
    <phoneticPr fontId="2" type="noConversion"/>
  </si>
  <si>
    <t>钟泳盛</t>
    <phoneticPr fontId="2" type="noConversion"/>
  </si>
  <si>
    <t>马明元</t>
    <phoneticPr fontId="2" type="noConversion"/>
  </si>
  <si>
    <t>9.8=社会实践*5分+心理委员*4分+良*0.8分</t>
    <phoneticPr fontId="2" type="noConversion"/>
  </si>
  <si>
    <t>白美璇</t>
    <phoneticPr fontId="2" type="noConversion"/>
  </si>
  <si>
    <t>周世平</t>
    <phoneticPr fontId="2" type="noConversion"/>
  </si>
  <si>
    <t>黄佳琦</t>
    <phoneticPr fontId="2" type="noConversion"/>
  </si>
  <si>
    <t>李振</t>
    <phoneticPr fontId="2" type="noConversion"/>
  </si>
  <si>
    <t>5=社会实践*5分</t>
    <phoneticPr fontId="2" type="noConversion"/>
  </si>
  <si>
    <t>张开迪</t>
    <phoneticPr fontId="2" type="noConversion"/>
  </si>
  <si>
    <t>彭潇</t>
    <phoneticPr fontId="2" type="noConversion"/>
  </si>
  <si>
    <t>王扬帆</t>
    <phoneticPr fontId="2" type="noConversion"/>
  </si>
  <si>
    <t>王鉴</t>
    <phoneticPr fontId="2" type="noConversion"/>
  </si>
  <si>
    <t>黄洋洋</t>
    <phoneticPr fontId="2" type="noConversion"/>
  </si>
  <si>
    <t>赵梦麟</t>
    <phoneticPr fontId="2" type="noConversion"/>
  </si>
  <si>
    <t>孔英檩</t>
    <phoneticPr fontId="2" type="noConversion"/>
  </si>
  <si>
    <t>23=基础分3分+2018年华教杯全国大学生数学竞赛三等奖*3分+2019年辽宁省大学生物理学术竞赛一等奖*8分+2019年辽宁省大学生物理学术竞赛二等奖*5分+校级东北大学创新科技训练营之结构承载力大赛优秀奖*3分+参加院级2018 创新科技训练营之星辰讲堂*0.5分+参加东北大学学生科普立项之理学院我的微信我设计*0.5分</t>
  </si>
  <si>
    <t>15.5=集体观念及合作精神*5分+班集体建设基准分*5分+寝室卫生学年平均成绩90-94*6分-学校和学院检查卫生成绩不合格0次-考研模拟未参加*0.5分</t>
    <phoneticPr fontId="2" type="noConversion"/>
  </si>
  <si>
    <t>15=集体观念及合作精神*5分+班集体建设基准分*5分+寝室卫生学年平均成绩90-94*6分-学校和学院检查卫生成绩不合格0次-人走未断电*1分</t>
    <phoneticPr fontId="2" type="noConversion"/>
  </si>
  <si>
    <t>王瑞博</t>
    <phoneticPr fontId="2" type="noConversion"/>
  </si>
  <si>
    <t>谢尘竹</t>
    <phoneticPr fontId="2" type="noConversion"/>
  </si>
  <si>
    <t>宋昱昱</t>
    <phoneticPr fontId="2" type="noConversion"/>
  </si>
  <si>
    <t>王健</t>
    <phoneticPr fontId="2" type="noConversion"/>
  </si>
  <si>
    <t>刘勐</t>
    <phoneticPr fontId="2" type="noConversion"/>
  </si>
  <si>
    <t>张洪霄</t>
    <phoneticPr fontId="2" type="noConversion"/>
  </si>
  <si>
    <t>程可</t>
    <phoneticPr fontId="2" type="noConversion"/>
  </si>
  <si>
    <t>钟泳盛</t>
    <phoneticPr fontId="2" type="noConversion"/>
  </si>
  <si>
    <t>马明元</t>
    <phoneticPr fontId="2" type="noConversion"/>
  </si>
  <si>
    <t>白美璇</t>
    <phoneticPr fontId="2" type="noConversion"/>
  </si>
  <si>
    <t>周世平</t>
    <phoneticPr fontId="2" type="noConversion"/>
  </si>
  <si>
    <t>黄佳琦</t>
    <phoneticPr fontId="2" type="noConversion"/>
  </si>
  <si>
    <t>李振</t>
    <phoneticPr fontId="2" type="noConversion"/>
  </si>
  <si>
    <t>姚昊</t>
    <phoneticPr fontId="2" type="noConversion"/>
  </si>
  <si>
    <t>翟心哲</t>
    <phoneticPr fontId="2" type="noConversion"/>
  </si>
  <si>
    <t>张开迪</t>
    <phoneticPr fontId="2" type="noConversion"/>
  </si>
  <si>
    <t>彭潇</t>
    <phoneticPr fontId="2" type="noConversion"/>
  </si>
  <si>
    <t>王扬帆</t>
    <phoneticPr fontId="2" type="noConversion"/>
  </si>
  <si>
    <t>王鉴</t>
    <phoneticPr fontId="2" type="noConversion"/>
  </si>
  <si>
    <t>黄洋洋</t>
    <phoneticPr fontId="2" type="noConversion"/>
  </si>
  <si>
    <t>赵梦麟</t>
    <phoneticPr fontId="2" type="noConversion"/>
  </si>
  <si>
    <t>贾孟达</t>
    <phoneticPr fontId="2" type="noConversion"/>
  </si>
  <si>
    <t>孔英檩</t>
    <phoneticPr fontId="2" type="noConversion"/>
  </si>
  <si>
    <t>7.1=基准分*5分+第二届百里挑一篮球嘉年华优秀奖*0.5分+妙语连珠，自成语境成语大会*0.8分+这个春节我想对你说主题征文比赛*0.8分</t>
    <phoneticPr fontId="2" type="noConversion"/>
  </si>
  <si>
    <t>信息光学基础</t>
    <phoneticPr fontId="2" type="noConversion"/>
  </si>
  <si>
    <t>激光物理</t>
    <phoneticPr fontId="2" type="noConversion"/>
  </si>
  <si>
    <t>光电子技术</t>
    <phoneticPr fontId="2" type="noConversion"/>
  </si>
  <si>
    <t>光电检测技术</t>
    <phoneticPr fontId="2" type="noConversion"/>
  </si>
  <si>
    <t>毕业生就业指导</t>
    <phoneticPr fontId="2" type="noConversion"/>
  </si>
  <si>
    <t>超导物理</t>
    <phoneticPr fontId="2" type="noConversion"/>
  </si>
  <si>
    <t>毛泽东思想和中国特色社会主义理论体系概论</t>
    <phoneticPr fontId="2" type="noConversion"/>
  </si>
  <si>
    <t>数字电子技术基础①</t>
  </si>
  <si>
    <t>固体物理</t>
    <phoneticPr fontId="2" type="noConversion"/>
  </si>
  <si>
    <t>半导体物理</t>
    <phoneticPr fontId="2" type="noConversion"/>
  </si>
  <si>
    <t>电工电子技术实验(电路部分)</t>
    <phoneticPr fontId="2" type="noConversion"/>
  </si>
  <si>
    <t>热力学与统计物理</t>
    <phoneticPr fontId="2" type="noConversion"/>
  </si>
  <si>
    <t>计算物理学基础</t>
    <phoneticPr fontId="2" type="noConversion"/>
  </si>
  <si>
    <t>马克思主义基本原理概论</t>
    <phoneticPr fontId="2" type="noConversion"/>
  </si>
  <si>
    <t>量子力学(双语)</t>
    <phoneticPr fontId="2" type="noConversion"/>
  </si>
  <si>
    <t>理科物理实验(三)</t>
    <phoneticPr fontId="2" type="noConversion"/>
  </si>
  <si>
    <t>模拟电子技术基础①</t>
    <phoneticPr fontId="2" type="noConversion"/>
  </si>
  <si>
    <t>电工电子技术实验(模拟电子部分)</t>
  </si>
  <si>
    <t>磁学与应用技术</t>
    <phoneticPr fontId="2" type="noConversion"/>
  </si>
  <si>
    <t>生产实习(应用物理)</t>
    <phoneticPr fontId="2" type="noConversion"/>
  </si>
  <si>
    <t>近代物理实验</t>
    <phoneticPr fontId="2" type="noConversion"/>
  </si>
  <si>
    <t>思想政治理论课实践</t>
    <phoneticPr fontId="2" type="noConversion"/>
  </si>
  <si>
    <t>98</t>
  </si>
  <si>
    <t>优</t>
  </si>
  <si>
    <t>良</t>
  </si>
  <si>
    <t>82</t>
  </si>
  <si>
    <t>90</t>
  </si>
  <si>
    <t>94</t>
  </si>
  <si>
    <t>83</t>
  </si>
  <si>
    <t>95</t>
  </si>
  <si>
    <t>96</t>
  </si>
  <si>
    <t>88</t>
  </si>
  <si>
    <t>86</t>
  </si>
  <si>
    <t>93</t>
  </si>
  <si>
    <t>优</t>
    <phoneticPr fontId="2" type="noConversion"/>
  </si>
  <si>
    <t>68</t>
  </si>
  <si>
    <t>53</t>
  </si>
  <si>
    <t>74</t>
  </si>
  <si>
    <t>63</t>
  </si>
  <si>
    <t>52</t>
  </si>
  <si>
    <t>81</t>
  </si>
  <si>
    <t>73</t>
  </si>
  <si>
    <t>78</t>
  </si>
  <si>
    <t>71</t>
  </si>
  <si>
    <t>70</t>
  </si>
  <si>
    <t>64</t>
  </si>
  <si>
    <t>55</t>
  </si>
  <si>
    <t>62</t>
  </si>
  <si>
    <t>87</t>
  </si>
  <si>
    <t>79</t>
  </si>
  <si>
    <t>77</t>
  </si>
  <si>
    <t>60</t>
  </si>
  <si>
    <t>75</t>
  </si>
  <si>
    <t>69</t>
  </si>
  <si>
    <t>72</t>
  </si>
  <si>
    <t>66</t>
  </si>
  <si>
    <t>100</t>
  </si>
  <si>
    <t>99</t>
  </si>
  <si>
    <t>92</t>
  </si>
  <si>
    <t>89</t>
  </si>
  <si>
    <t>67</t>
  </si>
  <si>
    <t>80</t>
  </si>
  <si>
    <t>76</t>
  </si>
  <si>
    <t>85</t>
  </si>
  <si>
    <t>91</t>
  </si>
  <si>
    <t>84</t>
  </si>
  <si>
    <t>97</t>
  </si>
  <si>
    <t>中</t>
  </si>
  <si>
    <t>45</t>
  </si>
  <si>
    <t>61</t>
  </si>
  <si>
    <t>及格</t>
  </si>
  <si>
    <t>65</t>
  </si>
  <si>
    <t>40</t>
  </si>
  <si>
    <t>其他</t>
  </si>
  <si>
    <t>良</t>
    <phoneticPr fontId="2" type="noConversion"/>
  </si>
  <si>
    <t>暑期国际课</t>
    <phoneticPr fontId="2" type="noConversion"/>
  </si>
  <si>
    <t>Linux平台下科学工具的开发与应用</t>
    <phoneticPr fontId="2" type="noConversion"/>
  </si>
  <si>
    <t>及格</t>
    <phoneticPr fontId="2" type="noConversion"/>
  </si>
  <si>
    <t>不及格</t>
  </si>
  <si>
    <t>确认签字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</si>
</sst>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11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5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/>
    <xf numFmtId="0" fontId="4" fillId="0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"/>
  <sheetViews>
    <sheetView tabSelected="1" topLeftCell="V1" zoomScaleNormal="100" workbookViewId="0">
      <selection activeCell="AN2" sqref="AN2"/>
    </sheetView>
  </sheetViews>
  <sheetFormatPr defaultColWidth="9" defaultRowHeight="14.4" x14ac:dyDescent="0.25"/>
  <cols>
    <col min="2" max="2" width="11.77734375" customWidth="1"/>
    <col min="3" max="3" width="15.21875" customWidth="1"/>
    <col min="4" max="4" width="10.109375" customWidth="1"/>
    <col min="5" max="5" width="9.33203125" customWidth="1"/>
    <col min="6" max="6" width="7.33203125" customWidth="1"/>
    <col min="7" max="7" width="6.77734375" customWidth="1"/>
    <col min="8" max="8" width="11.5546875" customWidth="1"/>
    <col min="9" max="9" width="10.5546875" bestFit="1" customWidth="1"/>
    <col min="28" max="33" width="11" customWidth="1"/>
  </cols>
  <sheetData>
    <row r="1" spans="1:40" ht="20.100000000000001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0" t="s">
        <v>6</v>
      </c>
      <c r="H1" s="52" t="s">
        <v>7</v>
      </c>
      <c r="I1" s="45" t="s">
        <v>8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7"/>
      <c r="U1" s="47"/>
      <c r="V1" s="47"/>
      <c r="W1" s="47"/>
      <c r="X1" s="47"/>
      <c r="Y1" s="47"/>
      <c r="Z1" s="47"/>
      <c r="AB1" s="41"/>
      <c r="AC1" s="41"/>
      <c r="AD1" s="41"/>
      <c r="AE1" s="41"/>
      <c r="AF1" s="41"/>
      <c r="AG1" s="41"/>
      <c r="AH1" s="45" t="s">
        <v>9</v>
      </c>
      <c r="AI1" s="46"/>
      <c r="AJ1" s="46"/>
      <c r="AK1" s="46"/>
      <c r="AL1" s="46"/>
      <c r="AM1" s="48"/>
      <c r="AN1" s="39" t="s">
        <v>235</v>
      </c>
    </row>
    <row r="2" spans="1:40" ht="72" x14ac:dyDescent="0.25">
      <c r="A2" s="49"/>
      <c r="B2" s="49" t="s">
        <v>1</v>
      </c>
      <c r="C2" s="49" t="s">
        <v>2</v>
      </c>
      <c r="D2" s="49" t="s">
        <v>3</v>
      </c>
      <c r="E2" s="49" t="s">
        <v>4</v>
      </c>
      <c r="F2" s="51"/>
      <c r="G2" s="51"/>
      <c r="H2" s="52" t="s">
        <v>7</v>
      </c>
      <c r="I2" s="5" t="s">
        <v>10</v>
      </c>
      <c r="J2" s="25" t="s">
        <v>156</v>
      </c>
      <c r="K2" s="25" t="s">
        <v>157</v>
      </c>
      <c r="L2" s="25" t="s">
        <v>162</v>
      </c>
      <c r="M2" s="25" t="s">
        <v>164</v>
      </c>
      <c r="N2" s="25" t="s">
        <v>165</v>
      </c>
      <c r="O2" s="25" t="s">
        <v>166</v>
      </c>
      <c r="P2" s="25" t="s">
        <v>167</v>
      </c>
      <c r="Q2" s="25" t="s">
        <v>168</v>
      </c>
      <c r="R2" s="25" t="s">
        <v>169</v>
      </c>
      <c r="S2" s="25" t="s">
        <v>170</v>
      </c>
      <c r="T2" s="25" t="s">
        <v>171</v>
      </c>
      <c r="U2" s="38" t="s">
        <v>172</v>
      </c>
      <c r="V2" s="25" t="s">
        <v>173</v>
      </c>
      <c r="W2" s="40" t="s">
        <v>174</v>
      </c>
      <c r="X2" s="40" t="s">
        <v>175</v>
      </c>
      <c r="Y2" s="40" t="s">
        <v>176</v>
      </c>
      <c r="Z2" s="40" t="s">
        <v>177</v>
      </c>
      <c r="AA2" s="43" t="s">
        <v>158</v>
      </c>
      <c r="AB2" s="40" t="s">
        <v>159</v>
      </c>
      <c r="AC2" s="42" t="s">
        <v>160</v>
      </c>
      <c r="AD2" s="42" t="s">
        <v>161</v>
      </c>
      <c r="AE2" s="42" t="s">
        <v>232</v>
      </c>
      <c r="AF2" s="42" t="s">
        <v>163</v>
      </c>
      <c r="AG2" s="42" t="s">
        <v>231</v>
      </c>
      <c r="AH2" s="5" t="s">
        <v>11</v>
      </c>
      <c r="AI2" s="1" t="s">
        <v>12</v>
      </c>
      <c r="AJ2" s="1" t="s">
        <v>13</v>
      </c>
      <c r="AK2" s="1" t="s">
        <v>14</v>
      </c>
      <c r="AL2" s="1" t="s">
        <v>15</v>
      </c>
      <c r="AM2" s="8" t="s">
        <v>16</v>
      </c>
    </row>
    <row r="3" spans="1:40" x14ac:dyDescent="0.25">
      <c r="A3" s="2">
        <v>1</v>
      </c>
      <c r="B3" s="2">
        <v>20161250</v>
      </c>
      <c r="C3" s="24" t="s">
        <v>92</v>
      </c>
      <c r="D3" s="24" t="s">
        <v>93</v>
      </c>
      <c r="E3" s="2" t="s">
        <v>95</v>
      </c>
      <c r="F3" s="3">
        <v>446</v>
      </c>
      <c r="G3" s="3">
        <v>422</v>
      </c>
      <c r="H3" s="30">
        <f t="shared" ref="H3:H31" si="0">I3*0.8+AH3*0.2</f>
        <v>90.333333333333343</v>
      </c>
      <c r="I3" s="29">
        <v>90.666666666666671</v>
      </c>
      <c r="J3" s="3" t="s">
        <v>185</v>
      </c>
      <c r="K3" s="3" t="s">
        <v>186</v>
      </c>
      <c r="L3" s="3" t="s">
        <v>187</v>
      </c>
      <c r="M3" s="3" t="s">
        <v>188</v>
      </c>
      <c r="N3" s="3" t="s">
        <v>189</v>
      </c>
      <c r="O3" s="3" t="s">
        <v>180</v>
      </c>
      <c r="P3" s="3" t="s">
        <v>186</v>
      </c>
      <c r="Q3" s="3" t="s">
        <v>179</v>
      </c>
      <c r="R3" s="3" t="s">
        <v>219</v>
      </c>
      <c r="S3" s="3">
        <v>97</v>
      </c>
      <c r="T3" s="3" t="s">
        <v>190</v>
      </c>
      <c r="U3" s="3" t="s">
        <v>182</v>
      </c>
      <c r="V3" s="3" t="s">
        <v>180</v>
      </c>
      <c r="W3" s="3" t="s">
        <v>185</v>
      </c>
      <c r="X3" s="3" t="s">
        <v>223</v>
      </c>
      <c r="Y3" s="3" t="s">
        <v>185</v>
      </c>
      <c r="Z3" s="3" t="s">
        <v>230</v>
      </c>
      <c r="AA3" s="3"/>
      <c r="AB3" s="3"/>
      <c r="AC3" s="3"/>
      <c r="AD3" s="3" t="s">
        <v>179</v>
      </c>
      <c r="AE3" s="3" t="s">
        <v>179</v>
      </c>
      <c r="AF3" s="3"/>
      <c r="AG3" s="3"/>
      <c r="AH3" s="6">
        <f t="shared" ref="AH3:AH31" si="1">AI3+AJ3+AK3+AL3+AM3</f>
        <v>89</v>
      </c>
      <c r="AI3" s="2">
        <v>20</v>
      </c>
      <c r="AJ3" s="2">
        <v>14</v>
      </c>
      <c r="AK3" s="2">
        <v>23</v>
      </c>
      <c r="AL3" s="2">
        <v>15</v>
      </c>
      <c r="AM3" s="9">
        <v>17</v>
      </c>
    </row>
    <row r="4" spans="1:40" x14ac:dyDescent="0.25">
      <c r="A4" s="2">
        <v>2</v>
      </c>
      <c r="B4" s="2">
        <v>20161399</v>
      </c>
      <c r="C4" s="24" t="s">
        <v>92</v>
      </c>
      <c r="D4" s="24" t="s">
        <v>32</v>
      </c>
      <c r="E4" s="2" t="s">
        <v>94</v>
      </c>
      <c r="F4" s="3">
        <v>547</v>
      </c>
      <c r="G4" s="3">
        <v>479</v>
      </c>
      <c r="H4" s="30">
        <f t="shared" si="0"/>
        <v>89.590196078431376</v>
      </c>
      <c r="I4" s="29">
        <v>92.362745098039213</v>
      </c>
      <c r="J4" s="3" t="s">
        <v>214</v>
      </c>
      <c r="K4" s="3" t="s">
        <v>186</v>
      </c>
      <c r="L4" s="3" t="s">
        <v>186</v>
      </c>
      <c r="M4" s="3" t="s">
        <v>187</v>
      </c>
      <c r="N4" s="3" t="s">
        <v>220</v>
      </c>
      <c r="O4" s="3" t="s">
        <v>180</v>
      </c>
      <c r="P4" s="3" t="s">
        <v>183</v>
      </c>
      <c r="Q4" s="3" t="s">
        <v>179</v>
      </c>
      <c r="R4" s="3" t="s">
        <v>187</v>
      </c>
      <c r="S4" s="3" t="s">
        <v>222</v>
      </c>
      <c r="T4" s="3" t="s">
        <v>179</v>
      </c>
      <c r="U4" s="3" t="s">
        <v>204</v>
      </c>
      <c r="V4" s="3" t="s">
        <v>179</v>
      </c>
      <c r="W4" s="3" t="s">
        <v>213</v>
      </c>
      <c r="X4" s="3" t="s">
        <v>180</v>
      </c>
      <c r="Y4" s="3" t="s">
        <v>185</v>
      </c>
      <c r="Z4" s="3" t="s">
        <v>230</v>
      </c>
      <c r="AA4" s="3" t="s">
        <v>179</v>
      </c>
      <c r="AB4" s="3" t="s">
        <v>179</v>
      </c>
      <c r="AC4" s="3" t="s">
        <v>179</v>
      </c>
      <c r="AD4" s="3" t="s">
        <v>179</v>
      </c>
      <c r="AE4" s="3"/>
      <c r="AF4" s="3"/>
      <c r="AG4" s="3"/>
      <c r="AH4" s="6">
        <f t="shared" si="1"/>
        <v>78.5</v>
      </c>
      <c r="AI4" s="2">
        <v>20</v>
      </c>
      <c r="AJ4" s="2">
        <v>10</v>
      </c>
      <c r="AK4" s="2">
        <v>25</v>
      </c>
      <c r="AL4" s="2">
        <v>6.5</v>
      </c>
      <c r="AM4" s="9">
        <v>17</v>
      </c>
    </row>
    <row r="5" spans="1:40" x14ac:dyDescent="0.25">
      <c r="A5" s="2">
        <v>3</v>
      </c>
      <c r="B5" s="2">
        <v>20161732</v>
      </c>
      <c r="C5" s="24" t="s">
        <v>92</v>
      </c>
      <c r="D5" s="24" t="s">
        <v>32</v>
      </c>
      <c r="E5" s="2" t="s">
        <v>31</v>
      </c>
      <c r="F5" s="3">
        <v>462</v>
      </c>
      <c r="G5" s="3">
        <v>351</v>
      </c>
      <c r="H5" s="30">
        <f t="shared" si="0"/>
        <v>88.905436893203884</v>
      </c>
      <c r="I5" s="29">
        <v>93.106796116504853</v>
      </c>
      <c r="J5" s="3" t="s">
        <v>212</v>
      </c>
      <c r="K5" s="3" t="s">
        <v>213</v>
      </c>
      <c r="L5" s="3" t="s">
        <v>214</v>
      </c>
      <c r="M5" s="3" t="s">
        <v>215</v>
      </c>
      <c r="N5" s="3" t="s">
        <v>215</v>
      </c>
      <c r="O5" s="3" t="s">
        <v>179</v>
      </c>
      <c r="P5" s="3" t="s">
        <v>222</v>
      </c>
      <c r="Q5" s="3" t="s">
        <v>179</v>
      </c>
      <c r="R5" s="3" t="s">
        <v>204</v>
      </c>
      <c r="S5" s="3" t="s">
        <v>185</v>
      </c>
      <c r="T5" s="3" t="s">
        <v>179</v>
      </c>
      <c r="U5" s="3" t="s">
        <v>183</v>
      </c>
      <c r="V5" s="3" t="s">
        <v>179</v>
      </c>
      <c r="W5" s="3" t="s">
        <v>213</v>
      </c>
      <c r="X5" s="3" t="s">
        <v>180</v>
      </c>
      <c r="Y5" s="3" t="s">
        <v>185</v>
      </c>
      <c r="Z5" s="3" t="s">
        <v>230</v>
      </c>
      <c r="AA5" s="3"/>
      <c r="AB5" s="3" t="s">
        <v>179</v>
      </c>
      <c r="AC5" s="3" t="s">
        <v>179</v>
      </c>
      <c r="AD5" s="3"/>
      <c r="AE5" s="3"/>
      <c r="AF5" s="3">
        <v>94</v>
      </c>
      <c r="AG5" s="3"/>
      <c r="AH5" s="6">
        <f t="shared" si="1"/>
        <v>72.099999999999994</v>
      </c>
      <c r="AI5" s="2">
        <v>20</v>
      </c>
      <c r="AJ5" s="2">
        <v>16</v>
      </c>
      <c r="AK5" s="2">
        <v>14.3</v>
      </c>
      <c r="AL5" s="2">
        <v>6.3</v>
      </c>
      <c r="AM5" s="9">
        <v>15.5</v>
      </c>
    </row>
    <row r="6" spans="1:40" x14ac:dyDescent="0.25">
      <c r="A6" s="2">
        <v>4</v>
      </c>
      <c r="B6" s="2">
        <v>20161204</v>
      </c>
      <c r="C6" s="24" t="s">
        <v>92</v>
      </c>
      <c r="D6" s="24" t="s">
        <v>93</v>
      </c>
      <c r="E6" s="2" t="s">
        <v>40</v>
      </c>
      <c r="F6" s="3">
        <v>505</v>
      </c>
      <c r="G6" s="3">
        <v>467</v>
      </c>
      <c r="H6" s="30">
        <f t="shared" si="0"/>
        <v>86.615384615384627</v>
      </c>
      <c r="I6" s="29">
        <v>88.394230769230774</v>
      </c>
      <c r="J6" s="3" t="s">
        <v>222</v>
      </c>
      <c r="K6" s="3" t="s">
        <v>221</v>
      </c>
      <c r="L6" s="3" t="s">
        <v>219</v>
      </c>
      <c r="M6" s="3" t="s">
        <v>187</v>
      </c>
      <c r="N6" s="3" t="s">
        <v>184</v>
      </c>
      <c r="O6" s="3" t="s">
        <v>180</v>
      </c>
      <c r="P6" s="3" t="s">
        <v>183</v>
      </c>
      <c r="Q6" s="3" t="s">
        <v>179</v>
      </c>
      <c r="R6" s="3" t="s">
        <v>206</v>
      </c>
      <c r="S6" s="3" t="s">
        <v>188</v>
      </c>
      <c r="T6" s="3" t="s">
        <v>179</v>
      </c>
      <c r="U6" s="3" t="s">
        <v>206</v>
      </c>
      <c r="V6" s="3" t="s">
        <v>180</v>
      </c>
      <c r="W6" s="3" t="s">
        <v>217</v>
      </c>
      <c r="X6" s="3" t="s">
        <v>179</v>
      </c>
      <c r="Y6" s="3" t="s">
        <v>185</v>
      </c>
      <c r="Z6" s="3" t="s">
        <v>230</v>
      </c>
      <c r="AA6" s="3" t="s">
        <v>179</v>
      </c>
      <c r="AB6" s="3" t="s">
        <v>179</v>
      </c>
      <c r="AC6" s="3"/>
      <c r="AD6" s="3" t="s">
        <v>179</v>
      </c>
      <c r="AE6" s="3" t="s">
        <v>179</v>
      </c>
      <c r="AF6" s="3"/>
      <c r="AG6" s="3"/>
      <c r="AH6" s="6">
        <f t="shared" si="1"/>
        <v>79.5</v>
      </c>
      <c r="AI6" s="2">
        <v>20</v>
      </c>
      <c r="AJ6" s="2">
        <v>15.8</v>
      </c>
      <c r="AK6" s="2">
        <v>20.6</v>
      </c>
      <c r="AL6" s="2">
        <v>7.1</v>
      </c>
      <c r="AM6" s="9">
        <v>16</v>
      </c>
    </row>
    <row r="7" spans="1:40" x14ac:dyDescent="0.25">
      <c r="A7" s="2">
        <v>5</v>
      </c>
      <c r="B7" s="2">
        <v>20161413</v>
      </c>
      <c r="C7" s="24" t="s">
        <v>92</v>
      </c>
      <c r="D7" s="24" t="s">
        <v>32</v>
      </c>
      <c r="E7" s="2" t="s">
        <v>133</v>
      </c>
      <c r="F7" s="2">
        <v>616</v>
      </c>
      <c r="G7" s="2">
        <v>543</v>
      </c>
      <c r="H7" s="30">
        <f t="shared" si="0"/>
        <v>86.365217391304355</v>
      </c>
      <c r="I7" s="29">
        <v>92.206521739130437</v>
      </c>
      <c r="J7" s="3" t="s">
        <v>220</v>
      </c>
      <c r="K7" s="3" t="s">
        <v>187</v>
      </c>
      <c r="L7" s="3" t="s">
        <v>181</v>
      </c>
      <c r="M7" s="3" t="s">
        <v>186</v>
      </c>
      <c r="N7" s="3" t="s">
        <v>214</v>
      </c>
      <c r="O7" s="3" t="s">
        <v>179</v>
      </c>
      <c r="P7" s="3" t="s">
        <v>212</v>
      </c>
      <c r="Q7" s="3" t="s">
        <v>179</v>
      </c>
      <c r="R7" s="3" t="s">
        <v>219</v>
      </c>
      <c r="S7" s="3" t="s">
        <v>212</v>
      </c>
      <c r="T7" s="3" t="s">
        <v>179</v>
      </c>
      <c r="U7" s="3" t="s">
        <v>183</v>
      </c>
      <c r="V7" s="3" t="s">
        <v>179</v>
      </c>
      <c r="W7" s="3" t="s">
        <v>212</v>
      </c>
      <c r="X7" s="3" t="s">
        <v>180</v>
      </c>
      <c r="Y7" s="3" t="s">
        <v>185</v>
      </c>
      <c r="Z7" s="3" t="s">
        <v>230</v>
      </c>
      <c r="AA7" s="3"/>
      <c r="AB7" s="3"/>
      <c r="AC7" s="3"/>
      <c r="AD7" s="3"/>
      <c r="AE7" s="3" t="s">
        <v>179</v>
      </c>
      <c r="AF7" s="3"/>
      <c r="AG7" s="3"/>
      <c r="AH7" s="6">
        <f t="shared" si="1"/>
        <v>63</v>
      </c>
      <c r="AI7" s="2">
        <v>20</v>
      </c>
      <c r="AJ7" s="2">
        <v>10</v>
      </c>
      <c r="AK7" s="2">
        <v>11</v>
      </c>
      <c r="AL7" s="2">
        <v>5</v>
      </c>
      <c r="AM7" s="9">
        <v>17</v>
      </c>
    </row>
    <row r="8" spans="1:40" x14ac:dyDescent="0.25">
      <c r="A8" s="2">
        <v>6</v>
      </c>
      <c r="B8" s="2">
        <v>20162730</v>
      </c>
      <c r="C8" s="24" t="s">
        <v>92</v>
      </c>
      <c r="D8" s="24" t="s">
        <v>32</v>
      </c>
      <c r="E8" s="24" t="s">
        <v>44</v>
      </c>
      <c r="F8" s="2">
        <v>464</v>
      </c>
      <c r="G8" s="2">
        <v>482</v>
      </c>
      <c r="H8" s="30">
        <f t="shared" si="0"/>
        <v>85.724770642201833</v>
      </c>
      <c r="I8" s="29">
        <v>91.155963302752298</v>
      </c>
      <c r="J8" s="3" t="s">
        <v>178</v>
      </c>
      <c r="K8" s="3" t="s">
        <v>178</v>
      </c>
      <c r="L8" s="3" t="s">
        <v>181</v>
      </c>
      <c r="M8" s="3" t="s">
        <v>183</v>
      </c>
      <c r="N8" s="3" t="s">
        <v>184</v>
      </c>
      <c r="O8" s="3" t="s">
        <v>179</v>
      </c>
      <c r="P8" s="3" t="s">
        <v>189</v>
      </c>
      <c r="Q8" s="3" t="s">
        <v>179</v>
      </c>
      <c r="R8" s="3" t="s">
        <v>182</v>
      </c>
      <c r="S8" s="3" t="s">
        <v>189</v>
      </c>
      <c r="T8" s="3" t="s">
        <v>179</v>
      </c>
      <c r="U8" s="3" t="s">
        <v>182</v>
      </c>
      <c r="V8" s="3" t="s">
        <v>179</v>
      </c>
      <c r="W8" s="3" t="s">
        <v>212</v>
      </c>
      <c r="X8" s="3" t="s">
        <v>230</v>
      </c>
      <c r="Y8" s="3" t="s">
        <v>185</v>
      </c>
      <c r="Z8" s="3" t="s">
        <v>230</v>
      </c>
      <c r="AA8" s="3" t="s">
        <v>179</v>
      </c>
      <c r="AB8" s="3" t="s">
        <v>179</v>
      </c>
      <c r="AC8" s="3" t="s">
        <v>179</v>
      </c>
      <c r="AD8" s="3" t="s">
        <v>180</v>
      </c>
      <c r="AE8" s="3"/>
      <c r="AF8" s="3">
        <v>90</v>
      </c>
      <c r="AG8" s="3"/>
      <c r="AH8" s="6">
        <f t="shared" si="1"/>
        <v>64</v>
      </c>
      <c r="AI8" s="2">
        <v>20</v>
      </c>
      <c r="AJ8" s="2">
        <v>8</v>
      </c>
      <c r="AK8" s="2">
        <v>16</v>
      </c>
      <c r="AL8" s="2">
        <v>5</v>
      </c>
      <c r="AM8" s="9">
        <v>15</v>
      </c>
    </row>
    <row r="9" spans="1:40" x14ac:dyDescent="0.25">
      <c r="A9" s="2">
        <v>7</v>
      </c>
      <c r="B9" s="2">
        <v>20161309</v>
      </c>
      <c r="C9" s="24" t="s">
        <v>92</v>
      </c>
      <c r="D9" s="24" t="s">
        <v>32</v>
      </c>
      <c r="E9" s="2" t="s">
        <v>135</v>
      </c>
      <c r="F9" s="3">
        <v>474</v>
      </c>
      <c r="G9" s="3"/>
      <c r="H9" s="30">
        <f t="shared" si="0"/>
        <v>83.258558558558562</v>
      </c>
      <c r="I9" s="29">
        <v>89.198198198198199</v>
      </c>
      <c r="J9" s="3" t="s">
        <v>185</v>
      </c>
      <c r="K9" s="3" t="s">
        <v>189</v>
      </c>
      <c r="L9" s="3" t="s">
        <v>204</v>
      </c>
      <c r="M9" s="3" t="s">
        <v>215</v>
      </c>
      <c r="N9" s="3" t="s">
        <v>215</v>
      </c>
      <c r="O9" s="3" t="s">
        <v>180</v>
      </c>
      <c r="P9" s="3" t="s">
        <v>221</v>
      </c>
      <c r="Q9" s="3" t="s">
        <v>180</v>
      </c>
      <c r="R9" s="3" t="s">
        <v>188</v>
      </c>
      <c r="S9" s="3" t="s">
        <v>220</v>
      </c>
      <c r="T9" s="3" t="s">
        <v>179</v>
      </c>
      <c r="U9" s="3" t="s">
        <v>188</v>
      </c>
      <c r="V9" s="3" t="s">
        <v>180</v>
      </c>
      <c r="W9" s="3" t="s">
        <v>219</v>
      </c>
      <c r="X9" s="3" t="s">
        <v>179</v>
      </c>
      <c r="Y9" s="3" t="s">
        <v>185</v>
      </c>
      <c r="Z9" s="3" t="s">
        <v>230</v>
      </c>
      <c r="AA9" s="3" t="s">
        <v>179</v>
      </c>
      <c r="AB9" s="3" t="s">
        <v>179</v>
      </c>
      <c r="AC9" s="3" t="s">
        <v>179</v>
      </c>
      <c r="AD9" s="3" t="s">
        <v>180</v>
      </c>
      <c r="AE9" s="3"/>
      <c r="AF9" s="3">
        <v>87</v>
      </c>
      <c r="AG9" s="3">
        <v>99</v>
      </c>
      <c r="AH9" s="6">
        <f t="shared" si="1"/>
        <v>59.5</v>
      </c>
      <c r="AI9" s="2">
        <v>20</v>
      </c>
      <c r="AJ9" s="2">
        <v>15</v>
      </c>
      <c r="AK9" s="2">
        <v>3</v>
      </c>
      <c r="AL9" s="2">
        <v>5.5</v>
      </c>
      <c r="AM9" s="9">
        <v>16</v>
      </c>
    </row>
    <row r="10" spans="1:40" x14ac:dyDescent="0.25">
      <c r="A10" s="2">
        <v>8</v>
      </c>
      <c r="B10" s="2">
        <v>20161416</v>
      </c>
      <c r="C10" s="24" t="s">
        <v>92</v>
      </c>
      <c r="D10" s="24" t="s">
        <v>32</v>
      </c>
      <c r="E10" s="2" t="s">
        <v>132</v>
      </c>
      <c r="F10" s="32">
        <v>450</v>
      </c>
      <c r="G10" s="33">
        <v>425</v>
      </c>
      <c r="H10" s="30">
        <f t="shared" si="0"/>
        <v>82.505825242718458</v>
      </c>
      <c r="I10" s="29">
        <v>85.757281553398059</v>
      </c>
      <c r="J10" s="3" t="s">
        <v>219</v>
      </c>
      <c r="K10" s="3" t="s">
        <v>214</v>
      </c>
      <c r="L10" s="3" t="s">
        <v>184</v>
      </c>
      <c r="M10" s="3" t="s">
        <v>184</v>
      </c>
      <c r="N10" s="3" t="s">
        <v>214</v>
      </c>
      <c r="O10" s="3" t="s">
        <v>180</v>
      </c>
      <c r="P10" s="3" t="s">
        <v>219</v>
      </c>
      <c r="Q10" s="3" t="s">
        <v>179</v>
      </c>
      <c r="R10" s="3" t="s">
        <v>181</v>
      </c>
      <c r="S10" s="3" t="s">
        <v>200</v>
      </c>
      <c r="T10" s="3" t="s">
        <v>223</v>
      </c>
      <c r="U10" s="3" t="s">
        <v>221</v>
      </c>
      <c r="V10" s="3" t="s">
        <v>180</v>
      </c>
      <c r="W10" s="3" t="s">
        <v>188</v>
      </c>
      <c r="X10" s="3" t="s">
        <v>179</v>
      </c>
      <c r="Y10" s="3" t="s">
        <v>219</v>
      </c>
      <c r="Z10" s="3" t="s">
        <v>230</v>
      </c>
      <c r="AA10" s="3"/>
      <c r="AB10" s="3"/>
      <c r="AC10" s="3"/>
      <c r="AD10" s="3" t="s">
        <v>179</v>
      </c>
      <c r="AE10" s="3" t="s">
        <v>180</v>
      </c>
      <c r="AF10" s="3">
        <v>95</v>
      </c>
      <c r="AG10" s="3"/>
      <c r="AH10" s="6">
        <f t="shared" si="1"/>
        <v>69.5</v>
      </c>
      <c r="AI10" s="2">
        <v>20</v>
      </c>
      <c r="AJ10" s="2">
        <v>10.5</v>
      </c>
      <c r="AK10" s="2">
        <v>15</v>
      </c>
      <c r="AL10" s="2">
        <v>7</v>
      </c>
      <c r="AM10" s="9">
        <v>17</v>
      </c>
    </row>
    <row r="11" spans="1:40" x14ac:dyDescent="0.25">
      <c r="A11" s="2">
        <v>9</v>
      </c>
      <c r="B11" s="2">
        <v>20161457</v>
      </c>
      <c r="C11" s="24" t="s">
        <v>92</v>
      </c>
      <c r="D11" s="24" t="s">
        <v>32</v>
      </c>
      <c r="E11" s="2" t="s">
        <v>146</v>
      </c>
      <c r="F11" s="3">
        <v>561</v>
      </c>
      <c r="G11" s="3">
        <v>528</v>
      </c>
      <c r="H11" s="30">
        <f t="shared" si="0"/>
        <v>80.424242424242422</v>
      </c>
      <c r="I11" s="29">
        <v>88.030303030303031</v>
      </c>
      <c r="J11" s="3" t="s">
        <v>215</v>
      </c>
      <c r="K11" s="3" t="s">
        <v>185</v>
      </c>
      <c r="L11" s="3" t="s">
        <v>215</v>
      </c>
      <c r="M11" s="3" t="s">
        <v>221</v>
      </c>
      <c r="N11" s="3" t="s">
        <v>204</v>
      </c>
      <c r="O11" s="3" t="s">
        <v>179</v>
      </c>
      <c r="P11" s="3" t="s">
        <v>193</v>
      </c>
      <c r="Q11" s="3" t="s">
        <v>180</v>
      </c>
      <c r="R11" s="3" t="s">
        <v>184</v>
      </c>
      <c r="S11" s="3" t="s">
        <v>182</v>
      </c>
      <c r="T11" s="3" t="s">
        <v>179</v>
      </c>
      <c r="U11" s="3" t="s">
        <v>187</v>
      </c>
      <c r="V11" s="3" t="s">
        <v>179</v>
      </c>
      <c r="W11" s="3" t="s">
        <v>204</v>
      </c>
      <c r="X11" s="3" t="s">
        <v>180</v>
      </c>
      <c r="Y11" s="3" t="s">
        <v>185</v>
      </c>
      <c r="Z11" s="3" t="s">
        <v>230</v>
      </c>
      <c r="AA11" s="3"/>
      <c r="AB11" s="3"/>
      <c r="AC11" s="3"/>
      <c r="AD11" s="3" t="s">
        <v>179</v>
      </c>
      <c r="AE11" s="3"/>
      <c r="AF11" s="3">
        <v>94</v>
      </c>
      <c r="AG11" s="3"/>
      <c r="AH11" s="6">
        <f t="shared" si="1"/>
        <v>50</v>
      </c>
      <c r="AI11" s="2">
        <v>20</v>
      </c>
      <c r="AJ11" s="2">
        <v>5</v>
      </c>
      <c r="AK11" s="2">
        <v>3</v>
      </c>
      <c r="AL11" s="2">
        <v>5</v>
      </c>
      <c r="AM11" s="9">
        <v>17</v>
      </c>
    </row>
    <row r="12" spans="1:40" x14ac:dyDescent="0.25">
      <c r="A12" s="2">
        <v>10</v>
      </c>
      <c r="B12" s="2">
        <v>20161411</v>
      </c>
      <c r="C12" s="24" t="s">
        <v>92</v>
      </c>
      <c r="D12" s="24" t="s">
        <v>32</v>
      </c>
      <c r="E12" s="2" t="s">
        <v>151</v>
      </c>
      <c r="F12" s="32">
        <v>439</v>
      </c>
      <c r="G12" s="3"/>
      <c r="H12" s="30">
        <f t="shared" si="0"/>
        <v>78.386868686868695</v>
      </c>
      <c r="I12" s="29">
        <v>85.858585858585855</v>
      </c>
      <c r="J12" s="3" t="s">
        <v>185</v>
      </c>
      <c r="K12" s="3" t="s">
        <v>204</v>
      </c>
      <c r="L12" s="3" t="s">
        <v>205</v>
      </c>
      <c r="M12" s="3" t="s">
        <v>204</v>
      </c>
      <c r="N12" s="3" t="s">
        <v>206</v>
      </c>
      <c r="O12" s="3" t="s">
        <v>179</v>
      </c>
      <c r="P12" s="3" t="s">
        <v>220</v>
      </c>
      <c r="Q12" s="3" t="s">
        <v>180</v>
      </c>
      <c r="R12" s="3" t="s">
        <v>218</v>
      </c>
      <c r="S12" s="3" t="s">
        <v>204</v>
      </c>
      <c r="T12" s="3" t="s">
        <v>223</v>
      </c>
      <c r="U12" s="3" t="s">
        <v>220</v>
      </c>
      <c r="V12" s="3" t="s">
        <v>179</v>
      </c>
      <c r="W12" s="3">
        <v>94</v>
      </c>
      <c r="X12" s="3" t="s">
        <v>179</v>
      </c>
      <c r="Y12" s="3" t="s">
        <v>219</v>
      </c>
      <c r="Z12" s="3" t="s">
        <v>230</v>
      </c>
      <c r="AA12" s="3"/>
      <c r="AB12" s="3"/>
      <c r="AC12" s="3"/>
      <c r="AD12" s="3" t="s">
        <v>223</v>
      </c>
      <c r="AE12" s="3"/>
      <c r="AF12" s="3">
        <v>85</v>
      </c>
      <c r="AG12" s="3"/>
      <c r="AH12" s="6">
        <f t="shared" si="1"/>
        <v>48.5</v>
      </c>
      <c r="AI12" s="2">
        <v>20</v>
      </c>
      <c r="AJ12" s="2">
        <v>5</v>
      </c>
      <c r="AK12" s="2">
        <v>3</v>
      </c>
      <c r="AL12" s="2">
        <v>5</v>
      </c>
      <c r="AM12" s="9">
        <v>15.5</v>
      </c>
    </row>
    <row r="13" spans="1:40" x14ac:dyDescent="0.25">
      <c r="A13" s="2">
        <v>11</v>
      </c>
      <c r="B13" s="2">
        <v>20161422</v>
      </c>
      <c r="C13" s="24" t="s">
        <v>92</v>
      </c>
      <c r="D13" s="24" t="s">
        <v>32</v>
      </c>
      <c r="E13" s="2" t="s">
        <v>148</v>
      </c>
      <c r="F13" s="3"/>
      <c r="G13" s="33">
        <v>447</v>
      </c>
      <c r="H13" s="30">
        <f t="shared" si="0"/>
        <v>77.8</v>
      </c>
      <c r="I13" s="29">
        <v>85</v>
      </c>
      <c r="J13" s="3"/>
      <c r="K13" s="3"/>
      <c r="L13" s="3"/>
      <c r="M13" s="3"/>
      <c r="N13" s="3"/>
      <c r="O13" s="3" t="s">
        <v>223</v>
      </c>
      <c r="P13" s="3"/>
      <c r="Q13" s="3" t="s">
        <v>179</v>
      </c>
      <c r="R13" s="3" t="s">
        <v>193</v>
      </c>
      <c r="S13" s="3" t="s">
        <v>221</v>
      </c>
      <c r="T13" s="3" t="s">
        <v>180</v>
      </c>
      <c r="U13" s="3" t="s">
        <v>204</v>
      </c>
      <c r="V13" s="3" t="s">
        <v>180</v>
      </c>
      <c r="W13" s="3" t="s">
        <v>184</v>
      </c>
      <c r="X13" s="3" t="s">
        <v>180</v>
      </c>
      <c r="Y13" s="3" t="s">
        <v>219</v>
      </c>
      <c r="Z13" s="3" t="s">
        <v>230</v>
      </c>
      <c r="AA13" s="3"/>
      <c r="AB13" s="3"/>
      <c r="AC13" s="3"/>
      <c r="AD13" s="3"/>
      <c r="AE13" s="3"/>
      <c r="AF13" s="3"/>
      <c r="AG13" s="3">
        <v>97</v>
      </c>
      <c r="AH13" s="6">
        <f t="shared" si="1"/>
        <v>49</v>
      </c>
      <c r="AI13" s="34">
        <v>20</v>
      </c>
      <c r="AJ13" s="34">
        <v>5</v>
      </c>
      <c r="AK13" s="34">
        <v>3</v>
      </c>
      <c r="AL13" s="34">
        <v>5</v>
      </c>
      <c r="AM13" s="36">
        <v>16</v>
      </c>
    </row>
    <row r="14" spans="1:40" x14ac:dyDescent="0.25">
      <c r="A14" s="2">
        <v>12</v>
      </c>
      <c r="B14" s="2">
        <v>20161386</v>
      </c>
      <c r="C14" s="24" t="s">
        <v>92</v>
      </c>
      <c r="D14" s="24" t="s">
        <v>32</v>
      </c>
      <c r="E14" s="2" t="s">
        <v>134</v>
      </c>
      <c r="F14" s="3">
        <v>450</v>
      </c>
      <c r="G14" s="3">
        <v>320</v>
      </c>
      <c r="H14" s="30">
        <f t="shared" si="0"/>
        <v>77.147999999999996</v>
      </c>
      <c r="I14" s="29">
        <v>81.61</v>
      </c>
      <c r="J14" s="3" t="s">
        <v>206</v>
      </c>
      <c r="K14" s="3" t="s">
        <v>216</v>
      </c>
      <c r="L14" s="3" t="s">
        <v>181</v>
      </c>
      <c r="M14" s="3" t="s">
        <v>209</v>
      </c>
      <c r="N14" s="3" t="s">
        <v>199</v>
      </c>
      <c r="O14" s="3" t="s">
        <v>180</v>
      </c>
      <c r="P14" s="3" t="s">
        <v>206</v>
      </c>
      <c r="Q14" s="3" t="s">
        <v>180</v>
      </c>
      <c r="R14" s="3" t="s">
        <v>206</v>
      </c>
      <c r="S14" s="3" t="s">
        <v>198</v>
      </c>
      <c r="T14" s="3" t="s">
        <v>179</v>
      </c>
      <c r="U14" s="3" t="s">
        <v>205</v>
      </c>
      <c r="V14" s="3" t="s">
        <v>223</v>
      </c>
      <c r="W14" s="3" t="s">
        <v>183</v>
      </c>
      <c r="X14" s="3" t="s">
        <v>179</v>
      </c>
      <c r="Y14" s="3" t="s">
        <v>219</v>
      </c>
      <c r="Z14" s="3" t="s">
        <v>230</v>
      </c>
      <c r="AA14" s="3" t="s">
        <v>180</v>
      </c>
      <c r="AB14" s="3" t="s">
        <v>180</v>
      </c>
      <c r="AC14" s="3"/>
      <c r="AD14" s="3" t="s">
        <v>179</v>
      </c>
      <c r="AE14" s="3"/>
      <c r="AF14" s="3"/>
      <c r="AG14" s="3"/>
      <c r="AH14" s="6">
        <f t="shared" si="1"/>
        <v>59.3</v>
      </c>
      <c r="AI14" s="2">
        <v>20</v>
      </c>
      <c r="AJ14" s="2">
        <v>9.8000000000000007</v>
      </c>
      <c r="AK14" s="2">
        <v>4.5</v>
      </c>
      <c r="AL14" s="2">
        <v>8</v>
      </c>
      <c r="AM14" s="9">
        <v>17</v>
      </c>
    </row>
    <row r="15" spans="1:40" x14ac:dyDescent="0.25">
      <c r="A15" s="2">
        <v>13</v>
      </c>
      <c r="B15" s="31">
        <v>20161397</v>
      </c>
      <c r="C15" s="24" t="s">
        <v>92</v>
      </c>
      <c r="D15" s="24" t="s">
        <v>32</v>
      </c>
      <c r="E15" s="25" t="s">
        <v>42</v>
      </c>
      <c r="F15" s="32">
        <v>432</v>
      </c>
      <c r="G15" s="33">
        <v>451</v>
      </c>
      <c r="H15" s="30">
        <f t="shared" si="0"/>
        <v>76.984292929292934</v>
      </c>
      <c r="I15" s="29">
        <v>80.161616161616166</v>
      </c>
      <c r="J15" s="3" t="s">
        <v>186</v>
      </c>
      <c r="K15" s="3" t="s">
        <v>200</v>
      </c>
      <c r="L15" s="3" t="s">
        <v>193</v>
      </c>
      <c r="M15" s="3" t="s">
        <v>208</v>
      </c>
      <c r="N15" s="3" t="s">
        <v>197</v>
      </c>
      <c r="O15" s="3" t="s">
        <v>180</v>
      </c>
      <c r="P15" s="3" t="s">
        <v>210</v>
      </c>
      <c r="Q15" s="3" t="s">
        <v>223</v>
      </c>
      <c r="R15" s="3" t="s">
        <v>196</v>
      </c>
      <c r="S15" s="3" t="s">
        <v>197</v>
      </c>
      <c r="T15" s="3" t="s">
        <v>179</v>
      </c>
      <c r="U15" s="3" t="s">
        <v>206</v>
      </c>
      <c r="V15" s="3" t="s">
        <v>180</v>
      </c>
      <c r="W15" s="3" t="s">
        <v>205</v>
      </c>
      <c r="X15" s="3" t="s">
        <v>179</v>
      </c>
      <c r="Y15" s="3" t="s">
        <v>185</v>
      </c>
      <c r="Z15" s="3" t="s">
        <v>230</v>
      </c>
      <c r="AA15" s="3"/>
      <c r="AB15" s="3"/>
      <c r="AC15" s="3"/>
      <c r="AD15" s="3" t="s">
        <v>180</v>
      </c>
      <c r="AE15" s="3"/>
      <c r="AF15" s="3">
        <v>79</v>
      </c>
      <c r="AG15" s="3"/>
      <c r="AH15" s="6">
        <f t="shared" si="1"/>
        <v>64.275000000000006</v>
      </c>
      <c r="AI15" s="2">
        <v>20</v>
      </c>
      <c r="AJ15" s="2">
        <v>13.875</v>
      </c>
      <c r="AK15" s="2">
        <v>7.4</v>
      </c>
      <c r="AL15" s="2">
        <v>6</v>
      </c>
      <c r="AM15" s="9">
        <v>17</v>
      </c>
    </row>
    <row r="16" spans="1:40" x14ac:dyDescent="0.25">
      <c r="A16" s="2">
        <v>14</v>
      </c>
      <c r="B16" s="2">
        <v>20161450</v>
      </c>
      <c r="C16" s="24" t="s">
        <v>92</v>
      </c>
      <c r="D16" s="24" t="s">
        <v>32</v>
      </c>
      <c r="E16" s="2" t="s">
        <v>140</v>
      </c>
      <c r="F16" s="32">
        <v>389</v>
      </c>
      <c r="G16" s="3"/>
      <c r="H16" s="30">
        <f t="shared" si="0"/>
        <v>74.190630630630636</v>
      </c>
      <c r="I16" s="29">
        <v>79.288288288288285</v>
      </c>
      <c r="J16" s="3" t="s">
        <v>204</v>
      </c>
      <c r="K16" s="3" t="s">
        <v>200</v>
      </c>
      <c r="L16" s="3" t="s">
        <v>217</v>
      </c>
      <c r="M16" s="3" t="s">
        <v>218</v>
      </c>
      <c r="N16" s="3" t="s">
        <v>208</v>
      </c>
      <c r="O16" s="3" t="s">
        <v>179</v>
      </c>
      <c r="P16" s="3" t="s">
        <v>200</v>
      </c>
      <c r="Q16" s="3" t="s">
        <v>180</v>
      </c>
      <c r="R16" s="3" t="s">
        <v>198</v>
      </c>
      <c r="S16" s="3" t="s">
        <v>198</v>
      </c>
      <c r="T16" s="3" t="s">
        <v>179</v>
      </c>
      <c r="U16" s="3" t="s">
        <v>209</v>
      </c>
      <c r="V16" s="3" t="s">
        <v>180</v>
      </c>
      <c r="W16" s="3" t="s">
        <v>218</v>
      </c>
      <c r="X16" s="3" t="s">
        <v>180</v>
      </c>
      <c r="Y16" s="3" t="s">
        <v>219</v>
      </c>
      <c r="Z16" s="3" t="s">
        <v>230</v>
      </c>
      <c r="AA16" s="3" t="s">
        <v>179</v>
      </c>
      <c r="AB16" s="3" t="s">
        <v>180</v>
      </c>
      <c r="AC16" s="3"/>
      <c r="AD16" s="3" t="s">
        <v>223</v>
      </c>
      <c r="AE16" s="3"/>
      <c r="AF16" s="3">
        <v>69</v>
      </c>
      <c r="AG16" s="3"/>
      <c r="AH16" s="6">
        <f t="shared" si="1"/>
        <v>53.8</v>
      </c>
      <c r="AI16" s="2">
        <v>20</v>
      </c>
      <c r="AJ16" s="2">
        <v>9.8000000000000007</v>
      </c>
      <c r="AK16" s="2">
        <v>3</v>
      </c>
      <c r="AL16" s="2">
        <v>5</v>
      </c>
      <c r="AM16" s="9">
        <v>16</v>
      </c>
    </row>
    <row r="17" spans="1:39" x14ac:dyDescent="0.25">
      <c r="A17" s="2">
        <v>15</v>
      </c>
      <c r="B17" s="2">
        <v>20161235</v>
      </c>
      <c r="C17" s="24" t="s">
        <v>92</v>
      </c>
      <c r="D17" s="24" t="s">
        <v>32</v>
      </c>
      <c r="E17" s="2" t="s">
        <v>138</v>
      </c>
      <c r="F17" s="2">
        <v>537</v>
      </c>
      <c r="G17" s="3">
        <v>426</v>
      </c>
      <c r="H17" s="30">
        <f t="shared" si="0"/>
        <v>74.173831775700933</v>
      </c>
      <c r="I17" s="29">
        <v>79.467289719626166</v>
      </c>
      <c r="J17" s="3" t="s">
        <v>196</v>
      </c>
      <c r="K17" s="3" t="s">
        <v>197</v>
      </c>
      <c r="L17" s="3" t="s">
        <v>184</v>
      </c>
      <c r="M17" s="3" t="s">
        <v>198</v>
      </c>
      <c r="N17" s="3" t="s">
        <v>199</v>
      </c>
      <c r="O17" s="3" t="s">
        <v>180</v>
      </c>
      <c r="P17" s="3" t="s">
        <v>207</v>
      </c>
      <c r="Q17" s="3" t="s">
        <v>180</v>
      </c>
      <c r="R17" s="3" t="s">
        <v>196</v>
      </c>
      <c r="S17" s="3" t="s">
        <v>181</v>
      </c>
      <c r="T17" s="3" t="s">
        <v>179</v>
      </c>
      <c r="U17" s="3" t="s">
        <v>201</v>
      </c>
      <c r="V17" s="3" t="s">
        <v>180</v>
      </c>
      <c r="W17" s="3" t="s">
        <v>182</v>
      </c>
      <c r="X17" s="3" t="s">
        <v>180</v>
      </c>
      <c r="Y17" s="3" t="s">
        <v>219</v>
      </c>
      <c r="Z17" s="3" t="s">
        <v>230</v>
      </c>
      <c r="AA17" s="3" t="s">
        <v>180</v>
      </c>
      <c r="AB17" s="3" t="s">
        <v>179</v>
      </c>
      <c r="AC17" s="3"/>
      <c r="AD17" s="3" t="s">
        <v>180</v>
      </c>
      <c r="AE17" s="3"/>
      <c r="AF17" s="3">
        <v>68</v>
      </c>
      <c r="AG17" s="3"/>
      <c r="AH17" s="6">
        <f t="shared" si="1"/>
        <v>53</v>
      </c>
      <c r="AI17" s="2">
        <v>20</v>
      </c>
      <c r="AJ17" s="2">
        <v>10</v>
      </c>
      <c r="AK17" s="2">
        <v>3</v>
      </c>
      <c r="AL17" s="2">
        <v>5</v>
      </c>
      <c r="AM17" s="9">
        <v>15</v>
      </c>
    </row>
    <row r="18" spans="1:39" x14ac:dyDescent="0.25">
      <c r="A18" s="2">
        <v>16</v>
      </c>
      <c r="B18" s="2">
        <v>20161502</v>
      </c>
      <c r="C18" s="24" t="s">
        <v>92</v>
      </c>
      <c r="D18" s="24" t="s">
        <v>32</v>
      </c>
      <c r="E18" s="2" t="s">
        <v>142</v>
      </c>
      <c r="F18" s="32">
        <v>429</v>
      </c>
      <c r="G18" s="3"/>
      <c r="H18" s="30">
        <f t="shared" si="0"/>
        <v>73.443333333333342</v>
      </c>
      <c r="I18" s="29">
        <v>78.479166666666671</v>
      </c>
      <c r="J18" s="3" t="s">
        <v>200</v>
      </c>
      <c r="K18" s="3" t="s">
        <v>193</v>
      </c>
      <c r="L18" s="3" t="s">
        <v>205</v>
      </c>
      <c r="M18" s="3" t="s">
        <v>196</v>
      </c>
      <c r="N18" s="3" t="s">
        <v>208</v>
      </c>
      <c r="O18" s="3" t="s">
        <v>180</v>
      </c>
      <c r="P18" s="3" t="s">
        <v>198</v>
      </c>
      <c r="Q18" s="3" t="s">
        <v>180</v>
      </c>
      <c r="R18" s="3" t="s">
        <v>217</v>
      </c>
      <c r="S18" s="3" t="s">
        <v>209</v>
      </c>
      <c r="T18" s="3" t="s">
        <v>180</v>
      </c>
      <c r="U18" s="3" t="s">
        <v>218</v>
      </c>
      <c r="V18" s="3" t="s">
        <v>179</v>
      </c>
      <c r="W18" s="3" t="s">
        <v>199</v>
      </c>
      <c r="X18" s="3" t="s">
        <v>179</v>
      </c>
      <c r="Y18" s="3">
        <v>75</v>
      </c>
      <c r="Z18" s="3" t="s">
        <v>230</v>
      </c>
      <c r="AA18" s="3"/>
      <c r="AB18" s="3" t="s">
        <v>223</v>
      </c>
      <c r="AC18" s="3"/>
      <c r="AD18" s="3" t="s">
        <v>226</v>
      </c>
      <c r="AE18" s="3"/>
      <c r="AF18" s="3"/>
      <c r="AG18" s="3"/>
      <c r="AH18" s="6">
        <f t="shared" si="1"/>
        <v>53.3</v>
      </c>
      <c r="AI18" s="2">
        <v>20</v>
      </c>
      <c r="AJ18" s="2">
        <v>9.8000000000000007</v>
      </c>
      <c r="AK18" s="2">
        <v>3</v>
      </c>
      <c r="AL18" s="2">
        <v>5</v>
      </c>
      <c r="AM18" s="9">
        <v>15.5</v>
      </c>
    </row>
    <row r="19" spans="1:39" x14ac:dyDescent="0.25">
      <c r="A19" s="2">
        <v>17</v>
      </c>
      <c r="B19" s="2">
        <v>20161158</v>
      </c>
      <c r="C19" s="24" t="s">
        <v>92</v>
      </c>
      <c r="D19" s="24" t="s">
        <v>32</v>
      </c>
      <c r="E19" s="2" t="s">
        <v>147</v>
      </c>
      <c r="F19" s="2">
        <v>525</v>
      </c>
      <c r="G19" s="3">
        <v>487</v>
      </c>
      <c r="H19" s="30">
        <f t="shared" si="0"/>
        <v>73.304761904761904</v>
      </c>
      <c r="I19" s="29">
        <v>79.38095238095238</v>
      </c>
      <c r="J19" s="3" t="s">
        <v>184</v>
      </c>
      <c r="K19" s="3" t="s">
        <v>193</v>
      </c>
      <c r="L19" s="3" t="s">
        <v>181</v>
      </c>
      <c r="M19" s="3" t="s">
        <v>199</v>
      </c>
      <c r="N19" s="3" t="s">
        <v>194</v>
      </c>
      <c r="O19" s="3" t="s">
        <v>180</v>
      </c>
      <c r="P19" s="3" t="s">
        <v>199</v>
      </c>
      <c r="Q19" s="3" t="s">
        <v>179</v>
      </c>
      <c r="R19" s="3" t="s">
        <v>219</v>
      </c>
      <c r="S19" s="3" t="s">
        <v>188</v>
      </c>
      <c r="T19" s="3" t="s">
        <v>180</v>
      </c>
      <c r="U19" s="3" t="s">
        <v>221</v>
      </c>
      <c r="V19" s="3" t="s">
        <v>180</v>
      </c>
      <c r="W19" s="3" t="s">
        <v>208</v>
      </c>
      <c r="X19" s="3" t="s">
        <v>223</v>
      </c>
      <c r="Y19" s="3">
        <v>65</v>
      </c>
      <c r="Z19" s="3" t="s">
        <v>230</v>
      </c>
      <c r="AA19" s="3" t="s">
        <v>180</v>
      </c>
      <c r="AB19" s="3" t="s">
        <v>179</v>
      </c>
      <c r="AC19" s="3" t="s">
        <v>180</v>
      </c>
      <c r="AD19" s="3"/>
      <c r="AE19" s="3"/>
      <c r="AF19" s="3">
        <v>66</v>
      </c>
      <c r="AG19" s="3"/>
      <c r="AH19" s="6">
        <f t="shared" si="1"/>
        <v>49</v>
      </c>
      <c r="AI19" s="2">
        <v>20</v>
      </c>
      <c r="AJ19" s="2">
        <v>5</v>
      </c>
      <c r="AK19" s="2">
        <v>3</v>
      </c>
      <c r="AL19" s="2">
        <v>5</v>
      </c>
      <c r="AM19" s="9">
        <v>16</v>
      </c>
    </row>
    <row r="20" spans="1:39" x14ac:dyDescent="0.25">
      <c r="A20" s="2">
        <v>18</v>
      </c>
      <c r="B20" s="2">
        <v>20161376</v>
      </c>
      <c r="C20" s="24" t="s">
        <v>92</v>
      </c>
      <c r="D20" s="24" t="s">
        <v>32</v>
      </c>
      <c r="E20" s="2" t="s">
        <v>145</v>
      </c>
      <c r="F20" s="27">
        <v>442</v>
      </c>
      <c r="G20" s="33">
        <v>360</v>
      </c>
      <c r="H20" s="30">
        <f t="shared" si="0"/>
        <v>72.553535353535352</v>
      </c>
      <c r="I20" s="29">
        <v>78.191919191919197</v>
      </c>
      <c r="J20" s="3" t="s">
        <v>208</v>
      </c>
      <c r="K20" s="3" t="s">
        <v>206</v>
      </c>
      <c r="L20" s="3" t="s">
        <v>208</v>
      </c>
      <c r="M20" s="3" t="s">
        <v>200</v>
      </c>
      <c r="N20" s="3" t="s">
        <v>196</v>
      </c>
      <c r="O20" s="3" t="s">
        <v>180</v>
      </c>
      <c r="P20" s="3" t="s">
        <v>207</v>
      </c>
      <c r="Q20" s="3" t="s">
        <v>180</v>
      </c>
      <c r="R20" s="3" t="s">
        <v>184</v>
      </c>
      <c r="S20" s="3" t="s">
        <v>197</v>
      </c>
      <c r="T20" s="3" t="s">
        <v>179</v>
      </c>
      <c r="U20" s="3" t="s">
        <v>193</v>
      </c>
      <c r="V20" s="3" t="s">
        <v>180</v>
      </c>
      <c r="W20" s="3" t="s">
        <v>205</v>
      </c>
      <c r="X20" s="3" t="s">
        <v>180</v>
      </c>
      <c r="Y20" s="3">
        <v>75</v>
      </c>
      <c r="Z20" s="3" t="s">
        <v>230</v>
      </c>
      <c r="AA20" s="3"/>
      <c r="AB20" s="3"/>
      <c r="AC20" s="3"/>
      <c r="AD20" s="3" t="s">
        <v>180</v>
      </c>
      <c r="AE20" s="3"/>
      <c r="AF20" s="3">
        <v>85</v>
      </c>
      <c r="AG20" s="3"/>
      <c r="AH20" s="6">
        <f t="shared" si="1"/>
        <v>50</v>
      </c>
      <c r="AI20" s="2">
        <v>20</v>
      </c>
      <c r="AJ20" s="2">
        <v>5</v>
      </c>
      <c r="AK20" s="2">
        <v>3</v>
      </c>
      <c r="AL20" s="2">
        <v>5</v>
      </c>
      <c r="AM20" s="9">
        <v>17</v>
      </c>
    </row>
    <row r="21" spans="1:39" x14ac:dyDescent="0.25">
      <c r="A21" s="2">
        <v>19</v>
      </c>
      <c r="B21" s="2">
        <v>20161281</v>
      </c>
      <c r="C21" s="24" t="s">
        <v>92</v>
      </c>
      <c r="D21" s="24" t="s">
        <v>32</v>
      </c>
      <c r="E21" s="2" t="s">
        <v>137</v>
      </c>
      <c r="F21" s="3">
        <v>546</v>
      </c>
      <c r="G21" s="3">
        <v>461</v>
      </c>
      <c r="H21" s="30">
        <f t="shared" si="0"/>
        <v>71.713131313131314</v>
      </c>
      <c r="I21" s="29">
        <v>76.141414141414145</v>
      </c>
      <c r="J21" s="3" t="s">
        <v>206</v>
      </c>
      <c r="K21" s="3" t="s">
        <v>210</v>
      </c>
      <c r="L21" s="3" t="s">
        <v>205</v>
      </c>
      <c r="M21" s="3" t="s">
        <v>211</v>
      </c>
      <c r="N21" s="3" t="s">
        <v>193</v>
      </c>
      <c r="O21" s="3" t="s">
        <v>180</v>
      </c>
      <c r="P21" s="3" t="s">
        <v>203</v>
      </c>
      <c r="Q21" s="3" t="s">
        <v>180</v>
      </c>
      <c r="R21" s="3" t="s">
        <v>181</v>
      </c>
      <c r="S21" s="3" t="s">
        <v>200</v>
      </c>
      <c r="T21" s="3" t="s">
        <v>180</v>
      </c>
      <c r="U21" s="3" t="s">
        <v>225</v>
      </c>
      <c r="V21" s="3" t="s">
        <v>180</v>
      </c>
      <c r="W21" s="3" t="s">
        <v>194</v>
      </c>
      <c r="X21" s="3" t="s">
        <v>180</v>
      </c>
      <c r="Y21" s="3" t="s">
        <v>219</v>
      </c>
      <c r="Z21" s="3" t="s">
        <v>230</v>
      </c>
      <c r="AA21" s="3"/>
      <c r="AB21" s="3"/>
      <c r="AC21" s="3"/>
      <c r="AD21" s="3" t="s">
        <v>179</v>
      </c>
      <c r="AE21" s="3"/>
      <c r="AF21" s="3">
        <v>80</v>
      </c>
      <c r="AG21" s="3"/>
      <c r="AH21" s="6">
        <f t="shared" si="1"/>
        <v>54</v>
      </c>
      <c r="AI21" s="2">
        <v>20</v>
      </c>
      <c r="AJ21" s="2">
        <v>10</v>
      </c>
      <c r="AK21" s="2">
        <v>3</v>
      </c>
      <c r="AL21" s="2">
        <v>5</v>
      </c>
      <c r="AM21" s="9">
        <v>16</v>
      </c>
    </row>
    <row r="22" spans="1:39" x14ac:dyDescent="0.25">
      <c r="A22" s="2">
        <v>20</v>
      </c>
      <c r="B22" s="2">
        <v>20161168</v>
      </c>
      <c r="C22" s="24" t="s">
        <v>92</v>
      </c>
      <c r="D22" s="24" t="s">
        <v>32</v>
      </c>
      <c r="E22" s="2" t="s">
        <v>152</v>
      </c>
      <c r="F22" s="2"/>
      <c r="G22" s="28">
        <v>520</v>
      </c>
      <c r="H22" s="30">
        <f t="shared" si="0"/>
        <v>71.708333333333343</v>
      </c>
      <c r="I22" s="29">
        <v>77.635416666666671</v>
      </c>
      <c r="J22" s="3" t="s">
        <v>205</v>
      </c>
      <c r="K22" s="3" t="s">
        <v>210</v>
      </c>
      <c r="L22" s="3" t="s">
        <v>199</v>
      </c>
      <c r="M22" s="3" t="s">
        <v>205</v>
      </c>
      <c r="N22" s="3" t="s">
        <v>191</v>
      </c>
      <c r="O22" s="3" t="s">
        <v>180</v>
      </c>
      <c r="P22" s="3" t="s">
        <v>209</v>
      </c>
      <c r="Q22" s="3" t="s">
        <v>223</v>
      </c>
      <c r="R22" s="3" t="s">
        <v>206</v>
      </c>
      <c r="S22" s="3" t="s">
        <v>221</v>
      </c>
      <c r="T22" s="3" t="s">
        <v>223</v>
      </c>
      <c r="U22" s="3" t="s">
        <v>206</v>
      </c>
      <c r="V22" s="3" t="s">
        <v>180</v>
      </c>
      <c r="W22" s="3" t="s">
        <v>178</v>
      </c>
      <c r="X22" s="3" t="s">
        <v>180</v>
      </c>
      <c r="Y22" s="3">
        <v>75</v>
      </c>
      <c r="Z22" s="3" t="s">
        <v>230</v>
      </c>
      <c r="AA22" s="3"/>
      <c r="AB22" s="3" t="s">
        <v>180</v>
      </c>
      <c r="AC22" s="3"/>
      <c r="AD22" s="3" t="s">
        <v>226</v>
      </c>
      <c r="AE22" s="3"/>
      <c r="AF22" s="3"/>
      <c r="AG22" s="3"/>
      <c r="AH22" s="6">
        <f t="shared" si="1"/>
        <v>48</v>
      </c>
      <c r="AI22" s="2">
        <v>20</v>
      </c>
      <c r="AJ22" s="2">
        <v>5</v>
      </c>
      <c r="AK22" s="2">
        <v>3</v>
      </c>
      <c r="AL22" s="2">
        <v>5</v>
      </c>
      <c r="AM22" s="9">
        <v>15</v>
      </c>
    </row>
    <row r="23" spans="1:39" x14ac:dyDescent="0.25">
      <c r="A23" s="2">
        <v>21</v>
      </c>
      <c r="B23" s="2">
        <v>20161448</v>
      </c>
      <c r="C23" s="24" t="s">
        <v>92</v>
      </c>
      <c r="D23" s="24" t="s">
        <v>32</v>
      </c>
      <c r="E23" s="2" t="s">
        <v>141</v>
      </c>
      <c r="F23" s="3"/>
      <c r="G23" s="3"/>
      <c r="H23" s="30">
        <f t="shared" si="0"/>
        <v>70.44598130841122</v>
      </c>
      <c r="I23" s="29">
        <v>74.607476635514018</v>
      </c>
      <c r="J23" s="3" t="s">
        <v>191</v>
      </c>
      <c r="K23" s="3" t="s">
        <v>192</v>
      </c>
      <c r="L23" s="3" t="s">
        <v>193</v>
      </c>
      <c r="M23" s="3" t="s">
        <v>194</v>
      </c>
      <c r="N23" s="3" t="s">
        <v>195</v>
      </c>
      <c r="O23" s="3" t="s">
        <v>223</v>
      </c>
      <c r="P23" s="3" t="s">
        <v>224</v>
      </c>
      <c r="Q23" s="3" t="s">
        <v>223</v>
      </c>
      <c r="R23" s="3" t="s">
        <v>198</v>
      </c>
      <c r="S23" s="3" t="s">
        <v>189</v>
      </c>
      <c r="T23" s="3" t="s">
        <v>223</v>
      </c>
      <c r="U23" s="3" t="s">
        <v>211</v>
      </c>
      <c r="V23" s="3" t="s">
        <v>180</v>
      </c>
      <c r="W23" s="3" t="s">
        <v>183</v>
      </c>
      <c r="X23" s="3" t="s">
        <v>179</v>
      </c>
      <c r="Y23" s="3" t="s">
        <v>185</v>
      </c>
      <c r="Z23" s="3" t="s">
        <v>230</v>
      </c>
      <c r="AA23" s="3" t="s">
        <v>180</v>
      </c>
      <c r="AB23" s="3" t="s">
        <v>180</v>
      </c>
      <c r="AC23" s="3"/>
      <c r="AD23" s="3" t="s">
        <v>179</v>
      </c>
      <c r="AE23" s="3"/>
      <c r="AF23" s="3"/>
      <c r="AG23" s="3"/>
      <c r="AH23" s="6">
        <f t="shared" si="1"/>
        <v>53.8</v>
      </c>
      <c r="AI23" s="2">
        <v>20</v>
      </c>
      <c r="AJ23" s="2">
        <v>9.8000000000000007</v>
      </c>
      <c r="AK23" s="2">
        <v>3</v>
      </c>
      <c r="AL23" s="2">
        <v>5</v>
      </c>
      <c r="AM23" s="9">
        <v>16</v>
      </c>
    </row>
    <row r="24" spans="1:39" x14ac:dyDescent="0.25">
      <c r="A24" s="2">
        <v>22</v>
      </c>
      <c r="B24" s="2">
        <v>20161351</v>
      </c>
      <c r="C24" s="24" t="s">
        <v>92</v>
      </c>
      <c r="D24" s="24" t="s">
        <v>32</v>
      </c>
      <c r="E24" s="2" t="s">
        <v>139</v>
      </c>
      <c r="F24" s="3">
        <v>440</v>
      </c>
      <c r="G24" s="3">
        <v>408</v>
      </c>
      <c r="H24" s="30">
        <f t="shared" si="0"/>
        <v>69.474747474747474</v>
      </c>
      <c r="I24" s="29">
        <v>73.343434343434339</v>
      </c>
      <c r="J24" s="3" t="s">
        <v>199</v>
      </c>
      <c r="K24" s="3" t="s">
        <v>207</v>
      </c>
      <c r="L24" s="3" t="s">
        <v>205</v>
      </c>
      <c r="M24" s="3" t="s">
        <v>206</v>
      </c>
      <c r="N24" s="3" t="s">
        <v>199</v>
      </c>
      <c r="O24" s="3" t="s">
        <v>180</v>
      </c>
      <c r="P24" s="3" t="s">
        <v>207</v>
      </c>
      <c r="Q24" s="3" t="s">
        <v>226</v>
      </c>
      <c r="R24" s="3" t="s">
        <v>184</v>
      </c>
      <c r="S24" s="3" t="s">
        <v>225</v>
      </c>
      <c r="T24" s="3" t="s">
        <v>180</v>
      </c>
      <c r="U24" s="3" t="s">
        <v>199</v>
      </c>
      <c r="V24" s="3" t="s">
        <v>180</v>
      </c>
      <c r="W24" s="3" t="s">
        <v>225</v>
      </c>
      <c r="X24" s="3" t="s">
        <v>223</v>
      </c>
      <c r="Y24" s="3" t="s">
        <v>185</v>
      </c>
      <c r="Z24" s="3" t="s">
        <v>230</v>
      </c>
      <c r="AA24" s="3"/>
      <c r="AB24" s="3"/>
      <c r="AC24" s="3"/>
      <c r="AD24" s="3" t="s">
        <v>223</v>
      </c>
      <c r="AE24" s="3"/>
      <c r="AF24" s="3">
        <v>70</v>
      </c>
      <c r="AG24" s="3"/>
      <c r="AH24" s="6">
        <f t="shared" si="1"/>
        <v>54</v>
      </c>
      <c r="AI24" s="2">
        <v>20</v>
      </c>
      <c r="AJ24" s="2">
        <v>10</v>
      </c>
      <c r="AK24" s="2">
        <v>3</v>
      </c>
      <c r="AL24" s="2">
        <v>5</v>
      </c>
      <c r="AM24" s="9">
        <v>16</v>
      </c>
    </row>
    <row r="25" spans="1:39" x14ac:dyDescent="0.25">
      <c r="A25" s="2">
        <v>23</v>
      </c>
      <c r="B25" s="2">
        <v>20161232</v>
      </c>
      <c r="C25" s="24" t="s">
        <v>92</v>
      </c>
      <c r="D25" s="24" t="s">
        <v>32</v>
      </c>
      <c r="E25" s="2" t="s">
        <v>150</v>
      </c>
      <c r="F25" s="3"/>
      <c r="G25" s="28">
        <v>458</v>
      </c>
      <c r="H25" s="30">
        <f t="shared" si="0"/>
        <v>68.674999999999997</v>
      </c>
      <c r="I25" s="29">
        <v>73.71875</v>
      </c>
      <c r="J25" s="3" t="s">
        <v>219</v>
      </c>
      <c r="K25" s="3" t="s">
        <v>206</v>
      </c>
      <c r="L25" s="3" t="s">
        <v>191</v>
      </c>
      <c r="M25" s="3" t="s">
        <v>216</v>
      </c>
      <c r="N25" s="3" t="s">
        <v>206</v>
      </c>
      <c r="O25" s="3" t="s">
        <v>223</v>
      </c>
      <c r="P25" s="3" t="s">
        <v>200</v>
      </c>
      <c r="Q25" s="3" t="s">
        <v>180</v>
      </c>
      <c r="R25" s="3" t="s">
        <v>196</v>
      </c>
      <c r="S25" s="3" t="s">
        <v>199</v>
      </c>
      <c r="T25" s="3" t="s">
        <v>226</v>
      </c>
      <c r="U25" s="3" t="s">
        <v>200</v>
      </c>
      <c r="V25" s="3" t="s">
        <v>223</v>
      </c>
      <c r="W25" s="3" t="s">
        <v>200</v>
      </c>
      <c r="X25" s="3" t="s">
        <v>226</v>
      </c>
      <c r="Y25" s="3" t="s">
        <v>219</v>
      </c>
      <c r="Z25" s="3" t="s">
        <v>230</v>
      </c>
      <c r="AA25" s="3"/>
      <c r="AB25" s="3" t="s">
        <v>223</v>
      </c>
      <c r="AC25" s="3"/>
      <c r="AD25" s="3" t="s">
        <v>223</v>
      </c>
      <c r="AE25" s="3"/>
      <c r="AF25" s="3"/>
      <c r="AG25" s="3"/>
      <c r="AH25" s="6">
        <f t="shared" si="1"/>
        <v>48.5</v>
      </c>
      <c r="AI25" s="35">
        <v>20</v>
      </c>
      <c r="AJ25" s="35">
        <v>5</v>
      </c>
      <c r="AK25" s="35">
        <v>3</v>
      </c>
      <c r="AL25" s="35">
        <v>5</v>
      </c>
      <c r="AM25" s="37">
        <v>15.5</v>
      </c>
    </row>
    <row r="26" spans="1:39" x14ac:dyDescent="0.25">
      <c r="A26" s="2">
        <v>24</v>
      </c>
      <c r="B26" s="2">
        <v>20161183</v>
      </c>
      <c r="C26" s="24" t="s">
        <v>92</v>
      </c>
      <c r="D26" s="24" t="s">
        <v>32</v>
      </c>
      <c r="E26" s="2" t="s">
        <v>153</v>
      </c>
      <c r="F26" s="3"/>
      <c r="G26" s="28">
        <v>510</v>
      </c>
      <c r="H26" s="30">
        <f t="shared" si="0"/>
        <v>67.363265306122457</v>
      </c>
      <c r="I26" s="29">
        <v>72.204081632653057</v>
      </c>
      <c r="J26" s="3" t="s">
        <v>207</v>
      </c>
      <c r="K26" s="3" t="s">
        <v>207</v>
      </c>
      <c r="L26" s="3" t="s">
        <v>208</v>
      </c>
      <c r="M26" s="3" t="s">
        <v>198</v>
      </c>
      <c r="N26" s="3" t="s">
        <v>209</v>
      </c>
      <c r="O26" s="3" t="s">
        <v>180</v>
      </c>
      <c r="P26" s="3" t="s">
        <v>203</v>
      </c>
      <c r="Q26" s="3" t="s">
        <v>223</v>
      </c>
      <c r="R26" s="3" t="s">
        <v>205</v>
      </c>
      <c r="S26" s="3" t="s">
        <v>225</v>
      </c>
      <c r="T26" s="3" t="s">
        <v>223</v>
      </c>
      <c r="U26" s="3" t="s">
        <v>207</v>
      </c>
      <c r="V26" s="3" t="s">
        <v>179</v>
      </c>
      <c r="W26" s="3" t="s">
        <v>203</v>
      </c>
      <c r="X26" s="3" t="s">
        <v>180</v>
      </c>
      <c r="Y26" s="3" t="s">
        <v>208</v>
      </c>
      <c r="Z26" s="3" t="s">
        <v>230</v>
      </c>
      <c r="AA26" s="3"/>
      <c r="AB26" s="3" t="s">
        <v>230</v>
      </c>
      <c r="AC26" s="3" t="s">
        <v>230</v>
      </c>
      <c r="AD26" s="3" t="s">
        <v>233</v>
      </c>
      <c r="AE26" s="3"/>
      <c r="AF26" s="3"/>
      <c r="AG26" s="3"/>
      <c r="AH26" s="6">
        <f t="shared" si="1"/>
        <v>48</v>
      </c>
      <c r="AI26" s="2">
        <v>20</v>
      </c>
      <c r="AJ26" s="2">
        <v>5</v>
      </c>
      <c r="AK26" s="2">
        <v>3</v>
      </c>
      <c r="AL26" s="2">
        <v>5</v>
      </c>
      <c r="AM26" s="9">
        <v>15</v>
      </c>
    </row>
    <row r="27" spans="1:39" x14ac:dyDescent="0.25">
      <c r="A27" s="2">
        <v>25</v>
      </c>
      <c r="B27" s="2">
        <v>20161304</v>
      </c>
      <c r="C27" s="24" t="s">
        <v>92</v>
      </c>
      <c r="D27" s="24" t="s">
        <v>32</v>
      </c>
      <c r="E27" s="2" t="s">
        <v>136</v>
      </c>
      <c r="F27" s="3">
        <v>419</v>
      </c>
      <c r="G27" s="2"/>
      <c r="H27" s="30">
        <f t="shared" si="0"/>
        <v>67.177391304347822</v>
      </c>
      <c r="I27" s="29">
        <v>69.771739130434781</v>
      </c>
      <c r="J27" s="3" t="s">
        <v>198</v>
      </c>
      <c r="K27" s="3" t="s">
        <v>207</v>
      </c>
      <c r="L27" s="3" t="s">
        <v>199</v>
      </c>
      <c r="M27" s="3" t="s">
        <v>216</v>
      </c>
      <c r="N27" s="3" t="s">
        <v>207</v>
      </c>
      <c r="O27" s="3" t="s">
        <v>180</v>
      </c>
      <c r="P27" s="3" t="s">
        <v>225</v>
      </c>
      <c r="Q27" s="3" t="s">
        <v>226</v>
      </c>
      <c r="R27" s="3" t="s">
        <v>218</v>
      </c>
      <c r="S27" s="3" t="s">
        <v>194</v>
      </c>
      <c r="T27" s="3" t="s">
        <v>180</v>
      </c>
      <c r="U27" s="3" t="s">
        <v>207</v>
      </c>
      <c r="V27" s="3" t="s">
        <v>223</v>
      </c>
      <c r="W27" s="3" t="s">
        <v>207</v>
      </c>
      <c r="X27" s="3" t="s">
        <v>180</v>
      </c>
      <c r="Y27" s="3" t="s">
        <v>208</v>
      </c>
      <c r="Z27" s="3" t="s">
        <v>230</v>
      </c>
      <c r="AA27" s="3"/>
      <c r="AB27" s="3"/>
      <c r="AC27" s="3"/>
      <c r="AD27" s="3" t="s">
        <v>233</v>
      </c>
      <c r="AE27" s="3"/>
      <c r="AF27" s="3"/>
      <c r="AG27" s="3"/>
      <c r="AH27" s="6">
        <f t="shared" si="1"/>
        <v>56.8</v>
      </c>
      <c r="AI27" s="2">
        <v>20</v>
      </c>
      <c r="AJ27" s="2">
        <v>12.8</v>
      </c>
      <c r="AK27" s="2">
        <v>3</v>
      </c>
      <c r="AL27" s="2">
        <v>5</v>
      </c>
      <c r="AM27" s="9">
        <v>16</v>
      </c>
    </row>
    <row r="28" spans="1:39" x14ac:dyDescent="0.25">
      <c r="A28" s="2">
        <v>26</v>
      </c>
      <c r="B28" s="2">
        <v>20161247</v>
      </c>
      <c r="C28" s="24" t="s">
        <v>92</v>
      </c>
      <c r="D28" s="24" t="s">
        <v>32</v>
      </c>
      <c r="E28" s="2" t="s">
        <v>149</v>
      </c>
      <c r="F28" s="2"/>
      <c r="G28" s="33">
        <v>431</v>
      </c>
      <c r="H28" s="30">
        <f t="shared" si="0"/>
        <v>66.533333333333346</v>
      </c>
      <c r="I28" s="29">
        <v>71.041666666666671</v>
      </c>
      <c r="J28" s="3" t="s">
        <v>181</v>
      </c>
      <c r="K28" s="3" t="s">
        <v>201</v>
      </c>
      <c r="L28" s="3" t="s">
        <v>191</v>
      </c>
      <c r="M28" s="3" t="s">
        <v>216</v>
      </c>
      <c r="N28" s="3" t="s">
        <v>200</v>
      </c>
      <c r="O28" s="3" t="s">
        <v>223</v>
      </c>
      <c r="P28" s="3" t="s">
        <v>216</v>
      </c>
      <c r="Q28" s="3" t="s">
        <v>180</v>
      </c>
      <c r="R28" s="3" t="s">
        <v>198</v>
      </c>
      <c r="S28" s="3" t="s">
        <v>201</v>
      </c>
      <c r="T28" s="3" t="s">
        <v>226</v>
      </c>
      <c r="U28" s="3" t="s">
        <v>225</v>
      </c>
      <c r="V28" s="3" t="s">
        <v>180</v>
      </c>
      <c r="W28" s="3" t="s">
        <v>194</v>
      </c>
      <c r="X28" s="3" t="s">
        <v>226</v>
      </c>
      <c r="Y28" s="3" t="s">
        <v>219</v>
      </c>
      <c r="Z28" s="3" t="s">
        <v>230</v>
      </c>
      <c r="AA28" s="3"/>
      <c r="AB28" s="3" t="s">
        <v>223</v>
      </c>
      <c r="AC28" s="3"/>
      <c r="AD28" s="3" t="s">
        <v>223</v>
      </c>
      <c r="AE28" s="3"/>
      <c r="AF28" s="3"/>
      <c r="AG28" s="3"/>
      <c r="AH28" s="6">
        <f t="shared" si="1"/>
        <v>48.5</v>
      </c>
      <c r="AI28" s="2">
        <v>20</v>
      </c>
      <c r="AJ28" s="2">
        <v>5</v>
      </c>
      <c r="AK28" s="2">
        <v>3</v>
      </c>
      <c r="AL28" s="2">
        <v>5</v>
      </c>
      <c r="AM28" s="9">
        <v>15.5</v>
      </c>
    </row>
    <row r="29" spans="1:39" x14ac:dyDescent="0.25">
      <c r="A29" s="2">
        <v>27</v>
      </c>
      <c r="B29" s="2">
        <v>20161352</v>
      </c>
      <c r="C29" s="24" t="s">
        <v>92</v>
      </c>
      <c r="D29" s="24" t="s">
        <v>32</v>
      </c>
      <c r="E29" s="2" t="s">
        <v>154</v>
      </c>
      <c r="F29" s="3"/>
      <c r="G29" s="28">
        <v>428</v>
      </c>
      <c r="H29" s="30">
        <f t="shared" si="0"/>
        <v>66.054901960784321</v>
      </c>
      <c r="I29" s="29">
        <v>70.568627450980387</v>
      </c>
      <c r="J29" s="3" t="s">
        <v>197</v>
      </c>
      <c r="K29" s="3" t="s">
        <v>191</v>
      </c>
      <c r="L29" s="3" t="s">
        <v>210</v>
      </c>
      <c r="M29" s="3" t="s">
        <v>207</v>
      </c>
      <c r="N29" s="3" t="s">
        <v>211</v>
      </c>
      <c r="O29" s="3" t="s">
        <v>223</v>
      </c>
      <c r="P29" s="3" t="s">
        <v>210</v>
      </c>
      <c r="Q29" s="3" t="s">
        <v>180</v>
      </c>
      <c r="R29" s="3" t="s">
        <v>208</v>
      </c>
      <c r="S29" s="3" t="s">
        <v>227</v>
      </c>
      <c r="T29" s="3" t="s">
        <v>226</v>
      </c>
      <c r="U29" s="3" t="s">
        <v>216</v>
      </c>
      <c r="V29" s="3" t="s">
        <v>223</v>
      </c>
      <c r="W29" s="3" t="s">
        <v>207</v>
      </c>
      <c r="X29" s="3" t="s">
        <v>180</v>
      </c>
      <c r="Y29" s="3">
        <v>65</v>
      </c>
      <c r="Z29" s="3" t="s">
        <v>230</v>
      </c>
      <c r="AA29" s="3" t="s">
        <v>223</v>
      </c>
      <c r="AB29" s="3" t="s">
        <v>180</v>
      </c>
      <c r="AC29" s="3" t="s">
        <v>234</v>
      </c>
      <c r="AD29" s="3"/>
      <c r="AE29" s="3" t="s">
        <v>223</v>
      </c>
      <c r="AF29" s="3"/>
      <c r="AG29" s="3"/>
      <c r="AH29" s="6">
        <f t="shared" si="1"/>
        <v>48</v>
      </c>
      <c r="AI29" s="2">
        <v>20</v>
      </c>
      <c r="AJ29" s="2">
        <v>5</v>
      </c>
      <c r="AK29" s="2">
        <v>3</v>
      </c>
      <c r="AL29" s="2">
        <v>5</v>
      </c>
      <c r="AM29" s="9">
        <v>15</v>
      </c>
    </row>
    <row r="30" spans="1:39" x14ac:dyDescent="0.25">
      <c r="A30" s="2">
        <v>28</v>
      </c>
      <c r="B30" s="2">
        <v>20161436</v>
      </c>
      <c r="C30" s="24" t="s">
        <v>92</v>
      </c>
      <c r="D30" s="24" t="s">
        <v>32</v>
      </c>
      <c r="E30" s="2" t="s">
        <v>143</v>
      </c>
      <c r="F30" s="32">
        <v>504</v>
      </c>
      <c r="G30" s="2"/>
      <c r="H30" s="30">
        <f t="shared" si="0"/>
        <v>65.76097087378642</v>
      </c>
      <c r="I30" s="29">
        <v>69.126213592233015</v>
      </c>
      <c r="J30" s="3" t="s">
        <v>200</v>
      </c>
      <c r="K30" s="3" t="s">
        <v>201</v>
      </c>
      <c r="L30" s="3" t="s">
        <v>199</v>
      </c>
      <c r="M30" s="3" t="s">
        <v>202</v>
      </c>
      <c r="N30" s="3" t="s">
        <v>203</v>
      </c>
      <c r="O30" s="3" t="s">
        <v>223</v>
      </c>
      <c r="P30" s="3" t="s">
        <v>207</v>
      </c>
      <c r="Q30" s="3" t="s">
        <v>223</v>
      </c>
      <c r="R30" s="3" t="s">
        <v>208</v>
      </c>
      <c r="S30" s="3" t="s">
        <v>200</v>
      </c>
      <c r="T30" s="3" t="s">
        <v>223</v>
      </c>
      <c r="U30" s="3" t="s">
        <v>211</v>
      </c>
      <c r="V30" s="3" t="s">
        <v>223</v>
      </c>
      <c r="W30" s="3" t="s">
        <v>201</v>
      </c>
      <c r="X30" s="3" t="s">
        <v>223</v>
      </c>
      <c r="Y30" s="3" t="s">
        <v>227</v>
      </c>
      <c r="Z30" s="3" t="s">
        <v>230</v>
      </c>
      <c r="AA30" s="3" t="s">
        <v>223</v>
      </c>
      <c r="AB30" s="3"/>
      <c r="AC30" s="3"/>
      <c r="AD30" s="3"/>
      <c r="AE30" s="3" t="s">
        <v>223</v>
      </c>
      <c r="AF30" s="3"/>
      <c r="AG30" s="3"/>
      <c r="AH30" s="6">
        <f t="shared" si="1"/>
        <v>52.3</v>
      </c>
      <c r="AI30" s="2">
        <v>20</v>
      </c>
      <c r="AJ30" s="2">
        <v>9.8000000000000007</v>
      </c>
      <c r="AK30" s="2">
        <v>3</v>
      </c>
      <c r="AL30" s="2">
        <v>5</v>
      </c>
      <c r="AM30" s="9">
        <v>14.5</v>
      </c>
    </row>
    <row r="31" spans="1:39" x14ac:dyDescent="0.25">
      <c r="A31" s="2">
        <v>29</v>
      </c>
      <c r="B31" s="2">
        <v>20151122</v>
      </c>
      <c r="C31" s="24" t="s">
        <v>92</v>
      </c>
      <c r="D31" s="24" t="s">
        <v>32</v>
      </c>
      <c r="E31" s="2" t="s">
        <v>144</v>
      </c>
      <c r="F31" s="3">
        <v>467</v>
      </c>
      <c r="G31" s="2"/>
      <c r="H31" s="30">
        <f t="shared" si="0"/>
        <v>58.536792452830191</v>
      </c>
      <c r="I31" s="29">
        <v>60.358490566037737</v>
      </c>
      <c r="J31" s="3" t="s">
        <v>200</v>
      </c>
      <c r="K31" s="3" t="s">
        <v>202</v>
      </c>
      <c r="L31" s="3"/>
      <c r="M31" s="3" t="s">
        <v>199</v>
      </c>
      <c r="N31" s="3" t="s">
        <v>209</v>
      </c>
      <c r="O31" s="3" t="s">
        <v>229</v>
      </c>
      <c r="P31" s="3" t="s">
        <v>228</v>
      </c>
      <c r="Q31" s="3" t="s">
        <v>180</v>
      </c>
      <c r="R31" s="3"/>
      <c r="S31" s="3" t="s">
        <v>216</v>
      </c>
      <c r="T31" s="3" t="s">
        <v>179</v>
      </c>
      <c r="U31" s="3" t="s">
        <v>217</v>
      </c>
      <c r="V31" s="3" t="s">
        <v>229</v>
      </c>
      <c r="W31" s="3" t="s">
        <v>210</v>
      </c>
      <c r="X31" s="3" t="s">
        <v>223</v>
      </c>
      <c r="Y31" s="3" t="s">
        <v>185</v>
      </c>
      <c r="Z31" s="3" t="s">
        <v>230</v>
      </c>
      <c r="AA31" s="3"/>
      <c r="AB31" s="3"/>
      <c r="AC31" s="3"/>
      <c r="AD31" s="3"/>
      <c r="AE31" s="3"/>
      <c r="AF31" s="3"/>
      <c r="AG31" s="3"/>
      <c r="AH31" s="6">
        <f t="shared" si="1"/>
        <v>51.25</v>
      </c>
      <c r="AI31" s="2">
        <v>20</v>
      </c>
      <c r="AJ31" s="2">
        <v>7.25</v>
      </c>
      <c r="AK31" s="2">
        <v>3</v>
      </c>
      <c r="AL31" s="2">
        <v>5</v>
      </c>
      <c r="AM31" s="9">
        <v>16</v>
      </c>
    </row>
    <row r="32" spans="1:39" x14ac:dyDescent="0.25">
      <c r="A32" s="2"/>
      <c r="B32" s="2"/>
      <c r="C32" s="2"/>
      <c r="D32" s="2"/>
      <c r="E32" s="2"/>
      <c r="F32" s="3"/>
      <c r="G32" s="3"/>
      <c r="H32" s="4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3"/>
      <c r="AB32" s="3"/>
      <c r="AC32" s="3"/>
      <c r="AD32" s="3"/>
      <c r="AE32" s="3"/>
      <c r="AF32" s="3"/>
      <c r="AG32" s="3"/>
      <c r="AH32" s="6"/>
      <c r="AI32" s="2"/>
      <c r="AJ32" s="2"/>
      <c r="AK32" s="2"/>
      <c r="AL32" s="2"/>
      <c r="AM32" s="9"/>
    </row>
    <row r="33" spans="1:39" x14ac:dyDescent="0.25">
      <c r="A33" s="2"/>
      <c r="B33" s="2"/>
      <c r="C33" s="2"/>
      <c r="D33" s="2"/>
      <c r="E33" s="2"/>
      <c r="F33" s="3"/>
      <c r="G33" s="3"/>
      <c r="H33" s="4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"/>
      <c r="AB33" s="3"/>
      <c r="AC33" s="3"/>
      <c r="AD33" s="3"/>
      <c r="AE33" s="3"/>
      <c r="AF33" s="3"/>
      <c r="AG33" s="3"/>
      <c r="AH33" s="6"/>
      <c r="AI33" s="2"/>
      <c r="AJ33" s="2"/>
      <c r="AK33" s="2"/>
      <c r="AL33" s="2"/>
      <c r="AM33" s="9"/>
    </row>
    <row r="34" spans="1:39" x14ac:dyDescent="0.25">
      <c r="A34" s="2"/>
      <c r="B34" s="2"/>
      <c r="C34" s="2"/>
      <c r="D34" s="2"/>
      <c r="E34" s="2"/>
      <c r="F34" s="3"/>
      <c r="G34" s="3"/>
      <c r="H34" s="4"/>
      <c r="I34" s="6"/>
      <c r="J34" s="2"/>
      <c r="K34" s="2"/>
      <c r="L34" s="2"/>
      <c r="M34" s="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/>
      <c r="AB34" s="3"/>
      <c r="AC34" s="3"/>
      <c r="AD34" s="3"/>
      <c r="AE34" s="3"/>
      <c r="AF34" s="3"/>
      <c r="AG34" s="3"/>
      <c r="AH34" s="6"/>
      <c r="AI34" s="2"/>
      <c r="AJ34" s="2"/>
      <c r="AK34" s="2"/>
      <c r="AL34" s="2"/>
      <c r="AM34" s="9"/>
    </row>
    <row r="36" spans="1:39" x14ac:dyDescent="0.25">
      <c r="A36" t="s">
        <v>17</v>
      </c>
      <c r="B36" t="s">
        <v>18</v>
      </c>
    </row>
    <row r="37" spans="1:39" x14ac:dyDescent="0.25">
      <c r="B37" t="s">
        <v>19</v>
      </c>
    </row>
    <row r="38" spans="1:39" x14ac:dyDescent="0.25">
      <c r="B38" t="s">
        <v>20</v>
      </c>
    </row>
  </sheetData>
  <sortState ref="B7:Z35">
    <sortCondition descending="1" ref="H7:H35"/>
  </sortState>
  <mergeCells count="10">
    <mergeCell ref="I1:Z1"/>
    <mergeCell ref="AH1:AM1"/>
    <mergeCell ref="A1:A2"/>
    <mergeCell ref="B1:B2"/>
    <mergeCell ref="C1:C2"/>
    <mergeCell ref="D1:D2"/>
    <mergeCell ref="E1:E2"/>
    <mergeCell ref="F1:F2"/>
    <mergeCell ref="G1:G2"/>
    <mergeCell ref="H1:H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workbookViewId="0">
      <selection activeCell="M2" sqref="M2"/>
    </sheetView>
  </sheetViews>
  <sheetFormatPr defaultColWidth="9" defaultRowHeight="14.4" x14ac:dyDescent="0.25"/>
  <cols>
    <col min="1" max="1" width="9" style="14"/>
    <col min="2" max="2" width="9.44140625" style="14" customWidth="1"/>
    <col min="3" max="7" width="9" style="14"/>
    <col min="8" max="8" width="36.88671875" style="14" customWidth="1"/>
    <col min="9" max="9" width="22.44140625" style="14" customWidth="1"/>
    <col min="10" max="10" width="23.88671875" style="14" customWidth="1"/>
    <col min="11" max="11" width="16.88671875" style="14" customWidth="1"/>
    <col min="12" max="12" width="19.109375" style="14" customWidth="1"/>
    <col min="13" max="16384" width="9" style="14"/>
  </cols>
  <sheetData>
    <row r="1" spans="1:13" ht="28.8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21</v>
      </c>
      <c r="F1" s="11" t="s">
        <v>4</v>
      </c>
      <c r="G1" s="12" t="s">
        <v>11</v>
      </c>
      <c r="H1" s="13" t="s">
        <v>12</v>
      </c>
      <c r="I1" s="13" t="s">
        <v>13</v>
      </c>
      <c r="J1" s="13" t="s">
        <v>14</v>
      </c>
      <c r="K1" s="13" t="s">
        <v>15</v>
      </c>
      <c r="L1" s="13" t="s">
        <v>16</v>
      </c>
      <c r="M1" s="44" t="s">
        <v>235</v>
      </c>
    </row>
    <row r="2" spans="1:13" ht="399.6" x14ac:dyDescent="0.25">
      <c r="A2" s="13"/>
      <c r="B2" s="13">
        <v>20161250</v>
      </c>
      <c r="C2" s="13" t="s">
        <v>34</v>
      </c>
      <c r="D2" s="13" t="s">
        <v>32</v>
      </c>
      <c r="E2" s="13" t="s">
        <v>33</v>
      </c>
      <c r="F2" s="13" t="s">
        <v>37</v>
      </c>
      <c r="G2" s="12">
        <v>89</v>
      </c>
      <c r="H2" s="15" t="s">
        <v>96</v>
      </c>
      <c r="I2" s="15" t="s">
        <v>89</v>
      </c>
      <c r="J2" s="15" t="s">
        <v>129</v>
      </c>
      <c r="K2" s="15" t="s">
        <v>97</v>
      </c>
      <c r="L2" s="15" t="s">
        <v>57</v>
      </c>
    </row>
    <row r="3" spans="1:13" ht="75.599999999999994" x14ac:dyDescent="0.25">
      <c r="A3" s="13"/>
      <c r="B3" s="13">
        <v>20161204</v>
      </c>
      <c r="C3" s="13" t="s">
        <v>28</v>
      </c>
      <c r="D3" s="17" t="s">
        <v>41</v>
      </c>
      <c r="E3" s="13" t="s">
        <v>30</v>
      </c>
      <c r="F3" s="17" t="s">
        <v>98</v>
      </c>
      <c r="G3" s="12">
        <v>79.5</v>
      </c>
      <c r="H3" s="16" t="s">
        <v>43</v>
      </c>
      <c r="I3" s="15" t="s">
        <v>82</v>
      </c>
      <c r="J3" s="15" t="s">
        <v>99</v>
      </c>
      <c r="K3" s="15" t="s">
        <v>155</v>
      </c>
      <c r="L3" s="15" t="s">
        <v>56</v>
      </c>
    </row>
    <row r="4" spans="1:13" ht="97.2" x14ac:dyDescent="0.25">
      <c r="A4" s="13"/>
      <c r="B4" s="13">
        <v>20161399</v>
      </c>
      <c r="C4" s="13" t="s">
        <v>23</v>
      </c>
      <c r="D4" s="13" t="s">
        <v>24</v>
      </c>
      <c r="E4" s="13" t="s">
        <v>25</v>
      </c>
      <c r="F4" s="17" t="s">
        <v>26</v>
      </c>
      <c r="G4" s="12">
        <v>78.5</v>
      </c>
      <c r="H4" s="15" t="s">
        <v>43</v>
      </c>
      <c r="I4" s="15" t="s">
        <v>27</v>
      </c>
      <c r="J4" s="15" t="s">
        <v>81</v>
      </c>
      <c r="K4" s="15" t="s">
        <v>63</v>
      </c>
      <c r="L4" s="15" t="s">
        <v>64</v>
      </c>
    </row>
    <row r="5" spans="1:13" ht="75.599999999999994" x14ac:dyDescent="0.25">
      <c r="A5" s="13"/>
      <c r="B5" s="13">
        <v>20161732</v>
      </c>
      <c r="C5" s="13" t="s">
        <v>28</v>
      </c>
      <c r="D5" s="13" t="s">
        <v>29</v>
      </c>
      <c r="E5" s="13" t="s">
        <v>30</v>
      </c>
      <c r="F5" s="17" t="s">
        <v>31</v>
      </c>
      <c r="G5" s="12">
        <v>72.099999999999994</v>
      </c>
      <c r="H5" s="15" t="s">
        <v>22</v>
      </c>
      <c r="I5" s="15" t="s">
        <v>60</v>
      </c>
      <c r="J5" s="15" t="s">
        <v>100</v>
      </c>
      <c r="K5" s="15" t="s">
        <v>101</v>
      </c>
      <c r="L5" s="15" t="s">
        <v>130</v>
      </c>
    </row>
    <row r="6" spans="1:13" ht="248.4" x14ac:dyDescent="0.25">
      <c r="A6" s="13"/>
      <c r="B6" s="13">
        <v>20161416</v>
      </c>
      <c r="C6" s="13" t="s">
        <v>28</v>
      </c>
      <c r="D6" s="13" t="s">
        <v>32</v>
      </c>
      <c r="E6" s="13" t="s">
        <v>33</v>
      </c>
      <c r="F6" s="17" t="s">
        <v>103</v>
      </c>
      <c r="G6" s="12">
        <v>69.5</v>
      </c>
      <c r="H6" s="15" t="s">
        <v>22</v>
      </c>
      <c r="I6" s="15" t="s">
        <v>102</v>
      </c>
      <c r="J6" s="15" t="s">
        <v>78</v>
      </c>
      <c r="K6" s="15" t="s">
        <v>65</v>
      </c>
      <c r="L6" s="15" t="s">
        <v>57</v>
      </c>
    </row>
    <row r="7" spans="1:13" ht="86.4" x14ac:dyDescent="0.25">
      <c r="A7" s="13"/>
      <c r="B7" s="13">
        <v>20161397</v>
      </c>
      <c r="C7" s="13" t="s">
        <v>28</v>
      </c>
      <c r="D7" s="17" t="s">
        <v>41</v>
      </c>
      <c r="E7" s="13" t="s">
        <v>33</v>
      </c>
      <c r="F7" s="17" t="s">
        <v>42</v>
      </c>
      <c r="G7" s="12">
        <v>64.275000000000006</v>
      </c>
      <c r="H7" s="16" t="s">
        <v>43</v>
      </c>
      <c r="I7" s="15" t="s">
        <v>104</v>
      </c>
      <c r="J7" s="15" t="s">
        <v>79</v>
      </c>
      <c r="K7" s="15" t="s">
        <v>80</v>
      </c>
      <c r="L7" s="16" t="s">
        <v>57</v>
      </c>
    </row>
    <row r="8" spans="1:13" ht="64.8" x14ac:dyDescent="0.25">
      <c r="A8" s="13"/>
      <c r="B8" s="13">
        <v>20162730</v>
      </c>
      <c r="C8" s="13" t="s">
        <v>28</v>
      </c>
      <c r="D8" s="13" t="s">
        <v>32</v>
      </c>
      <c r="E8" s="13" t="s">
        <v>30</v>
      </c>
      <c r="F8" s="17" t="s">
        <v>44</v>
      </c>
      <c r="G8" s="12">
        <v>64</v>
      </c>
      <c r="H8" s="16" t="s">
        <v>43</v>
      </c>
      <c r="I8" s="15" t="s">
        <v>45</v>
      </c>
      <c r="J8" s="15" t="s">
        <v>46</v>
      </c>
      <c r="K8" s="15" t="s">
        <v>36</v>
      </c>
      <c r="L8" s="15" t="s">
        <v>88</v>
      </c>
    </row>
    <row r="9" spans="1:13" ht="54" x14ac:dyDescent="0.25">
      <c r="A9" s="13"/>
      <c r="B9" s="13">
        <v>20161413</v>
      </c>
      <c r="C9" s="13" t="s">
        <v>34</v>
      </c>
      <c r="D9" s="13" t="s">
        <v>32</v>
      </c>
      <c r="E9" s="13" t="s">
        <v>35</v>
      </c>
      <c r="F9" s="17" t="s">
        <v>105</v>
      </c>
      <c r="G9" s="12">
        <v>63</v>
      </c>
      <c r="H9" s="15" t="s">
        <v>22</v>
      </c>
      <c r="I9" s="15" t="s">
        <v>66</v>
      </c>
      <c r="J9" s="15" t="s">
        <v>106</v>
      </c>
      <c r="K9" s="15" t="s">
        <v>36</v>
      </c>
      <c r="L9" s="15" t="s">
        <v>57</v>
      </c>
    </row>
    <row r="10" spans="1:13" ht="54" x14ac:dyDescent="0.25">
      <c r="A10" s="13"/>
      <c r="B10" s="13">
        <v>20161386</v>
      </c>
      <c r="C10" s="13" t="s">
        <v>28</v>
      </c>
      <c r="D10" s="13" t="s">
        <v>32</v>
      </c>
      <c r="E10" s="13" t="s">
        <v>38</v>
      </c>
      <c r="F10" s="17" t="s">
        <v>107</v>
      </c>
      <c r="G10" s="12">
        <v>59.3</v>
      </c>
      <c r="H10" s="15" t="s">
        <v>22</v>
      </c>
      <c r="I10" s="15" t="s">
        <v>108</v>
      </c>
      <c r="J10" s="15" t="s">
        <v>39</v>
      </c>
      <c r="K10" s="15" t="s">
        <v>109</v>
      </c>
      <c r="L10" s="15" t="s">
        <v>67</v>
      </c>
    </row>
    <row r="11" spans="1:13" ht="64.8" x14ac:dyDescent="0.25">
      <c r="A11" s="13"/>
      <c r="B11" s="13">
        <v>20161309</v>
      </c>
      <c r="C11" s="13" t="s">
        <v>28</v>
      </c>
      <c r="D11" s="13" t="s">
        <v>32</v>
      </c>
      <c r="E11" s="17" t="s">
        <v>71</v>
      </c>
      <c r="F11" s="17" t="s">
        <v>110</v>
      </c>
      <c r="G11" s="12">
        <v>59.5</v>
      </c>
      <c r="H11" s="16" t="s">
        <v>43</v>
      </c>
      <c r="I11" s="15" t="s">
        <v>111</v>
      </c>
      <c r="J11" s="16" t="s">
        <v>48</v>
      </c>
      <c r="K11" s="15" t="s">
        <v>90</v>
      </c>
      <c r="L11" s="15" t="s">
        <v>52</v>
      </c>
    </row>
    <row r="12" spans="1:13" s="18" customFormat="1" ht="64.8" x14ac:dyDescent="0.25">
      <c r="A12" s="13"/>
      <c r="B12" s="13">
        <v>20161304</v>
      </c>
      <c r="C12" s="13" t="s">
        <v>28</v>
      </c>
      <c r="D12" s="13" t="s">
        <v>32</v>
      </c>
      <c r="E12" s="19" t="s">
        <v>72</v>
      </c>
      <c r="F12" s="17" t="s">
        <v>112</v>
      </c>
      <c r="G12" s="12">
        <v>56.8</v>
      </c>
      <c r="H12" s="16" t="s">
        <v>22</v>
      </c>
      <c r="I12" s="15" t="s">
        <v>83</v>
      </c>
      <c r="J12" s="16" t="s">
        <v>47</v>
      </c>
      <c r="K12" s="15" t="s">
        <v>36</v>
      </c>
      <c r="L12" s="15" t="s">
        <v>51</v>
      </c>
    </row>
    <row r="13" spans="1:13" ht="64.8" x14ac:dyDescent="0.25">
      <c r="A13" s="13"/>
      <c r="B13" s="13">
        <v>20161281</v>
      </c>
      <c r="C13" s="13" t="s">
        <v>28</v>
      </c>
      <c r="D13" s="13" t="s">
        <v>32</v>
      </c>
      <c r="E13" s="19" t="s">
        <v>72</v>
      </c>
      <c r="F13" s="17" t="s">
        <v>113</v>
      </c>
      <c r="G13" s="12">
        <v>54</v>
      </c>
      <c r="H13" s="16" t="s">
        <v>22</v>
      </c>
      <c r="I13" s="15" t="s">
        <v>69</v>
      </c>
      <c r="J13" s="16" t="s">
        <v>47</v>
      </c>
      <c r="K13" s="15" t="s">
        <v>36</v>
      </c>
      <c r="L13" s="15" t="s">
        <v>51</v>
      </c>
    </row>
    <row r="14" spans="1:13" ht="64.8" x14ac:dyDescent="0.25">
      <c r="A14" s="13"/>
      <c r="B14" s="13">
        <v>20161235</v>
      </c>
      <c r="C14" s="13" t="s">
        <v>28</v>
      </c>
      <c r="D14" s="13" t="s">
        <v>32</v>
      </c>
      <c r="E14" s="19" t="s">
        <v>75</v>
      </c>
      <c r="F14" s="19" t="s">
        <v>54</v>
      </c>
      <c r="G14" s="12">
        <v>53</v>
      </c>
      <c r="H14" s="16" t="s">
        <v>22</v>
      </c>
      <c r="I14" s="15" t="s">
        <v>70</v>
      </c>
      <c r="J14" s="16" t="s">
        <v>47</v>
      </c>
      <c r="K14" s="15" t="s">
        <v>36</v>
      </c>
      <c r="L14" s="15" t="s">
        <v>131</v>
      </c>
    </row>
    <row r="15" spans="1:13" ht="64.8" x14ac:dyDescent="0.25">
      <c r="A15" s="20"/>
      <c r="B15" s="20">
        <v>20161351</v>
      </c>
      <c r="C15" s="20" t="s">
        <v>28</v>
      </c>
      <c r="D15" s="20" t="s">
        <v>32</v>
      </c>
      <c r="E15" s="21" t="s">
        <v>72</v>
      </c>
      <c r="F15" s="20" t="s">
        <v>114</v>
      </c>
      <c r="G15" s="22">
        <v>54</v>
      </c>
      <c r="H15" s="23" t="s">
        <v>43</v>
      </c>
      <c r="I15" s="23" t="s">
        <v>86</v>
      </c>
      <c r="J15" s="23" t="s">
        <v>48</v>
      </c>
      <c r="K15" s="23" t="s">
        <v>36</v>
      </c>
      <c r="L15" s="23" t="s">
        <v>52</v>
      </c>
    </row>
    <row r="16" spans="1:13" ht="64.8" x14ac:dyDescent="0.25">
      <c r="A16" s="13"/>
      <c r="B16" s="13">
        <v>20161450</v>
      </c>
      <c r="C16" s="13" t="s">
        <v>28</v>
      </c>
      <c r="D16" s="13" t="s">
        <v>32</v>
      </c>
      <c r="E16" s="19" t="s">
        <v>71</v>
      </c>
      <c r="F16" s="17" t="s">
        <v>115</v>
      </c>
      <c r="G16" s="12">
        <v>53.8</v>
      </c>
      <c r="H16" s="16" t="s">
        <v>22</v>
      </c>
      <c r="I16" s="15" t="s">
        <v>116</v>
      </c>
      <c r="J16" s="16" t="s">
        <v>47</v>
      </c>
      <c r="K16" s="15" t="s">
        <v>36</v>
      </c>
      <c r="L16" s="16" t="s">
        <v>52</v>
      </c>
    </row>
    <row r="17" spans="1:12" ht="64.8" x14ac:dyDescent="0.25">
      <c r="A17" s="13"/>
      <c r="B17" s="13">
        <v>20161448</v>
      </c>
      <c r="C17" s="13" t="s">
        <v>28</v>
      </c>
      <c r="D17" s="13" t="s">
        <v>32</v>
      </c>
      <c r="E17" s="19" t="s">
        <v>59</v>
      </c>
      <c r="F17" s="19" t="s">
        <v>117</v>
      </c>
      <c r="G17" s="12">
        <v>53.8</v>
      </c>
      <c r="H17" s="16" t="s">
        <v>22</v>
      </c>
      <c r="I17" s="15" t="s">
        <v>84</v>
      </c>
      <c r="J17" s="16" t="s">
        <v>47</v>
      </c>
      <c r="K17" s="15" t="s">
        <v>36</v>
      </c>
      <c r="L17" s="15" t="s">
        <v>61</v>
      </c>
    </row>
    <row r="18" spans="1:12" ht="64.8" x14ac:dyDescent="0.25">
      <c r="A18" s="13"/>
      <c r="B18" s="13">
        <v>20161502</v>
      </c>
      <c r="C18" s="13" t="s">
        <v>28</v>
      </c>
      <c r="D18" s="13" t="s">
        <v>32</v>
      </c>
      <c r="E18" s="19" t="s">
        <v>74</v>
      </c>
      <c r="F18" s="19" t="s">
        <v>118</v>
      </c>
      <c r="G18" s="12">
        <v>53.3</v>
      </c>
      <c r="H18" s="16" t="s">
        <v>22</v>
      </c>
      <c r="I18" s="15" t="s">
        <v>68</v>
      </c>
      <c r="J18" s="16" t="s">
        <v>47</v>
      </c>
      <c r="K18" s="15" t="s">
        <v>36</v>
      </c>
      <c r="L18" s="16" t="s">
        <v>55</v>
      </c>
    </row>
    <row r="19" spans="1:12" ht="75.599999999999994" x14ac:dyDescent="0.25">
      <c r="A19" s="13"/>
      <c r="B19" s="13">
        <v>20161436</v>
      </c>
      <c r="C19" s="13" t="s">
        <v>28</v>
      </c>
      <c r="D19" s="13" t="s">
        <v>32</v>
      </c>
      <c r="E19" s="17" t="s">
        <v>73</v>
      </c>
      <c r="F19" s="17" t="s">
        <v>119</v>
      </c>
      <c r="G19" s="12">
        <v>52.3</v>
      </c>
      <c r="H19" s="16" t="s">
        <v>22</v>
      </c>
      <c r="I19" s="15" t="s">
        <v>68</v>
      </c>
      <c r="J19" s="16" t="s">
        <v>47</v>
      </c>
      <c r="K19" s="15" t="s">
        <v>36</v>
      </c>
      <c r="L19" s="15" t="s">
        <v>91</v>
      </c>
    </row>
    <row r="20" spans="1:12" ht="64.8" x14ac:dyDescent="0.25">
      <c r="A20" s="13"/>
      <c r="B20" s="13">
        <v>20151122</v>
      </c>
      <c r="C20" s="13" t="s">
        <v>28</v>
      </c>
      <c r="D20" s="13" t="s">
        <v>32</v>
      </c>
      <c r="E20" s="19" t="s">
        <v>72</v>
      </c>
      <c r="F20" s="17" t="s">
        <v>120</v>
      </c>
      <c r="G20" s="12">
        <v>51.25</v>
      </c>
      <c r="H20" s="16" t="s">
        <v>22</v>
      </c>
      <c r="I20" s="15" t="s">
        <v>87</v>
      </c>
      <c r="J20" s="16" t="s">
        <v>47</v>
      </c>
      <c r="K20" s="15" t="s">
        <v>36</v>
      </c>
      <c r="L20" s="15" t="s">
        <v>51</v>
      </c>
    </row>
    <row r="21" spans="1:12" ht="54" x14ac:dyDescent="0.25">
      <c r="A21" s="13"/>
      <c r="B21" s="13">
        <v>20161376</v>
      </c>
      <c r="C21" s="13" t="s">
        <v>28</v>
      </c>
      <c r="D21" s="13" t="s">
        <v>32</v>
      </c>
      <c r="E21" s="19" t="s">
        <v>76</v>
      </c>
      <c r="F21" s="17" t="s">
        <v>58</v>
      </c>
      <c r="G21" s="12">
        <v>50</v>
      </c>
      <c r="H21" s="16" t="s">
        <v>22</v>
      </c>
      <c r="I21" s="15" t="s">
        <v>121</v>
      </c>
      <c r="J21" s="16" t="s">
        <v>47</v>
      </c>
      <c r="K21" s="15" t="s">
        <v>36</v>
      </c>
      <c r="L21" s="16" t="s">
        <v>57</v>
      </c>
    </row>
    <row r="22" spans="1:12" ht="54" x14ac:dyDescent="0.25">
      <c r="A22" s="13"/>
      <c r="B22" s="13">
        <v>20161457</v>
      </c>
      <c r="C22" s="13" t="s">
        <v>28</v>
      </c>
      <c r="D22" s="13" t="s">
        <v>32</v>
      </c>
      <c r="E22" s="19" t="s">
        <v>77</v>
      </c>
      <c r="F22" s="17" t="s">
        <v>62</v>
      </c>
      <c r="G22" s="12">
        <v>50</v>
      </c>
      <c r="H22" s="16" t="s">
        <v>22</v>
      </c>
      <c r="I22" s="15" t="s">
        <v>121</v>
      </c>
      <c r="J22" s="16" t="s">
        <v>47</v>
      </c>
      <c r="K22" s="15" t="s">
        <v>36</v>
      </c>
      <c r="L22" s="15" t="s">
        <v>57</v>
      </c>
    </row>
    <row r="23" spans="1:12" ht="64.8" x14ac:dyDescent="0.25">
      <c r="A23" s="13"/>
      <c r="B23" s="13">
        <v>20161158</v>
      </c>
      <c r="C23" s="13" t="s">
        <v>28</v>
      </c>
      <c r="D23" s="13" t="s">
        <v>32</v>
      </c>
      <c r="E23" s="17" t="s">
        <v>71</v>
      </c>
      <c r="F23" s="17" t="s">
        <v>122</v>
      </c>
      <c r="G23" s="12">
        <v>49</v>
      </c>
      <c r="H23" s="16" t="s">
        <v>22</v>
      </c>
      <c r="I23" s="15" t="s">
        <v>50</v>
      </c>
      <c r="J23" s="16" t="s">
        <v>47</v>
      </c>
      <c r="K23" s="15" t="s">
        <v>36</v>
      </c>
      <c r="L23" s="15" t="s">
        <v>51</v>
      </c>
    </row>
    <row r="24" spans="1:12" ht="64.8" x14ac:dyDescent="0.25">
      <c r="A24" s="13"/>
      <c r="B24" s="13">
        <v>20161422</v>
      </c>
      <c r="C24" s="13" t="s">
        <v>28</v>
      </c>
      <c r="D24" s="13" t="s">
        <v>32</v>
      </c>
      <c r="E24" s="17" t="s">
        <v>71</v>
      </c>
      <c r="F24" s="17" t="s">
        <v>123</v>
      </c>
      <c r="G24" s="12">
        <v>49</v>
      </c>
      <c r="H24" s="16" t="s">
        <v>22</v>
      </c>
      <c r="I24" s="15" t="s">
        <v>50</v>
      </c>
      <c r="J24" s="16" t="s">
        <v>47</v>
      </c>
      <c r="K24" s="15" t="s">
        <v>36</v>
      </c>
      <c r="L24" s="15" t="s">
        <v>52</v>
      </c>
    </row>
    <row r="25" spans="1:12" ht="64.8" x14ac:dyDescent="0.25">
      <c r="A25" s="13"/>
      <c r="B25" s="13">
        <v>20161247</v>
      </c>
      <c r="C25" s="13" t="s">
        <v>28</v>
      </c>
      <c r="D25" s="13" t="s">
        <v>32</v>
      </c>
      <c r="E25" s="19" t="s">
        <v>74</v>
      </c>
      <c r="F25" s="17" t="s">
        <v>124</v>
      </c>
      <c r="G25" s="12">
        <v>48.5</v>
      </c>
      <c r="H25" s="16" t="s">
        <v>22</v>
      </c>
      <c r="I25" s="15" t="s">
        <v>121</v>
      </c>
      <c r="J25" s="16" t="s">
        <v>47</v>
      </c>
      <c r="K25" s="15" t="s">
        <v>36</v>
      </c>
      <c r="L25" s="16" t="s">
        <v>55</v>
      </c>
    </row>
    <row r="26" spans="1:12" ht="64.8" x14ac:dyDescent="0.25">
      <c r="A26" s="13"/>
      <c r="B26" s="13">
        <v>20161232</v>
      </c>
      <c r="C26" s="13" t="s">
        <v>28</v>
      </c>
      <c r="D26" s="13" t="s">
        <v>32</v>
      </c>
      <c r="E26" s="19" t="s">
        <v>74</v>
      </c>
      <c r="F26" s="17" t="s">
        <v>125</v>
      </c>
      <c r="G26" s="12">
        <v>48.5</v>
      </c>
      <c r="H26" s="16" t="s">
        <v>22</v>
      </c>
      <c r="I26" s="15" t="s">
        <v>121</v>
      </c>
      <c r="J26" s="16" t="s">
        <v>47</v>
      </c>
      <c r="K26" s="15" t="s">
        <v>36</v>
      </c>
      <c r="L26" s="16" t="s">
        <v>55</v>
      </c>
    </row>
    <row r="27" spans="1:12" ht="64.8" x14ac:dyDescent="0.25">
      <c r="A27" s="13"/>
      <c r="B27" s="13">
        <v>20161411</v>
      </c>
      <c r="C27" s="13" t="s">
        <v>28</v>
      </c>
      <c r="D27" s="13" t="s">
        <v>32</v>
      </c>
      <c r="E27" s="19" t="s">
        <v>74</v>
      </c>
      <c r="F27" s="17" t="s">
        <v>126</v>
      </c>
      <c r="G27" s="12">
        <v>48.5</v>
      </c>
      <c r="H27" s="16" t="s">
        <v>22</v>
      </c>
      <c r="I27" s="15" t="s">
        <v>121</v>
      </c>
      <c r="J27" s="16" t="s">
        <v>47</v>
      </c>
      <c r="K27" s="15" t="s">
        <v>36</v>
      </c>
      <c r="L27" s="16" t="s">
        <v>55</v>
      </c>
    </row>
    <row r="28" spans="1:12" ht="64.8" x14ac:dyDescent="0.25">
      <c r="A28" s="13"/>
      <c r="B28" s="13">
        <v>20161168</v>
      </c>
      <c r="C28" s="13" t="s">
        <v>28</v>
      </c>
      <c r="D28" s="13" t="s">
        <v>32</v>
      </c>
      <c r="E28" s="17" t="s">
        <v>73</v>
      </c>
      <c r="F28" s="17" t="s">
        <v>127</v>
      </c>
      <c r="G28" s="12">
        <v>48</v>
      </c>
      <c r="H28" s="16" t="s">
        <v>22</v>
      </c>
      <c r="I28" s="15" t="s">
        <v>50</v>
      </c>
      <c r="J28" s="16" t="s">
        <v>47</v>
      </c>
      <c r="K28" s="15" t="s">
        <v>36</v>
      </c>
      <c r="L28" s="16" t="s">
        <v>53</v>
      </c>
    </row>
    <row r="29" spans="1:12" ht="64.8" x14ac:dyDescent="0.25">
      <c r="A29" s="13"/>
      <c r="B29" s="13">
        <v>20161183</v>
      </c>
      <c r="C29" s="13" t="s">
        <v>28</v>
      </c>
      <c r="D29" s="13" t="s">
        <v>32</v>
      </c>
      <c r="E29" s="17" t="s">
        <v>73</v>
      </c>
      <c r="F29" s="17" t="s">
        <v>85</v>
      </c>
      <c r="G29" s="12">
        <v>48</v>
      </c>
      <c r="H29" s="16" t="s">
        <v>22</v>
      </c>
      <c r="I29" s="15" t="s">
        <v>50</v>
      </c>
      <c r="J29" s="16" t="s">
        <v>47</v>
      </c>
      <c r="K29" s="15" t="s">
        <v>36</v>
      </c>
      <c r="L29" s="16" t="s">
        <v>53</v>
      </c>
    </row>
    <row r="30" spans="1:12" ht="64.8" x14ac:dyDescent="0.25">
      <c r="A30" s="13"/>
      <c r="B30" s="13">
        <v>20161352</v>
      </c>
      <c r="C30" s="13" t="s">
        <v>28</v>
      </c>
      <c r="D30" s="13" t="s">
        <v>32</v>
      </c>
      <c r="E30" s="17" t="s">
        <v>73</v>
      </c>
      <c r="F30" s="26" t="s">
        <v>128</v>
      </c>
      <c r="G30" s="12">
        <v>48</v>
      </c>
      <c r="H30" s="16" t="s">
        <v>22</v>
      </c>
      <c r="I30" s="16" t="s">
        <v>49</v>
      </c>
      <c r="J30" s="16" t="s">
        <v>47</v>
      </c>
      <c r="K30" s="15" t="s">
        <v>36</v>
      </c>
      <c r="L30" s="16" t="s">
        <v>53</v>
      </c>
    </row>
    <row r="31" spans="1:12" x14ac:dyDescent="0.25">
      <c r="A31" s="13"/>
      <c r="B31" s="13"/>
      <c r="C31" s="13"/>
      <c r="D31" s="13"/>
      <c r="E31" s="19"/>
      <c r="F31" s="13"/>
      <c r="G31" s="12"/>
      <c r="H31" s="16"/>
      <c r="I31" s="16"/>
      <c r="J31" s="16"/>
      <c r="K31" s="15"/>
      <c r="L31" s="16"/>
    </row>
    <row r="32" spans="1:12" x14ac:dyDescent="0.25">
      <c r="A32" s="13"/>
      <c r="B32" s="13"/>
      <c r="C32" s="13"/>
      <c r="D32" s="13"/>
      <c r="E32" s="19"/>
      <c r="F32" s="13"/>
      <c r="G32" s="12"/>
      <c r="H32" s="16"/>
      <c r="I32" s="16"/>
      <c r="J32" s="16"/>
      <c r="K32" s="15"/>
      <c r="L32" s="16"/>
    </row>
    <row r="33" spans="1:12" x14ac:dyDescent="0.25">
      <c r="A33" s="13"/>
      <c r="B33" s="13"/>
      <c r="C33" s="13"/>
      <c r="D33" s="13"/>
      <c r="E33" s="19"/>
      <c r="F33" s="13"/>
      <c r="G33" s="12"/>
      <c r="H33" s="16"/>
      <c r="I33" s="16"/>
      <c r="J33" s="16"/>
      <c r="K33" s="15"/>
      <c r="L33" s="16"/>
    </row>
    <row r="34" spans="1:12" x14ac:dyDescent="0.25">
      <c r="A34" s="13"/>
      <c r="B34" s="13"/>
      <c r="C34" s="13"/>
      <c r="D34" s="13"/>
      <c r="E34" s="19"/>
      <c r="F34" s="13"/>
      <c r="G34" s="12"/>
      <c r="H34" s="16"/>
      <c r="I34" s="16"/>
      <c r="J34" s="16"/>
      <c r="K34" s="15"/>
      <c r="L34" s="16"/>
    </row>
    <row r="35" spans="1:12" x14ac:dyDescent="0.25">
      <c r="A35" s="13"/>
      <c r="B35" s="13"/>
      <c r="C35" s="13"/>
      <c r="D35" s="13"/>
      <c r="E35" s="19"/>
      <c r="F35" s="13"/>
      <c r="G35" s="12"/>
      <c r="H35" s="16"/>
      <c r="I35" s="16"/>
      <c r="J35" s="16"/>
      <c r="K35" s="15"/>
      <c r="L35" s="16"/>
    </row>
    <row r="36" spans="1:12" x14ac:dyDescent="0.25">
      <c r="A36" s="13"/>
      <c r="B36" s="13"/>
      <c r="C36" s="13"/>
      <c r="D36" s="13"/>
      <c r="E36" s="19"/>
      <c r="F36" s="13"/>
      <c r="G36" s="12"/>
      <c r="H36" s="16"/>
      <c r="I36" s="16"/>
      <c r="J36" s="16"/>
      <c r="K36" s="15"/>
      <c r="L36" s="16"/>
    </row>
    <row r="37" spans="1:12" x14ac:dyDescent="0.25">
      <c r="A37" s="13"/>
      <c r="B37" s="13"/>
      <c r="C37" s="13"/>
      <c r="D37" s="13"/>
      <c r="E37" s="19"/>
      <c r="F37" s="13"/>
      <c r="G37" s="12"/>
      <c r="H37" s="16"/>
      <c r="I37" s="16"/>
      <c r="J37" s="16"/>
      <c r="K37" s="15"/>
      <c r="L37" s="16"/>
    </row>
    <row r="38" spans="1:12" x14ac:dyDescent="0.25">
      <c r="A38" s="13"/>
      <c r="B38" s="13"/>
      <c r="C38" s="13"/>
      <c r="D38" s="13"/>
      <c r="E38" s="19"/>
      <c r="F38" s="13"/>
      <c r="G38" s="12"/>
      <c r="H38" s="16"/>
      <c r="I38" s="16"/>
      <c r="J38" s="16"/>
      <c r="K38" s="15"/>
      <c r="L38" s="16"/>
    </row>
    <row r="39" spans="1:12" x14ac:dyDescent="0.25">
      <c r="A39" s="13"/>
      <c r="B39" s="13"/>
      <c r="C39" s="13"/>
      <c r="D39" s="13"/>
      <c r="E39" s="19"/>
      <c r="F39" s="13"/>
      <c r="G39" s="12"/>
      <c r="H39" s="16"/>
      <c r="I39" s="16"/>
      <c r="J39" s="16"/>
      <c r="K39" s="15"/>
      <c r="L39" s="16"/>
    </row>
    <row r="40" spans="1:12" x14ac:dyDescent="0.25">
      <c r="A40" s="13"/>
      <c r="B40" s="13"/>
      <c r="C40" s="13"/>
      <c r="D40" s="13"/>
      <c r="E40" s="19"/>
      <c r="F40" s="13"/>
      <c r="G40" s="12"/>
      <c r="H40" s="16"/>
      <c r="I40" s="16"/>
      <c r="J40" s="16"/>
      <c r="K40" s="15"/>
      <c r="L40" s="16"/>
    </row>
    <row r="41" spans="1:12" x14ac:dyDescent="0.25">
      <c r="A41" s="13"/>
      <c r="B41" s="13"/>
      <c r="C41" s="13"/>
      <c r="D41" s="13"/>
      <c r="E41" s="13"/>
      <c r="F41" s="13"/>
      <c r="G41" s="12"/>
      <c r="H41" s="15"/>
      <c r="I41" s="15"/>
      <c r="J41" s="15"/>
      <c r="K41" s="15"/>
      <c r="L41" s="15"/>
    </row>
  </sheetData>
  <sortState ref="A2:L41">
    <sortCondition descending="1" ref="G2:G41"/>
  </sortState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计算模板</vt:lpstr>
      <vt:lpstr>加分明细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Yule</dc:creator>
  <cp:lastModifiedBy>DELL</cp:lastModifiedBy>
  <dcterms:created xsi:type="dcterms:W3CDTF">2006-09-16T00:00:00Z</dcterms:created>
  <dcterms:modified xsi:type="dcterms:W3CDTF">2019-09-22T13:17:20Z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