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50D483C-9053-4B8E-BEAF-4C26A7800477}" xr6:coauthVersionLast="45" xr6:coauthVersionMax="45" xr10:uidLastSave="{00000000-0000-0000-0000-000000000000}"/>
  <bookViews>
    <workbookView xWindow="-120" yWindow="375" windowWidth="2904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G14" i="1" s="1"/>
  <c r="F15" i="1"/>
  <c r="G15" i="1" s="1"/>
  <c r="F16" i="1"/>
  <c r="G16" i="1" s="1"/>
  <c r="F17" i="1"/>
  <c r="G17" i="1" s="1"/>
  <c r="F18" i="1"/>
  <c r="G18" i="1" s="1"/>
  <c r="F19" i="1"/>
  <c r="F20" i="1"/>
  <c r="F21" i="1"/>
  <c r="G21" i="1" s="1"/>
  <c r="F13" i="1"/>
  <c r="G13" i="1" s="1"/>
  <c r="C21" i="1"/>
  <c r="B21" i="1" s="1"/>
  <c r="G20" i="1"/>
  <c r="C20" i="1"/>
  <c r="B20" i="1" s="1"/>
  <c r="G19" i="1"/>
  <c r="C19" i="1"/>
  <c r="B19" i="1"/>
  <c r="C18" i="1"/>
  <c r="B18" i="1" s="1"/>
  <c r="C17" i="1"/>
  <c r="B17" i="1"/>
  <c r="C16" i="1"/>
  <c r="B16" i="1"/>
  <c r="C15" i="1"/>
  <c r="B15" i="1" s="1"/>
  <c r="C14" i="1"/>
  <c r="B14" i="1"/>
  <c r="C13" i="1"/>
  <c r="B13" i="1" s="1"/>
  <c r="C10" i="1" l="1"/>
  <c r="B10" i="1" s="1"/>
  <c r="C9" i="1"/>
  <c r="B9" i="1" s="1"/>
  <c r="C8" i="1"/>
  <c r="B8" i="1" s="1"/>
  <c r="C7" i="1"/>
  <c r="B7" i="1" s="1"/>
  <c r="C6" i="1"/>
  <c r="B6" i="1" s="1"/>
  <c r="C5" i="1"/>
  <c r="B5" i="1" s="1"/>
  <c r="C4" i="1"/>
  <c r="B4" i="1" s="1"/>
  <c r="C3" i="1"/>
  <c r="B3" i="1" s="1"/>
  <c r="C11" i="1"/>
  <c r="B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11" i="1"/>
  <c r="G1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E+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1"/>
  <sheetViews>
    <sheetView tabSelected="1" workbookViewId="0">
      <selection activeCell="G13" sqref="G13:G21"/>
    </sheetView>
  </sheetViews>
  <sheetFormatPr defaultRowHeight="14.25" x14ac:dyDescent="0.2"/>
  <cols>
    <col min="3" max="3" width="15.625" bestFit="1" customWidth="1"/>
    <col min="6" max="6" width="12.875" customWidth="1"/>
  </cols>
  <sheetData>
    <row r="3" spans="1:7" x14ac:dyDescent="0.2">
      <c r="A3">
        <v>9</v>
      </c>
      <c r="B3">
        <f t="shared" ref="B3:B21" si="0">1/C3</f>
        <v>2.6656004264960682E-3</v>
      </c>
      <c r="C3">
        <f t="shared" ref="C3:C21" si="1">D3+273.15</f>
        <v>375.15</v>
      </c>
      <c r="D3">
        <v>102</v>
      </c>
      <c r="E3">
        <v>194.94300000000001</v>
      </c>
      <c r="F3" s="1">
        <f t="shared" ref="F3:F21" si="2">E3*POWER(10,6)</f>
        <v>194943000</v>
      </c>
      <c r="G3">
        <f t="shared" ref="G3:G21" si="3">LN(ABS(F3))</f>
        <v>19.088217766105494</v>
      </c>
    </row>
    <row r="4" spans="1:7" x14ac:dyDescent="0.2">
      <c r="A4">
        <v>8</v>
      </c>
      <c r="B4">
        <f t="shared" si="0"/>
        <v>2.8723251472066642E-3</v>
      </c>
      <c r="C4">
        <f t="shared" si="1"/>
        <v>348.15</v>
      </c>
      <c r="D4">
        <v>75</v>
      </c>
      <c r="E4">
        <v>-69.201999999999998</v>
      </c>
      <c r="F4" s="1">
        <f t="shared" si="2"/>
        <v>-69202000</v>
      </c>
      <c r="G4">
        <f t="shared" si="3"/>
        <v>18.052540321904356</v>
      </c>
    </row>
    <row r="5" spans="1:7" x14ac:dyDescent="0.2">
      <c r="A5">
        <v>7</v>
      </c>
      <c r="B5">
        <f t="shared" si="0"/>
        <v>3.0945381401825778E-3</v>
      </c>
      <c r="C5">
        <f t="shared" si="1"/>
        <v>323.14999999999998</v>
      </c>
      <c r="D5">
        <v>50</v>
      </c>
      <c r="E5">
        <v>-12.409000000000001</v>
      </c>
      <c r="F5" s="1">
        <f t="shared" si="2"/>
        <v>-12409000</v>
      </c>
      <c r="G5">
        <f t="shared" si="3"/>
        <v>16.333932573756755</v>
      </c>
    </row>
    <row r="6" spans="1:7" x14ac:dyDescent="0.2">
      <c r="A6">
        <v>6</v>
      </c>
      <c r="B6">
        <f t="shared" si="0"/>
        <v>3.3540164346805303E-3</v>
      </c>
      <c r="C6">
        <f t="shared" si="1"/>
        <v>298.14999999999998</v>
      </c>
      <c r="D6">
        <v>25</v>
      </c>
      <c r="E6">
        <v>51.27</v>
      </c>
      <c r="F6" s="1">
        <f t="shared" si="2"/>
        <v>51270000</v>
      </c>
      <c r="G6">
        <f t="shared" si="3"/>
        <v>17.752616343759883</v>
      </c>
    </row>
    <row r="7" spans="1:7" x14ac:dyDescent="0.2">
      <c r="A7">
        <v>5</v>
      </c>
      <c r="B7">
        <f t="shared" si="0"/>
        <v>3.6609921288669233E-3</v>
      </c>
      <c r="C7">
        <f t="shared" si="1"/>
        <v>273.14999999999998</v>
      </c>
      <c r="D7">
        <v>0</v>
      </c>
      <c r="E7">
        <v>23.992000000000001</v>
      </c>
      <c r="F7" s="1">
        <f t="shared" si="2"/>
        <v>23992000</v>
      </c>
      <c r="G7">
        <f t="shared" si="3"/>
        <v>16.993230999410983</v>
      </c>
    </row>
    <row r="8" spans="1:7" x14ac:dyDescent="0.2">
      <c r="A8">
        <v>4</v>
      </c>
      <c r="B8">
        <f t="shared" si="0"/>
        <v>4.0298206729800527E-3</v>
      </c>
      <c r="C8">
        <f t="shared" si="1"/>
        <v>248.14999999999998</v>
      </c>
      <c r="D8">
        <v>-25</v>
      </c>
      <c r="E8">
        <v>10.137</v>
      </c>
      <c r="F8" s="1">
        <f t="shared" si="2"/>
        <v>10137000</v>
      </c>
      <c r="G8">
        <f t="shared" si="3"/>
        <v>16.131702654364538</v>
      </c>
    </row>
    <row r="9" spans="1:7" x14ac:dyDescent="0.2">
      <c r="A9">
        <v>3</v>
      </c>
      <c r="B9">
        <f t="shared" si="0"/>
        <v>4.4812906116961692E-3</v>
      </c>
      <c r="C9">
        <f t="shared" si="1"/>
        <v>223.14999999999998</v>
      </c>
      <c r="D9">
        <v>-50</v>
      </c>
      <c r="E9">
        <v>-1.736</v>
      </c>
      <c r="F9" s="1">
        <f t="shared" si="2"/>
        <v>-1736000</v>
      </c>
      <c r="G9">
        <f t="shared" si="3"/>
        <v>14.367094174202432</v>
      </c>
    </row>
    <row r="10" spans="1:7" x14ac:dyDescent="0.2">
      <c r="A10">
        <v>2</v>
      </c>
      <c r="B10">
        <f t="shared" si="0"/>
        <v>5.0466818067120877E-3</v>
      </c>
      <c r="C10">
        <f t="shared" si="1"/>
        <v>198.14999999999998</v>
      </c>
      <c r="D10">
        <v>-75</v>
      </c>
      <c r="E10">
        <v>-0.380019</v>
      </c>
      <c r="F10" s="1">
        <f t="shared" si="2"/>
        <v>-380019</v>
      </c>
      <c r="G10">
        <f t="shared" si="3"/>
        <v>12.847976530452611</v>
      </c>
    </row>
    <row r="11" spans="1:7" x14ac:dyDescent="0.2">
      <c r="A11">
        <v>1</v>
      </c>
      <c r="B11">
        <f t="shared" si="0"/>
        <v>5.7093919497573512E-3</v>
      </c>
      <c r="C11">
        <f t="shared" si="1"/>
        <v>175.14999999999998</v>
      </c>
      <c r="D11">
        <v>-98</v>
      </c>
      <c r="E11">
        <v>14.643000000000001</v>
      </c>
      <c r="F11" s="1">
        <f t="shared" si="2"/>
        <v>14643000</v>
      </c>
      <c r="G11">
        <f t="shared" si="3"/>
        <v>16.499472963537393</v>
      </c>
    </row>
    <row r="13" spans="1:7" x14ac:dyDescent="0.2">
      <c r="A13">
        <v>9</v>
      </c>
      <c r="B13">
        <f t="shared" si="0"/>
        <v>2.6656004264960682E-3</v>
      </c>
      <c r="C13">
        <f t="shared" si="1"/>
        <v>375.15</v>
      </c>
      <c r="D13">
        <v>102</v>
      </c>
      <c r="E13">
        <v>675.947</v>
      </c>
      <c r="F13" s="1">
        <f>E13*POWER(10,-6)</f>
        <v>6.7594699999999998E-4</v>
      </c>
      <c r="G13">
        <f t="shared" si="3"/>
        <v>-7.2993958873618006</v>
      </c>
    </row>
    <row r="14" spans="1:7" x14ac:dyDescent="0.2">
      <c r="A14">
        <v>8</v>
      </c>
      <c r="B14">
        <f t="shared" si="0"/>
        <v>2.8723251472066642E-3</v>
      </c>
      <c r="C14">
        <f t="shared" si="1"/>
        <v>348.15</v>
      </c>
      <c r="D14">
        <v>75</v>
      </c>
      <c r="E14">
        <v>-239.95099999999999</v>
      </c>
      <c r="F14" s="1">
        <f t="shared" ref="F14:F21" si="4">E14*POWER(10,-6)</f>
        <v>-2.3995099999999999E-4</v>
      </c>
      <c r="G14">
        <f t="shared" si="3"/>
        <v>-8.3350758221338008</v>
      </c>
    </row>
    <row r="15" spans="1:7" x14ac:dyDescent="0.2">
      <c r="A15">
        <v>7</v>
      </c>
      <c r="B15">
        <f t="shared" si="0"/>
        <v>3.0945381401825778E-3</v>
      </c>
      <c r="C15">
        <f t="shared" si="1"/>
        <v>323.14999999999998</v>
      </c>
      <c r="D15">
        <v>50</v>
      </c>
      <c r="E15">
        <v>-43.027999999999999</v>
      </c>
      <c r="F15" s="1">
        <f t="shared" si="4"/>
        <v>-4.3027999999999995E-5</v>
      </c>
      <c r="G15">
        <f t="shared" si="3"/>
        <v>-10.053659491394516</v>
      </c>
    </row>
    <row r="16" spans="1:7" x14ac:dyDescent="0.2">
      <c r="A16">
        <v>6</v>
      </c>
      <c r="B16">
        <f t="shared" si="0"/>
        <v>3.3540164346805303E-3</v>
      </c>
      <c r="C16">
        <f t="shared" si="1"/>
        <v>298.14999999999998</v>
      </c>
      <c r="D16">
        <v>25</v>
      </c>
      <c r="E16">
        <v>177.774</v>
      </c>
      <c r="F16" s="1">
        <f t="shared" si="4"/>
        <v>1.7777399999999998E-4</v>
      </c>
      <c r="G16">
        <f t="shared" si="3"/>
        <v>-8.6349974772984055</v>
      </c>
    </row>
    <row r="17" spans="1:7" x14ac:dyDescent="0.2">
      <c r="A17">
        <v>5</v>
      </c>
      <c r="B17">
        <f t="shared" si="0"/>
        <v>3.6609921288669233E-3</v>
      </c>
      <c r="C17">
        <f t="shared" si="1"/>
        <v>273.14999999999998</v>
      </c>
      <c r="D17">
        <v>0</v>
      </c>
      <c r="E17">
        <v>83.188000000000002</v>
      </c>
      <c r="F17" s="1">
        <f t="shared" si="4"/>
        <v>8.3188000000000004E-5</v>
      </c>
      <c r="G17">
        <f t="shared" si="3"/>
        <v>-9.3944074513085987</v>
      </c>
    </row>
    <row r="18" spans="1:7" x14ac:dyDescent="0.2">
      <c r="A18">
        <v>4</v>
      </c>
      <c r="B18">
        <f t="shared" si="0"/>
        <v>4.0298206729800527E-3</v>
      </c>
      <c r="C18">
        <f t="shared" si="1"/>
        <v>248.14999999999998</v>
      </c>
      <c r="D18">
        <v>-25</v>
      </c>
      <c r="E18">
        <v>35.149000000000001</v>
      </c>
      <c r="F18" s="1">
        <f t="shared" si="4"/>
        <v>3.5148999999999998E-5</v>
      </c>
      <c r="G18">
        <f t="shared" si="3"/>
        <v>-10.255914389614428</v>
      </c>
    </row>
    <row r="19" spans="1:7" x14ac:dyDescent="0.2">
      <c r="A19">
        <v>3</v>
      </c>
      <c r="B19">
        <f t="shared" si="0"/>
        <v>4.4812906116961692E-3</v>
      </c>
      <c r="C19">
        <f t="shared" si="1"/>
        <v>223.14999999999998</v>
      </c>
      <c r="D19">
        <v>-50</v>
      </c>
      <c r="E19">
        <v>-6.0190000000000001</v>
      </c>
      <c r="F19" s="1">
        <f t="shared" si="4"/>
        <v>-6.0189999999999995E-6</v>
      </c>
      <c r="G19">
        <f t="shared" si="3"/>
        <v>-12.02058942539864</v>
      </c>
    </row>
    <row r="20" spans="1:7" x14ac:dyDescent="0.2">
      <c r="A20">
        <v>2</v>
      </c>
      <c r="B20">
        <f t="shared" si="0"/>
        <v>5.0466818067120877E-3</v>
      </c>
      <c r="C20">
        <f t="shared" si="1"/>
        <v>198.14999999999998</v>
      </c>
      <c r="D20">
        <v>-75</v>
      </c>
      <c r="E20">
        <v>-1.3180000000000001</v>
      </c>
      <c r="F20" s="1">
        <f t="shared" si="4"/>
        <v>-1.3179999999999999E-6</v>
      </c>
      <c r="G20">
        <f t="shared" si="3"/>
        <v>-13.539395121883958</v>
      </c>
    </row>
    <row r="21" spans="1:7" x14ac:dyDescent="0.2">
      <c r="A21">
        <v>1</v>
      </c>
      <c r="B21">
        <f t="shared" si="0"/>
        <v>5.7093919497573512E-3</v>
      </c>
      <c r="C21">
        <f t="shared" si="1"/>
        <v>175.14999999999998</v>
      </c>
      <c r="D21">
        <v>-98</v>
      </c>
      <c r="E21">
        <v>50.771999999999998</v>
      </c>
      <c r="F21" s="1">
        <f t="shared" si="4"/>
        <v>5.0771999999999994E-5</v>
      </c>
      <c r="G21">
        <f t="shared" si="3"/>
        <v>-9.8881655364383434</v>
      </c>
    </row>
  </sheetData>
  <sortState xmlns:xlrd2="http://schemas.microsoft.com/office/spreadsheetml/2017/richdata2" ref="A3:G11">
    <sortCondition descending="1" ref="A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2019-12-15T14:53:49Z</dcterms:modified>
</cp:coreProperties>
</file>