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ML\OneDrive\英才班\"/>
    </mc:Choice>
  </mc:AlternateContent>
  <xr:revisionPtr revIDLastSave="0" documentId="13_ncr:1_{09548353-0E58-4C81-9F95-D7CF51692029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31" i="1" l="1"/>
  <c r="P30" i="1" l="1"/>
  <c r="P29" i="1"/>
  <c r="P38" i="1" l="1"/>
  <c r="P34" i="1" l="1"/>
  <c r="P33" i="1"/>
  <c r="P28" i="1"/>
  <c r="P32" i="1"/>
  <c r="A29" i="1" l="1"/>
  <c r="A3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8" i="1"/>
  <c r="C28" i="1" s="1"/>
  <c r="D28" i="1" s="1"/>
  <c r="P37" i="1"/>
  <c r="E28" i="1" l="1"/>
</calcChain>
</file>

<file path=xl/sharedStrings.xml><?xml version="1.0" encoding="utf-8"?>
<sst xmlns="http://schemas.openxmlformats.org/spreadsheetml/2006/main" count="114" uniqueCount="92">
  <si>
    <t>姓名</t>
    <phoneticPr fontId="1" type="noConversion"/>
  </si>
  <si>
    <t>寝室号</t>
    <phoneticPr fontId="1" type="noConversion"/>
  </si>
  <si>
    <t>电话</t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</si>
  <si>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C335</t>
    </r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</si>
  <si>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C331</t>
    </r>
    <phoneticPr fontId="1" type="noConversion"/>
  </si>
  <si>
    <t>赵梦麟</t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</si>
  <si>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C333</t>
    </r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</si>
  <si>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C339</t>
    </r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</si>
  <si>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C347</t>
    </r>
    <phoneticPr fontId="1" type="noConversion"/>
  </si>
  <si>
    <r>
      <rPr>
        <sz val="11"/>
        <color theme="1"/>
        <rFont val="宋体"/>
        <family val="3"/>
        <charset val="134"/>
      </rPr>
      <t>四舍</t>
    </r>
    <r>
      <rPr>
        <sz val="11"/>
        <color theme="1"/>
        <rFont val="Tahoma"/>
        <family val="2"/>
        <charset val="134"/>
      </rPr>
      <t>333</t>
    </r>
    <phoneticPr fontId="1" type="noConversion"/>
  </si>
  <si>
    <r>
      <rPr>
        <sz val="11"/>
        <color theme="1"/>
        <rFont val="宋体"/>
        <family val="3"/>
        <charset val="134"/>
      </rPr>
      <t>四舍</t>
    </r>
    <r>
      <rPr>
        <sz val="11"/>
        <color theme="1"/>
        <rFont val="Tahoma"/>
        <family val="2"/>
        <charset val="134"/>
      </rPr>
      <t>334</t>
    </r>
    <phoneticPr fontId="1" type="noConversion"/>
  </si>
  <si>
    <t>何静</t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</si>
  <si>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C341</t>
    </r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</si>
  <si>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C346</t>
    </r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</si>
  <si>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C337</t>
    </r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</si>
  <si>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C337</t>
    </r>
    <phoneticPr fontId="1" type="noConversion"/>
  </si>
  <si>
    <t>u盘</t>
    <phoneticPr fontId="1" type="noConversion"/>
  </si>
  <si>
    <t>班级</t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</si>
  <si>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C343</t>
    </r>
    <phoneticPr fontId="1" type="noConversion"/>
  </si>
  <si>
    <t>合计</t>
    <phoneticPr fontId="1" type="noConversion"/>
  </si>
  <si>
    <t>数量</t>
    <phoneticPr fontId="1" type="noConversion"/>
  </si>
  <si>
    <t>数量(份/人)</t>
    <phoneticPr fontId="1" type="noConversion"/>
  </si>
  <si>
    <t>单价(元/份)</t>
    <phoneticPr fontId="1" type="noConversion"/>
  </si>
  <si>
    <t>单价</t>
    <phoneticPr fontId="1" type="noConversion"/>
  </si>
  <si>
    <t>程可</t>
    <phoneticPr fontId="1" type="noConversion"/>
  </si>
  <si>
    <t>樊东泽</t>
    <phoneticPr fontId="1" type="noConversion"/>
  </si>
  <si>
    <t>杨庆林</t>
    <phoneticPr fontId="1" type="noConversion"/>
  </si>
  <si>
    <t>张希丰</t>
    <phoneticPr fontId="1" type="noConversion"/>
  </si>
  <si>
    <t>赵辰昊</t>
    <phoneticPr fontId="1" type="noConversion"/>
  </si>
  <si>
    <t>梁正国</t>
    <phoneticPr fontId="1" type="noConversion"/>
  </si>
  <si>
    <t>翟心哲</t>
    <phoneticPr fontId="1" type="noConversion"/>
  </si>
  <si>
    <t>谢尘竹</t>
    <phoneticPr fontId="1" type="noConversion"/>
  </si>
  <si>
    <t>苏海天</t>
    <phoneticPr fontId="1" type="noConversion"/>
  </si>
  <si>
    <t>薛江涛</t>
    <phoneticPr fontId="1" type="noConversion"/>
  </si>
  <si>
    <t>陈晟嘉</t>
    <phoneticPr fontId="1" type="noConversion"/>
  </si>
  <si>
    <t>徐明</t>
    <phoneticPr fontId="1" type="noConversion"/>
  </si>
  <si>
    <t>张颖</t>
    <phoneticPr fontId="1" type="noConversion"/>
  </si>
  <si>
    <t>王瑞博</t>
    <phoneticPr fontId="1" type="noConversion"/>
  </si>
  <si>
    <t>喻林</t>
    <phoneticPr fontId="1" type="noConversion"/>
  </si>
  <si>
    <t>闫大伟</t>
    <phoneticPr fontId="1" type="noConversion"/>
  </si>
  <si>
    <t>随机数1~x</t>
    <phoneticPr fontId="1" type="noConversion"/>
  </si>
  <si>
    <t>有效序列号</t>
    <phoneticPr fontId="1" type="noConversion"/>
  </si>
  <si>
    <t>对应单元格</t>
    <phoneticPr fontId="1" type="noConversion"/>
  </si>
  <si>
    <t>x值|人数</t>
    <phoneticPr fontId="1" type="noConversion"/>
  </si>
  <si>
    <t>该单元格的值</t>
    <phoneticPr fontId="1" type="noConversion"/>
  </si>
  <si>
    <t>余乐</t>
    <phoneticPr fontId="1" type="noConversion"/>
  </si>
  <si>
    <t>张扬</t>
    <phoneticPr fontId="1" type="noConversion"/>
  </si>
  <si>
    <t>黑色中性笔(非弹性)</t>
    <phoneticPr fontId="1" type="noConversion"/>
  </si>
  <si>
    <t>记录本(16K大小的笔记本)</t>
    <phoneticPr fontId="1" type="noConversion"/>
  </si>
  <si>
    <t>龙菲</t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</si>
  <si>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C342</t>
    </r>
    <phoneticPr fontId="1" type="noConversion"/>
  </si>
  <si>
    <t>姜啸捷</t>
    <phoneticPr fontId="1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</si>
  <si>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  <charset val="134"/>
      </rPr>
      <t>C332</t>
    </r>
    <phoneticPr fontId="1" type="noConversion"/>
  </si>
  <si>
    <t>王健</t>
    <phoneticPr fontId="1" type="noConversion"/>
  </si>
  <si>
    <t>清单中：每人一份的(今年)</t>
    <phoneticPr fontId="1" type="noConversion"/>
  </si>
  <si>
    <r>
      <rPr>
        <sz val="11"/>
        <color theme="1"/>
        <rFont val="宋体"/>
        <family val="3"/>
        <charset val="134"/>
      </rPr>
      <t>《</t>
    </r>
    <r>
      <rPr>
        <sz val="11"/>
        <color theme="1"/>
        <rFont val="Tahoma"/>
        <family val="2"/>
        <charset val="134"/>
      </rPr>
      <t>Quantum Mechanics and Experience</t>
    </r>
    <r>
      <rPr>
        <sz val="11"/>
        <color theme="1"/>
        <rFont val="宋体"/>
        <family val="3"/>
        <charset val="134"/>
      </rPr>
      <t>》</t>
    </r>
    <r>
      <rPr>
        <sz val="11"/>
        <color theme="1"/>
        <rFont val="Tahoma"/>
        <family val="2"/>
        <charset val="134"/>
      </rPr>
      <t xml:space="preserve"> Harvard University Press David Z Albert</t>
    </r>
    <phoneticPr fontId="1" type="noConversion"/>
  </si>
  <si>
    <t>《热力学与统计物理》林宗涵 北京大学出版社</t>
    <phoneticPr fontId="1" type="noConversion"/>
  </si>
  <si>
    <t>树莓派/arduino</t>
    <phoneticPr fontId="1" type="noConversion"/>
  </si>
  <si>
    <t>黑科技玩具：铁磁流体</t>
    <phoneticPr fontId="1" type="noConversion"/>
  </si>
  <si>
    <t>黑科技玩具：淘宝特斯拉线圈(安全性?)</t>
    <phoneticPr fontId="1" type="noConversion"/>
  </si>
  <si>
    <t>清单中：集体订购的书籍类文献(今年)</t>
    <phoneticPr fontId="1" type="noConversion"/>
  </si>
  <si>
    <r>
      <t>(Kindle Paperwhite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ahoma"/>
        <family val="2"/>
        <charset val="134"/>
      </rPr>
      <t>https://www.amazon.cn/gp/product/B00QJDOLIO/ref=s9_acss_bw_cg_KindleAS_1a1_w?pf_rd_m=A1U5RCOVU0NYF2&amp;pf_rd_s=merchandised-search-2&amp;pf_rd_r=19MTJNZN4S2756DG595X&amp;pf_rd_t=101&amp;pf_rd_p=a2894186-9be0-4d47-a379-5940e8343ec5&amp;pf_rd_i=116087071)</t>
    </r>
    <phoneticPr fontId="1" type="noConversion"/>
  </si>
  <si>
    <r>
      <t>(</t>
    </r>
    <r>
      <rPr>
        <sz val="11"/>
        <color theme="1"/>
        <rFont val="宋体"/>
        <family val="3"/>
        <charset val="134"/>
      </rPr>
      <t>参考网址：</t>
    </r>
    <r>
      <rPr>
        <sz val="11"/>
        <color theme="1"/>
        <rFont val="Tahoma"/>
        <family val="2"/>
        <charset val="134"/>
      </rPr>
      <t>https://shop114121289.taobao.com/category-1084573029.htm?spm=a1z10.5-c.0.0.23595615HeJzFn&amp;search=y&amp;catName=%B4%C5%C1%F7%CC%E5)</t>
    </r>
    <phoneticPr fontId="1" type="noConversion"/>
  </si>
  <si>
    <r>
      <t>(</t>
    </r>
    <r>
      <rPr>
        <sz val="11"/>
        <color theme="1"/>
        <rFont val="宋体"/>
        <family val="3"/>
        <charset val="134"/>
      </rPr>
      <t>参考网址：</t>
    </r>
    <r>
      <rPr>
        <sz val="11"/>
        <color theme="1"/>
        <rFont val="Tahoma"/>
        <family val="2"/>
        <charset val="134"/>
      </rPr>
      <t>https://item.taobao.com/item.htm?spm=a230r.1.14.11.75f36d94TkPKV7&amp;id=556670762938&amp;ns=1&amp;abbucket=13#detail)</t>
    </r>
    <phoneticPr fontId="1" type="noConversion"/>
  </si>
  <si>
    <t>kindle电子阅读器/500G固态硬盘/2T移动硬盘/ipad/墨水屏电子记事本(如BOOX或索尼电子纸)</t>
    <phoneticPr fontId="1" type="noConversion"/>
  </si>
  <si>
    <t>借书机制</t>
    <phoneticPr fontId="1" type="noConversion"/>
  </si>
  <si>
    <t>凝聚态磁性物理</t>
    <phoneticPr fontId="1" type="noConversion"/>
  </si>
  <si>
    <t>中国科学技术史(第四卷第二分册)</t>
    <phoneticPr fontId="1" type="noConversion"/>
  </si>
  <si>
    <r>
      <rPr>
        <sz val="11"/>
        <color theme="1"/>
        <rFont val="宋体"/>
        <family val="3"/>
        <charset val="134"/>
      </rPr>
      <t>中国科学技术史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第四卷第三分册</t>
    </r>
    <r>
      <rPr>
        <sz val="11"/>
        <color theme="1"/>
        <rFont val="Tahoma"/>
        <family val="2"/>
        <charset val="134"/>
      </rPr>
      <t>)</t>
    </r>
    <phoneticPr fontId="1" type="noConversion"/>
  </si>
  <si>
    <t>物理学中的数学方法</t>
    <phoneticPr fontId="1" type="noConversion"/>
  </si>
  <si>
    <r>
      <t>20</t>
    </r>
    <r>
      <rPr>
        <sz val="11"/>
        <color theme="1"/>
        <rFont val="宋体"/>
        <family val="3"/>
        <charset val="134"/>
      </rPr>
      <t>世纪物理学</t>
    </r>
    <phoneticPr fontId="1" type="noConversion"/>
  </si>
  <si>
    <t>物理学家用的数学方法</t>
    <phoneticPr fontId="1" type="noConversion"/>
  </si>
  <si>
    <t>费恩曼物理学讲义</t>
    <phoneticPr fontId="1" type="noConversion"/>
  </si>
  <si>
    <t>xcz</t>
    <phoneticPr fontId="1" type="noConversion"/>
  </si>
  <si>
    <r>
      <rPr>
        <sz val="11"/>
        <color theme="1"/>
        <rFont val="宋体"/>
        <family val="3"/>
        <charset val="134"/>
      </rPr>
      <t>自然百年经典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第二卷</t>
    </r>
    <r>
      <rPr>
        <sz val="11"/>
        <color theme="1"/>
        <rFont val="Tahoma"/>
        <family val="2"/>
        <charset val="134"/>
      </rPr>
      <t>)</t>
    </r>
    <phoneticPr fontId="1" type="noConversion"/>
  </si>
  <si>
    <t>暂借人</t>
    <phoneticPr fontId="1" type="noConversion"/>
  </si>
  <si>
    <t>数量</t>
    <phoneticPr fontId="1" type="noConversion"/>
  </si>
  <si>
    <r>
      <t>1</t>
    </r>
    <r>
      <rPr>
        <sz val="11"/>
        <color theme="1"/>
        <rFont val="宋体"/>
        <family val="3"/>
        <charset val="134"/>
      </rPr>
      <t>套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</si>
  <si>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本</t>
    </r>
    <phoneticPr fontId="1" type="noConversion"/>
  </si>
  <si>
    <t>xcz</t>
    <phoneticPr fontId="1" type="noConversion"/>
  </si>
  <si>
    <r>
      <t>9</t>
    </r>
    <r>
      <rPr>
        <sz val="11"/>
        <color theme="1"/>
        <rFont val="宋体"/>
        <family val="3"/>
        <charset val="134"/>
      </rPr>
      <t>周</t>
    </r>
    <phoneticPr fontId="1" type="noConversion"/>
  </si>
  <si>
    <r>
      <t>11</t>
    </r>
    <r>
      <rPr>
        <sz val="11"/>
        <color theme="1"/>
        <rFont val="宋体"/>
        <family val="3"/>
        <charset val="134"/>
      </rPr>
      <t>周</t>
    </r>
    <phoneticPr fontId="1" type="noConversion"/>
  </si>
  <si>
    <r>
      <rPr>
        <sz val="11"/>
        <color theme="1"/>
        <rFont val="宋体"/>
        <family val="3"/>
        <charset val="134"/>
      </rPr>
      <t>赵辰昊临时赴约女朋友，延迟到</t>
    </r>
    <r>
      <rPr>
        <sz val="11"/>
        <color theme="1"/>
        <rFont val="Tahoma"/>
        <family val="2"/>
        <charset val="134"/>
      </rPr>
      <t>8</t>
    </r>
    <r>
      <rPr>
        <sz val="11"/>
        <color theme="1"/>
        <rFont val="宋体"/>
        <family val="3"/>
        <charset val="134"/>
      </rPr>
      <t>点，我看了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个半小时书，杨从</t>
    </r>
    <r>
      <rPr>
        <sz val="11"/>
        <color theme="1"/>
        <rFont val="Tahoma"/>
        <family val="2"/>
        <charset val="134"/>
      </rPr>
      <t>415</t>
    </r>
    <r>
      <rPr>
        <sz val="11"/>
        <color theme="1"/>
        <rFont val="宋体"/>
        <family val="3"/>
        <charset val="134"/>
      </rPr>
      <t>过来串了串门，没什么人到，</t>
    </r>
    <r>
      <rPr>
        <sz val="11"/>
        <color theme="1"/>
        <rFont val="Tahoma"/>
        <family val="2"/>
        <charset val="134"/>
      </rPr>
      <t>8</t>
    </r>
    <r>
      <rPr>
        <sz val="11"/>
        <color theme="1"/>
        <rFont val="宋体"/>
        <family val="3"/>
        <charset val="134"/>
      </rPr>
      <t>点我就走了。</t>
    </r>
    <phoneticPr fontId="1" type="noConversion"/>
  </si>
  <si>
    <r>
      <t>13</t>
    </r>
    <r>
      <rPr>
        <sz val="11"/>
        <color theme="1"/>
        <rFont val="宋体"/>
        <family val="3"/>
        <charset val="134"/>
      </rPr>
      <t>周</t>
    </r>
    <phoneticPr fontId="1" type="noConversion"/>
  </si>
  <si>
    <r>
      <t>15</t>
    </r>
    <r>
      <rPr>
        <sz val="11"/>
        <color theme="1"/>
        <rFont val="宋体"/>
        <family val="3"/>
        <charset val="134"/>
      </rPr>
      <t>周</t>
    </r>
    <phoneticPr fontId="1" type="noConversion"/>
  </si>
  <si>
    <r>
      <t>17</t>
    </r>
    <r>
      <rPr>
        <sz val="11"/>
        <color theme="1"/>
        <rFont val="宋体"/>
        <family val="3"/>
        <charset val="134"/>
      </rPr>
      <t>周</t>
    </r>
    <phoneticPr fontId="1" type="noConversion"/>
  </si>
  <si>
    <t>徐东生报告；新班导杜安主持、朱林、原班导参加</t>
    <phoneticPr fontId="1" type="noConversion"/>
  </si>
  <si>
    <r>
      <t>7</t>
    </r>
    <r>
      <rPr>
        <sz val="11"/>
        <color theme="1"/>
        <rFont val="宋体"/>
        <family val="3"/>
        <charset val="134"/>
      </rPr>
      <t>周</t>
    </r>
    <r>
      <rPr>
        <sz val="11"/>
        <color theme="1"/>
        <rFont val="宋体"/>
        <family val="3"/>
        <charset val="134"/>
      </rPr>
      <t>班会</t>
    </r>
    <phoneticPr fontId="1" type="noConversion"/>
  </si>
  <si>
    <r>
      <rPr>
        <sz val="11"/>
        <color theme="1"/>
        <rFont val="宋体"/>
        <family val="3"/>
        <charset val="134"/>
      </rPr>
      <t>周六晚</t>
    </r>
    <r>
      <rPr>
        <sz val="11"/>
        <color theme="1"/>
        <rFont val="Tahoma"/>
        <family val="3"/>
        <charset val="134"/>
      </rPr>
      <t>18.30</t>
    </r>
    <r>
      <rPr>
        <sz val="11"/>
        <color theme="1"/>
        <rFont val="宋体"/>
        <family val="3"/>
        <charset val="134"/>
      </rPr>
      <t>；我谈了谈我的</t>
    </r>
    <r>
      <rPr>
        <sz val="11"/>
        <color theme="1"/>
        <rFont val="Tahoma"/>
        <family val="2"/>
        <charset val="134"/>
      </rPr>
      <t>ETP(enlarge the percentage) company</t>
    </r>
    <r>
      <rPr>
        <sz val="11"/>
        <color theme="1"/>
        <rFont val="宋体"/>
        <family val="3"/>
        <charset val="134"/>
      </rPr>
      <t>构想。以及现阶段主要矛盾。</t>
    </r>
    <phoneticPr fontId="1" type="noConversion"/>
  </si>
  <si>
    <t>周日下午热力学期中考试，之前不敢安排班会，考完都散了。</t>
    <phoneticPr fontId="1" type="noConversion"/>
  </si>
  <si>
    <t>主题大概就是分享一下这些天我加的保研公众号，上面的一些文章，我的2个哥哥的保研经历，和他给的一些资料。</t>
    <phoneticPr fontId="1" type="noConversion"/>
  </si>
  <si>
    <r>
      <rPr>
        <sz val="11"/>
        <color theme="1"/>
        <rFont val="宋体"/>
        <family val="3"/>
        <charset val="134"/>
      </rPr>
      <t>我去借</t>
    </r>
    <r>
      <rPr>
        <sz val="11"/>
        <color theme="1"/>
        <rFont val="Tahoma"/>
        <family val="2"/>
        <charset val="134"/>
      </rPr>
      <t>414</t>
    </r>
    <r>
      <rPr>
        <sz val="11"/>
        <color theme="1"/>
        <rFont val="宋体"/>
        <family val="3"/>
        <charset val="134"/>
      </rPr>
      <t>钥匙时，李老师写的借用时间是</t>
    </r>
    <r>
      <rPr>
        <sz val="11"/>
        <color theme="1"/>
        <rFont val="Tahoma"/>
        <family val="2"/>
        <charset val="134"/>
      </rPr>
      <t>12/15</t>
    </r>
    <r>
      <rPr>
        <sz val="11"/>
        <color theme="1"/>
        <rFont val="宋体"/>
        <family val="3"/>
        <charset val="134"/>
      </rPr>
      <t>日周六晚上</t>
    </r>
    <r>
      <rPr>
        <sz val="11"/>
        <color theme="1"/>
        <rFont val="Tahoma"/>
        <family val="2"/>
        <charset val="134"/>
      </rPr>
      <t>18.30.</t>
    </r>
    <r>
      <rPr>
        <sz val="11"/>
        <color theme="1"/>
        <rFont val="宋体"/>
        <family val="3"/>
        <charset val="134"/>
      </rPr>
      <t>这个和班会冲突了，而且考虑到周六有四六级，六级是</t>
    </r>
    <r>
      <rPr>
        <sz val="11"/>
        <color theme="1"/>
        <rFont val="Tahoma"/>
        <family val="2"/>
        <charset val="134"/>
      </rPr>
      <t>5.30</t>
    </r>
    <r>
      <rPr>
        <sz val="11"/>
        <color theme="1"/>
        <rFont val="宋体"/>
        <family val="3"/>
        <charset val="134"/>
      </rPr>
      <t>放，有些同学放耳机吃饭可能赶不到。于是我选择了周日</t>
    </r>
    <r>
      <rPr>
        <sz val="11"/>
        <color theme="1"/>
        <rFont val="Tahoma"/>
        <family val="2"/>
        <charset val="134"/>
      </rPr>
      <t>18.30</t>
    </r>
    <r>
      <rPr>
        <sz val="11"/>
        <color theme="1"/>
        <rFont val="宋体"/>
        <family val="3"/>
        <charset val="134"/>
      </rPr>
      <t>即</t>
    </r>
    <r>
      <rPr>
        <sz val="11"/>
        <color theme="1"/>
        <rFont val="Tahoma"/>
        <family val="2"/>
        <charset val="134"/>
      </rPr>
      <t>16</t>
    </r>
    <r>
      <rPr>
        <sz val="11"/>
        <color theme="1"/>
        <rFont val="宋体"/>
        <family val="3"/>
        <charset val="134"/>
      </rPr>
      <t>号。但是李老师周六临时有事没去，改到周日晚上了。我和他的又冲突了。我就把班会内容写在</t>
    </r>
    <r>
      <rPr>
        <sz val="11"/>
        <color theme="1"/>
        <rFont val="Tahoma"/>
        <family val="2"/>
        <charset val="134"/>
      </rPr>
      <t>word</t>
    </r>
    <r>
      <rPr>
        <sz val="11"/>
        <color theme="1"/>
        <rFont val="宋体"/>
        <family val="3"/>
        <charset val="134"/>
      </rPr>
      <t>文档里面，转成</t>
    </r>
    <r>
      <rPr>
        <sz val="11"/>
        <color theme="1"/>
        <rFont val="Tahoma"/>
        <family val="2"/>
        <charset val="134"/>
      </rPr>
      <t>pdf</t>
    </r>
    <r>
      <rPr>
        <sz val="11"/>
        <color theme="1"/>
        <rFont val="宋体"/>
        <family val="3"/>
        <charset val="134"/>
      </rPr>
      <t>给同学们了。主题是关于大三下学期春季、秋季选课相关事宜，以及大四选修课、计算物理学留的作业如何处理等。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</si>
</sst>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theme="9" tint="-0.249977111117893"/>
      <name val="Tahoma"/>
      <family val="2"/>
      <charset val="134"/>
    </font>
    <font>
      <sz val="11"/>
      <color rgb="FF0070C0"/>
      <name val="Tahoma"/>
      <family val="2"/>
      <charset val="134"/>
    </font>
    <font>
      <sz val="11"/>
      <color theme="5" tint="-0.249977111117893"/>
      <name val="Tahoma"/>
      <family val="2"/>
      <charset val="134"/>
    </font>
    <font>
      <sz val="11"/>
      <color theme="1"/>
      <name val="宋体"/>
      <family val="3"/>
      <charset val="134"/>
      <scheme val="major"/>
    </font>
    <font>
      <sz val="11"/>
      <color rgb="FF00B05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5" tint="-0.249977111117893"/>
      <name val="宋体"/>
      <family val="3"/>
      <charset val="134"/>
    </font>
    <font>
      <sz val="11"/>
      <name val="Tahoma"/>
      <family val="2"/>
      <charset val="134"/>
    </font>
    <font>
      <sz val="11"/>
      <name val="Tahoma"/>
      <family val="2"/>
    </font>
    <font>
      <sz val="11"/>
      <color theme="9" tint="-0.249977111117893"/>
      <name val="宋体"/>
      <family val="3"/>
      <charset val="134"/>
    </font>
    <font>
      <sz val="11"/>
      <color rgb="FF7030A0"/>
      <name val="宋体"/>
      <family val="3"/>
      <charset val="134"/>
    </font>
    <font>
      <sz val="11"/>
      <color theme="1"/>
      <name val="Tahoma"/>
      <family val="3"/>
      <charset val="134"/>
    </font>
    <font>
      <sz val="11"/>
      <color theme="1" tint="0.14999847407452621"/>
      <name val="Tahoma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right"/>
    </xf>
    <xf numFmtId="0" fontId="15" fillId="0" borderId="0" xfId="0" applyFont="1"/>
    <xf numFmtId="0" fontId="3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15" fillId="10" borderId="0" xfId="0" applyFont="1" applyFill="1"/>
    <xf numFmtId="0" fontId="2" fillId="10" borderId="0" xfId="0" applyFont="1" applyFill="1"/>
    <xf numFmtId="0" fontId="15" fillId="11" borderId="0" xfId="0" applyFont="1" applyFill="1"/>
    <xf numFmtId="0" fontId="2" fillId="11" borderId="0" xfId="0" applyFont="1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6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5" fillId="2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topLeftCell="A28" workbookViewId="0">
      <selection activeCell="O56" sqref="O56"/>
    </sheetView>
  </sheetViews>
  <sheetFormatPr defaultRowHeight="14.25" x14ac:dyDescent="0.2"/>
  <cols>
    <col min="5" max="5" width="14.5" bestFit="1" customWidth="1"/>
    <col min="7" max="7" width="11.5" customWidth="1"/>
    <col min="8" max="8" width="12.75" customWidth="1"/>
  </cols>
  <sheetData>
    <row r="1" spans="1:12" x14ac:dyDescent="0.2">
      <c r="A1" s="1" t="s">
        <v>0</v>
      </c>
      <c r="B1" s="1" t="s">
        <v>1</v>
      </c>
      <c r="C1" s="27" t="s">
        <v>2</v>
      </c>
      <c r="D1" s="27"/>
      <c r="E1" s="10" t="s">
        <v>17</v>
      </c>
      <c r="F1" s="5" t="s">
        <v>87</v>
      </c>
      <c r="G1" s="5" t="s">
        <v>80</v>
      </c>
      <c r="H1" s="5" t="s">
        <v>81</v>
      </c>
      <c r="I1" s="5" t="s">
        <v>83</v>
      </c>
      <c r="J1" s="1" t="s">
        <v>86</v>
      </c>
      <c r="K1" s="5" t="s">
        <v>84</v>
      </c>
      <c r="L1" s="5" t="s">
        <v>85</v>
      </c>
    </row>
    <row r="2" spans="1:12" x14ac:dyDescent="0.2">
      <c r="A2" s="14" t="s">
        <v>45</v>
      </c>
      <c r="B2" t="s">
        <v>9</v>
      </c>
      <c r="C2" s="27">
        <v>18375797601</v>
      </c>
      <c r="D2" s="27"/>
      <c r="E2" s="2">
        <v>1601</v>
      </c>
      <c r="F2">
        <v>1</v>
      </c>
      <c r="I2" s="8">
        <v>1</v>
      </c>
      <c r="J2" s="15"/>
    </row>
    <row r="3" spans="1:12" x14ac:dyDescent="0.2">
      <c r="A3" s="14" t="s">
        <v>46</v>
      </c>
      <c r="B3" t="s">
        <v>10</v>
      </c>
      <c r="C3" s="27">
        <v>18842395492</v>
      </c>
      <c r="D3" s="27"/>
      <c r="E3" s="3">
        <v>1602</v>
      </c>
      <c r="F3">
        <v>1</v>
      </c>
      <c r="J3">
        <v>1</v>
      </c>
    </row>
    <row r="4" spans="1:12" x14ac:dyDescent="0.2">
      <c r="A4" s="14" t="s">
        <v>11</v>
      </c>
      <c r="B4" t="s">
        <v>10</v>
      </c>
      <c r="C4" s="27">
        <v>13840364596</v>
      </c>
      <c r="D4" s="27"/>
      <c r="E4" s="3">
        <v>1602</v>
      </c>
      <c r="F4">
        <v>1</v>
      </c>
      <c r="J4">
        <v>1</v>
      </c>
    </row>
    <row r="5" spans="1:12" x14ac:dyDescent="0.2">
      <c r="A5" s="14" t="s">
        <v>49</v>
      </c>
      <c r="B5" t="s">
        <v>10</v>
      </c>
      <c r="C5" s="27">
        <v>18640412708</v>
      </c>
      <c r="D5" s="27"/>
      <c r="E5" s="3">
        <v>1602</v>
      </c>
      <c r="J5">
        <v>1</v>
      </c>
    </row>
    <row r="6" spans="1:12" x14ac:dyDescent="0.2">
      <c r="A6" s="7" t="s">
        <v>28</v>
      </c>
      <c r="B6" t="s">
        <v>4</v>
      </c>
      <c r="C6" s="27">
        <v>13998207913</v>
      </c>
      <c r="D6" s="27"/>
      <c r="E6" s="2">
        <v>1601</v>
      </c>
      <c r="F6">
        <v>1</v>
      </c>
      <c r="I6">
        <v>1</v>
      </c>
    </row>
    <row r="7" spans="1:12" x14ac:dyDescent="0.2">
      <c r="A7" s="7" t="s">
        <v>24</v>
      </c>
      <c r="B7" t="s">
        <v>4</v>
      </c>
      <c r="C7" s="27">
        <v>18640305031</v>
      </c>
      <c r="D7" s="27"/>
      <c r="E7" s="2">
        <v>1601</v>
      </c>
    </row>
    <row r="8" spans="1:12" x14ac:dyDescent="0.2">
      <c r="A8" s="7" t="s">
        <v>25</v>
      </c>
      <c r="B8" t="s">
        <v>4</v>
      </c>
      <c r="C8" s="27">
        <v>17734462306</v>
      </c>
      <c r="D8" s="27"/>
      <c r="E8" s="2">
        <v>1601</v>
      </c>
    </row>
    <row r="9" spans="1:12" ht="13.5" customHeight="1" x14ac:dyDescent="0.2">
      <c r="A9" s="7" t="s">
        <v>29</v>
      </c>
      <c r="B9" t="s">
        <v>4</v>
      </c>
      <c r="C9" s="27">
        <v>13840365921</v>
      </c>
      <c r="D9" s="27"/>
      <c r="E9" s="2">
        <v>1601</v>
      </c>
      <c r="F9">
        <v>1</v>
      </c>
    </row>
    <row r="10" spans="1:12" x14ac:dyDescent="0.2">
      <c r="A10" s="7" t="s">
        <v>53</v>
      </c>
      <c r="B10" s="16" t="s">
        <v>52</v>
      </c>
      <c r="C10" s="27">
        <v>17824032383</v>
      </c>
      <c r="D10" s="27"/>
      <c r="E10" s="2">
        <v>1601</v>
      </c>
    </row>
    <row r="11" spans="1:12" x14ac:dyDescent="0.2">
      <c r="A11" s="7" t="s">
        <v>5</v>
      </c>
      <c r="B11" t="s">
        <v>6</v>
      </c>
      <c r="C11" s="27">
        <v>13703997078</v>
      </c>
      <c r="D11" s="27"/>
      <c r="E11" s="2">
        <v>1601</v>
      </c>
      <c r="F11">
        <v>1</v>
      </c>
    </row>
    <row r="12" spans="1:12" x14ac:dyDescent="0.2">
      <c r="A12" s="7" t="s">
        <v>37</v>
      </c>
      <c r="B12" t="s">
        <v>3</v>
      </c>
      <c r="C12" s="27">
        <v>18728559193</v>
      </c>
      <c r="D12" s="27"/>
      <c r="E12" s="2">
        <v>1601</v>
      </c>
      <c r="F12">
        <v>1</v>
      </c>
      <c r="I12">
        <v>1</v>
      </c>
    </row>
    <row r="13" spans="1:12" x14ac:dyDescent="0.2">
      <c r="A13" s="7" t="s">
        <v>38</v>
      </c>
      <c r="B13" t="s">
        <v>3</v>
      </c>
      <c r="C13" s="27">
        <v>18640451475</v>
      </c>
      <c r="D13" s="27"/>
      <c r="E13" s="2">
        <v>1601</v>
      </c>
    </row>
    <row r="14" spans="1:12" x14ac:dyDescent="0.2">
      <c r="A14" s="7" t="s">
        <v>39</v>
      </c>
      <c r="B14" t="s">
        <v>3</v>
      </c>
      <c r="C14" s="27">
        <v>13335583517</v>
      </c>
      <c r="D14" s="27"/>
      <c r="E14" s="2">
        <v>1601</v>
      </c>
      <c r="F14">
        <v>1</v>
      </c>
      <c r="I14">
        <v>1</v>
      </c>
    </row>
    <row r="15" spans="1:12" x14ac:dyDescent="0.2">
      <c r="A15" s="7" t="s">
        <v>30</v>
      </c>
      <c r="B15" t="s">
        <v>15</v>
      </c>
      <c r="C15" s="27">
        <v>13180468934</v>
      </c>
      <c r="D15" s="27"/>
      <c r="E15" s="2">
        <v>1601</v>
      </c>
      <c r="F15">
        <v>1</v>
      </c>
    </row>
    <row r="16" spans="1:12" x14ac:dyDescent="0.2">
      <c r="A16" s="7" t="s">
        <v>31</v>
      </c>
      <c r="B16" t="s">
        <v>14</v>
      </c>
      <c r="C16" s="27">
        <v>18640451671</v>
      </c>
      <c r="D16" s="27"/>
      <c r="E16" s="2">
        <v>1601</v>
      </c>
      <c r="F16">
        <v>1</v>
      </c>
      <c r="G16">
        <v>1</v>
      </c>
      <c r="I16">
        <v>1</v>
      </c>
      <c r="J16">
        <v>1</v>
      </c>
    </row>
    <row r="17" spans="1:18" x14ac:dyDescent="0.2">
      <c r="A17" s="7" t="s">
        <v>27</v>
      </c>
      <c r="B17" t="s">
        <v>7</v>
      </c>
      <c r="C17" s="27">
        <v>13322458061</v>
      </c>
      <c r="D17" s="27"/>
      <c r="E17" s="3">
        <v>1602</v>
      </c>
      <c r="I17">
        <v>1</v>
      </c>
      <c r="J17">
        <v>1</v>
      </c>
    </row>
    <row r="18" spans="1:18" x14ac:dyDescent="0.2">
      <c r="A18" s="7" t="s">
        <v>35</v>
      </c>
      <c r="B18" t="s">
        <v>7</v>
      </c>
      <c r="C18" s="27">
        <v>18842534030</v>
      </c>
      <c r="D18" s="27"/>
      <c r="E18" s="3">
        <v>1602</v>
      </c>
      <c r="I18">
        <v>1</v>
      </c>
      <c r="J18">
        <v>1</v>
      </c>
    </row>
    <row r="19" spans="1:18" x14ac:dyDescent="0.2">
      <c r="A19" s="7" t="s">
        <v>26</v>
      </c>
      <c r="B19" t="s">
        <v>12</v>
      </c>
      <c r="C19" s="27">
        <v>15524452676</v>
      </c>
      <c r="D19" s="27"/>
      <c r="E19" s="3">
        <v>1602</v>
      </c>
      <c r="F19">
        <v>1</v>
      </c>
      <c r="G19" s="20">
        <v>1</v>
      </c>
      <c r="I19">
        <v>1</v>
      </c>
      <c r="J19">
        <v>1</v>
      </c>
    </row>
    <row r="20" spans="1:18" x14ac:dyDescent="0.2">
      <c r="A20" s="7" t="s">
        <v>51</v>
      </c>
      <c r="B20" s="16" t="s">
        <v>50</v>
      </c>
      <c r="C20" s="27">
        <v>18842529042</v>
      </c>
      <c r="D20" s="27"/>
      <c r="E20" s="3">
        <v>1602</v>
      </c>
      <c r="F20">
        <v>1</v>
      </c>
      <c r="J20">
        <v>1</v>
      </c>
    </row>
    <row r="21" spans="1:18" x14ac:dyDescent="0.2">
      <c r="A21" s="7" t="s">
        <v>32</v>
      </c>
      <c r="B21" t="s">
        <v>18</v>
      </c>
      <c r="C21" s="29">
        <v>13840541716</v>
      </c>
      <c r="D21" s="29"/>
      <c r="E21" s="3">
        <v>1602</v>
      </c>
      <c r="F21">
        <v>1</v>
      </c>
      <c r="I21">
        <v>1</v>
      </c>
      <c r="J21">
        <v>1</v>
      </c>
    </row>
    <row r="22" spans="1:18" x14ac:dyDescent="0.2">
      <c r="A22" s="7" t="s">
        <v>33</v>
      </c>
      <c r="B22" t="s">
        <v>13</v>
      </c>
      <c r="C22" s="27">
        <v>18640415816</v>
      </c>
      <c r="D22" s="27"/>
      <c r="E22" s="4">
        <v>1603</v>
      </c>
      <c r="I22" s="8"/>
      <c r="J22" s="15"/>
    </row>
    <row r="23" spans="1:18" x14ac:dyDescent="0.2">
      <c r="A23" s="7" t="s">
        <v>34</v>
      </c>
      <c r="B23" t="s">
        <v>13</v>
      </c>
      <c r="C23" s="27">
        <v>18559867412</v>
      </c>
      <c r="D23" s="27"/>
      <c r="E23" s="4">
        <v>1603</v>
      </c>
      <c r="I23" s="8"/>
      <c r="J23" s="15"/>
    </row>
    <row r="24" spans="1:18" x14ac:dyDescent="0.2">
      <c r="A24" s="7" t="s">
        <v>36</v>
      </c>
      <c r="B24" t="s">
        <v>8</v>
      </c>
      <c r="C24" s="27">
        <v>13332451421</v>
      </c>
      <c r="D24" s="27"/>
      <c r="E24" s="4">
        <v>1603</v>
      </c>
      <c r="I24" s="8"/>
      <c r="J24" s="15"/>
    </row>
    <row r="25" spans="1:18" x14ac:dyDescent="0.2">
      <c r="B25" s="1"/>
      <c r="E25" s="10"/>
      <c r="F25" s="23" t="s">
        <v>88</v>
      </c>
      <c r="G25" s="21" t="s">
        <v>82</v>
      </c>
      <c r="H25" s="22" t="s">
        <v>89</v>
      </c>
      <c r="I25" s="24" t="s">
        <v>90</v>
      </c>
      <c r="J25" s="8"/>
      <c r="K25" s="23" t="s">
        <v>91</v>
      </c>
    </row>
    <row r="27" spans="1:18" x14ac:dyDescent="0.2">
      <c r="A27" s="7" t="s">
        <v>40</v>
      </c>
      <c r="B27" s="9" t="s">
        <v>43</v>
      </c>
      <c r="C27" s="11" t="s">
        <v>41</v>
      </c>
      <c r="D27" s="12" t="s">
        <v>42</v>
      </c>
      <c r="E27" s="6" t="s">
        <v>44</v>
      </c>
      <c r="H27" s="28" t="s">
        <v>54</v>
      </c>
      <c r="I27" s="28"/>
      <c r="J27" s="28"/>
      <c r="K27" s="28"/>
      <c r="L27" s="26" t="s">
        <v>21</v>
      </c>
      <c r="M27" s="26"/>
      <c r="N27" s="26" t="s">
        <v>22</v>
      </c>
      <c r="O27" s="26"/>
      <c r="P27" s="6" t="s">
        <v>19</v>
      </c>
      <c r="R27" s="1"/>
    </row>
    <row r="28" spans="1:18" x14ac:dyDescent="0.2">
      <c r="A28" s="5">
        <f ca="1">RANDBETWEEN(1,B$28)</f>
        <v>5</v>
      </c>
      <c r="B28" s="5">
        <v>9</v>
      </c>
      <c r="C28" s="5">
        <f ca="1">A28</f>
        <v>5</v>
      </c>
      <c r="D28" s="5" t="str">
        <f ca="1">ADDRESS(28+C28-1,1,1)</f>
        <v>$A$32</v>
      </c>
      <c r="E28" s="13">
        <f ca="1">OFFSET(A28,C28-1,0,1,1)</f>
        <v>8</v>
      </c>
      <c r="G28" s="30"/>
      <c r="H28" s="27" t="s">
        <v>64</v>
      </c>
      <c r="I28" s="27"/>
      <c r="J28" s="27"/>
      <c r="K28" s="27"/>
      <c r="L28" s="25">
        <v>1</v>
      </c>
      <c r="M28" s="25"/>
      <c r="N28" s="25">
        <v>1000</v>
      </c>
      <c r="O28" s="25"/>
      <c r="P28" s="5">
        <f t="shared" ref="P28" si="0">L28*N28*23</f>
        <v>23000</v>
      </c>
      <c r="Q28" t="s">
        <v>61</v>
      </c>
    </row>
    <row r="29" spans="1:18" x14ac:dyDescent="0.2">
      <c r="A29" s="5">
        <f t="shared" ref="A29:A45" ca="1" si="1">RANDBETWEEN(1,B$28)</f>
        <v>1</v>
      </c>
      <c r="G29" s="30"/>
      <c r="H29" s="27" t="s">
        <v>57</v>
      </c>
      <c r="I29" s="27"/>
      <c r="J29" s="27"/>
      <c r="K29" s="27"/>
      <c r="L29" s="25">
        <v>1</v>
      </c>
      <c r="M29" s="25"/>
      <c r="N29" s="25">
        <v>200</v>
      </c>
      <c r="O29" s="25"/>
      <c r="P29" s="5">
        <f t="shared" ref="P29" si="2">L29*N29*23</f>
        <v>4600</v>
      </c>
    </row>
    <row r="30" spans="1:18" x14ac:dyDescent="0.2">
      <c r="A30" s="5">
        <f t="shared" ca="1" si="1"/>
        <v>3</v>
      </c>
      <c r="G30" s="31"/>
      <c r="H30" s="27" t="s">
        <v>59</v>
      </c>
      <c r="I30" s="27"/>
      <c r="J30" s="27"/>
      <c r="K30" s="27"/>
      <c r="L30" s="25">
        <v>1</v>
      </c>
      <c r="M30" s="25"/>
      <c r="N30" s="25">
        <v>180</v>
      </c>
      <c r="O30" s="25"/>
      <c r="P30" s="5">
        <f>L30*N30*23</f>
        <v>4140</v>
      </c>
      <c r="Q30" t="s">
        <v>63</v>
      </c>
    </row>
    <row r="31" spans="1:18" x14ac:dyDescent="0.2">
      <c r="A31" s="5">
        <v>3</v>
      </c>
      <c r="G31" s="31"/>
      <c r="H31" s="27" t="s">
        <v>58</v>
      </c>
      <c r="I31" s="27"/>
      <c r="J31" s="27"/>
      <c r="K31" s="27"/>
      <c r="L31" s="25">
        <v>1</v>
      </c>
      <c r="M31" s="25"/>
      <c r="N31" s="25">
        <v>30</v>
      </c>
      <c r="O31" s="25"/>
      <c r="P31" s="5">
        <f>L31*N31*23</f>
        <v>690</v>
      </c>
      <c r="Q31" t="s">
        <v>62</v>
      </c>
    </row>
    <row r="32" spans="1:18" x14ac:dyDescent="0.2">
      <c r="A32" s="5">
        <v>8</v>
      </c>
      <c r="G32" s="32"/>
      <c r="H32" s="27" t="s">
        <v>16</v>
      </c>
      <c r="I32" s="27"/>
      <c r="J32" s="27"/>
      <c r="K32" s="27"/>
      <c r="L32" s="25">
        <v>1</v>
      </c>
      <c r="M32" s="25"/>
      <c r="N32" s="25">
        <v>60</v>
      </c>
      <c r="O32" s="25"/>
      <c r="P32" s="5">
        <f>L32*N32*23</f>
        <v>1380</v>
      </c>
    </row>
    <row r="33" spans="1:17" x14ac:dyDescent="0.2">
      <c r="A33" s="5">
        <f t="shared" ca="1" si="1"/>
        <v>8</v>
      </c>
      <c r="G33" s="32"/>
      <c r="H33" s="27" t="s">
        <v>48</v>
      </c>
      <c r="I33" s="27"/>
      <c r="J33" s="27"/>
      <c r="K33" s="27"/>
      <c r="L33" s="25">
        <v>5</v>
      </c>
      <c r="M33" s="25"/>
      <c r="N33" s="25">
        <v>4</v>
      </c>
      <c r="O33" s="25"/>
      <c r="P33" s="5">
        <f>L33*N33*23</f>
        <v>460</v>
      </c>
    </row>
    <row r="34" spans="1:17" x14ac:dyDescent="0.2">
      <c r="A34" s="5">
        <f t="shared" ca="1" si="1"/>
        <v>6</v>
      </c>
      <c r="G34" s="32"/>
      <c r="H34" s="27" t="s">
        <v>47</v>
      </c>
      <c r="I34" s="27"/>
      <c r="J34" s="27"/>
      <c r="K34" s="27"/>
      <c r="L34" s="25">
        <v>1</v>
      </c>
      <c r="M34" s="25"/>
      <c r="N34" s="25">
        <v>20</v>
      </c>
      <c r="O34" s="25"/>
      <c r="P34" s="5">
        <f>L34*N34*23</f>
        <v>460</v>
      </c>
    </row>
    <row r="35" spans="1:17" x14ac:dyDescent="0.2">
      <c r="A35" s="5">
        <f t="shared" ca="1" si="1"/>
        <v>7</v>
      </c>
    </row>
    <row r="36" spans="1:17" x14ac:dyDescent="0.2">
      <c r="A36" s="5">
        <f t="shared" ca="1" si="1"/>
        <v>4</v>
      </c>
      <c r="H36" s="28" t="s">
        <v>60</v>
      </c>
      <c r="I36" s="28"/>
      <c r="J36" s="28"/>
      <c r="K36" s="28"/>
      <c r="L36" s="26" t="s">
        <v>20</v>
      </c>
      <c r="M36" s="26"/>
      <c r="N36" s="26" t="s">
        <v>23</v>
      </c>
      <c r="O36" s="26"/>
      <c r="P36" s="6" t="s">
        <v>19</v>
      </c>
    </row>
    <row r="37" spans="1:17" x14ac:dyDescent="0.2">
      <c r="A37" s="5">
        <f t="shared" ca="1" si="1"/>
        <v>6</v>
      </c>
      <c r="H37" s="38" t="s">
        <v>55</v>
      </c>
      <c r="I37" s="25"/>
      <c r="J37" s="25"/>
      <c r="K37" s="25"/>
      <c r="L37" s="25">
        <v>5</v>
      </c>
      <c r="M37" s="25"/>
      <c r="N37" s="25">
        <v>213</v>
      </c>
      <c r="O37" s="25"/>
      <c r="P37" s="5">
        <f>L37*N37</f>
        <v>1065</v>
      </c>
    </row>
    <row r="38" spans="1:17" x14ac:dyDescent="0.2">
      <c r="A38" s="5">
        <f t="shared" ca="1" si="1"/>
        <v>9</v>
      </c>
      <c r="H38" s="27" t="s">
        <v>56</v>
      </c>
      <c r="I38" s="25"/>
      <c r="J38" s="25"/>
      <c r="K38" s="25"/>
      <c r="L38" s="25">
        <v>5</v>
      </c>
      <c r="M38" s="25"/>
      <c r="N38" s="25">
        <v>29.8</v>
      </c>
      <c r="O38" s="25"/>
      <c r="P38" s="5">
        <f>L38*N38</f>
        <v>149</v>
      </c>
    </row>
    <row r="39" spans="1:17" x14ac:dyDescent="0.2">
      <c r="A39" s="5">
        <f t="shared" ca="1" si="1"/>
        <v>8</v>
      </c>
    </row>
    <row r="40" spans="1:17" x14ac:dyDescent="0.2">
      <c r="A40" s="5">
        <f t="shared" ca="1" si="1"/>
        <v>7</v>
      </c>
    </row>
    <row r="41" spans="1:17" x14ac:dyDescent="0.2">
      <c r="A41" s="5">
        <f t="shared" ca="1" si="1"/>
        <v>4</v>
      </c>
    </row>
    <row r="42" spans="1:17" x14ac:dyDescent="0.2">
      <c r="A42" s="5">
        <f t="shared" ca="1" si="1"/>
        <v>9</v>
      </c>
    </row>
    <row r="43" spans="1:17" x14ac:dyDescent="0.2">
      <c r="A43" s="5">
        <f t="shared" ca="1" si="1"/>
        <v>7</v>
      </c>
      <c r="H43" s="18"/>
      <c r="I43" s="18"/>
      <c r="J43" s="18"/>
      <c r="K43" s="18"/>
      <c r="L43" s="19"/>
      <c r="M43" s="19"/>
      <c r="N43" s="19"/>
      <c r="O43" s="19"/>
      <c r="P43" s="6"/>
    </row>
    <row r="44" spans="1:17" x14ac:dyDescent="0.2">
      <c r="A44" s="5">
        <f t="shared" ca="1" si="1"/>
        <v>3</v>
      </c>
      <c r="H44" s="17"/>
      <c r="I44" s="17"/>
      <c r="J44" s="17"/>
      <c r="K44" s="17"/>
      <c r="P44" s="5"/>
    </row>
    <row r="45" spans="1:17" x14ac:dyDescent="0.2">
      <c r="A45" s="5">
        <f t="shared" ca="1" si="1"/>
        <v>9</v>
      </c>
      <c r="P45" s="5"/>
    </row>
    <row r="46" spans="1:17" x14ac:dyDescent="0.2">
      <c r="P46" s="5"/>
    </row>
    <row r="47" spans="1:17" x14ac:dyDescent="0.2">
      <c r="A47" s="1" t="s">
        <v>65</v>
      </c>
      <c r="B47" s="33" t="s">
        <v>66</v>
      </c>
      <c r="C47" s="33"/>
      <c r="D47" s="34" t="s">
        <v>67</v>
      </c>
      <c r="E47" s="35"/>
      <c r="F47" s="37" t="s">
        <v>68</v>
      </c>
      <c r="G47" s="35"/>
      <c r="H47" s="36" t="s">
        <v>74</v>
      </c>
      <c r="I47" s="30"/>
      <c r="J47" s="39" t="s">
        <v>69</v>
      </c>
      <c r="K47" s="40"/>
      <c r="L47" s="42" t="s">
        <v>71</v>
      </c>
      <c r="M47" s="43"/>
      <c r="N47" s="41" t="s">
        <v>70</v>
      </c>
      <c r="O47" s="41"/>
      <c r="P47" s="44" t="s">
        <v>72</v>
      </c>
      <c r="Q47" s="45"/>
    </row>
    <row r="48" spans="1:17" x14ac:dyDescent="0.2">
      <c r="A48" s="1" t="s">
        <v>76</v>
      </c>
      <c r="B48" s="25" t="s">
        <v>78</v>
      </c>
      <c r="C48" s="25"/>
      <c r="D48" s="25" t="s">
        <v>78</v>
      </c>
      <c r="E48" s="25"/>
      <c r="F48" s="25" t="s">
        <v>78</v>
      </c>
      <c r="G48" s="25"/>
      <c r="H48" s="25" t="s">
        <v>78</v>
      </c>
      <c r="I48" s="25"/>
      <c r="J48" s="25" t="s">
        <v>78</v>
      </c>
      <c r="K48" s="25"/>
      <c r="L48" s="25" t="s">
        <v>78</v>
      </c>
      <c r="M48" s="25"/>
      <c r="N48" s="25" t="s">
        <v>77</v>
      </c>
      <c r="O48" s="25"/>
      <c r="P48" s="25" t="s">
        <v>77</v>
      </c>
      <c r="Q48" s="25"/>
    </row>
    <row r="49" spans="1:17" x14ac:dyDescent="0.2">
      <c r="A49" s="1" t="s">
        <v>75</v>
      </c>
      <c r="B49" s="27" t="s">
        <v>79</v>
      </c>
      <c r="C49" s="25"/>
      <c r="D49" s="27" t="s">
        <v>73</v>
      </c>
      <c r="E49" s="25"/>
      <c r="F49" s="27" t="s">
        <v>73</v>
      </c>
      <c r="G49" s="25"/>
      <c r="H49" s="27" t="s">
        <v>29</v>
      </c>
      <c r="I49" s="25"/>
      <c r="J49" s="27" t="s">
        <v>73</v>
      </c>
      <c r="K49" s="25"/>
      <c r="L49" s="27" t="s">
        <v>73</v>
      </c>
      <c r="M49" s="25"/>
      <c r="N49" s="27" t="s">
        <v>73</v>
      </c>
      <c r="O49" s="25"/>
      <c r="P49" s="27" t="s">
        <v>73</v>
      </c>
      <c r="Q49" s="25"/>
    </row>
    <row r="50" spans="1:17" x14ac:dyDescent="0.2">
      <c r="A50" s="1"/>
      <c r="B50" s="27"/>
      <c r="C50" s="25"/>
      <c r="D50" s="27"/>
      <c r="E50" s="25"/>
      <c r="F50" s="27"/>
      <c r="G50" s="25"/>
      <c r="H50" s="27"/>
      <c r="I50" s="25"/>
      <c r="J50" s="27"/>
      <c r="K50" s="25"/>
      <c r="L50" s="27"/>
      <c r="M50" s="25"/>
      <c r="N50" s="27"/>
      <c r="O50" s="25"/>
      <c r="P50" s="27"/>
      <c r="Q50" s="25"/>
    </row>
    <row r="51" spans="1:17" x14ac:dyDescent="0.2">
      <c r="A51" s="1"/>
      <c r="B51" s="27"/>
      <c r="C51" s="25"/>
      <c r="D51" s="27"/>
      <c r="E51" s="25"/>
      <c r="F51" s="27"/>
      <c r="G51" s="25"/>
      <c r="H51" s="27"/>
      <c r="I51" s="25"/>
      <c r="J51" s="27"/>
      <c r="K51" s="25"/>
      <c r="L51" s="27"/>
      <c r="M51" s="25"/>
      <c r="N51" s="27"/>
      <c r="O51" s="25"/>
      <c r="P51" s="27"/>
      <c r="Q51" s="25"/>
    </row>
    <row r="52" spans="1:17" x14ac:dyDescent="0.2">
      <c r="A52" s="1"/>
      <c r="B52" s="27"/>
      <c r="C52" s="25"/>
      <c r="D52" s="27"/>
      <c r="E52" s="25"/>
      <c r="F52" s="27"/>
      <c r="G52" s="25"/>
      <c r="H52" s="27"/>
      <c r="I52" s="25"/>
      <c r="J52" s="27"/>
      <c r="K52" s="25"/>
      <c r="L52" s="27"/>
      <c r="M52" s="25"/>
      <c r="N52" s="27"/>
      <c r="O52" s="25"/>
      <c r="P52" s="27"/>
      <c r="Q52" s="25"/>
    </row>
    <row r="53" spans="1:17" x14ac:dyDescent="0.2">
      <c r="A53" s="1"/>
      <c r="B53" s="27"/>
      <c r="C53" s="25"/>
      <c r="D53" s="27"/>
      <c r="E53" s="25"/>
      <c r="F53" s="27"/>
      <c r="G53" s="25"/>
      <c r="H53" s="27"/>
      <c r="I53" s="25"/>
      <c r="J53" s="27"/>
      <c r="K53" s="25"/>
      <c r="L53" s="27"/>
      <c r="M53" s="25"/>
      <c r="N53" s="27"/>
      <c r="O53" s="25"/>
      <c r="P53" s="27"/>
      <c r="Q53" s="25"/>
    </row>
  </sheetData>
  <mergeCells count="116">
    <mergeCell ref="L53:M53"/>
    <mergeCell ref="N53:O53"/>
    <mergeCell ref="P53:Q53"/>
    <mergeCell ref="B53:C53"/>
    <mergeCell ref="D53:E53"/>
    <mergeCell ref="F53:G53"/>
    <mergeCell ref="H53:I53"/>
    <mergeCell ref="J53:K53"/>
    <mergeCell ref="L51:M51"/>
    <mergeCell ref="N51:O51"/>
    <mergeCell ref="P51:Q51"/>
    <mergeCell ref="B52:C52"/>
    <mergeCell ref="D52:E52"/>
    <mergeCell ref="F52:G52"/>
    <mergeCell ref="H52:I52"/>
    <mergeCell ref="J52:K52"/>
    <mergeCell ref="L52:M52"/>
    <mergeCell ref="N52:O52"/>
    <mergeCell ref="P52:Q52"/>
    <mergeCell ref="B51:C51"/>
    <mergeCell ref="D51:E51"/>
    <mergeCell ref="F51:G51"/>
    <mergeCell ref="H51:I51"/>
    <mergeCell ref="J51:K51"/>
    <mergeCell ref="L49:M49"/>
    <mergeCell ref="N49:O49"/>
    <mergeCell ref="P49:Q49"/>
    <mergeCell ref="B50:C50"/>
    <mergeCell ref="D50:E50"/>
    <mergeCell ref="F50:G50"/>
    <mergeCell ref="H50:I50"/>
    <mergeCell ref="J50:K50"/>
    <mergeCell ref="L50:M50"/>
    <mergeCell ref="N50:O50"/>
    <mergeCell ref="P50:Q50"/>
    <mergeCell ref="B49:C49"/>
    <mergeCell ref="D49:E49"/>
    <mergeCell ref="F49:G49"/>
    <mergeCell ref="H49:I49"/>
    <mergeCell ref="J49:K49"/>
    <mergeCell ref="N47:O47"/>
    <mergeCell ref="L47:M47"/>
    <mergeCell ref="P47:Q47"/>
    <mergeCell ref="F48:G48"/>
    <mergeCell ref="H48:I48"/>
    <mergeCell ref="J48:K48"/>
    <mergeCell ref="L48:M48"/>
    <mergeCell ref="N48:O48"/>
    <mergeCell ref="P48:Q48"/>
    <mergeCell ref="B47:C47"/>
    <mergeCell ref="D47:E47"/>
    <mergeCell ref="B48:C48"/>
    <mergeCell ref="D48:E48"/>
    <mergeCell ref="H47:I47"/>
    <mergeCell ref="F47:G47"/>
    <mergeCell ref="H37:K37"/>
    <mergeCell ref="H36:K36"/>
    <mergeCell ref="L36:M36"/>
    <mergeCell ref="H38:K38"/>
    <mergeCell ref="L38:M38"/>
    <mergeCell ref="J47:K47"/>
    <mergeCell ref="N33:O33"/>
    <mergeCell ref="H34:K34"/>
    <mergeCell ref="L34:M34"/>
    <mergeCell ref="N34:O34"/>
    <mergeCell ref="C23:D23"/>
    <mergeCell ref="C18:D18"/>
    <mergeCell ref="G28:G29"/>
    <mergeCell ref="G30:G31"/>
    <mergeCell ref="G32:G34"/>
    <mergeCell ref="C14:D14"/>
    <mergeCell ref="C24:D24"/>
    <mergeCell ref="C19:D19"/>
    <mergeCell ref="C21:D21"/>
    <mergeCell ref="C17:D17"/>
    <mergeCell ref="C15:D15"/>
    <mergeCell ref="C20:D20"/>
    <mergeCell ref="C22:D22"/>
    <mergeCell ref="C16:D16"/>
    <mergeCell ref="C9:D9"/>
    <mergeCell ref="C13:D13"/>
    <mergeCell ref="C6:D6"/>
    <mergeCell ref="C10:D10"/>
    <mergeCell ref="C7:D7"/>
    <mergeCell ref="C11:D11"/>
    <mergeCell ref="C8:D8"/>
    <mergeCell ref="C12:D12"/>
    <mergeCell ref="C1:D1"/>
    <mergeCell ref="C2:D2"/>
    <mergeCell ref="C3:D3"/>
    <mergeCell ref="C4:D4"/>
    <mergeCell ref="C5:D5"/>
    <mergeCell ref="N38:O38"/>
    <mergeCell ref="N27:O27"/>
    <mergeCell ref="L28:M28"/>
    <mergeCell ref="H28:K28"/>
    <mergeCell ref="L29:M29"/>
    <mergeCell ref="N29:O29"/>
    <mergeCell ref="N28:O28"/>
    <mergeCell ref="L27:M27"/>
    <mergeCell ref="H27:K27"/>
    <mergeCell ref="L37:M37"/>
    <mergeCell ref="H32:K32"/>
    <mergeCell ref="L32:M32"/>
    <mergeCell ref="N32:O32"/>
    <mergeCell ref="H33:K33"/>
    <mergeCell ref="L30:M30"/>
    <mergeCell ref="N30:O30"/>
    <mergeCell ref="H31:K31"/>
    <mergeCell ref="L31:M31"/>
    <mergeCell ref="N31:O31"/>
    <mergeCell ref="H29:K29"/>
    <mergeCell ref="H30:K30"/>
    <mergeCell ref="N37:O37"/>
    <mergeCell ref="N36:O36"/>
    <mergeCell ref="L33:M3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谢尘竹</cp:lastModifiedBy>
  <dcterms:created xsi:type="dcterms:W3CDTF">2008-09-11T17:22:52Z</dcterms:created>
  <dcterms:modified xsi:type="dcterms:W3CDTF">2019-03-04T14:24:09Z</dcterms:modified>
</cp:coreProperties>
</file>