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2.xml" ContentType="application/vnd.openxmlformats-officedocument.spreadsheetml.sheet.main+xml"/>
  <Override PartName="/xl/worksheets/sheet31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2.xml" Id="rId1" /></Relationships>
</file>

<file path=xl/calcChain.xml><?xml version="1.0" encoding="utf-8"?>
<calcChain xmlns="http://schemas.openxmlformats.org/spreadsheetml/2006/main">
  <c r="A45" i="22" l="1"/>
  <c r="A44" i="22"/>
  <c r="A43" i="22"/>
  <c r="A42" i="22"/>
  <c r="A41" i="22"/>
  <c r="A40" i="22"/>
  <c r="A39" i="22"/>
  <c r="P38" i="22"/>
  <c r="A38" i="22"/>
  <c r="P37" i="22"/>
  <c r="A37" i="22"/>
  <c r="A36" i="22"/>
  <c r="A35" i="22"/>
  <c r="P34" i="22"/>
  <c r="A34" i="22"/>
  <c r="P33" i="22"/>
  <c r="A33" i="22"/>
  <c r="P32" i="22"/>
  <c r="P31" i="22"/>
  <c r="P30" i="22"/>
  <c r="A30" i="22"/>
  <c r="P29" i="22"/>
  <c r="A29" i="22"/>
  <c r="P28" i="22"/>
  <c r="A28" i="22"/>
  <c r="C28" i="22" s="1"/>
  <c r="D28" i="22" l="1"/>
  <c r="E28" i="22"/>
</calcChain>
</file>

<file path=xl/sharedStrings.xml><?xml version="1.0" encoding="utf-8"?>
<sst xmlns="http://schemas.openxmlformats.org/spreadsheetml/2006/main" count="328" uniqueCount="183">
  <si>
    <t>姓名</t>
    <phoneticPr fontId="4" type="noConversion"/>
  </si>
  <si>
    <t>寝室号</t>
    <phoneticPr fontId="4" type="noConversion"/>
  </si>
  <si>
    <t>电话</t>
    <phoneticPr fontId="4" type="noConversion"/>
  </si>
  <si>
    <t>班级</t>
    <phoneticPr fontId="4" type="noConversion"/>
  </si>
  <si>
    <t>大创项目名称，结题等级（如国家级优秀）</t>
    <phoneticPr fontId="4" type="noConversion"/>
  </si>
  <si>
    <t>理论物理专项计划课题项目</t>
    <phoneticPr fontId="4" type="noConversion"/>
  </si>
  <si>
    <t>论文发表情况（序号，题目，作者）</t>
    <phoneticPr fontId="4" type="noConversion"/>
  </si>
  <si>
    <t>大一~大三学年评奖学金评优的参评时，加德育分的那些奖项和证书、竞赛名称，必须要有相应的证明材料才写，且与材料打包一起发给我。</t>
    <phoneticPr fontId="4" type="noConversion"/>
  </si>
  <si>
    <t>大一~大三学年所获得的校级奖学金（三年的都写上：奖学金等级高的写前面）</t>
    <phoneticPr fontId="4" type="noConversion"/>
  </si>
  <si>
    <t>大一~大三学年所获得的命名奖学金or励志、国家奖学金（大三的命名奖还没下来，但国奖和励志可能已经下来了，大一、大二、大三的，分别写三次）</t>
    <phoneticPr fontId="4" type="noConversion"/>
  </si>
  <si>
    <t>大一、大二学年所获得的荣誉称号（大三的还没下来就不用写）</t>
    <phoneticPr fontId="4" type="noConversion"/>
  </si>
  <si>
    <r>
      <t>CET</t>
    </r>
    <r>
      <rPr>
        <sz val="11"/>
        <color theme="1"/>
        <rFont val="宋体"/>
        <family val="3"/>
        <charset val="134"/>
      </rPr>
      <t>四级</t>
    </r>
    <phoneticPr fontId="4" type="noConversion"/>
  </si>
  <si>
    <r>
      <t>CET</t>
    </r>
    <r>
      <rPr>
        <sz val="11"/>
        <color theme="1"/>
        <rFont val="宋体"/>
        <family val="3"/>
        <charset val="134"/>
      </rPr>
      <t>六级</t>
    </r>
    <r>
      <rPr>
        <sz val="11"/>
        <color theme="1"/>
        <rFont val="宋体"/>
        <family val="2"/>
        <charset val="162"/>
        <scheme val="minor"/>
      </rPr>
      <t>(</t>
    </r>
    <r>
      <rPr>
        <sz val="11"/>
        <color theme="1"/>
        <rFont val="宋体"/>
        <family val="3"/>
        <charset val="134"/>
      </rPr>
      <t>其他证书请写在绿色那列，即第</t>
    </r>
    <r>
      <rPr>
        <sz val="11"/>
        <color theme="1"/>
        <rFont val="宋体"/>
        <family val="2"/>
        <charset val="162"/>
        <scheme val="minor"/>
      </rPr>
      <t>I</t>
    </r>
    <r>
      <rPr>
        <sz val="11"/>
        <color theme="1"/>
        <rFont val="宋体"/>
        <family val="3"/>
        <charset val="134"/>
      </rPr>
      <t>列</t>
    </r>
    <r>
      <rPr>
        <sz val="11"/>
        <color theme="1"/>
        <rFont val="宋体"/>
        <family val="2"/>
        <charset val="162"/>
        <scheme val="minor"/>
      </rPr>
      <t>)</t>
    </r>
    <phoneticPr fontId="4" type="noConversion"/>
  </si>
  <si>
    <r>
      <rPr>
        <sz val="11"/>
        <color theme="1"/>
        <rFont val="宋体"/>
        <family val="3"/>
        <charset val="134"/>
      </rPr>
      <t>到大四上学期为止的</t>
    </r>
    <r>
      <rPr>
        <sz val="11"/>
        <color theme="1"/>
        <rFont val="宋体"/>
        <family val="2"/>
        <charset val="162"/>
        <scheme val="minor"/>
      </rPr>
      <t>GPA</t>
    </r>
    <phoneticPr fontId="4" type="noConversion"/>
  </si>
  <si>
    <t>余乐</t>
    <phoneticPr fontId="4" type="noConversion"/>
  </si>
  <si>
    <r>
      <rPr>
        <sz val="11"/>
        <color theme="1"/>
        <rFont val="宋体"/>
        <family val="3"/>
        <charset val="134"/>
      </rPr>
      <t>四舍</t>
    </r>
    <r>
      <rPr>
        <sz val="11"/>
        <color theme="1"/>
        <rFont val="宋体"/>
        <family val="2"/>
        <charset val="162"/>
        <scheme val="minor"/>
      </rPr>
      <t>333</t>
    </r>
    <phoneticPr fontId="4" type="noConversion"/>
  </si>
  <si>
    <t>铁磁/自旋玻璃双层膜体系交换偏置温度效应的机制研究</t>
    <phoneticPr fontId="4" type="noConversion"/>
  </si>
  <si>
    <t>包含引力波的多信使天文学研究</t>
    <phoneticPr fontId="4" type="noConversion"/>
  </si>
  <si>
    <r>
      <t>1.Spin-Glass Irreversibility Temperature and Magnetic Stabilization in Ferromagnet/Spin-Glass Bilayers</t>
    </r>
    <r>
      <rPr>
        <sz val="11"/>
        <color theme="1"/>
        <rFont val="宋体"/>
        <family val="3"/>
        <charset val="134"/>
      </rPr>
      <t xml:space="preserve">第二作者
</t>
    </r>
    <r>
      <rPr>
        <sz val="11"/>
        <color theme="1"/>
        <rFont val="宋体"/>
        <family val="2"/>
        <charset val="162"/>
        <scheme val="minor"/>
      </rPr>
      <t>2.Spin glass properties mapped by coercivity in ferromagnet/spin glass bilayers</t>
    </r>
    <r>
      <rPr>
        <sz val="11"/>
        <color theme="1"/>
        <rFont val="宋体"/>
        <family val="3"/>
        <charset val="134"/>
      </rPr>
      <t xml:space="preserve">第三作者
</t>
    </r>
    <r>
      <rPr>
        <sz val="11"/>
        <color theme="1"/>
        <rFont val="宋体"/>
        <family val="2"/>
        <charset val="162"/>
        <scheme val="minor"/>
      </rPr>
      <t>3.Magnetocaloric effect in cubically anisotropic magnets</t>
    </r>
    <r>
      <rPr>
        <sz val="11"/>
        <color theme="1"/>
        <rFont val="宋体"/>
        <family val="3"/>
        <charset val="134"/>
      </rPr>
      <t xml:space="preserve">第六作者
</t>
    </r>
    <r>
      <rPr>
        <sz val="11"/>
        <color theme="1"/>
        <rFont val="宋体"/>
        <family val="2"/>
        <charset val="162"/>
        <scheme val="minor"/>
      </rPr>
      <t>4.Cooling-field dependence of dipole-induced loop bias</t>
    </r>
    <r>
      <rPr>
        <sz val="11"/>
        <color theme="1"/>
        <rFont val="宋体"/>
        <family val="3"/>
        <charset val="134"/>
      </rPr>
      <t>第七作者</t>
    </r>
    <r>
      <rPr>
        <sz val="11"/>
        <color theme="1"/>
        <rFont val="宋体"/>
        <family val="2"/>
        <charset val="162"/>
        <scheme val="minor"/>
      </rPr>
      <t xml:space="preserve">
</t>
    </r>
    <phoneticPr fontId="4" type="noConversion"/>
  </si>
  <si>
    <t>1.2019“挑战杯”校级一等奖
2.2017年东北大学物理学术竞赛二等奖
3.2018年东北大学数学建模三等奖</t>
    <phoneticPr fontId="4" type="noConversion"/>
  </si>
  <si>
    <t>校级一等奖学金 
校级二等奖学金</t>
    <phoneticPr fontId="4" type="noConversion"/>
  </si>
  <si>
    <t>国家励志奖学金
于松岭奖学金</t>
    <phoneticPr fontId="4" type="noConversion"/>
  </si>
  <si>
    <t>校级优秀团员</t>
    <phoneticPr fontId="4" type="noConversion"/>
  </si>
  <si>
    <t>张扬</t>
    <phoneticPr fontId="4" type="noConversion"/>
  </si>
  <si>
    <r>
      <rPr>
        <sz val="11"/>
        <color theme="1"/>
        <rFont val="宋体"/>
        <family val="3"/>
        <charset val="134"/>
      </rPr>
      <t>四舍</t>
    </r>
    <r>
      <rPr>
        <sz val="11"/>
        <color theme="1"/>
        <rFont val="宋体"/>
        <family val="2"/>
        <charset val="162"/>
        <scheme val="minor"/>
      </rPr>
      <t>334</t>
    </r>
    <phoneticPr fontId="4" type="noConversion"/>
  </si>
  <si>
    <t>螺旋状有机分子中电子输运性质的理论研究</t>
    <phoneticPr fontId="4" type="noConversion"/>
  </si>
  <si>
    <t>暗能量的观测实验研究</t>
    <phoneticPr fontId="4" type="noConversion"/>
  </si>
  <si>
    <r>
      <t>1.Roles of quantum interference in modulating the spin-polarized transport induced by single-helical molecules</t>
    </r>
    <r>
      <rPr>
        <sz val="11"/>
        <color theme="1"/>
        <rFont val="宋体"/>
        <family val="3"/>
        <charset val="134"/>
      </rPr>
      <t xml:space="preserve">第一作者
</t>
    </r>
    <r>
      <rPr>
        <sz val="11"/>
        <color theme="1"/>
        <rFont val="宋体"/>
        <family val="2"/>
        <charset val="162"/>
        <scheme val="minor"/>
      </rPr>
      <t>2.Transmission in a dimerized chain influenced by PT-symmetric potentials</t>
    </r>
    <r>
      <rPr>
        <sz val="11"/>
        <color theme="1"/>
        <rFont val="宋体"/>
        <family val="3"/>
        <charset val="134"/>
      </rPr>
      <t>第四作者</t>
    </r>
    <phoneticPr fontId="4" type="noConversion"/>
  </si>
  <si>
    <t>1.2017年辽宁省大学生物理学术竞赛三等奖
2.2018年辽宁省物理学术竞赛三等奖
3.2018年辽宁省大学生实验竞赛三等奖</t>
    <phoneticPr fontId="4" type="noConversion"/>
  </si>
  <si>
    <t>校级二等奖学金*2</t>
    <phoneticPr fontId="4" type="noConversion"/>
  </si>
  <si>
    <t>国家励志奖学金*2</t>
    <phoneticPr fontId="4" type="noConversion"/>
  </si>
  <si>
    <t xml:space="preserve">校级优秀学生 </t>
    <phoneticPr fontId="4" type="noConversion"/>
  </si>
  <si>
    <t>何静</t>
    <phoneticPr fontId="4" type="noConversion"/>
  </si>
  <si>
    <t>暗能量理论模型的研究</t>
    <phoneticPr fontId="4" type="noConversion"/>
  </si>
  <si>
    <r>
      <t>1.Roles of quantum interference in modulating the spin-polarized transport induced by single-helical molecules</t>
    </r>
    <r>
      <rPr>
        <sz val="11"/>
        <color theme="1"/>
        <rFont val="宋体"/>
        <family val="3"/>
        <charset val="134"/>
      </rPr>
      <t xml:space="preserve">第二作者
</t>
    </r>
    <r>
      <rPr>
        <sz val="11"/>
        <color theme="1"/>
        <rFont val="宋体"/>
        <family val="2"/>
        <charset val="162"/>
        <scheme val="minor"/>
      </rPr>
      <t>2.Transmission in a dimerized chain influenced by PT-symmetric potentials</t>
    </r>
    <r>
      <rPr>
        <sz val="11"/>
        <color theme="1"/>
        <rFont val="宋体"/>
        <family val="3"/>
        <charset val="134"/>
      </rPr>
      <t>第三作者</t>
    </r>
    <phoneticPr fontId="4" type="noConversion"/>
  </si>
  <si>
    <t>1.2017年辽宁省物理竞赛三等奖
2.辽宁省“互联网+”比赛银奖 
3.2017年东北大学物理学术竞赛三等奖</t>
    <phoneticPr fontId="4" type="noConversion"/>
  </si>
  <si>
    <t>校级二等奖学金*2
校级三等奖学金</t>
    <phoneticPr fontId="4" type="noConversion"/>
  </si>
  <si>
    <t>国家励志奖学金*3</t>
    <phoneticPr fontId="4" type="noConversion"/>
  </si>
  <si>
    <t>校级优秀学生
理学院科技创新优秀个人
东北大学自强自立优秀个人</t>
    <phoneticPr fontId="4" type="noConversion"/>
  </si>
  <si>
    <t>龙菲</t>
    <phoneticPr fontId="4" type="noConversion"/>
  </si>
  <si>
    <t>宇宙结构增长历史和膨胀历史的研究</t>
    <phoneticPr fontId="4" type="noConversion"/>
  </si>
  <si>
    <t xml:space="preserve"> </t>
    <phoneticPr fontId="4" type="noConversion"/>
  </si>
  <si>
    <t>无</t>
    <phoneticPr fontId="4" type="noConversion"/>
  </si>
  <si>
    <t>校级三等奖学金*2</t>
    <phoneticPr fontId="4" type="noConversion"/>
  </si>
  <si>
    <t>赵辰昊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</si>
  <si>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C331</t>
    </r>
    <phoneticPr fontId="4" type="noConversion"/>
  </si>
  <si>
    <t>测量磁斯格明子的质量</t>
    <phoneticPr fontId="4" type="noConversion"/>
  </si>
  <si>
    <t>1.2019年美国大学生数学建模竞赛H奖
2.辽宁省大学生物理实验竞赛一等奖
3.2018年国际大学生数学建模竞赛s奖
4.2018年东北大学大学生“建龙钢铁”物理学术竞赛一等奖
5.东北大学discovery-联动你我他优秀奖
6.东北大学传统文化大赛优秀奖
7.共青团东北大学委员会“核心价值观”24字微诗词二等奖
8.东北大学2018年建龙钢铁“创藝杯”校园文化节之“东大智慧·问古话今”中华传统文化大会优秀奖</t>
    <phoneticPr fontId="4" type="noConversion"/>
  </si>
  <si>
    <t>校级二等奖学金</t>
    <phoneticPr fontId="4" type="noConversion"/>
  </si>
  <si>
    <t>校级优秀学生</t>
    <phoneticPr fontId="4" type="noConversion"/>
  </si>
  <si>
    <t>程可</t>
    <phoneticPr fontId="4" type="noConversion"/>
  </si>
  <si>
    <t>宇宙膨胀历史的研究</t>
    <phoneticPr fontId="4" type="noConversion"/>
  </si>
  <si>
    <t>1.2017年辽宁省大学生物理学术竞赛一等奖</t>
    <phoneticPr fontId="4" type="noConversion"/>
  </si>
  <si>
    <t>校级优秀学生干部</t>
    <phoneticPr fontId="4" type="noConversion"/>
  </si>
  <si>
    <t>樊东泽</t>
    <phoneticPr fontId="4" type="noConversion"/>
  </si>
  <si>
    <t>1.2018年国际大学生数学建模竞赛二等奖；
2.2019年国际大学生数学建模竞赛三等奖；
3.2017年全国大学生数学竞赛辽宁省三等奖；
4.2018年全国大学生数学竞赛辽宁省三等奖；
5.2018年辽宁省大学生物理学术竞赛一等奖；
6.校级2018年东北大学“建龙钢铁”数学建模选拔赛一等奖；
7.校级2018年东北大学“建龙钢铁”物理学术竞赛一等奖；
8.校级2017年东北大学“建龙钢铁”数学建模选拔赛二等奖；</t>
    <phoneticPr fontId="4" type="noConversion"/>
  </si>
  <si>
    <t>校级一等奖学金
校级二等奖学金*2</t>
    <phoneticPr fontId="4" type="noConversion"/>
  </si>
  <si>
    <t>国家奖学金</t>
    <phoneticPr fontId="4" type="noConversion"/>
  </si>
  <si>
    <t>校级优秀学生标兵
校级优秀团员</t>
    <phoneticPr fontId="4" type="noConversion"/>
  </si>
  <si>
    <t>梁正国</t>
    <phoneticPr fontId="4" type="noConversion"/>
  </si>
  <si>
    <t>三维手性体系中拓扑态的理论分析</t>
    <phoneticPr fontId="4" type="noConversion"/>
  </si>
  <si>
    <t xml:space="preserve">1.2018年辽宁省物理学术竞赛一等奖 </t>
    <phoneticPr fontId="4" type="noConversion"/>
  </si>
  <si>
    <t>西北有色金属二等奖学金</t>
    <phoneticPr fontId="4" type="noConversion"/>
  </si>
  <si>
    <t>无</t>
    <rPh sb="0" eb="1">
      <t>wu</t>
    </rPh>
    <phoneticPr fontId="4" type="noConversion"/>
  </si>
  <si>
    <t>王健</t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</si>
  <si>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</rPr>
      <t>C332</t>
    </r>
  </si>
  <si>
    <t xml:space="preserve"> </t>
  </si>
  <si>
    <t>1.2017年校级东北大学“建龙钢铁”物理学术竞赛一等奖</t>
  </si>
  <si>
    <t>校级二等奖学金
校级三等奖学金</t>
    <phoneticPr fontId="4" type="noConversion"/>
  </si>
  <si>
    <t>无</t>
  </si>
  <si>
    <t>赵梦麟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</si>
  <si>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C333</t>
    </r>
    <phoneticPr fontId="4" type="noConversion"/>
  </si>
  <si>
    <t>王瑞博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</si>
  <si>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C335</t>
    </r>
    <phoneticPr fontId="4" type="noConversion"/>
  </si>
  <si>
    <t>1.2019辽宁省学术物理竞赛二等奖（答辩赛）；
2.2018辽宁省学术物理竞赛二等奖；</t>
    <phoneticPr fontId="4" type="noConversion"/>
  </si>
  <si>
    <t>喻林</t>
    <phoneticPr fontId="4" type="noConversion"/>
  </si>
  <si>
    <t>1.2017国家级第七届全国大学生数学竞赛省二等奖；
2.2018年辽宁省大学生物理学术竞赛三等奖</t>
    <phoneticPr fontId="4" type="noConversion"/>
  </si>
  <si>
    <t>国家励志奖学金</t>
    <phoneticPr fontId="4" type="noConversion"/>
  </si>
  <si>
    <t>校级优秀学生干部标兵</t>
    <phoneticPr fontId="4" type="noConversion"/>
  </si>
  <si>
    <t>闫大伟</t>
    <phoneticPr fontId="4" type="noConversion"/>
  </si>
  <si>
    <t>扩展相空间的黑洞热力学</t>
    <phoneticPr fontId="4" type="noConversion"/>
  </si>
  <si>
    <t>1.2018辽宁省学术物理竞赛二等奖；
2.2019辽宁省学术物理竞赛一等奖；
3.2019辽宁省学术物理竞赛二等奖（答辩赛）；
4.2018年“华教杯”全国大学生数学竞赛（研本组）初赛三等奖</t>
    <phoneticPr fontId="4" type="noConversion"/>
  </si>
  <si>
    <t>校级一等奖学金
校级二等奖学金</t>
    <phoneticPr fontId="4" type="noConversion"/>
  </si>
  <si>
    <t>国家奖学金
东宝集团三等奖学金</t>
    <phoneticPr fontId="4" type="noConversion"/>
  </si>
  <si>
    <t>校级优秀学生干部标兵</t>
  </si>
  <si>
    <t>翟心哲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</si>
  <si>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C337</t>
    </r>
    <phoneticPr fontId="4" type="noConversion"/>
  </si>
  <si>
    <t>Majorana束缚态的量子输运特性</t>
    <phoneticPr fontId="4" type="noConversion"/>
  </si>
  <si>
    <t>1.Appalachian State University阿巴拉契亚州立大学线上写作成功参赛奖</t>
    <phoneticPr fontId="4" type="noConversion"/>
  </si>
  <si>
    <t>校级三等奖学金</t>
    <phoneticPr fontId="4" type="noConversion"/>
  </si>
  <si>
    <t>谢尘竹</t>
    <phoneticPr fontId="4" type="noConversion"/>
  </si>
  <si>
    <t>不同暗能量理论模型的比较</t>
    <phoneticPr fontId="4" type="noConversion"/>
  </si>
  <si>
    <t>强引力透镜系统参数的相关研究</t>
    <phoneticPr fontId="4" type="noConversion"/>
  </si>
  <si>
    <t>1.2018辽宁省挑战杯大学生课外学术科技作品竞赛特等奖；
2.2018年“创青春”辽宁省大学生创业大赛铜奖；
3.2018辽宁省本科生计算机设计大赛三等奖；
4.第四届“互联网+”中国大学生创新创业大赛东北大学选拔赛三等奖；
5.东北大学第五届“创吧”创业基金争夺赛三等奖；</t>
    <phoneticPr fontId="4" type="noConversion"/>
  </si>
  <si>
    <t>校级一等奖学金
校级二等奖学金
校级三等奖学金</t>
    <phoneticPr fontId="4" type="noConversion"/>
  </si>
  <si>
    <t>金川一等奖学金</t>
    <phoneticPr fontId="4" type="noConversion"/>
  </si>
  <si>
    <t>张希丰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</si>
  <si>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C339</t>
    </r>
    <phoneticPr fontId="4" type="noConversion"/>
  </si>
  <si>
    <t>中微子质量的宇宙学测量研究</t>
    <phoneticPr fontId="4" type="noConversion"/>
  </si>
  <si>
    <t>1.2017年度东北大学优秀学生记者
2.2018年度东北大学优秀学生记者
3.2017年“校园文明”主题网络文化节微视频大赛十大拍客
4.2017年东北大学“与信仰对话：青年的楷模，学习的榜样”主题征文活动优秀奖
5.2016年度“我的大学”征文比赛三等奖</t>
    <phoneticPr fontId="4" type="noConversion"/>
  </si>
  <si>
    <t>2017年度校级优秀学生记者
2018年度校级优秀学生记者</t>
    <phoneticPr fontId="4" type="noConversion"/>
  </si>
  <si>
    <t>徐明</t>
    <phoneticPr fontId="4" type="noConversion"/>
  </si>
  <si>
    <t>1.2017辽宁省学术物理竞赛二等奖
2.2018年“华教杯”全国大学生数学竞赛（研本组）初赛三等奖</t>
    <phoneticPr fontId="4" type="noConversion"/>
  </si>
  <si>
    <t>杨庆林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</si>
  <si>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C341</t>
    </r>
    <phoneticPr fontId="4" type="noConversion"/>
  </si>
  <si>
    <t>1.2018年全国大学生物理学术竞赛cupt东北赛区二等奖
2.2018年辽宁省物理学术竞赛一等奖
3.2019年辽宁省物理学术竞赛二等奖
4.2019年辽宁省大学生物理实验竞赛一等奖 
5.国际大学生数学建模竞赛二等奖 
6.2018年辽宁省大学物理学术竞赛一等奖
7.2019年辽宁省大学生物理实验竞赛优秀奖</t>
    <phoneticPr fontId="4" type="noConversion"/>
  </si>
  <si>
    <t>校级一等奖学金*2
校级二等奖学金</t>
    <phoneticPr fontId="4" type="noConversion"/>
  </si>
  <si>
    <t>国家奖学金*2</t>
    <phoneticPr fontId="4" type="noConversion"/>
  </si>
  <si>
    <t>校级优秀学生
校级优秀团员标兵</t>
    <phoneticPr fontId="4" type="noConversion"/>
  </si>
  <si>
    <t>姜啸捷</t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</si>
  <si>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</rPr>
      <t>C342</t>
    </r>
  </si>
  <si>
    <t>校级三等奖学金</t>
  </si>
  <si>
    <t>校级优秀学生</t>
  </si>
  <si>
    <t>苏海天</t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</si>
  <si>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</rPr>
      <t>C343</t>
    </r>
  </si>
  <si>
    <t xml:space="preserve">基于分布式能源高渗透率的楼宇能源管理策略及软件
</t>
  </si>
  <si>
    <t>磁各向异性对自旋玻璃体系磁化行为的温度效应的影响的理论研究</t>
  </si>
  <si>
    <t>1.2018年国际大学生数学建模大赛三等奖；
2.2018年辽宁省物理实验竞赛一等奖；
3.2017年辽宁省物理实验竞赛二等奖；
4.2018年辽宁省物理学术竞赛二等奖；
5.2018年辽宁省物理学术竞赛丹东答辩赛二等奖；
6.计算机三级网络技术通过；
7.东北大学物理学术竞赛辩论赛一等奖；</t>
    <phoneticPr fontId="4" type="noConversion"/>
  </si>
  <si>
    <t>于松岭二等奖学金</t>
    <phoneticPr fontId="4" type="noConversion"/>
  </si>
  <si>
    <t>校级优秀团员标兵
校级优秀学生干部</t>
    <phoneticPr fontId="4" type="noConversion"/>
  </si>
  <si>
    <t>薛江涛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</si>
  <si>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C346</t>
    </r>
    <phoneticPr fontId="4" type="noConversion"/>
  </si>
  <si>
    <t>陈晟嘉</t>
    <phoneticPr fontId="4" type="noConversion"/>
  </si>
  <si>
    <t>张颖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</si>
  <si>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C347</t>
    </r>
    <phoneticPr fontId="4" type="noConversion"/>
  </si>
  <si>
    <t>锆铌合金表明激光强化研究</t>
    <phoneticPr fontId="4" type="noConversion"/>
  </si>
  <si>
    <t>1.2018年辽宁省物理学术竞赛一等奖
2.2018年数学建模国赛二等奖
3.2019年国际大学生数学建模美赛s奖</t>
    <phoneticPr fontId="4" type="noConversion"/>
  </si>
  <si>
    <t>校级三等奖学金*3</t>
    <phoneticPr fontId="4" type="noConversion"/>
  </si>
  <si>
    <t>王健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</si>
  <si>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C332</t>
    </r>
    <phoneticPr fontId="4" type="noConversion"/>
  </si>
  <si>
    <t>姜啸捷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</si>
  <si>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C342</t>
    </r>
    <phoneticPr fontId="4" type="noConversion"/>
  </si>
  <si>
    <t>苏海天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</si>
  <si>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C343</t>
    </r>
    <phoneticPr fontId="4" type="noConversion"/>
  </si>
  <si>
    <t>随机数1~x</t>
    <phoneticPr fontId="4" type="noConversion"/>
  </si>
  <si>
    <t>x值|人数</t>
    <phoneticPr fontId="4" type="noConversion"/>
  </si>
  <si>
    <t>有效序列号</t>
    <phoneticPr fontId="4" type="noConversion"/>
  </si>
  <si>
    <t>对应单元格</t>
    <phoneticPr fontId="4" type="noConversion"/>
  </si>
  <si>
    <t>该单元格的值</t>
    <phoneticPr fontId="4" type="noConversion"/>
  </si>
  <si>
    <t>数量(份/人)</t>
    <phoneticPr fontId="4" type="noConversion"/>
  </si>
  <si>
    <t>单价(元/份)</t>
    <phoneticPr fontId="4" type="noConversion"/>
  </si>
  <si>
    <t>合计</t>
    <phoneticPr fontId="4" type="noConversion"/>
  </si>
  <si>
    <t>u盘</t>
    <phoneticPr fontId="4" type="noConversion"/>
  </si>
  <si>
    <t>记录本(16K大小的笔记本)</t>
    <phoneticPr fontId="4" type="noConversion"/>
  </si>
  <si>
    <t>黑色中性笔(非弹性)</t>
    <phoneticPr fontId="4" type="noConversion"/>
  </si>
  <si>
    <t>数量</t>
    <phoneticPr fontId="4" type="noConversion"/>
  </si>
  <si>
    <t>单价</t>
    <phoneticPr fontId="4" type="noConversion"/>
  </si>
  <si>
    <r>
      <t>7</t>
    </r>
    <r>
      <rPr>
        <sz val="11"/>
        <color theme="1"/>
        <rFont val="宋体"/>
        <family val="3"/>
        <charset val="134"/>
      </rPr>
      <t>周</t>
    </r>
    <r>
      <rPr>
        <sz val="11"/>
        <color theme="1"/>
        <rFont val="宋体"/>
        <family val="3"/>
        <charset val="134"/>
      </rPr>
      <t>班会</t>
    </r>
    <phoneticPr fontId="4" type="noConversion"/>
  </si>
  <si>
    <r>
      <t>9</t>
    </r>
    <r>
      <rPr>
        <sz val="11"/>
        <color theme="1"/>
        <rFont val="宋体"/>
        <family val="3"/>
        <charset val="134"/>
      </rPr>
      <t>周</t>
    </r>
    <phoneticPr fontId="4" type="noConversion"/>
  </si>
  <si>
    <r>
      <t>11</t>
    </r>
    <r>
      <rPr>
        <sz val="11"/>
        <color theme="1"/>
        <rFont val="宋体"/>
        <family val="3"/>
        <charset val="134"/>
      </rPr>
      <t>周</t>
    </r>
    <phoneticPr fontId="4" type="noConversion"/>
  </si>
  <si>
    <r>
      <t>13</t>
    </r>
    <r>
      <rPr>
        <sz val="11"/>
        <color theme="1"/>
        <rFont val="宋体"/>
        <family val="3"/>
        <charset val="134"/>
      </rPr>
      <t>周</t>
    </r>
    <phoneticPr fontId="4" type="noConversion"/>
  </si>
  <si>
    <t>徐东生报告；新班导杜安主持、朱林、原班导参加</t>
    <phoneticPr fontId="4" type="noConversion"/>
  </si>
  <si>
    <r>
      <t>15</t>
    </r>
    <r>
      <rPr>
        <sz val="11"/>
        <color theme="1"/>
        <rFont val="宋体"/>
        <family val="3"/>
        <charset val="134"/>
      </rPr>
      <t>周</t>
    </r>
    <phoneticPr fontId="4" type="noConversion"/>
  </si>
  <si>
    <r>
      <t>17</t>
    </r>
    <r>
      <rPr>
        <sz val="11"/>
        <color theme="1"/>
        <rFont val="宋体"/>
        <family val="3"/>
        <charset val="134"/>
      </rPr>
      <t>周</t>
    </r>
    <phoneticPr fontId="4" type="noConversion"/>
  </si>
  <si>
    <r>
      <rPr>
        <sz val="11"/>
        <color theme="1"/>
        <rFont val="宋体"/>
        <family val="3"/>
        <charset val="134"/>
      </rPr>
      <t>周六晚</t>
    </r>
    <r>
      <rPr>
        <sz val="11"/>
        <color theme="1"/>
        <rFont val="Tahoma"/>
        <family val="3"/>
        <charset val="134"/>
      </rPr>
      <t>18.30</t>
    </r>
    <r>
      <rPr>
        <sz val="11"/>
        <color theme="1"/>
        <rFont val="宋体"/>
        <family val="3"/>
        <charset val="134"/>
      </rPr>
      <t>；我谈了谈我的</t>
    </r>
    <r>
      <rPr>
        <sz val="11"/>
        <color theme="1"/>
        <rFont val="宋体"/>
        <family val="2"/>
        <charset val="162"/>
        <scheme val="minor"/>
      </rPr>
      <t>ETP(enlarge the percentage) company</t>
    </r>
    <r>
      <rPr>
        <sz val="11"/>
        <color theme="1"/>
        <rFont val="宋体"/>
        <family val="3"/>
        <charset val="134"/>
      </rPr>
      <t>构想。以及现阶段主要矛盾。</t>
    </r>
    <phoneticPr fontId="4" type="noConversion"/>
  </si>
  <si>
    <r>
      <rPr>
        <sz val="11"/>
        <color theme="1"/>
        <rFont val="宋体"/>
        <family val="3"/>
        <charset val="134"/>
      </rPr>
      <t>赵辰昊临时赴约女朋友，延迟到</t>
    </r>
    <r>
      <rPr>
        <sz val="11"/>
        <color theme="1"/>
        <rFont val="宋体"/>
        <family val="2"/>
        <charset val="162"/>
        <scheme val="minor"/>
      </rPr>
      <t>8</t>
    </r>
    <r>
      <rPr>
        <sz val="11"/>
        <color theme="1"/>
        <rFont val="宋体"/>
        <family val="3"/>
        <charset val="134"/>
      </rPr>
      <t>点，我看了</t>
    </r>
    <r>
      <rPr>
        <sz val="11"/>
        <color theme="1"/>
        <rFont val="宋体"/>
        <family val="2"/>
        <charset val="162"/>
        <scheme val="minor"/>
      </rPr>
      <t>1</t>
    </r>
    <r>
      <rPr>
        <sz val="11"/>
        <color theme="1"/>
        <rFont val="宋体"/>
        <family val="3"/>
        <charset val="134"/>
      </rPr>
      <t>个半小时书，杨从</t>
    </r>
    <r>
      <rPr>
        <sz val="11"/>
        <color theme="1"/>
        <rFont val="宋体"/>
        <family val="2"/>
        <charset val="162"/>
        <scheme val="minor"/>
      </rPr>
      <t>415</t>
    </r>
    <r>
      <rPr>
        <sz val="11"/>
        <color theme="1"/>
        <rFont val="宋体"/>
        <family val="3"/>
        <charset val="134"/>
      </rPr>
      <t>过来串了串门，没什么人到，</t>
    </r>
    <r>
      <rPr>
        <sz val="11"/>
        <color theme="1"/>
        <rFont val="宋体"/>
        <family val="2"/>
        <charset val="162"/>
        <scheme val="minor"/>
      </rPr>
      <t>8</t>
    </r>
    <r>
      <rPr>
        <sz val="11"/>
        <color theme="1"/>
        <rFont val="宋体"/>
        <family val="3"/>
        <charset val="134"/>
      </rPr>
      <t>点我就走了。</t>
    </r>
    <phoneticPr fontId="4" type="noConversion"/>
  </si>
  <si>
    <t>周日下午热力学期中考试，之前不敢安排班会，考完都散了。</t>
    <phoneticPr fontId="4" type="noConversion"/>
  </si>
  <si>
    <t>主题大概就是分享一下这些天我加的保研公众号，上面的一些文章，我的2个哥哥的保研经历，和他给的一些资料。</t>
    <phoneticPr fontId="4" type="noConversion"/>
  </si>
  <si>
    <r>
      <rPr>
        <sz val="11"/>
        <color theme="1"/>
        <rFont val="宋体"/>
        <family val="3"/>
        <charset val="134"/>
      </rPr>
      <t>我去借</t>
    </r>
    <r>
      <rPr>
        <sz val="11"/>
        <color theme="1"/>
        <rFont val="宋体"/>
        <family val="2"/>
        <charset val="162"/>
        <scheme val="minor"/>
      </rPr>
      <t>414</t>
    </r>
    <r>
      <rPr>
        <sz val="11"/>
        <color theme="1"/>
        <rFont val="宋体"/>
        <family val="3"/>
        <charset val="134"/>
      </rPr>
      <t>钥匙时，李老师写的借用时间是</t>
    </r>
    <r>
      <rPr>
        <sz val="11"/>
        <color theme="1"/>
        <rFont val="宋体"/>
        <family val="2"/>
        <charset val="162"/>
        <scheme val="minor"/>
      </rPr>
      <t>12/15</t>
    </r>
    <r>
      <rPr>
        <sz val="11"/>
        <color theme="1"/>
        <rFont val="宋体"/>
        <family val="3"/>
        <charset val="134"/>
      </rPr>
      <t>日周六晚上</t>
    </r>
    <r>
      <rPr>
        <sz val="11"/>
        <color theme="1"/>
        <rFont val="宋体"/>
        <family val="2"/>
        <charset val="162"/>
        <scheme val="minor"/>
      </rPr>
      <t>18.30.</t>
    </r>
    <r>
      <rPr>
        <sz val="11"/>
        <color theme="1"/>
        <rFont val="宋体"/>
        <family val="3"/>
        <charset val="134"/>
      </rPr>
      <t>这个和班会冲突了，而且考虑到周六有四六级，六级是</t>
    </r>
    <r>
      <rPr>
        <sz val="11"/>
        <color theme="1"/>
        <rFont val="宋体"/>
        <family val="2"/>
        <charset val="162"/>
        <scheme val="minor"/>
      </rPr>
      <t>5.30</t>
    </r>
    <r>
      <rPr>
        <sz val="11"/>
        <color theme="1"/>
        <rFont val="宋体"/>
        <family val="3"/>
        <charset val="134"/>
      </rPr>
      <t>放，有些同学放耳机吃饭可能赶不到。于是我选择了周日</t>
    </r>
    <r>
      <rPr>
        <sz val="11"/>
        <color theme="1"/>
        <rFont val="宋体"/>
        <family val="2"/>
        <charset val="162"/>
        <scheme val="minor"/>
      </rPr>
      <t>18.30</t>
    </r>
    <r>
      <rPr>
        <sz val="11"/>
        <color theme="1"/>
        <rFont val="宋体"/>
        <family val="3"/>
        <charset val="134"/>
      </rPr>
      <t>即</t>
    </r>
    <r>
      <rPr>
        <sz val="11"/>
        <color theme="1"/>
        <rFont val="宋体"/>
        <family val="2"/>
        <charset val="162"/>
        <scheme val="minor"/>
      </rPr>
      <t>16</t>
    </r>
    <r>
      <rPr>
        <sz val="11"/>
        <color theme="1"/>
        <rFont val="宋体"/>
        <family val="3"/>
        <charset val="134"/>
      </rPr>
      <t>号。但是李老师周六临时有事没去，改到周日晚上了。我和他的又冲突了。我就把班会内容写在</t>
    </r>
    <r>
      <rPr>
        <sz val="11"/>
        <color theme="1"/>
        <rFont val="宋体"/>
        <family val="2"/>
        <charset val="162"/>
        <scheme val="minor"/>
      </rPr>
      <t>word</t>
    </r>
    <r>
      <rPr>
        <sz val="11"/>
        <color theme="1"/>
        <rFont val="宋体"/>
        <family val="3"/>
        <charset val="134"/>
      </rPr>
      <t>文档里面，转成</t>
    </r>
    <r>
      <rPr>
        <sz val="11"/>
        <color theme="1"/>
        <rFont val="宋体"/>
        <family val="2"/>
        <charset val="162"/>
        <scheme val="minor"/>
      </rPr>
      <t>pdf</t>
    </r>
    <r>
      <rPr>
        <sz val="11"/>
        <color theme="1"/>
        <rFont val="宋体"/>
        <family val="3"/>
        <charset val="134"/>
      </rPr>
      <t>给同学们了。主题是关于大三下学期春季、秋季选课相关事宜，以及大四选修课、计算物理学留的作业如何处理等。</t>
    </r>
    <phoneticPr fontId="4" type="noConversion"/>
  </si>
  <si>
    <t>清单中：每人一份的(今年)</t>
    <phoneticPr fontId="4" type="noConversion"/>
  </si>
  <si>
    <t>kindle电子阅读器/500G固态硬盘/2T移动硬盘/ipad/墨水屏电子记事本(如BOOX或索尼电子纸)</t>
    <phoneticPr fontId="4" type="noConversion"/>
  </si>
  <si>
    <r>
      <t>(Kindle Paperwhite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宋体"/>
        <family val="2"/>
        <charset val="162"/>
        <scheme val="minor"/>
      </rPr>
      <t>https://www.amazon.cn/gp/product/B00QJDOLIO/ref=s9_acss_bw_cg_KindleAS_1a1_w?pf_rd_m=A1U5RCOVU0NYF2&amp;pf_rd_s=merchandised-search-2&amp;pf_rd_r=19MTJNZN4S2756DG595X&amp;pf_rd_t=101&amp;pf_rd_p=a2894186-9be0-4d47-a379-5940e8343ec5&amp;pf_rd_i=116087071)</t>
    </r>
    <phoneticPr fontId="4" type="noConversion"/>
  </si>
  <si>
    <t>树莓派/arduino</t>
    <phoneticPr fontId="4" type="noConversion"/>
  </si>
  <si>
    <t>黑科技玩具：淘宝特斯拉线圈(安全性?)</t>
    <phoneticPr fontId="4" type="noConversion"/>
  </si>
  <si>
    <r>
      <t>(</t>
    </r>
    <r>
      <rPr>
        <sz val="11"/>
        <color theme="1"/>
        <rFont val="宋体"/>
        <family val="3"/>
        <charset val="134"/>
      </rPr>
      <t>参考网址：</t>
    </r>
    <r>
      <rPr>
        <sz val="11"/>
        <color theme="1"/>
        <rFont val="宋体"/>
        <family val="2"/>
        <charset val="162"/>
        <scheme val="minor"/>
      </rPr>
      <t>https://item.taobao.com/item.htm?spm=a230r.1.14.11.75f36d94TkPKV7&amp;id=556670762938&amp;ns=1&amp;abbucket=13#detail)</t>
    </r>
    <phoneticPr fontId="4" type="noConversion"/>
  </si>
  <si>
    <t>黑科技玩具：铁磁流体</t>
    <phoneticPr fontId="4" type="noConversion"/>
  </si>
  <si>
    <r>
      <t>(</t>
    </r>
    <r>
      <rPr>
        <sz val="11"/>
        <color theme="1"/>
        <rFont val="宋体"/>
        <family val="3"/>
        <charset val="134"/>
      </rPr>
      <t>参考网址：</t>
    </r>
    <r>
      <rPr>
        <sz val="11"/>
        <color theme="1"/>
        <rFont val="宋体"/>
        <family val="2"/>
        <charset val="162"/>
        <scheme val="minor"/>
      </rPr>
      <t>https://shop114121289.taobao.com/category-1084573029.htm?spm=a1z10.5-c.0.0.23595615HeJzFn&amp;search=y&amp;catName=%B4%C5%C1%F7%CC%E5)</t>
    </r>
    <phoneticPr fontId="4" type="noConversion"/>
  </si>
  <si>
    <t>清单中：集体订购的书籍类文献(今年)</t>
    <phoneticPr fontId="4" type="noConversion"/>
  </si>
  <si>
    <r>
      <rPr>
        <sz val="11"/>
        <color theme="1"/>
        <rFont val="宋体"/>
        <family val="3"/>
        <charset val="134"/>
      </rPr>
      <t>《</t>
    </r>
    <r>
      <rPr>
        <sz val="11"/>
        <color theme="1"/>
        <rFont val="宋体"/>
        <family val="2"/>
        <charset val="162"/>
        <scheme val="minor"/>
      </rPr>
      <t>Quantum Mechanics and Experience</t>
    </r>
    <r>
      <rPr>
        <sz val="11"/>
        <color theme="1"/>
        <rFont val="宋体"/>
        <family val="3"/>
        <charset val="134"/>
      </rPr>
      <t>》</t>
    </r>
    <r>
      <rPr>
        <sz val="11"/>
        <color theme="1"/>
        <rFont val="宋体"/>
        <family val="2"/>
        <charset val="162"/>
        <scheme val="minor"/>
      </rPr>
      <t xml:space="preserve"> Harvard University Press David Z Albert</t>
    </r>
    <phoneticPr fontId="4" type="noConversion"/>
  </si>
  <si>
    <t>《热力学与统计物理》林宗涵 北京大学出版社</t>
    <phoneticPr fontId="4" type="noConversion"/>
  </si>
  <si>
    <t>借书机制</t>
    <phoneticPr fontId="4" type="noConversion"/>
  </si>
  <si>
    <t>凝聚态磁性物理</t>
    <phoneticPr fontId="4" type="noConversion"/>
  </si>
  <si>
    <t>中国科学技术史(第四卷第二分册)</t>
    <phoneticPr fontId="4" type="noConversion"/>
  </si>
  <si>
    <r>
      <rPr>
        <sz val="11"/>
        <color theme="1"/>
        <rFont val="宋体"/>
        <family val="3"/>
        <charset val="134"/>
      </rPr>
      <t>中国科学技术史</t>
    </r>
    <r>
      <rPr>
        <sz val="11"/>
        <color theme="1"/>
        <rFont val="宋体"/>
        <family val="2"/>
        <charset val="162"/>
        <scheme val="minor"/>
      </rPr>
      <t>(</t>
    </r>
    <r>
      <rPr>
        <sz val="11"/>
        <color theme="1"/>
        <rFont val="宋体"/>
        <family val="3"/>
        <charset val="134"/>
      </rPr>
      <t>第四卷第三分册</t>
    </r>
    <r>
      <rPr>
        <sz val="11"/>
        <color theme="1"/>
        <rFont val="宋体"/>
        <family val="2"/>
        <charset val="162"/>
        <scheme val="minor"/>
      </rPr>
      <t>)</t>
    </r>
    <phoneticPr fontId="4" type="noConversion"/>
  </si>
  <si>
    <r>
      <rPr>
        <sz val="11"/>
        <color theme="1"/>
        <rFont val="宋体"/>
        <family val="3"/>
        <charset val="134"/>
      </rPr>
      <t>自然百年经典</t>
    </r>
    <r>
      <rPr>
        <sz val="11"/>
        <color theme="1"/>
        <rFont val="宋体"/>
        <family val="2"/>
        <charset val="162"/>
        <scheme val="minor"/>
      </rPr>
      <t>(</t>
    </r>
    <r>
      <rPr>
        <sz val="11"/>
        <color theme="1"/>
        <rFont val="宋体"/>
        <family val="3"/>
        <charset val="134"/>
      </rPr>
      <t>第二卷</t>
    </r>
    <r>
      <rPr>
        <sz val="11"/>
        <color theme="1"/>
        <rFont val="宋体"/>
        <family val="2"/>
        <charset val="162"/>
        <scheme val="minor"/>
      </rPr>
      <t>)</t>
    </r>
    <phoneticPr fontId="4" type="noConversion"/>
  </si>
  <si>
    <t>物理学中的数学方法</t>
    <phoneticPr fontId="4" type="noConversion"/>
  </si>
  <si>
    <t>物理学家用的数学方法</t>
    <phoneticPr fontId="4" type="noConversion"/>
  </si>
  <si>
    <r>
      <t>20</t>
    </r>
    <r>
      <rPr>
        <sz val="11"/>
        <color theme="1"/>
        <rFont val="宋体"/>
        <family val="3"/>
        <charset val="134"/>
      </rPr>
      <t>世纪物理学</t>
    </r>
    <phoneticPr fontId="4" type="noConversion"/>
  </si>
  <si>
    <t>费恩曼物理学讲义</t>
    <phoneticPr fontId="4" type="noConversion"/>
  </si>
  <si>
    <r>
      <t>1</t>
    </r>
    <r>
      <rPr>
        <sz val="11"/>
        <color theme="1"/>
        <rFont val="宋体"/>
        <family val="3"/>
        <charset val="134"/>
      </rPr>
      <t>本</t>
    </r>
    <phoneticPr fontId="4" type="noConversion"/>
  </si>
  <si>
    <r>
      <t>1</t>
    </r>
    <r>
      <rPr>
        <sz val="11"/>
        <color theme="1"/>
        <rFont val="宋体"/>
        <family val="3"/>
        <charset val="134"/>
      </rPr>
      <t>套</t>
    </r>
    <phoneticPr fontId="4" type="noConversion"/>
  </si>
  <si>
    <t>暂借人</t>
    <phoneticPr fontId="4" type="noConversion"/>
  </si>
  <si>
    <t>xcz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</si>
</sst>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22" x14ac:knownFonts="1">
    <font>
      <sz val="11"/>
      <color theme="1"/>
      <name val="宋体"/>
      <family val="2"/>
      <charset val="162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theme="1"/>
      <name val="Tahoma"/>
      <family val="3"/>
      <charset val="134"/>
    </font>
    <font>
      <sz val="11"/>
      <color rgb="FF7030A0"/>
      <name val="宋体"/>
      <family val="3"/>
      <charset val="134"/>
    </font>
    <font>
      <sz val="11"/>
      <color theme="9" tint="-0.249977111117893"/>
      <name val="Tahoma"/>
      <family val="2"/>
      <charset val="134"/>
    </font>
    <font>
      <sz val="11"/>
      <color rgb="FF0070C0"/>
      <name val="Tahoma"/>
      <family val="2"/>
      <charset val="134"/>
    </font>
    <font>
      <sz val="11"/>
      <color rgb="FF000000"/>
      <name val="Tahoma"/>
      <family val="2"/>
    </font>
    <font>
      <sz val="11"/>
      <color theme="5" tint="-0.249977111117893"/>
      <name val="宋体"/>
      <family val="3"/>
      <charset val="134"/>
    </font>
    <font>
      <sz val="11"/>
      <color theme="1"/>
      <name val="Tahoma"/>
      <family val="2"/>
    </font>
    <font>
      <sz val="11"/>
      <color theme="9" tint="-0.249977111117893"/>
      <name val="Tahoma"/>
      <family val="2"/>
    </font>
    <font>
      <sz val="11"/>
      <color rgb="FF0070C0"/>
      <name val="Tahoma"/>
      <family val="2"/>
    </font>
    <font>
      <sz val="11"/>
      <color theme="1"/>
      <name val="宋体"/>
      <family val="3"/>
      <charset val="134"/>
      <scheme val="major"/>
    </font>
    <font>
      <sz val="11"/>
      <color theme="5" tint="-0.249977111117893"/>
      <name val="Tahoma"/>
      <family val="2"/>
      <charset val="134"/>
    </font>
    <font>
      <sz val="11"/>
      <name val="Tahoma"/>
      <family val="2"/>
      <charset val="134"/>
    </font>
    <font>
      <sz val="11"/>
      <name val="Tahoma"/>
      <family val="2"/>
    </font>
    <font>
      <sz val="11"/>
      <color rgb="FFFF0000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color theme="1" tint="0.14999847407452621"/>
      <name val="Tahoma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2" borderId="0" xfId="1" applyFont="1" applyFill="1" applyAlignment="1">
      <alignment horizontal="fill"/>
    </xf>
    <xf numFmtId="0" fontId="2" fillId="3" borderId="0" xfId="1" applyFont="1" applyFill="1" applyAlignment="1">
      <alignment horizontal="fill"/>
    </xf>
    <xf numFmtId="0" fontId="2" fillId="4" borderId="0" xfId="1" applyFont="1" applyFill="1" applyAlignment="1">
      <alignment horizontal="fill"/>
    </xf>
    <xf numFmtId="0" fontId="1" fillId="5" borderId="0" xfId="1" applyFill="1" applyAlignment="1">
      <alignment horizontal="fill"/>
    </xf>
    <xf numFmtId="0" fontId="5" fillId="6" borderId="0" xfId="1" applyFont="1" applyFill="1" applyAlignment="1">
      <alignment horizontal="fill"/>
    </xf>
    <xf numFmtId="0" fontId="1" fillId="0" borderId="0" xfId="1"/>
    <xf numFmtId="0" fontId="6" fillId="0" borderId="0" xfId="1" applyFont="1"/>
    <xf numFmtId="0" fontId="7" fillId="0" borderId="0" xfId="1" applyFont="1" applyAlignment="1">
      <alignment horizontal="center"/>
    </xf>
    <xf numFmtId="0" fontId="2" fillId="0" borderId="0" xfId="1" applyFont="1" applyAlignment="1">
      <alignment horizontal="fill"/>
    </xf>
    <xf numFmtId="0" fontId="1" fillId="0" borderId="0" xfId="1" applyAlignment="1">
      <alignment horizontal="fill" wrapText="1"/>
    </xf>
    <xf numFmtId="0" fontId="2" fillId="0" borderId="0" xfId="1" applyFont="1" applyAlignment="1">
      <alignment horizontal="fill" wrapText="1"/>
    </xf>
    <xf numFmtId="0" fontId="1" fillId="0" borderId="0" xfId="1" applyAlignment="1">
      <alignment horizontal="center"/>
    </xf>
    <xf numFmtId="176" fontId="1" fillId="0" borderId="0" xfId="1" applyNumberFormat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176" fontId="9" fillId="0" borderId="0" xfId="1" applyNumberFormat="1" applyFont="1" applyAlignment="1">
      <alignment horizontal="center"/>
    </xf>
    <xf numFmtId="0" fontId="1" fillId="0" borderId="0" xfId="1" applyAlignment="1">
      <alignment horizontal="fill"/>
    </xf>
    <xf numFmtId="0" fontId="10" fillId="0" borderId="0" xfId="1" applyFont="1"/>
    <xf numFmtId="0" fontId="11" fillId="0" borderId="0" xfId="1" applyFont="1"/>
    <xf numFmtId="0" fontId="12" fillId="0" borderId="0" xfId="1" applyFont="1" applyAlignment="1">
      <alignment horizontal="center"/>
    </xf>
    <xf numFmtId="0" fontId="1" fillId="0" borderId="0" xfId="1" applyAlignment="1">
      <alignment horizontal="center" vertical="center" wrapText="1"/>
    </xf>
    <xf numFmtId="176" fontId="1" fillId="0" borderId="0" xfId="1" applyNumberFormat="1" applyAlignment="1">
      <alignment horizontal="center" vertical="center"/>
    </xf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5" fillId="0" borderId="0" xfId="1" applyFont="1"/>
    <xf numFmtId="0" fontId="1" fillId="0" borderId="0" xfId="1" applyAlignment="1">
      <alignment horizontal="right"/>
    </xf>
    <xf numFmtId="0" fontId="16" fillId="0" borderId="0" xfId="1" applyFont="1" applyAlignment="1">
      <alignment horizontal="right"/>
    </xf>
    <xf numFmtId="0" fontId="18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6" fillId="0" borderId="0" xfId="1" applyFont="1"/>
    <xf numFmtId="0" fontId="5" fillId="8" borderId="0" xfId="1" applyFont="1" applyFill="1"/>
    <xf numFmtId="0" fontId="5" fillId="7" borderId="0" xfId="1" applyFont="1" applyFill="1"/>
    <xf numFmtId="0" fontId="2" fillId="7" borderId="0" xfId="1" applyFont="1" applyFill="1"/>
    <xf numFmtId="0" fontId="2" fillId="8" borderId="0" xfId="1" applyFont="1" applyFill="1"/>
    <xf numFmtId="0" fontId="1" fillId="9" borderId="0" xfId="1" applyFill="1" applyAlignment="1">
      <alignment horizontal="center"/>
    </xf>
    <xf numFmtId="0" fontId="21" fillId="10" borderId="0" xfId="1" applyFont="1" applyFill="1" applyAlignment="1">
      <alignment horizontal="center"/>
    </xf>
    <xf numFmtId="0" fontId="16" fillId="6" borderId="0" xfId="1" applyFont="1" applyFill="1" applyAlignment="1">
      <alignment horizontal="center"/>
    </xf>
    <xf numFmtId="0" fontId="5" fillId="0" borderId="0" xfId="1" applyFont="1" applyAlignment="1">
      <alignment horizontal="center"/>
    </xf>
    <xf numFmtId="0" fontId="18" fillId="0" borderId="0" xfId="1" applyFont="1"/>
    <xf numFmtId="0" fontId="20" fillId="0" borderId="0" xfId="1" applyFont="1"/>
    <xf numFmtId="0" fontId="2" fillId="11" borderId="0" xfId="1" applyFont="1" applyFill="1" applyAlignment="1">
      <alignment horizontal="center"/>
    </xf>
    <xf numFmtId="0" fontId="2" fillId="12" borderId="0" xfId="1" applyFont="1" applyFill="1" applyAlignment="1">
      <alignment horizontal="center"/>
    </xf>
    <xf numFmtId="0" fontId="1" fillId="12" borderId="0" xfId="1" applyFill="1" applyAlignment="1">
      <alignment horizontal="center"/>
    </xf>
    <xf numFmtId="0" fontId="5" fillId="12" borderId="0" xfId="1" applyFont="1" applyFill="1" applyAlignment="1">
      <alignment horizontal="center"/>
    </xf>
    <xf numFmtId="0" fontId="5" fillId="9" borderId="0" xfId="1" applyFont="1" applyFill="1" applyAlignment="1">
      <alignment horizontal="center"/>
    </xf>
    <xf numFmtId="0" fontId="2" fillId="5" borderId="0" xfId="1" applyFont="1" applyFill="1" applyAlignment="1">
      <alignment horizontal="center"/>
    </xf>
    <xf numFmtId="0" fontId="1" fillId="5" borderId="0" xfId="1" applyFill="1" applyAlignment="1">
      <alignment horizontal="center"/>
    </xf>
    <xf numFmtId="0" fontId="2" fillId="4" borderId="0" xfId="1" applyFont="1" applyFill="1" applyAlignment="1">
      <alignment horizontal="center"/>
    </xf>
    <xf numFmtId="0" fontId="1" fillId="4" borderId="0" xfId="1" applyFill="1" applyAlignment="1">
      <alignment horizontal="center"/>
    </xf>
    <xf numFmtId="0" fontId="1" fillId="13" borderId="0" xfId="1" applyFill="1" applyAlignment="1">
      <alignment horizontal="center"/>
    </xf>
    <xf numFmtId="0" fontId="2" fillId="6" borderId="0" xfId="1" applyFont="1" applyFill="1" applyAlignment="1">
      <alignment horizontal="center"/>
    </xf>
    <xf numFmtId="0" fontId="1" fillId="6" borderId="0" xfId="1" applyFill="1" applyAlignment="1">
      <alignment horizontal="center"/>
    </xf>
  </cellXfs>
  <cellStyles count="2">
    <cellStyle name="常规" xfId="0" builtinId="0"/>
    <cellStyle name="常规 2" xfId="1" xr:uid="{7885FB33-CCE9-46B9-9960-0236848DD1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workbook2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 codeName="{E757BCB4-07E6-AE0B-56E0-F0EEF7A6E26C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cz\AppData\Local\Temp\"/>
    </mc:Choice>
  </mc:AlternateContent>
  <xr:revisionPtr revIDLastSave="0" documentId="13_ncr:1_{F3D611BF-1F83-4AEF-A912-6545510E28C6}" xr6:coauthVersionLast="47" xr6:coauthVersionMax="47" xr10:uidLastSave="{00000000-0000-0000-0000-000000000000}"/>
  <bookViews>
    <workbookView xWindow="2280" yWindow="2280" windowWidth="19200" windowHeight="11170" firstSheet="2" activeTab="2" xr2:uid="{00000000-000D-0000-FFFF-FFFF00000000}"/>
  </bookViews>
  <sheets>
    <sheet name="Sheet1" sheetId="13" state="hidden" r:id="rId1"/>
    <sheet name="Sheet2" sheetId="14" state="hidden" r:id="rId2"/>
    <sheet name="Sheet1 (2)" sheetId="22" r:id="rId3"/>
  </sheets>
  <functionGroups builtInGroupCount="19"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theme" Target="/xl/theme/theme11.xml" Id="rId4" /></Relationships>
</file>

<file path=xl/theme/theme1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7A53-818E-4C7A-A97A-546FA993C316}">
  <dimension ref="A1:O24"/>
  <sheetViews>
    <sheetView workbookViewId="0">
      <selection activeCell="R11" sqref="R11"/>
    </sheetView>
  </sheetViews>
  <sheetFormatPr defaultRowHeight="14" x14ac:dyDescent="0.3"/>
  <cols>
    <col min="1" max="4" width="8.7265625" style="9"/>
    <col min="5" max="5" width="15.81640625" style="9" bestFit="1" customWidth="1"/>
    <col min="6" max="6" width="8.7265625" style="9"/>
    <col min="7" max="7" width="12.54296875" style="9" customWidth="1"/>
    <col min="8" max="8" width="13.90625" style="9" customWidth="1"/>
    <col min="9" max="16384" width="8.7265625" style="9"/>
  </cols>
  <sheetData>
    <row r="1" spans="1:15" ht="14.5" x14ac:dyDescent="0.3">
      <c r="A1" s="1" t="s">
        <v>0</v>
      </c>
      <c r="B1" s="1" t="s">
        <v>1</v>
      </c>
      <c r="C1" s="2" t="s">
        <v>2</v>
      </c>
      <c r="D1" s="2"/>
      <c r="E1" s="3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8" t="s">
        <v>13</v>
      </c>
    </row>
    <row r="2" spans="1:15" ht="14.5" x14ac:dyDescent="0.3">
      <c r="A2" s="10" t="s">
        <v>14</v>
      </c>
      <c r="B2" s="9" t="s">
        <v>15</v>
      </c>
      <c r="C2" s="2">
        <v>18375797601</v>
      </c>
      <c r="D2" s="2"/>
      <c r="E2" s="11">
        <v>1601</v>
      </c>
      <c r="F2" s="12" t="s">
        <v>16</v>
      </c>
      <c r="G2" s="12" t="s">
        <v>17</v>
      </c>
      <c r="H2" s="13" t="s">
        <v>18</v>
      </c>
      <c r="I2" s="14" t="s">
        <v>19</v>
      </c>
      <c r="J2" s="14" t="s">
        <v>20</v>
      </c>
      <c r="K2" s="14" t="s">
        <v>21</v>
      </c>
      <c r="L2" s="12" t="s">
        <v>22</v>
      </c>
      <c r="M2" s="15">
        <v>547</v>
      </c>
      <c r="N2" s="15">
        <v>479</v>
      </c>
      <c r="O2" s="16">
        <v>3.6295000000000002</v>
      </c>
    </row>
    <row r="3" spans="1:15" ht="14.5" x14ac:dyDescent="0.3">
      <c r="A3" s="10" t="s">
        <v>23</v>
      </c>
      <c r="B3" s="9" t="s">
        <v>24</v>
      </c>
      <c r="C3" s="2">
        <v>18842395492</v>
      </c>
      <c r="D3" s="2"/>
      <c r="E3" s="17">
        <v>1602</v>
      </c>
      <c r="F3" s="1" t="s">
        <v>25</v>
      </c>
      <c r="G3" s="12" t="s">
        <v>26</v>
      </c>
      <c r="H3" s="13" t="s">
        <v>27</v>
      </c>
      <c r="I3" s="14" t="s">
        <v>28</v>
      </c>
      <c r="J3" s="12" t="s">
        <v>29</v>
      </c>
      <c r="K3" s="12" t="s">
        <v>30</v>
      </c>
      <c r="L3" s="12" t="s">
        <v>31</v>
      </c>
      <c r="M3" s="18">
        <v>467</v>
      </c>
      <c r="N3" s="18">
        <v>426</v>
      </c>
      <c r="O3" s="19">
        <v>3.4544000000000001</v>
      </c>
    </row>
    <row r="4" spans="1:15" ht="14.5" x14ac:dyDescent="0.3">
      <c r="A4" s="10" t="s">
        <v>32</v>
      </c>
      <c r="B4" s="9" t="s">
        <v>24</v>
      </c>
      <c r="C4" s="2">
        <v>13840364596</v>
      </c>
      <c r="D4" s="2"/>
      <c r="E4" s="17">
        <v>1602</v>
      </c>
      <c r="F4" s="12" t="s">
        <v>25</v>
      </c>
      <c r="G4" s="12" t="s">
        <v>33</v>
      </c>
      <c r="H4" s="13" t="s">
        <v>34</v>
      </c>
      <c r="I4" s="14" t="s">
        <v>35</v>
      </c>
      <c r="J4" s="14" t="s">
        <v>36</v>
      </c>
      <c r="K4" s="12" t="s">
        <v>37</v>
      </c>
      <c r="L4" s="14" t="s">
        <v>38</v>
      </c>
      <c r="M4" s="18">
        <v>449</v>
      </c>
      <c r="N4" s="18">
        <v>452</v>
      </c>
      <c r="O4" s="19">
        <v>3.6120000000000001</v>
      </c>
    </row>
    <row r="5" spans="1:15" ht="14.5" x14ac:dyDescent="0.3">
      <c r="A5" s="10" t="s">
        <v>39</v>
      </c>
      <c r="B5" s="9" t="s">
        <v>24</v>
      </c>
      <c r="C5" s="2">
        <v>18640412708</v>
      </c>
      <c r="D5" s="2"/>
      <c r="E5" s="17">
        <v>1602</v>
      </c>
      <c r="F5" s="12" t="s">
        <v>40</v>
      </c>
      <c r="G5" s="20" t="s">
        <v>41</v>
      </c>
      <c r="H5" s="20" t="s">
        <v>41</v>
      </c>
      <c r="I5" s="3" t="s">
        <v>42</v>
      </c>
      <c r="J5" s="14" t="s">
        <v>43</v>
      </c>
      <c r="K5" s="3" t="s">
        <v>42</v>
      </c>
      <c r="L5" s="3" t="s">
        <v>42</v>
      </c>
      <c r="M5" s="18">
        <v>484</v>
      </c>
      <c r="N5" s="18">
        <v>439</v>
      </c>
      <c r="O5" s="19">
        <v>3.1806999999999999</v>
      </c>
    </row>
    <row r="6" spans="1:15" ht="14.5" x14ac:dyDescent="0.3">
      <c r="A6" s="21" t="s">
        <v>44</v>
      </c>
      <c r="B6" s="9" t="s">
        <v>45</v>
      </c>
      <c r="C6" s="2">
        <v>13998207913</v>
      </c>
      <c r="D6" s="2"/>
      <c r="E6" s="11">
        <v>1601</v>
      </c>
      <c r="F6" s="12" t="s">
        <v>46</v>
      </c>
      <c r="G6" s="12" t="s">
        <v>33</v>
      </c>
      <c r="H6" s="20" t="s">
        <v>41</v>
      </c>
      <c r="I6" s="14" t="s">
        <v>47</v>
      </c>
      <c r="J6" s="12" t="s">
        <v>48</v>
      </c>
      <c r="K6" s="12" t="s">
        <v>37</v>
      </c>
      <c r="L6" s="12" t="s">
        <v>49</v>
      </c>
      <c r="M6" s="18">
        <v>505</v>
      </c>
      <c r="N6" s="18">
        <v>467</v>
      </c>
      <c r="O6" s="19">
        <v>3.44</v>
      </c>
    </row>
    <row r="7" spans="1:15" ht="14.5" x14ac:dyDescent="0.3">
      <c r="A7" s="21" t="s">
        <v>50</v>
      </c>
      <c r="B7" s="9" t="s">
        <v>45</v>
      </c>
      <c r="C7" s="2">
        <v>18640305031</v>
      </c>
      <c r="D7" s="2"/>
      <c r="E7" s="11">
        <v>1601</v>
      </c>
      <c r="F7" s="12" t="s">
        <v>46</v>
      </c>
      <c r="G7" s="12" t="s">
        <v>51</v>
      </c>
      <c r="H7" s="20" t="s">
        <v>41</v>
      </c>
      <c r="I7" s="12" t="s">
        <v>52</v>
      </c>
      <c r="J7" s="12" t="s">
        <v>43</v>
      </c>
      <c r="K7" s="3" t="s">
        <v>42</v>
      </c>
      <c r="L7" s="12" t="s">
        <v>53</v>
      </c>
      <c r="M7" s="15">
        <v>537</v>
      </c>
      <c r="N7" s="15">
        <v>426</v>
      </c>
      <c r="O7" s="16">
        <v>3.2566999999999999</v>
      </c>
    </row>
    <row r="8" spans="1:15" ht="14.5" x14ac:dyDescent="0.3">
      <c r="A8" s="21" t="s">
        <v>54</v>
      </c>
      <c r="B8" s="9" t="s">
        <v>45</v>
      </c>
      <c r="C8" s="2">
        <v>17734462306</v>
      </c>
      <c r="D8" s="2"/>
      <c r="E8" s="11">
        <v>1601</v>
      </c>
      <c r="F8" s="20"/>
      <c r="G8" s="12" t="s">
        <v>17</v>
      </c>
      <c r="H8" s="20" t="s">
        <v>41</v>
      </c>
      <c r="I8" s="14" t="s">
        <v>55</v>
      </c>
      <c r="J8" s="14" t="s">
        <v>56</v>
      </c>
      <c r="K8" s="12" t="s">
        <v>57</v>
      </c>
      <c r="L8" s="14" t="s">
        <v>58</v>
      </c>
      <c r="M8" s="15">
        <v>464</v>
      </c>
      <c r="N8" s="15">
        <v>482</v>
      </c>
      <c r="O8" s="16">
        <v>3.9491000000000001</v>
      </c>
    </row>
    <row r="9" spans="1:15" ht="13.5" customHeight="1" x14ac:dyDescent="0.3">
      <c r="A9" s="21" t="s">
        <v>59</v>
      </c>
      <c r="B9" s="9" t="s">
        <v>45</v>
      </c>
      <c r="C9" s="2">
        <v>13840365921</v>
      </c>
      <c r="D9" s="2"/>
      <c r="E9" s="11">
        <v>1601</v>
      </c>
      <c r="F9" s="12" t="s">
        <v>46</v>
      </c>
      <c r="G9" s="12" t="s">
        <v>60</v>
      </c>
      <c r="H9" s="20" t="s">
        <v>41</v>
      </c>
      <c r="I9" s="14" t="s">
        <v>61</v>
      </c>
      <c r="J9" s="12" t="s">
        <v>48</v>
      </c>
      <c r="K9" s="12" t="s">
        <v>62</v>
      </c>
      <c r="L9" s="12" t="s">
        <v>49</v>
      </c>
      <c r="M9" s="15">
        <v>468</v>
      </c>
      <c r="N9" s="15" t="s">
        <v>63</v>
      </c>
      <c r="O9" s="16">
        <v>3.92</v>
      </c>
    </row>
    <row r="10" spans="1:15" ht="14.5" x14ac:dyDescent="0.3">
      <c r="A10" s="21" t="s">
        <v>64</v>
      </c>
      <c r="B10" s="22" t="s">
        <v>65</v>
      </c>
      <c r="C10" s="2">
        <v>17824032383</v>
      </c>
      <c r="D10" s="2"/>
      <c r="E10" s="23">
        <v>1601</v>
      </c>
      <c r="F10" s="20"/>
      <c r="G10" s="20" t="s">
        <v>66</v>
      </c>
      <c r="H10" s="20" t="s">
        <v>66</v>
      </c>
      <c r="I10" s="12" t="s">
        <v>67</v>
      </c>
      <c r="J10" s="14" t="s">
        <v>68</v>
      </c>
      <c r="K10" s="3" t="s">
        <v>69</v>
      </c>
      <c r="L10" s="3" t="s">
        <v>69</v>
      </c>
      <c r="M10" s="15">
        <v>474</v>
      </c>
      <c r="N10" s="15">
        <v>420</v>
      </c>
      <c r="O10" s="16">
        <v>3.4592000000000001</v>
      </c>
    </row>
    <row r="11" spans="1:15" ht="14.5" x14ac:dyDescent="0.3">
      <c r="A11" s="21" t="s">
        <v>70</v>
      </c>
      <c r="B11" s="9" t="s">
        <v>71</v>
      </c>
      <c r="C11" s="2">
        <v>13703997078</v>
      </c>
      <c r="D11" s="2"/>
      <c r="E11" s="11">
        <v>1601</v>
      </c>
      <c r="F11" s="20"/>
      <c r="G11" s="12" t="s">
        <v>51</v>
      </c>
      <c r="H11" s="20" t="s">
        <v>41</v>
      </c>
      <c r="I11" s="3" t="s">
        <v>42</v>
      </c>
      <c r="J11" s="3" t="s">
        <v>42</v>
      </c>
      <c r="K11" s="3" t="s">
        <v>42</v>
      </c>
      <c r="L11" s="3" t="s">
        <v>42</v>
      </c>
      <c r="M11" s="24">
        <v>565</v>
      </c>
      <c r="N11" s="24">
        <v>505</v>
      </c>
      <c r="O11" s="25">
        <v>3.0081000000000002</v>
      </c>
    </row>
    <row r="12" spans="1:15" ht="14.5" x14ac:dyDescent="0.3">
      <c r="A12" s="21" t="s">
        <v>72</v>
      </c>
      <c r="B12" s="9" t="s">
        <v>73</v>
      </c>
      <c r="C12" s="2">
        <v>18728559193</v>
      </c>
      <c r="D12" s="2"/>
      <c r="E12" s="11">
        <v>1601</v>
      </c>
      <c r="F12" s="20" t="s">
        <v>41</v>
      </c>
      <c r="G12" s="12" t="s">
        <v>26</v>
      </c>
      <c r="H12" s="20" t="s">
        <v>41</v>
      </c>
      <c r="I12" s="1" t="s">
        <v>74</v>
      </c>
      <c r="J12" s="12" t="s">
        <v>43</v>
      </c>
      <c r="K12" s="3" t="s">
        <v>42</v>
      </c>
      <c r="L12" s="3" t="s">
        <v>42</v>
      </c>
      <c r="M12" s="24">
        <v>450</v>
      </c>
      <c r="N12" s="24">
        <v>425</v>
      </c>
      <c r="O12" s="25">
        <v>3.27</v>
      </c>
    </row>
    <row r="13" spans="1:15" ht="14.5" x14ac:dyDescent="0.3">
      <c r="A13" s="21" t="s">
        <v>75</v>
      </c>
      <c r="B13" s="9" t="s">
        <v>73</v>
      </c>
      <c r="C13" s="2">
        <v>18640451475</v>
      </c>
      <c r="D13" s="2"/>
      <c r="E13" s="11">
        <v>1601</v>
      </c>
      <c r="F13" s="12"/>
      <c r="G13" s="12" t="s">
        <v>17</v>
      </c>
      <c r="H13" s="20" t="s">
        <v>41</v>
      </c>
      <c r="I13" s="14" t="s">
        <v>76</v>
      </c>
      <c r="J13" s="12" t="s">
        <v>48</v>
      </c>
      <c r="K13" s="12" t="s">
        <v>77</v>
      </c>
      <c r="L13" s="12" t="s">
        <v>78</v>
      </c>
      <c r="M13" s="15">
        <v>462</v>
      </c>
      <c r="N13" s="15">
        <v>451</v>
      </c>
      <c r="O13" s="16">
        <v>3.2172999999999998</v>
      </c>
    </row>
    <row r="14" spans="1:15" ht="14.5" x14ac:dyDescent="0.3">
      <c r="A14" s="21" t="s">
        <v>79</v>
      </c>
      <c r="B14" s="9" t="s">
        <v>73</v>
      </c>
      <c r="C14" s="2">
        <v>13335583517</v>
      </c>
      <c r="D14" s="2"/>
      <c r="E14" s="11">
        <v>1601</v>
      </c>
      <c r="F14" s="12" t="s">
        <v>80</v>
      </c>
      <c r="G14" s="12" t="s">
        <v>51</v>
      </c>
      <c r="H14" s="20" t="s">
        <v>41</v>
      </c>
      <c r="I14" s="14" t="s">
        <v>81</v>
      </c>
      <c r="J14" s="14" t="s">
        <v>82</v>
      </c>
      <c r="K14" s="14" t="s">
        <v>83</v>
      </c>
      <c r="L14" s="12" t="s">
        <v>84</v>
      </c>
      <c r="M14" s="15">
        <v>446</v>
      </c>
      <c r="N14" s="15">
        <v>422</v>
      </c>
      <c r="O14" s="16">
        <v>3.7012999999999998</v>
      </c>
    </row>
    <row r="15" spans="1:15" ht="14.5" x14ac:dyDescent="0.3">
      <c r="A15" s="21" t="s">
        <v>85</v>
      </c>
      <c r="B15" s="9" t="s">
        <v>86</v>
      </c>
      <c r="C15" s="2">
        <v>13180468934</v>
      </c>
      <c r="D15" s="2"/>
      <c r="E15" s="11">
        <v>1601</v>
      </c>
      <c r="F15" s="20"/>
      <c r="G15" s="12" t="s">
        <v>87</v>
      </c>
      <c r="H15" s="20" t="s">
        <v>41</v>
      </c>
      <c r="I15" s="1" t="s">
        <v>88</v>
      </c>
      <c r="J15" s="12" t="s">
        <v>89</v>
      </c>
      <c r="K15" s="3" t="s">
        <v>42</v>
      </c>
      <c r="L15" s="3" t="s">
        <v>42</v>
      </c>
      <c r="M15" s="24">
        <v>561</v>
      </c>
      <c r="N15" s="24">
        <v>528</v>
      </c>
      <c r="O15" s="16">
        <v>3.5937000000000001</v>
      </c>
    </row>
    <row r="16" spans="1:15" ht="14.5" x14ac:dyDescent="0.3">
      <c r="A16" s="21" t="s">
        <v>90</v>
      </c>
      <c r="B16" s="9" t="s">
        <v>86</v>
      </c>
      <c r="C16" s="2">
        <v>18640451671</v>
      </c>
      <c r="D16" s="2"/>
      <c r="E16" s="11">
        <v>1601</v>
      </c>
      <c r="F16" s="12" t="s">
        <v>91</v>
      </c>
      <c r="G16" s="12" t="s">
        <v>92</v>
      </c>
      <c r="H16" s="20" t="s">
        <v>41</v>
      </c>
      <c r="I16" s="14" t="s">
        <v>93</v>
      </c>
      <c r="J16" s="12" t="s">
        <v>94</v>
      </c>
      <c r="K16" s="12" t="s">
        <v>95</v>
      </c>
      <c r="L16" s="12" t="s">
        <v>49</v>
      </c>
      <c r="M16" s="15">
        <v>616</v>
      </c>
      <c r="N16" s="15">
        <v>543</v>
      </c>
      <c r="O16" s="16">
        <v>4.1666999999999996</v>
      </c>
    </row>
    <row r="17" spans="1:15" ht="14.5" x14ac:dyDescent="0.3">
      <c r="A17" s="21" t="s">
        <v>96</v>
      </c>
      <c r="B17" s="9" t="s">
        <v>97</v>
      </c>
      <c r="C17" s="2">
        <v>15524427859</v>
      </c>
      <c r="D17" s="2"/>
      <c r="E17" s="17">
        <v>1602</v>
      </c>
      <c r="F17" s="20"/>
      <c r="G17" s="12" t="s">
        <v>98</v>
      </c>
      <c r="H17" s="20" t="s">
        <v>41</v>
      </c>
      <c r="I17" s="14" t="s">
        <v>99</v>
      </c>
      <c r="J17" s="1" t="s">
        <v>89</v>
      </c>
      <c r="K17" s="3" t="s">
        <v>42</v>
      </c>
      <c r="L17" s="14" t="s">
        <v>100</v>
      </c>
      <c r="M17" s="15">
        <v>502</v>
      </c>
      <c r="N17" s="15">
        <v>444</v>
      </c>
      <c r="O17" s="16">
        <v>3.274</v>
      </c>
    </row>
    <row r="18" spans="1:15" ht="14.5" x14ac:dyDescent="0.3">
      <c r="A18" s="21" t="s">
        <v>101</v>
      </c>
      <c r="B18" s="9" t="s">
        <v>97</v>
      </c>
      <c r="C18" s="2">
        <v>18842534030</v>
      </c>
      <c r="D18" s="2"/>
      <c r="E18" s="17">
        <v>1602</v>
      </c>
      <c r="F18" s="12" t="s">
        <v>40</v>
      </c>
      <c r="G18" s="12" t="s">
        <v>87</v>
      </c>
      <c r="H18" s="20" t="s">
        <v>41</v>
      </c>
      <c r="I18" s="14" t="s">
        <v>102</v>
      </c>
      <c r="J18" s="12" t="s">
        <v>48</v>
      </c>
      <c r="K18" s="12" t="s">
        <v>89</v>
      </c>
      <c r="L18" s="3" t="s">
        <v>42</v>
      </c>
      <c r="M18" s="15">
        <v>554</v>
      </c>
      <c r="N18" s="15">
        <v>529</v>
      </c>
      <c r="O18" s="16">
        <v>3.74</v>
      </c>
    </row>
    <row r="19" spans="1:15" ht="14.5" x14ac:dyDescent="0.3">
      <c r="A19" s="21" t="s">
        <v>103</v>
      </c>
      <c r="B19" s="9" t="s">
        <v>104</v>
      </c>
      <c r="C19" s="2">
        <v>15524452676</v>
      </c>
      <c r="D19" s="2"/>
      <c r="E19" s="17">
        <v>1602</v>
      </c>
      <c r="F19" s="12" t="s">
        <v>91</v>
      </c>
      <c r="G19" s="12" t="s">
        <v>17</v>
      </c>
      <c r="H19" s="20" t="s">
        <v>41</v>
      </c>
      <c r="I19" s="14" t="s">
        <v>105</v>
      </c>
      <c r="J19" s="14" t="s">
        <v>106</v>
      </c>
      <c r="K19" s="3" t="s">
        <v>107</v>
      </c>
      <c r="L19" s="14" t="s">
        <v>108</v>
      </c>
      <c r="M19" s="15">
        <v>563</v>
      </c>
      <c r="N19" s="15">
        <v>434</v>
      </c>
      <c r="O19" s="16">
        <v>3.984</v>
      </c>
    </row>
    <row r="20" spans="1:15" ht="14.5" x14ac:dyDescent="0.3">
      <c r="A20" s="21" t="s">
        <v>109</v>
      </c>
      <c r="B20" s="22" t="s">
        <v>110</v>
      </c>
      <c r="C20" s="2">
        <v>18842529042</v>
      </c>
      <c r="D20" s="2"/>
      <c r="E20" s="26">
        <v>1602</v>
      </c>
      <c r="F20" s="20"/>
      <c r="G20" s="20" t="s">
        <v>66</v>
      </c>
      <c r="H20" s="20" t="s">
        <v>66</v>
      </c>
      <c r="I20" s="3" t="s">
        <v>69</v>
      </c>
      <c r="J20" s="12" t="s">
        <v>111</v>
      </c>
      <c r="K20" s="3" t="s">
        <v>69</v>
      </c>
      <c r="L20" s="3" t="s">
        <v>112</v>
      </c>
      <c r="M20" s="15">
        <v>338</v>
      </c>
      <c r="N20" s="15">
        <v>428</v>
      </c>
      <c r="O20" s="16">
        <v>3.4655</v>
      </c>
    </row>
    <row r="21" spans="1:15" ht="14.5" x14ac:dyDescent="0.3">
      <c r="A21" s="21" t="s">
        <v>113</v>
      </c>
      <c r="B21" s="9" t="s">
        <v>114</v>
      </c>
      <c r="C21" s="27">
        <v>13840541716</v>
      </c>
      <c r="D21" s="27"/>
      <c r="E21" s="26">
        <v>1602</v>
      </c>
      <c r="F21" s="14" t="s">
        <v>115</v>
      </c>
      <c r="G21" s="12" t="s">
        <v>116</v>
      </c>
      <c r="H21" s="20" t="s">
        <v>66</v>
      </c>
      <c r="I21" s="14" t="s">
        <v>117</v>
      </c>
      <c r="J21" s="14" t="s">
        <v>36</v>
      </c>
      <c r="K21" s="12" t="s">
        <v>118</v>
      </c>
      <c r="L21" s="14" t="s">
        <v>119</v>
      </c>
      <c r="M21" s="15">
        <v>480</v>
      </c>
      <c r="N21" s="15">
        <v>427</v>
      </c>
      <c r="O21" s="16">
        <v>3.8839999999999999</v>
      </c>
    </row>
    <row r="22" spans="1:15" ht="14.5" x14ac:dyDescent="0.3">
      <c r="A22" s="21" t="s">
        <v>120</v>
      </c>
      <c r="B22" s="9" t="s">
        <v>121</v>
      </c>
      <c r="C22" s="2">
        <v>18640415816</v>
      </c>
      <c r="D22" s="2"/>
      <c r="E22" s="28">
        <v>1603</v>
      </c>
      <c r="F22" s="20"/>
      <c r="G22" s="12" t="s">
        <v>98</v>
      </c>
      <c r="H22" s="20" t="s">
        <v>41</v>
      </c>
      <c r="I22" s="3" t="s">
        <v>42</v>
      </c>
      <c r="J22" s="12" t="s">
        <v>89</v>
      </c>
      <c r="K22" s="3" t="s">
        <v>42</v>
      </c>
      <c r="L22" s="3" t="s">
        <v>42</v>
      </c>
      <c r="M22" s="18">
        <v>479</v>
      </c>
      <c r="N22" s="18">
        <v>402</v>
      </c>
      <c r="O22" s="19">
        <v>2.88</v>
      </c>
    </row>
    <row r="23" spans="1:15" ht="14.5" x14ac:dyDescent="0.3">
      <c r="A23" s="21" t="s">
        <v>122</v>
      </c>
      <c r="B23" s="9" t="s">
        <v>121</v>
      </c>
      <c r="C23" s="2">
        <v>18559867412</v>
      </c>
      <c r="D23" s="2"/>
      <c r="E23" s="28">
        <v>1603</v>
      </c>
      <c r="F23" s="12" t="s">
        <v>91</v>
      </c>
      <c r="G23" s="12" t="s">
        <v>33</v>
      </c>
      <c r="H23" s="20" t="s">
        <v>41</v>
      </c>
      <c r="I23" s="3" t="s">
        <v>42</v>
      </c>
      <c r="J23" s="3" t="s">
        <v>42</v>
      </c>
      <c r="K23" s="3" t="s">
        <v>42</v>
      </c>
      <c r="L23" s="3" t="s">
        <v>42</v>
      </c>
      <c r="M23" s="15">
        <v>533</v>
      </c>
      <c r="N23" s="15">
        <v>492</v>
      </c>
      <c r="O23" s="16">
        <v>3.1846000000000001</v>
      </c>
    </row>
    <row r="24" spans="1:15" ht="14.5" x14ac:dyDescent="0.3">
      <c r="A24" s="21" t="s">
        <v>123</v>
      </c>
      <c r="B24" s="9" t="s">
        <v>124</v>
      </c>
      <c r="C24" s="2">
        <v>13332451421</v>
      </c>
      <c r="D24" s="2"/>
      <c r="E24" s="28">
        <v>1603</v>
      </c>
      <c r="F24" s="12" t="s">
        <v>125</v>
      </c>
      <c r="G24" s="12" t="s">
        <v>33</v>
      </c>
      <c r="H24" s="20" t="s">
        <v>41</v>
      </c>
      <c r="I24" s="14" t="s">
        <v>126</v>
      </c>
      <c r="J24" s="12" t="s">
        <v>127</v>
      </c>
      <c r="K24" s="3" t="s">
        <v>42</v>
      </c>
      <c r="L24" s="12" t="s">
        <v>49</v>
      </c>
      <c r="M24" s="15">
        <v>518</v>
      </c>
      <c r="N24" s="15">
        <v>434</v>
      </c>
      <c r="O24" s="16">
        <v>3.1985000000000001</v>
      </c>
    </row>
  </sheetData>
  <mergeCells count="24"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7:D7"/>
    <mergeCell ref="C8:D8"/>
    <mergeCell ref="C9:D9"/>
    <mergeCell ref="C10:D10"/>
    <mergeCell ref="C11:D11"/>
    <mergeCell ref="C12:D12"/>
    <mergeCell ref="C1:D1"/>
    <mergeCell ref="C2:D2"/>
    <mergeCell ref="C3:D3"/>
    <mergeCell ref="C4:D4"/>
    <mergeCell ref="C5:D5"/>
    <mergeCell ref="C6:D6"/>
  </mergeCells>
  <phoneticPr fontId="3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C93E0-B50B-4536-984B-03BFF795A157}">
  <dimension ref="A1"/>
  <sheetViews>
    <sheetView workbookViewId="0"/>
  </sheetViews>
  <sheetFormatPr defaultRowHeight="14" x14ac:dyDescent="0.3"/>
  <cols>
    <col min="1" max="16384" width="8.7265625" style="9"/>
  </cols>
  <sheetData/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7235-4F6A-4D31-8ABF-442AA135F849}">
  <dimension ref="A1:R53"/>
  <sheetViews>
    <sheetView tabSelected="1" topLeftCell="A28" workbookViewId="0">
      <selection activeCell="O56" sqref="O56"/>
    </sheetView>
  </sheetViews>
  <sheetFormatPr defaultRowHeight="14" x14ac:dyDescent="0.3"/>
  <cols>
    <col min="1" max="4" width="8.7265625" style="9"/>
    <col min="5" max="5" width="15.81640625" style="9" bestFit="1" customWidth="1"/>
    <col min="6" max="6" width="8.7265625" style="9"/>
    <col min="7" max="7" width="12.54296875" style="9" customWidth="1"/>
    <col min="8" max="8" width="13.90625" style="9" customWidth="1"/>
    <col min="9" max="16384" width="8.7265625" style="9"/>
  </cols>
  <sheetData>
    <row r="1" spans="1:12" ht="14.5" x14ac:dyDescent="0.3">
      <c r="A1" s="1" t="s">
        <v>0</v>
      </c>
      <c r="B1" s="1" t="s">
        <v>1</v>
      </c>
      <c r="C1" s="2" t="s">
        <v>2</v>
      </c>
      <c r="D1" s="2"/>
      <c r="E1" s="3" t="s">
        <v>3</v>
      </c>
      <c r="F1" s="15" t="s">
        <v>147</v>
      </c>
      <c r="G1" s="15" t="s">
        <v>148</v>
      </c>
      <c r="H1" s="15" t="s">
        <v>149</v>
      </c>
      <c r="I1" s="15" t="s">
        <v>150</v>
      </c>
      <c r="J1" s="1" t="s">
        <v>151</v>
      </c>
      <c r="K1" s="15" t="s">
        <v>152</v>
      </c>
      <c r="L1" s="15" t="s">
        <v>153</v>
      </c>
    </row>
    <row r="2" spans="1:12" ht="14.5" x14ac:dyDescent="0.3">
      <c r="A2" s="10" t="s">
        <v>14</v>
      </c>
      <c r="B2" s="9" t="s">
        <v>15</v>
      </c>
      <c r="C2" s="2">
        <v>18375797601</v>
      </c>
      <c r="D2" s="2"/>
      <c r="E2" s="11">
        <v>1601</v>
      </c>
      <c r="F2" s="9">
        <v>1</v>
      </c>
      <c r="I2" s="31">
        <v>1</v>
      </c>
      <c r="J2" s="30"/>
    </row>
    <row r="3" spans="1:12" ht="14.5" x14ac:dyDescent="0.3">
      <c r="A3" s="10" t="s">
        <v>23</v>
      </c>
      <c r="B3" s="9" t="s">
        <v>24</v>
      </c>
      <c r="C3" s="2">
        <v>18842395492</v>
      </c>
      <c r="D3" s="2"/>
      <c r="E3" s="17">
        <v>1602</v>
      </c>
      <c r="F3" s="9">
        <v>1</v>
      </c>
      <c r="J3" s="9">
        <v>1</v>
      </c>
    </row>
    <row r="4" spans="1:12" ht="14.5" x14ac:dyDescent="0.3">
      <c r="A4" s="10" t="s">
        <v>32</v>
      </c>
      <c r="B4" s="9" t="s">
        <v>24</v>
      </c>
      <c r="C4" s="2">
        <v>13840364596</v>
      </c>
      <c r="D4" s="2"/>
      <c r="E4" s="17">
        <v>1602</v>
      </c>
      <c r="F4" s="9">
        <v>1</v>
      </c>
      <c r="J4" s="9">
        <v>1</v>
      </c>
    </row>
    <row r="5" spans="1:12" ht="14.5" x14ac:dyDescent="0.3">
      <c r="A5" s="10" t="s">
        <v>39</v>
      </c>
      <c r="B5" s="9" t="s">
        <v>24</v>
      </c>
      <c r="C5" s="2">
        <v>18640412708</v>
      </c>
      <c r="D5" s="2"/>
      <c r="E5" s="17">
        <v>1602</v>
      </c>
      <c r="J5" s="9">
        <v>1</v>
      </c>
    </row>
    <row r="6" spans="1:12" ht="14.5" x14ac:dyDescent="0.3">
      <c r="A6" s="21" t="s">
        <v>44</v>
      </c>
      <c r="B6" s="9" t="s">
        <v>45</v>
      </c>
      <c r="C6" s="2">
        <v>13998207913</v>
      </c>
      <c r="D6" s="2"/>
      <c r="E6" s="11">
        <v>1601</v>
      </c>
      <c r="F6" s="9">
        <v>1</v>
      </c>
      <c r="I6" s="9">
        <v>1</v>
      </c>
    </row>
    <row r="7" spans="1:12" ht="14.5" x14ac:dyDescent="0.3">
      <c r="A7" s="21" t="s">
        <v>50</v>
      </c>
      <c r="B7" s="9" t="s">
        <v>45</v>
      </c>
      <c r="C7" s="2">
        <v>18640305031</v>
      </c>
      <c r="D7" s="2"/>
      <c r="E7" s="11">
        <v>1601</v>
      </c>
    </row>
    <row r="8" spans="1:12" ht="14.5" x14ac:dyDescent="0.3">
      <c r="A8" s="21" t="s">
        <v>54</v>
      </c>
      <c r="B8" s="9" t="s">
        <v>45</v>
      </c>
      <c r="C8" s="2">
        <v>17734462306</v>
      </c>
      <c r="D8" s="2"/>
      <c r="E8" s="11">
        <v>1601</v>
      </c>
    </row>
    <row r="9" spans="1:12" ht="13.5" customHeight="1" x14ac:dyDescent="0.3">
      <c r="A9" s="21" t="s">
        <v>59</v>
      </c>
      <c r="B9" s="9" t="s">
        <v>45</v>
      </c>
      <c r="C9" s="2">
        <v>13840365921</v>
      </c>
      <c r="D9" s="2"/>
      <c r="E9" s="11">
        <v>1601</v>
      </c>
      <c r="F9" s="9">
        <v>1</v>
      </c>
    </row>
    <row r="10" spans="1:12" ht="14.5" x14ac:dyDescent="0.3">
      <c r="A10" s="21" t="s">
        <v>128</v>
      </c>
      <c r="B10" s="29" t="s">
        <v>129</v>
      </c>
      <c r="C10" s="2">
        <v>17824032383</v>
      </c>
      <c r="D10" s="2"/>
      <c r="E10" s="11">
        <v>1601</v>
      </c>
    </row>
    <row r="11" spans="1:12" ht="14.5" x14ac:dyDescent="0.3">
      <c r="A11" s="21" t="s">
        <v>70</v>
      </c>
      <c r="B11" s="9" t="s">
        <v>71</v>
      </c>
      <c r="C11" s="2">
        <v>13703997078</v>
      </c>
      <c r="D11" s="2"/>
      <c r="E11" s="11">
        <v>1601</v>
      </c>
      <c r="F11" s="9">
        <v>1</v>
      </c>
    </row>
    <row r="12" spans="1:12" ht="14.5" x14ac:dyDescent="0.3">
      <c r="A12" s="21" t="s">
        <v>72</v>
      </c>
      <c r="B12" s="9" t="s">
        <v>73</v>
      </c>
      <c r="C12" s="2">
        <v>18728559193</v>
      </c>
      <c r="D12" s="2"/>
      <c r="E12" s="11">
        <v>1601</v>
      </c>
      <c r="F12" s="9">
        <v>1</v>
      </c>
      <c r="I12" s="9">
        <v>1</v>
      </c>
    </row>
    <row r="13" spans="1:12" ht="14.5" x14ac:dyDescent="0.3">
      <c r="A13" s="21" t="s">
        <v>75</v>
      </c>
      <c r="B13" s="9" t="s">
        <v>73</v>
      </c>
      <c r="C13" s="2">
        <v>18640451475</v>
      </c>
      <c r="D13" s="2"/>
      <c r="E13" s="11">
        <v>1601</v>
      </c>
    </row>
    <row r="14" spans="1:12" ht="14.5" x14ac:dyDescent="0.3">
      <c r="A14" s="21" t="s">
        <v>79</v>
      </c>
      <c r="B14" s="9" t="s">
        <v>73</v>
      </c>
      <c r="C14" s="2">
        <v>13335583517</v>
      </c>
      <c r="D14" s="2"/>
      <c r="E14" s="11">
        <v>1601</v>
      </c>
      <c r="F14" s="9">
        <v>1</v>
      </c>
      <c r="I14" s="9">
        <v>1</v>
      </c>
    </row>
    <row r="15" spans="1:12" ht="14.5" x14ac:dyDescent="0.3">
      <c r="A15" s="21" t="s">
        <v>85</v>
      </c>
      <c r="B15" s="9" t="s">
        <v>86</v>
      </c>
      <c r="C15" s="2">
        <v>13180468934</v>
      </c>
      <c r="D15" s="2"/>
      <c r="E15" s="11">
        <v>1601</v>
      </c>
      <c r="F15" s="9">
        <v>1</v>
      </c>
    </row>
    <row r="16" spans="1:12" ht="14.5" x14ac:dyDescent="0.3">
      <c r="A16" s="21" t="s">
        <v>90</v>
      </c>
      <c r="B16" s="9" t="s">
        <v>86</v>
      </c>
      <c r="C16" s="2">
        <v>18640451671</v>
      </c>
      <c r="D16" s="2"/>
      <c r="E16" s="11">
        <v>1601</v>
      </c>
      <c r="F16" s="9">
        <v>1</v>
      </c>
      <c r="G16" s="9">
        <v>1</v>
      </c>
      <c r="I16" s="9">
        <v>1</v>
      </c>
      <c r="J16" s="9">
        <v>1</v>
      </c>
    </row>
    <row r="17" spans="1:18" ht="14.5" x14ac:dyDescent="0.3">
      <c r="A17" s="21" t="s">
        <v>96</v>
      </c>
      <c r="B17" s="9" t="s">
        <v>97</v>
      </c>
      <c r="C17" s="2">
        <v>13322458061</v>
      </c>
      <c r="D17" s="2"/>
      <c r="E17" s="17">
        <v>1602</v>
      </c>
      <c r="I17" s="9">
        <v>1</v>
      </c>
      <c r="J17" s="9">
        <v>1</v>
      </c>
    </row>
    <row r="18" spans="1:18" ht="14.5" x14ac:dyDescent="0.3">
      <c r="A18" s="21" t="s">
        <v>101</v>
      </c>
      <c r="B18" s="9" t="s">
        <v>97</v>
      </c>
      <c r="C18" s="2">
        <v>18842534030</v>
      </c>
      <c r="D18" s="2"/>
      <c r="E18" s="17">
        <v>1602</v>
      </c>
      <c r="I18" s="9">
        <v>1</v>
      </c>
      <c r="J18" s="9">
        <v>1</v>
      </c>
    </row>
    <row r="19" spans="1:18" ht="14.5" x14ac:dyDescent="0.3">
      <c r="A19" s="21" t="s">
        <v>103</v>
      </c>
      <c r="B19" s="9" t="s">
        <v>104</v>
      </c>
      <c r="C19" s="2">
        <v>15524452676</v>
      </c>
      <c r="D19" s="2"/>
      <c r="E19" s="17">
        <v>1602</v>
      </c>
      <c r="F19" s="9">
        <v>1</v>
      </c>
      <c r="G19" s="40">
        <v>1</v>
      </c>
      <c r="I19" s="9">
        <v>1</v>
      </c>
      <c r="J19" s="9">
        <v>1</v>
      </c>
    </row>
    <row r="20" spans="1:18" ht="14.5" x14ac:dyDescent="0.3">
      <c r="A20" s="21" t="s">
        <v>130</v>
      </c>
      <c r="B20" s="29" t="s">
        <v>131</v>
      </c>
      <c r="C20" s="2">
        <v>18842529042</v>
      </c>
      <c r="D20" s="2"/>
      <c r="E20" s="17">
        <v>1602</v>
      </c>
      <c r="F20" s="9">
        <v>1</v>
      </c>
      <c r="J20" s="9">
        <v>1</v>
      </c>
    </row>
    <row r="21" spans="1:18" ht="14.5" x14ac:dyDescent="0.3">
      <c r="A21" s="21" t="s">
        <v>132</v>
      </c>
      <c r="B21" s="9" t="s">
        <v>133</v>
      </c>
      <c r="C21" s="27">
        <v>13840541716</v>
      </c>
      <c r="D21" s="27"/>
      <c r="E21" s="17">
        <v>1602</v>
      </c>
      <c r="F21" s="9">
        <v>1</v>
      </c>
      <c r="I21" s="9">
        <v>1</v>
      </c>
      <c r="J21" s="9">
        <v>1</v>
      </c>
    </row>
    <row r="22" spans="1:18" ht="14.5" x14ac:dyDescent="0.3">
      <c r="A22" s="21" t="s">
        <v>120</v>
      </c>
      <c r="B22" s="9" t="s">
        <v>121</v>
      </c>
      <c r="C22" s="2">
        <v>18640415816</v>
      </c>
      <c r="D22" s="2"/>
      <c r="E22" s="28">
        <v>1603</v>
      </c>
      <c r="I22" s="31"/>
      <c r="J22" s="30"/>
    </row>
    <row r="23" spans="1:18" ht="14.5" x14ac:dyDescent="0.3">
      <c r="A23" s="21" t="s">
        <v>122</v>
      </c>
      <c r="B23" s="9" t="s">
        <v>121</v>
      </c>
      <c r="C23" s="2">
        <v>18559867412</v>
      </c>
      <c r="D23" s="2"/>
      <c r="E23" s="28">
        <v>1603</v>
      </c>
      <c r="I23" s="31"/>
      <c r="J23" s="30"/>
    </row>
    <row r="24" spans="1:18" ht="14.5" x14ac:dyDescent="0.3">
      <c r="A24" s="21" t="s">
        <v>123</v>
      </c>
      <c r="B24" s="9" t="s">
        <v>124</v>
      </c>
      <c r="C24" s="2">
        <v>13332451421</v>
      </c>
      <c r="D24" s="2"/>
      <c r="E24" s="28">
        <v>1603</v>
      </c>
      <c r="I24" s="31"/>
      <c r="J24" s="30"/>
    </row>
    <row r="25" spans="1:18" ht="14.5" x14ac:dyDescent="0.3">
      <c r="B25" s="1"/>
      <c r="E25" s="3"/>
      <c r="F25" s="41" t="s">
        <v>154</v>
      </c>
      <c r="G25" s="42" t="s">
        <v>155</v>
      </c>
      <c r="H25" s="43" t="s">
        <v>156</v>
      </c>
      <c r="I25" s="44" t="s">
        <v>157</v>
      </c>
      <c r="J25" s="31"/>
      <c r="K25" s="41" t="s">
        <v>158</v>
      </c>
    </row>
    <row r="27" spans="1:18" ht="14.5" x14ac:dyDescent="0.3">
      <c r="A27" s="21" t="s">
        <v>134</v>
      </c>
      <c r="B27" s="32" t="s">
        <v>135</v>
      </c>
      <c r="C27" s="33" t="s">
        <v>136</v>
      </c>
      <c r="D27" s="34" t="s">
        <v>137</v>
      </c>
      <c r="E27" s="35" t="s">
        <v>138</v>
      </c>
      <c r="H27" s="36" t="s">
        <v>159</v>
      </c>
      <c r="I27" s="36"/>
      <c r="J27" s="36"/>
      <c r="K27" s="36"/>
      <c r="L27" s="37" t="s">
        <v>139</v>
      </c>
      <c r="M27" s="37"/>
      <c r="N27" s="37" t="s">
        <v>140</v>
      </c>
      <c r="O27" s="37"/>
      <c r="P27" s="35" t="s">
        <v>141</v>
      </c>
      <c r="R27" s="1"/>
    </row>
    <row r="28" spans="1:18" ht="14.5" x14ac:dyDescent="0.3">
      <c r="A28" s="15">
        <f ca="1">RANDBETWEEN(1,B$28)</f>
        <v>9</v>
      </c>
      <c r="B28" s="15">
        <v>9</v>
      </c>
      <c r="C28" s="15">
        <f ca="1">A28</f>
        <v>9</v>
      </c>
      <c r="D28" s="15" t="str">
        <f ca="1">ADDRESS(28+C28-1,1,1)</f>
        <v>$A$36</v>
      </c>
      <c r="E28" s="38">
        <f ca="1">OFFSET(A28,C28-1,0,1,1)</f>
        <v>9</v>
      </c>
      <c r="G28" s="45"/>
      <c r="H28" s="2" t="s">
        <v>160</v>
      </c>
      <c r="I28" s="2"/>
      <c r="J28" s="2"/>
      <c r="K28" s="2"/>
      <c r="L28" s="39">
        <v>1</v>
      </c>
      <c r="M28" s="39"/>
      <c r="N28" s="39">
        <v>1000</v>
      </c>
      <c r="O28" s="39"/>
      <c r="P28" s="15">
        <f t="shared" ref="P28:P29" si="0">L28*N28*23</f>
        <v>23000</v>
      </c>
      <c r="Q28" s="9" t="s">
        <v>161</v>
      </c>
    </row>
    <row r="29" spans="1:18" ht="14.5" x14ac:dyDescent="0.3">
      <c r="A29" s="15">
        <f t="shared" ref="A29:A45" ca="1" si="1">RANDBETWEEN(1,B$28)</f>
        <v>2</v>
      </c>
      <c r="G29" s="45"/>
      <c r="H29" s="2" t="s">
        <v>162</v>
      </c>
      <c r="I29" s="2"/>
      <c r="J29" s="2"/>
      <c r="K29" s="2"/>
      <c r="L29" s="39">
        <v>1</v>
      </c>
      <c r="M29" s="39"/>
      <c r="N29" s="39">
        <v>200</v>
      </c>
      <c r="O29" s="39"/>
      <c r="P29" s="15">
        <f t="shared" si="0"/>
        <v>4600</v>
      </c>
    </row>
    <row r="30" spans="1:18" ht="14.5" x14ac:dyDescent="0.3">
      <c r="A30" s="15">
        <f t="shared" ca="1" si="1"/>
        <v>7</v>
      </c>
      <c r="G30" s="46"/>
      <c r="H30" s="2" t="s">
        <v>163</v>
      </c>
      <c r="I30" s="2"/>
      <c r="J30" s="2"/>
      <c r="K30" s="2"/>
      <c r="L30" s="39">
        <v>1</v>
      </c>
      <c r="M30" s="39"/>
      <c r="N30" s="39">
        <v>180</v>
      </c>
      <c r="O30" s="39"/>
      <c r="P30" s="15">
        <f>L30*N30*23</f>
        <v>4140</v>
      </c>
      <c r="Q30" s="9" t="s">
        <v>164</v>
      </c>
    </row>
    <row r="31" spans="1:18" ht="14.5" x14ac:dyDescent="0.3">
      <c r="A31" s="15">
        <v>3</v>
      </c>
      <c r="G31" s="46"/>
      <c r="H31" s="2" t="s">
        <v>165</v>
      </c>
      <c r="I31" s="2"/>
      <c r="J31" s="2"/>
      <c r="K31" s="2"/>
      <c r="L31" s="39">
        <v>1</v>
      </c>
      <c r="M31" s="39"/>
      <c r="N31" s="39">
        <v>30</v>
      </c>
      <c r="O31" s="39"/>
      <c r="P31" s="15">
        <f>L31*N31*23</f>
        <v>690</v>
      </c>
      <c r="Q31" s="9" t="s">
        <v>166</v>
      </c>
    </row>
    <row r="32" spans="1:18" ht="14.5" x14ac:dyDescent="0.3">
      <c r="A32" s="15">
        <v>8</v>
      </c>
      <c r="G32" s="47"/>
      <c r="H32" s="2" t="s">
        <v>142</v>
      </c>
      <c r="I32" s="2"/>
      <c r="J32" s="2"/>
      <c r="K32" s="2"/>
      <c r="L32" s="39">
        <v>1</v>
      </c>
      <c r="M32" s="39"/>
      <c r="N32" s="39">
        <v>60</v>
      </c>
      <c r="O32" s="39"/>
      <c r="P32" s="15">
        <f>L32*N32*23</f>
        <v>1380</v>
      </c>
    </row>
    <row r="33" spans="1:17" ht="14.5" x14ac:dyDescent="0.3">
      <c r="A33" s="15">
        <f t="shared" ca="1" si="1"/>
        <v>7</v>
      </c>
      <c r="G33" s="47"/>
      <c r="H33" s="2" t="s">
        <v>143</v>
      </c>
      <c r="I33" s="2"/>
      <c r="J33" s="2"/>
      <c r="K33" s="2"/>
      <c r="L33" s="39">
        <v>5</v>
      </c>
      <c r="M33" s="39"/>
      <c r="N33" s="39">
        <v>4</v>
      </c>
      <c r="O33" s="39"/>
      <c r="P33" s="15">
        <f>L33*N33*23</f>
        <v>460</v>
      </c>
    </row>
    <row r="34" spans="1:17" ht="14.5" x14ac:dyDescent="0.3">
      <c r="A34" s="15">
        <f t="shared" ca="1" si="1"/>
        <v>3</v>
      </c>
      <c r="G34" s="47"/>
      <c r="H34" s="2" t="s">
        <v>144</v>
      </c>
      <c r="I34" s="2"/>
      <c r="J34" s="2"/>
      <c r="K34" s="2"/>
      <c r="L34" s="39">
        <v>1</v>
      </c>
      <c r="M34" s="39"/>
      <c r="N34" s="39">
        <v>20</v>
      </c>
      <c r="O34" s="39"/>
      <c r="P34" s="15">
        <f>L34*N34*23</f>
        <v>460</v>
      </c>
    </row>
    <row r="35" spans="1:17" x14ac:dyDescent="0.3">
      <c r="A35" s="15">
        <f t="shared" ca="1" si="1"/>
        <v>9</v>
      </c>
    </row>
    <row r="36" spans="1:17" ht="14.5" x14ac:dyDescent="0.3">
      <c r="A36" s="15">
        <f t="shared" ca="1" si="1"/>
        <v>9</v>
      </c>
      <c r="H36" s="36" t="s">
        <v>167</v>
      </c>
      <c r="I36" s="36"/>
      <c r="J36" s="36"/>
      <c r="K36" s="36"/>
      <c r="L36" s="37" t="s">
        <v>145</v>
      </c>
      <c r="M36" s="37"/>
      <c r="N36" s="37" t="s">
        <v>146</v>
      </c>
      <c r="O36" s="37"/>
      <c r="P36" s="35" t="s">
        <v>141</v>
      </c>
    </row>
    <row r="37" spans="1:17" ht="14.5" x14ac:dyDescent="0.3">
      <c r="A37" s="15">
        <f t="shared" ca="1" si="1"/>
        <v>7</v>
      </c>
      <c r="H37" s="48" t="s">
        <v>168</v>
      </c>
      <c r="I37" s="39"/>
      <c r="J37" s="39"/>
      <c r="K37" s="39"/>
      <c r="L37" s="39">
        <v>5</v>
      </c>
      <c r="M37" s="39"/>
      <c r="N37" s="39">
        <v>213</v>
      </c>
      <c r="O37" s="39"/>
      <c r="P37" s="15">
        <f>L37*N37</f>
        <v>1065</v>
      </c>
    </row>
    <row r="38" spans="1:17" ht="14.5" x14ac:dyDescent="0.3">
      <c r="A38" s="15">
        <f t="shared" ca="1" si="1"/>
        <v>6</v>
      </c>
      <c r="H38" s="2" t="s">
        <v>169</v>
      </c>
      <c r="I38" s="39"/>
      <c r="J38" s="39"/>
      <c r="K38" s="39"/>
      <c r="L38" s="39">
        <v>5</v>
      </c>
      <c r="M38" s="39"/>
      <c r="N38" s="39">
        <v>29.8</v>
      </c>
      <c r="O38" s="39"/>
      <c r="P38" s="15">
        <f>L38*N38</f>
        <v>149</v>
      </c>
    </row>
    <row r="39" spans="1:17" x14ac:dyDescent="0.3">
      <c r="A39" s="15">
        <f t="shared" ca="1" si="1"/>
        <v>3</v>
      </c>
    </row>
    <row r="40" spans="1:17" x14ac:dyDescent="0.3">
      <c r="A40" s="15">
        <f t="shared" ca="1" si="1"/>
        <v>9</v>
      </c>
    </row>
    <row r="41" spans="1:17" x14ac:dyDescent="0.3">
      <c r="A41" s="15">
        <f t="shared" ca="1" si="1"/>
        <v>1</v>
      </c>
    </row>
    <row r="42" spans="1:17" x14ac:dyDescent="0.3">
      <c r="A42" s="15">
        <f t="shared" ca="1" si="1"/>
        <v>4</v>
      </c>
    </row>
    <row r="43" spans="1:17" ht="14.5" x14ac:dyDescent="0.3">
      <c r="A43" s="15">
        <f t="shared" ca="1" si="1"/>
        <v>4</v>
      </c>
      <c r="H43" s="49"/>
      <c r="I43" s="49"/>
      <c r="J43" s="49"/>
      <c r="K43" s="49"/>
      <c r="L43" s="50"/>
      <c r="M43" s="50"/>
      <c r="N43" s="50"/>
      <c r="O43" s="50"/>
      <c r="P43" s="35"/>
    </row>
    <row r="44" spans="1:17" x14ac:dyDescent="0.3">
      <c r="A44" s="15">
        <f t="shared" ca="1" si="1"/>
        <v>2</v>
      </c>
      <c r="H44" s="22"/>
      <c r="I44" s="22"/>
      <c r="J44" s="22"/>
      <c r="K44" s="22"/>
      <c r="P44" s="15"/>
    </row>
    <row r="45" spans="1:17" x14ac:dyDescent="0.3">
      <c r="A45" s="15">
        <f t="shared" ca="1" si="1"/>
        <v>4</v>
      </c>
      <c r="P45" s="15"/>
    </row>
    <row r="46" spans="1:17" x14ac:dyDescent="0.3">
      <c r="P46" s="15"/>
    </row>
    <row r="47" spans="1:17" ht="14.5" x14ac:dyDescent="0.3">
      <c r="A47" s="1" t="s">
        <v>170</v>
      </c>
      <c r="B47" s="51" t="s">
        <v>171</v>
      </c>
      <c r="C47" s="51"/>
      <c r="D47" s="52" t="s">
        <v>172</v>
      </c>
      <c r="E47" s="53"/>
      <c r="F47" s="54" t="s">
        <v>173</v>
      </c>
      <c r="G47" s="53"/>
      <c r="H47" s="55" t="s">
        <v>174</v>
      </c>
      <c r="I47" s="45"/>
      <c r="J47" s="56" t="s">
        <v>175</v>
      </c>
      <c r="K47" s="57"/>
      <c r="L47" s="58" t="s">
        <v>176</v>
      </c>
      <c r="M47" s="59"/>
      <c r="N47" s="60" t="s">
        <v>177</v>
      </c>
      <c r="O47" s="60"/>
      <c r="P47" s="61" t="s">
        <v>178</v>
      </c>
      <c r="Q47" s="62"/>
    </row>
    <row r="48" spans="1:17" ht="14.5" x14ac:dyDescent="0.3">
      <c r="A48" s="1" t="s">
        <v>145</v>
      </c>
      <c r="B48" s="39" t="s">
        <v>179</v>
      </c>
      <c r="C48" s="39"/>
      <c r="D48" s="39" t="s">
        <v>179</v>
      </c>
      <c r="E48" s="39"/>
      <c r="F48" s="39" t="s">
        <v>179</v>
      </c>
      <c r="G48" s="39"/>
      <c r="H48" s="39" t="s">
        <v>179</v>
      </c>
      <c r="I48" s="39"/>
      <c r="J48" s="39" t="s">
        <v>179</v>
      </c>
      <c r="K48" s="39"/>
      <c r="L48" s="39" t="s">
        <v>179</v>
      </c>
      <c r="M48" s="39"/>
      <c r="N48" s="39" t="s">
        <v>180</v>
      </c>
      <c r="O48" s="39"/>
      <c r="P48" s="39" t="s">
        <v>180</v>
      </c>
      <c r="Q48" s="39"/>
    </row>
    <row r="49" spans="1:17" ht="14.5" x14ac:dyDescent="0.3">
      <c r="A49" s="1" t="s">
        <v>181</v>
      </c>
      <c r="B49" s="2" t="s">
        <v>182</v>
      </c>
      <c r="C49" s="39"/>
      <c r="D49" s="2" t="s">
        <v>182</v>
      </c>
      <c r="E49" s="39"/>
      <c r="F49" s="2" t="s">
        <v>182</v>
      </c>
      <c r="G49" s="39"/>
      <c r="H49" s="2" t="s">
        <v>59</v>
      </c>
      <c r="I49" s="39"/>
      <c r="J49" s="2" t="s">
        <v>182</v>
      </c>
      <c r="K49" s="39"/>
      <c r="L49" s="2" t="s">
        <v>182</v>
      </c>
      <c r="M49" s="39"/>
      <c r="N49" s="2" t="s">
        <v>182</v>
      </c>
      <c r="O49" s="39"/>
      <c r="P49" s="2" t="s">
        <v>182</v>
      </c>
      <c r="Q49" s="39"/>
    </row>
    <row r="50" spans="1:17" ht="14.5" x14ac:dyDescent="0.3">
      <c r="A50" s="1"/>
      <c r="B50" s="2"/>
      <c r="C50" s="39"/>
      <c r="D50" s="2"/>
      <c r="E50" s="39"/>
      <c r="F50" s="2"/>
      <c r="G50" s="39"/>
      <c r="H50" s="2"/>
      <c r="I50" s="39"/>
      <c r="J50" s="2"/>
      <c r="K50" s="39"/>
      <c r="L50" s="2"/>
      <c r="M50" s="39"/>
      <c r="N50" s="2"/>
      <c r="O50" s="39"/>
      <c r="P50" s="2"/>
      <c r="Q50" s="39"/>
    </row>
    <row r="51" spans="1:17" ht="14.5" x14ac:dyDescent="0.3">
      <c r="A51" s="1"/>
      <c r="B51" s="2"/>
      <c r="C51" s="39"/>
      <c r="D51" s="2"/>
      <c r="E51" s="39"/>
      <c r="F51" s="2"/>
      <c r="G51" s="39"/>
      <c r="H51" s="2"/>
      <c r="I51" s="39"/>
      <c r="J51" s="2"/>
      <c r="K51" s="39"/>
      <c r="L51" s="2"/>
      <c r="M51" s="39"/>
      <c r="N51" s="2"/>
      <c r="O51" s="39"/>
      <c r="P51" s="2"/>
      <c r="Q51" s="39"/>
    </row>
    <row r="52" spans="1:17" ht="14.5" x14ac:dyDescent="0.3">
      <c r="A52" s="1"/>
      <c r="B52" s="2"/>
      <c r="C52" s="39"/>
      <c r="D52" s="2"/>
      <c r="E52" s="39"/>
      <c r="F52" s="2"/>
      <c r="G52" s="39"/>
      <c r="H52" s="2"/>
      <c r="I52" s="39"/>
      <c r="J52" s="2"/>
      <c r="K52" s="39"/>
      <c r="L52" s="2"/>
      <c r="M52" s="39"/>
      <c r="N52" s="2"/>
      <c r="O52" s="39"/>
      <c r="P52" s="2"/>
      <c r="Q52" s="39"/>
    </row>
    <row r="53" spans="1:17" ht="14.5" x14ac:dyDescent="0.3">
      <c r="A53" s="1"/>
      <c r="B53" s="2"/>
      <c r="C53" s="39"/>
      <c r="D53" s="2"/>
      <c r="E53" s="39"/>
      <c r="F53" s="2"/>
      <c r="G53" s="39"/>
      <c r="H53" s="2"/>
      <c r="I53" s="39"/>
      <c r="J53" s="2"/>
      <c r="K53" s="39"/>
      <c r="L53" s="2"/>
      <c r="M53" s="39"/>
      <c r="N53" s="2"/>
      <c r="O53" s="39"/>
      <c r="P53" s="2"/>
      <c r="Q53" s="39"/>
    </row>
  </sheetData>
  <mergeCells count="116">
    <mergeCell ref="N53:O53"/>
    <mergeCell ref="P53:Q53"/>
    <mergeCell ref="B53:C53"/>
    <mergeCell ref="D53:E53"/>
    <mergeCell ref="F53:G53"/>
    <mergeCell ref="H53:I53"/>
    <mergeCell ref="J53:K53"/>
    <mergeCell ref="L53:M53"/>
    <mergeCell ref="N51:O51"/>
    <mergeCell ref="P51:Q51"/>
    <mergeCell ref="B52:C52"/>
    <mergeCell ref="D52:E52"/>
    <mergeCell ref="F52:G52"/>
    <mergeCell ref="H52:I52"/>
    <mergeCell ref="J52:K52"/>
    <mergeCell ref="L52:M52"/>
    <mergeCell ref="N52:O52"/>
    <mergeCell ref="P52:Q52"/>
    <mergeCell ref="B51:C51"/>
    <mergeCell ref="D51:E51"/>
    <mergeCell ref="F51:G51"/>
    <mergeCell ref="H51:I51"/>
    <mergeCell ref="J51:K51"/>
    <mergeCell ref="L51:M51"/>
    <mergeCell ref="N49:O49"/>
    <mergeCell ref="P49:Q49"/>
    <mergeCell ref="B50:C50"/>
    <mergeCell ref="D50:E50"/>
    <mergeCell ref="F50:G50"/>
    <mergeCell ref="H50:I50"/>
    <mergeCell ref="J50:K50"/>
    <mergeCell ref="L50:M50"/>
    <mergeCell ref="N50:O50"/>
    <mergeCell ref="P50:Q50"/>
    <mergeCell ref="B49:C49"/>
    <mergeCell ref="D49:E49"/>
    <mergeCell ref="F49:G49"/>
    <mergeCell ref="H49:I49"/>
    <mergeCell ref="J49:K49"/>
    <mergeCell ref="L49:M49"/>
    <mergeCell ref="P47:Q47"/>
    <mergeCell ref="B48:C48"/>
    <mergeCell ref="D48:E48"/>
    <mergeCell ref="F48:G48"/>
    <mergeCell ref="H48:I48"/>
    <mergeCell ref="J48:K48"/>
    <mergeCell ref="L48:M48"/>
    <mergeCell ref="N48:O48"/>
    <mergeCell ref="P48:Q48"/>
    <mergeCell ref="H38:K38"/>
    <mergeCell ref="L38:M38"/>
    <mergeCell ref="N38:O38"/>
    <mergeCell ref="B47:C47"/>
    <mergeCell ref="D47:E47"/>
    <mergeCell ref="F47:G47"/>
    <mergeCell ref="H47:I47"/>
    <mergeCell ref="J47:K47"/>
    <mergeCell ref="L47:M47"/>
    <mergeCell ref="N47:O47"/>
    <mergeCell ref="H36:K36"/>
    <mergeCell ref="L36:M36"/>
    <mergeCell ref="N36:O36"/>
    <mergeCell ref="H37:K37"/>
    <mergeCell ref="L37:M37"/>
    <mergeCell ref="N37:O37"/>
    <mergeCell ref="G32:G34"/>
    <mergeCell ref="H32:K32"/>
    <mergeCell ref="L32:M32"/>
    <mergeCell ref="N32:O32"/>
    <mergeCell ref="H33:K33"/>
    <mergeCell ref="L33:M33"/>
    <mergeCell ref="N33:O33"/>
    <mergeCell ref="H34:K34"/>
    <mergeCell ref="L34:M34"/>
    <mergeCell ref="N34:O34"/>
    <mergeCell ref="G30:G31"/>
    <mergeCell ref="H30:K30"/>
    <mergeCell ref="L30:M30"/>
    <mergeCell ref="N30:O30"/>
    <mergeCell ref="H31:K31"/>
    <mergeCell ref="L31:M31"/>
    <mergeCell ref="N31:O31"/>
    <mergeCell ref="H27:K27"/>
    <mergeCell ref="L27:M27"/>
    <mergeCell ref="N27:O27"/>
    <mergeCell ref="G28:G29"/>
    <mergeCell ref="H28:K28"/>
    <mergeCell ref="L28:M28"/>
    <mergeCell ref="N28:O28"/>
    <mergeCell ref="H29:K29"/>
    <mergeCell ref="L29:M29"/>
    <mergeCell ref="N29:O29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7:D7"/>
    <mergeCell ref="C8:D8"/>
    <mergeCell ref="C9:D9"/>
    <mergeCell ref="C10:D10"/>
    <mergeCell ref="C11:D11"/>
    <mergeCell ref="C12:D12"/>
    <mergeCell ref="C1:D1"/>
    <mergeCell ref="C2:D2"/>
    <mergeCell ref="C3:D3"/>
    <mergeCell ref="C4:D4"/>
    <mergeCell ref="C5:D5"/>
    <mergeCell ref="C6:D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尘竹 谢</cp:lastModifiedBy>
  <dcterms:created xsi:type="dcterms:W3CDTF">2015-01-15T16:55:01Z</dcterms:created>
  <dcterms:modified xsi:type="dcterms:W3CDTF">2024-02-24T03:52:29Z</dcterms:modified>
</cp:coreProperties>
</file>