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hena\OneDrive\Desktop\"/>
    </mc:Choice>
  </mc:AlternateContent>
  <xr:revisionPtr revIDLastSave="0" documentId="13_ncr:40009_{E275B1F9-827C-4187-932C-B8522595D19F}" xr6:coauthVersionLast="47" xr6:coauthVersionMax="47" xr10:uidLastSave="{00000000-0000-0000-0000-000000000000}"/>
  <bookViews>
    <workbookView xWindow="-110" yWindow="-110" windowWidth="19420" windowHeight="10420" tabRatio="723" firstSheet="1" activeTab="6"/>
  </bookViews>
  <sheets>
    <sheet name="Matches win by team" sheetId="3" r:id="rId1"/>
    <sheet name="Toss Based Descision" sheetId="4" r:id="rId2"/>
    <sheet name="Top 10 winners" sheetId="7" r:id="rId3"/>
    <sheet name="Sheet7" sheetId="8" r:id="rId4"/>
    <sheet name="MoM" sheetId="9" r:id="rId5"/>
    <sheet name="KPI" sheetId="12" r:id="rId6"/>
    <sheet name="IPL_Final_Dashboard_1" sheetId="13" r:id="rId7"/>
    <sheet name="IPL Matches 2008-2020" sheetId="1" r:id="rId8"/>
    <sheet name="Title Winner" sheetId="11" r:id="rId9"/>
    <sheet name="Winner Data" sheetId="2" r:id="rId10"/>
  </sheets>
  <definedNames>
    <definedName name="_xlchart.v1.0" hidden="1">'Title Winner'!$E$4:$E$9</definedName>
    <definedName name="_xlchart.v1.1" hidden="1">'Title Winner'!$F$4:$F$9</definedName>
    <definedName name="_xlchart.v1.2" hidden="1">'Title Winner'!$E$4:$E$9</definedName>
    <definedName name="_xlchart.v1.3" hidden="1">'Title Winner'!$F$4:$F$9</definedName>
    <definedName name="_xlchart.v1.4" hidden="1">'Title Winner'!$E$4:$E$9</definedName>
    <definedName name="_xlchart.v1.5" hidden="1">'Title Winner'!$F$4:$F$9</definedName>
    <definedName name="Slicer_Session2">#N/A</definedName>
  </definedNames>
  <calcPr calcId="0"/>
  <pivotCaches>
    <pivotCache cacheId="334" r:id="rId11"/>
    <pivotCache cacheId="333"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C4" i="12" l="1"/>
  <c r="G4" i="12" s="1"/>
  <c r="E5" i="11"/>
  <c r="E6" i="11"/>
  <c r="E7" i="11"/>
  <c r="E8" i="11"/>
  <c r="E9" i="11"/>
  <c r="E4" i="11"/>
  <c r="D5" i="9"/>
  <c r="D6" i="9"/>
  <c r="D7" i="9"/>
  <c r="D8" i="9"/>
  <c r="D9" i="9"/>
  <c r="D10" i="9"/>
  <c r="D11" i="9"/>
  <c r="D12" i="9"/>
  <c r="D13" i="9"/>
  <c r="D4" i="9"/>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2" i="1"/>
  <c r="F9" i="11"/>
  <c r="F7" i="11"/>
  <c r="F8" i="11"/>
  <c r="F5" i="11"/>
  <c r="F6" i="11"/>
  <c r="F4" i="11"/>
  <c r="E6" i="9"/>
  <c r="E7" i="9"/>
  <c r="E8" i="9"/>
  <c r="E9" i="9"/>
  <c r="E10" i="9"/>
  <c r="E11" i="9"/>
  <c r="E12" i="9"/>
  <c r="E5" i="9"/>
  <c r="E13" i="9"/>
  <c r="E4" i="9"/>
  <c r="D4" i="12" l="1"/>
  <c r="E4" i="12"/>
  <c r="F4" i="12"/>
</calcChain>
</file>

<file path=xl/sharedStrings.xml><?xml version="1.0" encoding="utf-8"?>
<sst xmlns="http://schemas.openxmlformats.org/spreadsheetml/2006/main" count="11711" uniqueCount="450">
  <si>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</si>
  <si>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</si>
  <si>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</si>
  <si>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</si>
  <si>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</si>
  <si>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</si>
  <si>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</si>
  <si>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</si>
  <si>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</si>
  <si>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</si>
  <si>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</si>
  <si>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</si>
  <si>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</si>
  <si>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</si>
  <si>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</si>
  <si>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</si>
  <si>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</si>
  <si>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</si>
  <si>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</si>
  <si>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</si>
  <si>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</si>
  <si>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</si>
  <si>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</si>
  <si>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</si>
  <si>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</si>
  <si>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</si>
  <si>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</si>
  <si>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</si>
  <si>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</si>
  <si>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</si>
  <si>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</si>
  <si>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</si>
  <si>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</si>
  <si>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</si>
  <si>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</si>
  <si>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</si>
  <si>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</si>
  <si>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</si>
  <si>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</si>
  <si>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</si>
  <si>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</si>
  <si>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</si>
  <si>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</si>
  <si>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</si>
  <si>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</si>
  <si>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</si>
  <si>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</si>
  <si>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</si>
  <si>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</si>
  <si>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</si>
  <si>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</si>
  <si>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</si>
  <si>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</si>
  <si>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</si>
  <si>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</si>
  <si>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</si>
  <si>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</si>
  <si>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</si>
  <si>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</si>
  <si>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</si>
  <si>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</si>
  <si>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</si>
  <si>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</si>
  <si>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</si>
  <si>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</si>
  <si>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</si>
  <si>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</si>
  <si>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</si>
  <si>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</si>
  <si>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</si>
  <si>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</si>
  <si>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</si>
  <si>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</si>
  <si>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</si>
  <si>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</si>
  <si>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</si>
  <si>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</si>
  <si>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</si>
  <si>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</si>
  <si>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</si>
  <si>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</si>
  <si>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</si>
  <si>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</si>
  <si>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</si>
  <si>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</si>
  <si>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</si>
  <si>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</si>
  <si>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</si>
  <si>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</si>
  <si>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</si>
  <si>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</si>
  <si>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</si>
  <si>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</si>
  <si>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</si>
  <si>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</si>
  <si>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</si>
  <si>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</si>
  <si>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</si>
  <si>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</si>
  <si>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</si>
  <si>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</si>
  <si>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</si>
  <si>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</si>
  <si>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</si>
  <si>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</si>
  <si>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</si>
  <si>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</si>
  <si>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</si>
  <si>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</si>
  <si>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</si>
  <si>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</si>
  <si>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</si>
  <si>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</si>
  <si>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</si>
  <si>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</si>
  <si>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</si>
  <si>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</si>
  <si>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</si>
  <si>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</si>
  <si>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</si>
  <si>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</si>
  <si>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</si>
  <si>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</si>
  <si>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</si>
  <si>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</si>
  <si>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</si>
  <si>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</si>
  <si>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</si>
  <si>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</si>
  <si>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</si>
  <si>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</si>
  <si>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</si>
  <si>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</si>
  <si>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</si>
  <si>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</si>
  <si>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</si>
  <si>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</si>
  <si>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</si>
  <si>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</si>
  <si>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</si>
  <si>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</si>
  <si>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</si>
  <si>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</si>
  <si>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</si>
  <si>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</si>
  <si>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</si>
  <si>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</si>
  <si>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</si>
  <si>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</si>
  <si>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</si>
  <si>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</si>
  <si>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</si>
  <si>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</si>
  <si>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</si>
  <si>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</si>
  <si>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</si>
  <si>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</si>
  <si>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</si>
  <si>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</si>
  <si>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</si>
  <si>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</si>
  <si>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</si>
  <si>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</si>
  <si>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</si>
  <si>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</si>
  <si>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</si>
  <si>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</si>
  <si>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</si>
  <si>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</si>
  <si>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</si>
  <si>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</si>
  <si>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</si>
  <si>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</si>
  <si>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</si>
  <si>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</si>
  <si>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</si>
  <si>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</si>
  <si>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</si>
  <si>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</si>
  <si>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</si>
  <si>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</si>
  <si>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</si>
  <si>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</si>
  <si>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</si>
  <si>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</si>
  <si>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</si>
  <si>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</si>
  <si>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</si>
  <si>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</si>
  <si>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</si>
  <si>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</si>
  <si>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</si>
  <si>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</si>
  <si>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</si>
  <si>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</si>
  <si>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</si>
  <si>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</si>
  <si>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</si>
  <si>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</si>
  <si>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</si>
  <si>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</si>
  <si>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</si>
  <si>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</si>
  <si>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</si>
  <si>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</si>
  <si>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</si>
  <si>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</si>
  <si>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</si>
  <si>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</si>
  <si>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</si>
  <si>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</si>
  <si>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</si>
  <si>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</si>
  <si>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</si>
  <si>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</si>
  <si>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</si>
  <si>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</si>
  <si>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</si>
  <si>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</si>
  <si>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</si>
  <si>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</si>
  <si>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</si>
  <si>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</si>
  <si>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</si>
  <si>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</si>
  <si>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</si>
  <si>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</si>
  <si>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</si>
  <si>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</si>
  <si>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</si>
  <si>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</si>
  <si>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</si>
  <si>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</si>
  <si>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</si>
  <si>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</si>
  <si>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</si>
  <si>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</si>
  <si>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</si>
  <si>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</si>
  <si>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</si>
  <si>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</si>
  <si>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</si>
  <si>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</si>
  <si>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</si>
  <si>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</si>
  <si>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</si>
  <si>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</si>
  <si>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</si>
  <si>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</si>
  <si>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</si>
  <si>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</si>
  <si>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</si>
  <si>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</si>
  <si>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</si>
  <si>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</si>
  <si>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</si>
  <si>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</si>
  <si>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</si>
  <si>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</si>
  <si>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</si>
  <si>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</si>
  <si>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</si>
  <si>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</si>
  <si>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</si>
  <si>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</si>
  <si>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</si>
  <si>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</si>
  <si>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</si>
  <si>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</si>
  <si>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</si>
  <si>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</si>
  <si>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</si>
  <si>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</si>
  <si>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</si>
  <si>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</si>
  <si>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</si>
  <si>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</si>
  <si>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</si>
  <si>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</si>
  <si>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</si>
  <si>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</si>
  <si>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</si>
  <si>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</si>
  <si>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</si>
  <si>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</si>
  <si>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</si>
  <si>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</si>
  <si>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</si>
  <si>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</si>
  <si>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</si>
  <si>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</si>
  <si>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</si>
  <si>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</si>
  <si>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</si>
  <si>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</si>
  <si>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</si>
  <si>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</si>
  <si>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</si>
  <si>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</si>
  <si>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</si>
  <si>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</si>
  <si>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</si>
  <si>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</si>
  <si>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</si>
  <si>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</si>
  <si>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</si>
  <si>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</si>
  <si>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</si>
  <si>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</si>
  <si>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</si>
  <si>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</si>
  <si>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</si>
  <si>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</si>
  <si>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</si>
  <si>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</si>
  <si>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</si>
  <si>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</si>
  <si>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</si>
  <si>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</si>
  <si>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</si>
  <si>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</si>
  <si>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</si>
  <si>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</si>
  <si>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</si>
  <si>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</si>
  <si>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</si>
  <si>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</si>
  <si>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</si>
  <si>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</si>
  <si>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</si>
  <si>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</si>
  <si>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</si>
  <si>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</si>
  <si>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</si>
  <si>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</si>
  <si>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</si>
  <si>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</si>
  <si>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</si>
  <si>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</si>
  <si>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</si>
  <si>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</si>
  <si>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</si>
  <si>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</si>
  <si>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</si>
  <si>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</si>
  <si>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</si>
  <si>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</si>
  <si>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</si>
  <si>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</si>
  <si>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</si>
  <si>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</si>
  <si>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</si>
  <si>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</si>
  <si>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</si>
  <si>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</si>
  <si>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</si>
  <si>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</si>
  <si>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</si>
  <si>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</si>
  <si>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</si>
  <si>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</si>
  <si>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</si>
  <si>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</si>
  <si>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</si>
  <si>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</si>
  <si>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</si>
  <si>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</si>
  <si>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</si>
  <si>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</si>
  <si>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</si>
  <si>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</si>
  <si>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</si>
  <si>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</si>
  <si>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</si>
  <si>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</si>
  <si>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</si>
  <si>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</si>
  <si>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</si>
  <si>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</si>
  <si>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</si>
  <si>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</si>
  <si>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</si>
  <si>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</si>
  <si>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</si>
  <si>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</si>
  <si>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</si>
  <si>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</si>
  <si>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</si>
  <si>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</si>
  <si>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</si>
  <si>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</si>
  <si>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</si>
  <si>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</si>
  <si>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</si>
  <si>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</si>
  <si>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</si>
  <si>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</si>
  <si>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</si>
  <si>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IPL-2008</t>
  </si>
  <si>
    <t>IPL-2009</t>
  </si>
  <si>
    <t>IPL-2010</t>
  </si>
  <si>
    <t>IPL-2011</t>
  </si>
  <si>
    <t>IPL-2012</t>
  </si>
  <si>
    <t>IPL-2013</t>
  </si>
  <si>
    <t>IPL-2014</t>
  </si>
  <si>
    <t>IPL-2015</t>
  </si>
  <si>
    <t>IPL-2016</t>
  </si>
  <si>
    <t>IPL-2017</t>
  </si>
  <si>
    <t>IPL-2018</t>
  </si>
  <si>
    <t>IPL-2019</t>
  </si>
  <si>
    <t>IPL-2020</t>
  </si>
  <si>
    <t>Season</t>
  </si>
  <si>
    <t>Winner</t>
  </si>
  <si>
    <t>Runner Up</t>
  </si>
  <si>
    <t>Player of the Match</t>
  </si>
  <si>
    <t>Player of the Series</t>
  </si>
  <si>
    <t>Trent Boult</t>
  </si>
  <si>
    <t>Jofra Archer</t>
  </si>
  <si>
    <t>Jasprit Bumrah</t>
  </si>
  <si>
    <t>Andre Russell</t>
  </si>
  <si>
    <t>Shane Watson</t>
  </si>
  <si>
    <t>Sunil Narine</t>
  </si>
  <si>
    <t>Krunal Pandya</t>
  </si>
  <si>
    <t>Ben Stokes</t>
  </si>
  <si>
    <t>Ben Cutting</t>
  </si>
  <si>
    <t>Virat Kohli</t>
  </si>
  <si>
    <t>Rohit Sharma</t>
  </si>
  <si>
    <t>Manish Pandey</t>
  </si>
  <si>
    <t>Glenn Maxwell</t>
  </si>
  <si>
    <t>Kieron Pollard</t>
  </si>
  <si>
    <t>Manvinder Bisla</t>
  </si>
  <si>
    <t>Murali Vijay</t>
  </si>
  <si>
    <t>Chris Gayle</t>
  </si>
  <si>
    <t>Suresh Raina</t>
  </si>
  <si>
    <t>Sachin Tendulkar</t>
  </si>
  <si>
    <t>Anil Kumble</t>
  </si>
  <si>
    <t>Adam Gilchrist</t>
  </si>
  <si>
    <t>Yusuf Pathan</t>
  </si>
  <si>
    <t>Year</t>
  </si>
  <si>
    <t>Session</t>
  </si>
  <si>
    <t>Row Labels</t>
  </si>
  <si>
    <t>Grand Total</t>
  </si>
  <si>
    <t>Count of toss_winner</t>
  </si>
  <si>
    <t>Column Labels</t>
  </si>
  <si>
    <t>Toss_Based</t>
  </si>
  <si>
    <t>Top 10 winner</t>
  </si>
  <si>
    <t>Player of Match</t>
  </si>
  <si>
    <t>Mom Win</t>
  </si>
  <si>
    <t>NoM</t>
  </si>
  <si>
    <t>Title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</si>
</sst>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0" fontId="13" fillId="33" borderId="10" xfId="0" applyFont="1" applyFill="1" applyBorder="1"/>
    <xf numFmtId="0" fontId="13" fillId="33" borderId="11" xfId="0" applyFont="1" applyFill="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3" fillId="33" borderId="21"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[IPL_Final_Dashboard_m.xlsx]Matches win by team!PivotTable1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Matches</a:t>
            </a:r>
            <a:r>
              <a:rPr lang="en-IN" sz="1800" b="1" baseline="0"/>
              <a:t> win by team wrt bat first and field first since 2008</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25540805594245E-2"/>
          <c:y val="0.16708333333333336"/>
          <c:w val="0.92258292580458634"/>
          <c:h val="0.5778948290508073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 win by team'!$B$5:$B$14</c:f>
              <c:numCache>
                <c:formatCode>General</c:formatCode>
                <c:ptCount val="9"/>
                <c:pt idx="0">
                  <c:v>9</c:v>
                </c:pt>
                <c:pt idx="1">
                  <c:v>6</c:v>
                </c:pt>
                <c:pt idx="2">
                  <c:v>5</c:v>
                </c:pt>
                <c:pt idx="3">
                  <c:v>3</c:v>
                </c:pt>
                <c:pt idx="4">
                  <c:v>1</c:v>
                </c:pt>
                <c:pt idx="5">
                  <c:v>3</c:v>
                </c:pt>
                <c:pt idx="6">
                  <c:v>5</c:v>
                </c:pt>
                <c:pt idx="7">
                  <c:v>3</c:v>
                </c:pt>
                <c:pt idx="8">
                  <c:v>2</c:v>
                </c:pt>
              </c:numCache>
            </c:numRef>
          </c:val>
          <c:extLst>
            <c:ext xmlns:c16="http://schemas.microsoft.com/office/drawing/2014/chart" uri="{C3380CC4-5D6E-409C-BE32-E72D297353CC}">
              <c16:uniqueId val="{00000000-0712-482D-BE97-F4BA167928ED}"/>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 win by team'!$C$5:$C$14</c:f>
              <c:numCache>
                <c:formatCode>General</c:formatCode>
                <c:ptCount val="9"/>
                <c:pt idx="0">
                  <c:v>3</c:v>
                </c:pt>
                <c:pt idx="1">
                  <c:v>5</c:v>
                </c:pt>
                <c:pt idx="2">
                  <c:v>5</c:v>
                </c:pt>
                <c:pt idx="3">
                  <c:v>7</c:v>
                </c:pt>
                <c:pt idx="4">
                  <c:v>7</c:v>
                </c:pt>
                <c:pt idx="5">
                  <c:v>5</c:v>
                </c:pt>
                <c:pt idx="6">
                  <c:v>2</c:v>
                </c:pt>
                <c:pt idx="7">
                  <c:v>1</c:v>
                </c:pt>
                <c:pt idx="8">
                  <c:v>2</c:v>
                </c:pt>
              </c:numCache>
            </c:numRef>
          </c:val>
          <c:extLst>
            <c:ext xmlns:c16="http://schemas.microsoft.com/office/drawing/2014/chart" uri="{C3380CC4-5D6E-409C-BE32-E72D297353CC}">
              <c16:uniqueId val="{00000001-0712-482D-BE97-F4BA167928ED}"/>
            </c:ext>
          </c:extLst>
        </c:ser>
        <c:dLbls>
          <c:dLblPos val="ctr"/>
          <c:showLegendKey val="0"/>
          <c:showVal val="1"/>
          <c:showCatName val="0"/>
          <c:showSerName val="0"/>
          <c:showPercent val="0"/>
          <c:showBubbleSize val="0"/>
        </c:dLbls>
        <c:gapWidth val="150"/>
        <c:overlap val="100"/>
        <c:axId val="2175456"/>
        <c:axId val="2188768"/>
      </c:barChart>
      <c:catAx>
        <c:axId val="217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88768"/>
        <c:crosses val="autoZero"/>
        <c:auto val="1"/>
        <c:lblAlgn val="ctr"/>
        <c:lblOffset val="100"/>
        <c:noMultiLvlLbl val="0"/>
      </c:catAx>
      <c:valAx>
        <c:axId val="2188768"/>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Mathces Win</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456"/>
        <c:crosses val="autoZero"/>
        <c:crossBetween val="between"/>
      </c:valAx>
      <c:spPr>
        <a:noFill/>
        <a:ln>
          <a:noFill/>
        </a:ln>
        <a:effectLst/>
      </c:spPr>
    </c:plotArea>
    <c:legend>
      <c:legendPos val="r"/>
      <c:layout>
        <c:manualLayout>
          <c:xMode val="edge"/>
          <c:yMode val="edge"/>
          <c:x val="0.4112250689475998"/>
          <c:y val="0.12578630796150483"/>
          <c:w val="0.16643990567168951"/>
          <c:h val="7.754738990959461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[IPL_Final_Dashboard_m.xlsx]Toss Based Descision!PivotTable2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Toss Descision Based</a:t>
            </a:r>
            <a:r>
              <a:rPr lang="en-US" sz="1400" baseline="0"/>
              <a:t> Winning %</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673694014054695"/>
          <c:y val="0.17200058326042578"/>
          <c:w val="0.5584505969011937"/>
          <c:h val="0.72133202099737526"/>
        </c:manualLayout>
      </c:layout>
      <c:doughnutChart>
        <c:varyColors val="1"/>
        <c:ser>
          <c:idx val="0"/>
          <c:order val="0"/>
          <c:tx>
            <c:strRef>
              <c:f>'Toss Based Descision'!$B$3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Descision'!$A$4:$A$6</c:f>
              <c:strCache>
                <c:ptCount val="2"/>
                <c:pt idx="0">
                  <c:v>bat</c:v>
                </c:pt>
                <c:pt idx="1">
                  <c:v>field</c:v>
                </c:pt>
              </c:strCache>
            </c:strRef>
          </c:cat>
          <c:val>
            <c:numRef>
              <c:f>'Toss Based Descision'!$B$4:$B$6</c:f>
              <c:numCache>
                <c:formatCode>0.00%</c:formatCode>
                <c:ptCount val="2"/>
                <c:pt idx="0">
                  <c:v>0.5</c:v>
                </c:pt>
                <c:pt idx="1">
                  <c:v>0.5</c:v>
                </c:pt>
              </c:numCache>
            </c:numRef>
          </c:val>
          <c:extLst>
            <c:ext xmlns:c16="http://schemas.microsoft.com/office/drawing/2014/chart" uri="{C3380CC4-5D6E-409C-BE32-E72D297353CC}">
              <c16:uniqueId val="{00000000-FB05-4B6E-BAF9-BCB9938B40D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[IPL_Final_Dashboard_m.xlsx]Top 10 winners!PivotTable3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800" b="1"/>
              <a:t>Top</a:t>
            </a:r>
            <a:r>
              <a:rPr lang="en-IN" sz="800" b="1" baseline="0"/>
              <a:t> 10 Venues with most matches and winning Based on Bat First &amp; Filed First</a:t>
            </a:r>
            <a:endParaRPr lang="en-IN" sz="800" b="1"/>
          </a:p>
        </c:rich>
      </c:tx>
      <c:layout>
        <c:manualLayout>
          <c:xMode val="edge"/>
          <c:yMode val="edge"/>
          <c:x val="0.10654438562234331"/>
          <c:y val="1.38888888888888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229909740906212"/>
          <c:y val="0.12289709656481911"/>
          <c:w val="0.43168780267730633"/>
          <c:h val="0.64586431904345276"/>
        </c:manualLayout>
      </c:layout>
      <c:barChart>
        <c:barDir val="bar"/>
        <c:grouping val="stacked"/>
        <c:varyColors val="0"/>
        <c:ser>
          <c:idx val="0"/>
          <c:order val="0"/>
          <c:tx>
            <c:strRef>
              <c:f>'Top 10 winners'!$B$3:$B$4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winners'!$A$5:$A$17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'Top 10 winners'!$B$5:$B$17</c:f>
              <c:numCache>
                <c:formatCode>General</c:formatCode>
                <c:ptCount val="12"/>
                <c:pt idx="0">
                  <c:v>1</c:v>
                </c:pt>
                <c:pt idx="1">
                  <c:v>1</c:v>
                </c:pt>
                <c:pt idx="3">
                  <c:v>2</c:v>
                </c:pt>
                <c:pt idx="4">
                  <c:v>4</c:v>
                </c:pt>
                <c:pt idx="5">
                  <c:v>4</c:v>
                </c:pt>
                <c:pt idx="6">
                  <c:v>2</c:v>
                </c:pt>
                <c:pt idx="7">
                  <c:v>4</c:v>
                </c:pt>
                <c:pt idx="8">
                  <c:v>4</c:v>
                </c:pt>
                <c:pt idx="9">
                  <c:v>1</c:v>
                </c:pt>
                <c:pt idx="10">
                  <c:v>8</c:v>
                </c:pt>
                <c:pt idx="11">
                  <c:v>6</c:v>
                </c:pt>
              </c:numCache>
            </c:numRef>
          </c:val>
          <c:extLst>
            <c:ext xmlns:c16="http://schemas.microsoft.com/office/drawing/2014/chart" uri="{C3380CC4-5D6E-409C-BE32-E72D297353CC}">
              <c16:uniqueId val="{00000000-4DB7-4F14-B47B-DF93726AD010}"/>
            </c:ext>
          </c:extLst>
        </c:ser>
        <c:ser>
          <c:idx val="1"/>
          <c:order val="1"/>
          <c:tx>
            <c:strRef>
              <c:f>'Top 10 winners'!$C$3:$C$4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winners'!$A$5:$A$17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'Top 10 winners'!$C$5:$C$17</c:f>
              <c:numCache>
                <c:formatCode>General</c:formatCode>
                <c:ptCount val="12"/>
                <c:pt idx="0">
                  <c:v>1</c:v>
                </c:pt>
                <c:pt idx="1">
                  <c:v>1</c:v>
                </c:pt>
                <c:pt idx="2">
                  <c:v>2</c:v>
                </c:pt>
                <c:pt idx="3">
                  <c:v>2</c:v>
                </c:pt>
                <c:pt idx="4">
                  <c:v>2</c:v>
                </c:pt>
                <c:pt idx="5">
                  <c:v>3</c:v>
                </c:pt>
                <c:pt idx="6">
                  <c:v>6</c:v>
                </c:pt>
                <c:pt idx="7">
                  <c:v>4</c:v>
                </c:pt>
                <c:pt idx="8">
                  <c:v>4</c:v>
                </c:pt>
                <c:pt idx="9">
                  <c:v>7</c:v>
                </c:pt>
                <c:pt idx="10">
                  <c:v>1</c:v>
                </c:pt>
                <c:pt idx="11">
                  <c:v>4</c:v>
                </c:pt>
              </c:numCache>
            </c:numRef>
          </c:val>
          <c:extLst>
            <c:ext xmlns:c16="http://schemas.microsoft.com/office/drawing/2014/chart" uri="{C3380CC4-5D6E-409C-BE32-E72D297353CC}">
              <c16:uniqueId val="{00000001-4DB7-4F14-B47B-DF93726AD010}"/>
            </c:ext>
          </c:extLst>
        </c:ser>
        <c:dLbls>
          <c:dLblPos val="ctr"/>
          <c:showLegendKey val="0"/>
          <c:showVal val="1"/>
          <c:showCatName val="0"/>
          <c:showSerName val="0"/>
          <c:showPercent val="0"/>
          <c:showBubbleSize val="0"/>
        </c:dLbls>
        <c:gapWidth val="150"/>
        <c:overlap val="100"/>
        <c:axId val="194199264"/>
        <c:axId val="194212992"/>
      </c:barChart>
      <c:catAx>
        <c:axId val="194199264"/>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12992"/>
        <c:crosses val="autoZero"/>
        <c:auto val="1"/>
        <c:lblAlgn val="ctr"/>
        <c:lblOffset val="100"/>
        <c:noMultiLvlLbl val="0"/>
      </c:catAx>
      <c:valAx>
        <c:axId val="19421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99264"/>
        <c:crosses val="autoZero"/>
        <c:crossBetween val="between"/>
      </c:valAx>
      <c:spPr>
        <a:noFill/>
        <a:ln>
          <a:noFill/>
        </a:ln>
        <a:effectLst/>
      </c:spPr>
    </c:plotArea>
    <c:legend>
      <c:legendPos val="r"/>
      <c:layout>
        <c:manualLayout>
          <c:xMode val="edge"/>
          <c:yMode val="edge"/>
          <c:x val="0.72785651793525807"/>
          <c:y val="8.8749270924467757E-2"/>
          <c:w val="0.1336328256773546"/>
          <c:h val="0.120644242076589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t>
            </a:r>
            <a:r>
              <a:rPr lang="en-US"/>
              <a:t>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2880234258756939E-2"/>
          <c:y val="0.14856481481481484"/>
          <c:w val="0.87823909719997073"/>
          <c:h val="0.67003098571011954"/>
        </c:manualLayout>
      </c:layout>
      <c:barChart>
        <c:barDir val="col"/>
        <c:grouping val="clustered"/>
        <c:varyColors val="0"/>
        <c:ser>
          <c:idx val="0"/>
          <c:order val="0"/>
          <c:tx>
            <c:strRef>
              <c:f>MoM!$E$3</c:f>
              <c:strCache>
                <c:ptCount val="1"/>
                <c:pt idx="0">
                  <c:v>Mom Win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MoM!$E$4:$E$13</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AB8F-48D3-9A5C-1F23C1C57011}"/>
            </c:ext>
          </c:extLst>
        </c:ser>
        <c:dLbls>
          <c:dLblPos val="outEnd"/>
          <c:showLegendKey val="0"/>
          <c:showVal val="1"/>
          <c:showCatName val="0"/>
          <c:showSerName val="0"/>
          <c:showPercent val="0"/>
          <c:showBubbleSize val="0"/>
        </c:dLbls>
        <c:gapWidth val="219"/>
        <c:overlap val="-27"/>
        <c:axId val="97050096"/>
        <c:axId val="97042608"/>
      </c:barChart>
      <c:catAx>
        <c:axId val="9705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042608"/>
        <c:crosses val="autoZero"/>
        <c:auto val="1"/>
        <c:lblAlgn val="ctr"/>
        <c:lblOffset val="100"/>
        <c:noMultiLvlLbl val="0"/>
      </c:catAx>
      <c:valAx>
        <c:axId val="97042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a:t>
                </a:r>
                <a:r>
                  <a:rPr lang="en-IN" baseline="0"/>
                  <a:t> Times Man of the Match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5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[IPL_Final_Dashboard_m.xlsx]Matches win by team!PivotTable1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Matches</a:t>
            </a:r>
            <a:r>
              <a:rPr lang="en-IN" sz="1800" b="1" baseline="0"/>
              <a:t> win by team wrt bat first and field first since 2008</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100518659405013E-2"/>
          <c:y val="0.15606385978612175"/>
          <c:w val="0.92258292580458634"/>
          <c:h val="0.5778948290508073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 win by team'!$B$5:$B$14</c:f>
              <c:numCache>
                <c:formatCode>General</c:formatCode>
                <c:ptCount val="9"/>
                <c:pt idx="0">
                  <c:v>9</c:v>
                </c:pt>
                <c:pt idx="1">
                  <c:v>6</c:v>
                </c:pt>
                <c:pt idx="2">
                  <c:v>5</c:v>
                </c:pt>
                <c:pt idx="3">
                  <c:v>3</c:v>
                </c:pt>
                <c:pt idx="4">
                  <c:v>1</c:v>
                </c:pt>
                <c:pt idx="5">
                  <c:v>3</c:v>
                </c:pt>
                <c:pt idx="6">
                  <c:v>5</c:v>
                </c:pt>
                <c:pt idx="7">
                  <c:v>3</c:v>
                </c:pt>
                <c:pt idx="8">
                  <c:v>2</c:v>
                </c:pt>
              </c:numCache>
            </c:numRef>
          </c:val>
          <c:extLst>
            <c:ext xmlns:c16="http://schemas.microsoft.com/office/drawing/2014/chart" uri="{C3380CC4-5D6E-409C-BE32-E72D297353CC}">
              <c16:uniqueId val="{00000000-881D-428E-9F24-3B7EADA816C3}"/>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 win by team'!$C$5:$C$14</c:f>
              <c:numCache>
                <c:formatCode>General</c:formatCode>
                <c:ptCount val="9"/>
                <c:pt idx="0">
                  <c:v>3</c:v>
                </c:pt>
                <c:pt idx="1">
                  <c:v>5</c:v>
                </c:pt>
                <c:pt idx="2">
                  <c:v>5</c:v>
                </c:pt>
                <c:pt idx="3">
                  <c:v>7</c:v>
                </c:pt>
                <c:pt idx="4">
                  <c:v>7</c:v>
                </c:pt>
                <c:pt idx="5">
                  <c:v>5</c:v>
                </c:pt>
                <c:pt idx="6">
                  <c:v>2</c:v>
                </c:pt>
                <c:pt idx="7">
                  <c:v>1</c:v>
                </c:pt>
                <c:pt idx="8">
                  <c:v>2</c:v>
                </c:pt>
              </c:numCache>
            </c:numRef>
          </c:val>
          <c:extLst>
            <c:ext xmlns:c16="http://schemas.microsoft.com/office/drawing/2014/chart" uri="{C3380CC4-5D6E-409C-BE32-E72D297353CC}">
              <c16:uniqueId val="{00000001-881D-428E-9F24-3B7EADA816C3}"/>
            </c:ext>
          </c:extLst>
        </c:ser>
        <c:dLbls>
          <c:dLblPos val="ctr"/>
          <c:showLegendKey val="0"/>
          <c:showVal val="1"/>
          <c:showCatName val="0"/>
          <c:showSerName val="0"/>
          <c:showPercent val="0"/>
          <c:showBubbleSize val="0"/>
        </c:dLbls>
        <c:gapWidth val="150"/>
        <c:overlap val="100"/>
        <c:axId val="2175456"/>
        <c:axId val="2188768"/>
      </c:barChart>
      <c:catAx>
        <c:axId val="217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2188768"/>
        <c:crosses val="autoZero"/>
        <c:auto val="1"/>
        <c:lblAlgn val="ctr"/>
        <c:lblOffset val="100"/>
        <c:noMultiLvlLbl val="0"/>
      </c:catAx>
      <c:valAx>
        <c:axId val="2188768"/>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Mathces Win</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456"/>
        <c:crosses val="autoZero"/>
        <c:crossBetween val="between"/>
      </c:valAx>
      <c:spPr>
        <a:noFill/>
        <a:ln>
          <a:noFill/>
        </a:ln>
        <a:effectLst/>
      </c:spPr>
    </c:plotArea>
    <c:legend>
      <c:legendPos val="r"/>
      <c:layout>
        <c:manualLayout>
          <c:xMode val="edge"/>
          <c:yMode val="edge"/>
          <c:x val="0.4112250689475998"/>
          <c:y val="0.12578630796150483"/>
          <c:w val="0.16643990567168951"/>
          <c:h val="7.754738990959461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[IPL_Final_Dashboard_m.xlsx]Toss Based Descision!PivotTable2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350"/>
              <a:t>Toss Descision Based</a:t>
            </a:r>
            <a:r>
              <a:rPr lang="en-US" sz="1350" baseline="0"/>
              <a:t> Winning %</a:t>
            </a:r>
            <a:endParaRPr lang="en-US" sz="1350"/>
          </a:p>
        </c:rich>
      </c:tx>
      <c:layout>
        <c:manualLayout>
          <c:xMode val="edge"/>
          <c:yMode val="edge"/>
          <c:x val="4.6304369541036505E-2"/>
          <c:y val="2.929104477611939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215852568750106"/>
          <c:y val="0.20318205016039662"/>
          <c:w val="0.66644486632846767"/>
          <c:h val="0.78060440361621442"/>
        </c:manualLayout>
      </c:layout>
      <c:doughnutChart>
        <c:varyColors val="1"/>
        <c:ser>
          <c:idx val="0"/>
          <c:order val="0"/>
          <c:tx>
            <c:strRef>
              <c:f>'Toss Based Descision'!$B$3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26A-4352-AA27-6F539FE407A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26A-4352-AA27-6F539FE407A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Descision'!$A$4:$A$6</c:f>
              <c:strCache>
                <c:ptCount val="2"/>
                <c:pt idx="0">
                  <c:v>bat</c:v>
                </c:pt>
                <c:pt idx="1">
                  <c:v>field</c:v>
                </c:pt>
              </c:strCache>
            </c:strRef>
          </c:cat>
          <c:val>
            <c:numRef>
              <c:f>'Toss Based Descision'!$B$4:$B$6</c:f>
              <c:numCache>
                <c:formatCode>0.00%</c:formatCode>
                <c:ptCount val="2"/>
                <c:pt idx="0">
                  <c:v>0.5</c:v>
                </c:pt>
                <c:pt idx="1">
                  <c:v>0.5</c:v>
                </c:pt>
              </c:numCache>
            </c:numRef>
          </c:val>
          <c:extLst>
            <c:ext xmlns:c16="http://schemas.microsoft.com/office/drawing/2014/chart" uri="{C3380CC4-5D6E-409C-BE32-E72D297353CC}">
              <c16:uniqueId val="{00000004-626A-4352-AA27-6F539FE407A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937076848323138"/>
          <c:y val="0.20362556237949009"/>
          <c:w val="0.13748757739263226"/>
          <c:h val="0.1913107905448832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[IPL_Final_Dashboard_m.xlsx]Top 10 winners!PivotTable3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800" b="1"/>
              <a:t>Top</a:t>
            </a:r>
            <a:r>
              <a:rPr lang="en-IN" sz="800" b="1" baseline="0"/>
              <a:t> 10 Venues with most matches and winning Based on Bat First &amp; Filed First</a:t>
            </a:r>
            <a:endParaRPr lang="en-IN" sz="800" b="1"/>
          </a:p>
        </c:rich>
      </c:tx>
      <c:layout>
        <c:manualLayout>
          <c:xMode val="edge"/>
          <c:yMode val="edge"/>
          <c:x val="0.10654438562234331"/>
          <c:y val="1.38888888888888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229909740906212"/>
          <c:y val="0.12289709656481911"/>
          <c:w val="0.43168780267730633"/>
          <c:h val="0.69933432363154935"/>
        </c:manualLayout>
      </c:layout>
      <c:barChart>
        <c:barDir val="bar"/>
        <c:grouping val="stacked"/>
        <c:varyColors val="0"/>
        <c:ser>
          <c:idx val="0"/>
          <c:order val="0"/>
          <c:tx>
            <c:strRef>
              <c:f>'Top 10 winners'!$B$3:$B$4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winners'!$A$5:$A$17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'Top 10 winners'!$B$5:$B$17</c:f>
              <c:numCache>
                <c:formatCode>General</c:formatCode>
                <c:ptCount val="12"/>
                <c:pt idx="0">
                  <c:v>1</c:v>
                </c:pt>
                <c:pt idx="1">
                  <c:v>1</c:v>
                </c:pt>
                <c:pt idx="3">
                  <c:v>2</c:v>
                </c:pt>
                <c:pt idx="4">
                  <c:v>4</c:v>
                </c:pt>
                <c:pt idx="5">
                  <c:v>4</c:v>
                </c:pt>
                <c:pt idx="6">
                  <c:v>2</c:v>
                </c:pt>
                <c:pt idx="7">
                  <c:v>4</c:v>
                </c:pt>
                <c:pt idx="8">
                  <c:v>4</c:v>
                </c:pt>
                <c:pt idx="9">
                  <c:v>1</c:v>
                </c:pt>
                <c:pt idx="10">
                  <c:v>8</c:v>
                </c:pt>
                <c:pt idx="11">
                  <c:v>6</c:v>
                </c:pt>
              </c:numCache>
            </c:numRef>
          </c:val>
          <c:extLst>
            <c:ext xmlns:c16="http://schemas.microsoft.com/office/drawing/2014/chart" uri="{C3380CC4-5D6E-409C-BE32-E72D297353CC}">
              <c16:uniqueId val="{00000000-5F16-491C-9ABF-D1380B0A6A4D}"/>
            </c:ext>
          </c:extLst>
        </c:ser>
        <c:ser>
          <c:idx val="1"/>
          <c:order val="1"/>
          <c:tx>
            <c:strRef>
              <c:f>'Top 10 winners'!$C$3:$C$4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winners'!$A$5:$A$17</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'Top 10 winners'!$C$5:$C$17</c:f>
              <c:numCache>
                <c:formatCode>General</c:formatCode>
                <c:ptCount val="12"/>
                <c:pt idx="0">
                  <c:v>1</c:v>
                </c:pt>
                <c:pt idx="1">
                  <c:v>1</c:v>
                </c:pt>
                <c:pt idx="2">
                  <c:v>2</c:v>
                </c:pt>
                <c:pt idx="3">
                  <c:v>2</c:v>
                </c:pt>
                <c:pt idx="4">
                  <c:v>2</c:v>
                </c:pt>
                <c:pt idx="5">
                  <c:v>3</c:v>
                </c:pt>
                <c:pt idx="6">
                  <c:v>6</c:v>
                </c:pt>
                <c:pt idx="7">
                  <c:v>4</c:v>
                </c:pt>
                <c:pt idx="8">
                  <c:v>4</c:v>
                </c:pt>
                <c:pt idx="9">
                  <c:v>7</c:v>
                </c:pt>
                <c:pt idx="10">
                  <c:v>1</c:v>
                </c:pt>
                <c:pt idx="11">
                  <c:v>4</c:v>
                </c:pt>
              </c:numCache>
            </c:numRef>
          </c:val>
          <c:extLst>
            <c:ext xmlns:c16="http://schemas.microsoft.com/office/drawing/2014/chart" uri="{C3380CC4-5D6E-409C-BE32-E72D297353CC}">
              <c16:uniqueId val="{00000001-5F16-491C-9ABF-D1380B0A6A4D}"/>
            </c:ext>
          </c:extLst>
        </c:ser>
        <c:dLbls>
          <c:showLegendKey val="0"/>
          <c:showVal val="0"/>
          <c:showCatName val="0"/>
          <c:showSerName val="0"/>
          <c:showPercent val="0"/>
          <c:showBubbleSize val="0"/>
        </c:dLbls>
        <c:gapWidth val="194"/>
        <c:overlap val="100"/>
        <c:axId val="194199264"/>
        <c:axId val="194212992"/>
      </c:barChart>
      <c:catAx>
        <c:axId val="194199264"/>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12992"/>
        <c:crosses val="autoZero"/>
        <c:auto val="1"/>
        <c:lblAlgn val="ctr"/>
        <c:lblOffset val="100"/>
        <c:noMultiLvlLbl val="0"/>
      </c:catAx>
      <c:valAx>
        <c:axId val="19421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layout>
            <c:manualLayout>
              <c:xMode val="edge"/>
              <c:yMode val="edge"/>
              <c:x val="0.50195400377472144"/>
              <c:y val="0.883474676012877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99264"/>
        <c:crosses val="autoZero"/>
        <c:crossBetween val="between"/>
      </c:valAx>
      <c:spPr>
        <a:noFill/>
        <a:ln>
          <a:noFill/>
        </a:ln>
        <a:effectLst>
          <a:glow rad="165100">
            <a:schemeClr val="accent1">
              <a:alpha val="40000"/>
            </a:schemeClr>
          </a:glow>
        </a:effectLst>
      </c:spPr>
    </c:plotArea>
    <c:legend>
      <c:legendPos val="r"/>
      <c:layout>
        <c:manualLayout>
          <c:xMode val="edge"/>
          <c:yMode val="edge"/>
          <c:x val="0.84475813726407067"/>
          <c:y val="8.8749257946148033E-2"/>
          <c:w val="0.1336328256773546"/>
          <c:h val="0.120644242076589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t>
            </a:r>
            <a:r>
              <a:rPr lang="en-US"/>
              <a:t>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2880234258756939E-2"/>
          <c:y val="0.14856481481481484"/>
          <c:w val="0.87823909719997073"/>
          <c:h val="0.67003098571011954"/>
        </c:manualLayout>
      </c:layout>
      <c:barChart>
        <c:barDir val="col"/>
        <c:grouping val="clustered"/>
        <c:varyColors val="0"/>
        <c:ser>
          <c:idx val="0"/>
          <c:order val="0"/>
          <c:tx>
            <c:strRef>
              <c:f>MoM!$E$3</c:f>
              <c:strCache>
                <c:ptCount val="1"/>
                <c:pt idx="0">
                  <c:v>Mom Win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MoM!$E$4:$E$13</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8DA7-4519-874E-E3853898FEC9}"/>
            </c:ext>
          </c:extLst>
        </c:ser>
        <c:dLbls>
          <c:dLblPos val="outEnd"/>
          <c:showLegendKey val="0"/>
          <c:showVal val="1"/>
          <c:showCatName val="0"/>
          <c:showSerName val="0"/>
          <c:showPercent val="0"/>
          <c:showBubbleSize val="0"/>
        </c:dLbls>
        <c:gapWidth val="219"/>
        <c:overlap val="-27"/>
        <c:axId val="97050096"/>
        <c:axId val="97042608"/>
      </c:barChart>
      <c:catAx>
        <c:axId val="9705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042608"/>
        <c:crosses val="autoZero"/>
        <c:auto val="1"/>
        <c:lblAlgn val="ctr"/>
        <c:lblOffset val="100"/>
        <c:noMultiLvlLbl val="0"/>
      </c:catAx>
      <c:valAx>
        <c:axId val="97042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a:t>
                </a:r>
                <a:r>
                  <a:rPr lang="en-IN" baseline="0"/>
                  <a:t> Times Man of the Match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5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a:t>
            </a:r>
            <a:r>
              <a:rPr lang="en-US" sz="1400" b="1" i="0" u="none" strike="noStrike" baseline="0">
                <a:solidFill>
                  <a:sysClr val="windowText" lastClr="000000">
                    <a:lumMod val="65000"/>
                    <a:lumOff val="35000"/>
                  </a:sysClr>
                </a:solidFill>
                <a:latin typeface="Calibri" panose="020F0502020204030204"/>
              </a:rPr>
              <a:t> </a:t>
            </a:r>
            <a:r>
              <a:rPr lang="en-US" sz="1200" b="1" i="0" u="none" strike="noStrike" baseline="0">
                <a:solidFill>
                  <a:sysClr val="windowText" lastClr="000000">
                    <a:lumMod val="65000"/>
                    <a:lumOff val="35000"/>
                  </a:sysClr>
                </a:solidFill>
                <a:latin typeface="Calibri" panose="020F0502020204030204"/>
              </a:rPr>
              <a:t>Winners</a:t>
            </a:r>
          </a:p>
        </cx:rich>
      </cx:tx>
    </cx:title>
    <cx:plotArea>
      <cx:plotAreaRegion>
        <cx:series layoutId="treemap" uniqueId="{C4F80B0B-06F6-4AA9-A3B3-D3AE963A56A5}">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a:t>
            </a:r>
            <a:r>
              <a:rPr lang="en-US" sz="1400" b="1" i="0" u="none" strike="noStrike" baseline="0">
                <a:solidFill>
                  <a:sysClr val="windowText" lastClr="000000">
                    <a:lumMod val="65000"/>
                    <a:lumOff val="35000"/>
                  </a:sysClr>
                </a:solidFill>
                <a:latin typeface="Calibri" panose="020F0502020204030204"/>
              </a:rPr>
              <a:t> </a:t>
            </a:r>
            <a:r>
              <a:rPr lang="en-US" sz="1200" b="1" i="0" u="none" strike="noStrike" baseline="0">
                <a:solidFill>
                  <a:sysClr val="windowText" lastClr="000000">
                    <a:lumMod val="65000"/>
                    <a:lumOff val="35000"/>
                  </a:sysClr>
                </a:solidFill>
                <a:latin typeface="Calibri" panose="020F0502020204030204"/>
              </a:rPr>
              <a:t>Winners</a:t>
            </a:r>
          </a:p>
        </cx:rich>
      </cx:tx>
    </cx:title>
    <cx:plotArea>
      <cx:plotAreaRegion>
        <cx:series layoutId="treemap" uniqueId="{C4F80B0B-06F6-4AA9-A3B3-D3AE963A56A5}">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absolute">
    <xdr:from>
      <xdr:col>0</xdr:col>
      <xdr:colOff>285753</xdr:colOff>
      <xdr:row>23</xdr:row>
      <xdr:rowOff>171449</xdr:rowOff>
    </xdr:from>
    <xdr:to>
      <xdr:col>14</xdr:col>
      <xdr:colOff>342110</xdr:colOff>
      <xdr:row>40</xdr:row>
      <xdr:rowOff>147163</xdr:rowOff>
    </xdr:to>
    <xdr:graphicFrame macro="">
      <xdr:nvGraphicFramePr>
        <xdr:cNvPr id="2" name="Chart 1">
          <a:extLst>
            <a:ext uri="{FF2B5EF4-FFF2-40B4-BE49-F238E27FC236}">
              <a16:creationId xmlns:a16="http://schemas.microsoft.com/office/drawing/2014/main" id="{C77BE20A-C8C6-4D6F-B891-7987D8A28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336550</xdr:colOff>
      <xdr:row>4</xdr:row>
      <xdr:rowOff>142875</xdr:rowOff>
    </xdr:from>
    <xdr:to>
      <xdr:col>11</xdr:col>
      <xdr:colOff>222250</xdr:colOff>
      <xdr:row>19</xdr:row>
      <xdr:rowOff>123825</xdr:rowOff>
    </xdr:to>
    <xdr:graphicFrame macro="">
      <xdr:nvGraphicFramePr>
        <xdr:cNvPr id="2" name="Chart 1">
          <a:extLst>
            <a:ext uri="{FF2B5EF4-FFF2-40B4-BE49-F238E27FC236}">
              <a16:creationId xmlns:a16="http://schemas.microsoft.com/office/drawing/2014/main" id="{F342F09B-E28C-48A6-863C-996184E6F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606425</xdr:colOff>
      <xdr:row>4</xdr:row>
      <xdr:rowOff>104774</xdr:rowOff>
    </xdr:from>
    <xdr:to>
      <xdr:col>9</xdr:col>
      <xdr:colOff>596900</xdr:colOff>
      <xdr:row>23</xdr:row>
      <xdr:rowOff>158750</xdr:rowOff>
    </xdr:to>
    <xdr:graphicFrame macro="">
      <xdr:nvGraphicFramePr>
        <xdr:cNvPr id="2" name="Chart 1">
          <a:extLst>
            <a:ext uri="{FF2B5EF4-FFF2-40B4-BE49-F238E27FC236}">
              <a16:creationId xmlns:a16="http://schemas.microsoft.com/office/drawing/2014/main" id="{6D239C91-47D5-45F7-AD0C-5C21C95B0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279400</xdr:colOff>
      <xdr:row>5</xdr:row>
      <xdr:rowOff>6350</xdr:rowOff>
    </xdr:from>
    <xdr:to>
      <xdr:col>14</xdr:col>
      <xdr:colOff>279400</xdr:colOff>
      <xdr:row>18</xdr:row>
      <xdr:rowOff>136525</xdr:rowOff>
    </xdr:to>
    <mc:AlternateContent xmlns:mc="http://schemas.openxmlformats.org/markup-compatibility/2006">
      <mc:Choice xmlns:a14="http://schemas.microsoft.com/office/drawing/2010/main" Requires="a14">
        <xdr:graphicFrame macro="">
          <xdr:nvGraphicFramePr>
            <xdr:cNvPr id="3" name="Session">
              <a:extLst>
                <a:ext uri="{FF2B5EF4-FFF2-40B4-BE49-F238E27FC236}">
                  <a16:creationId xmlns:a16="http://schemas.microsoft.com/office/drawing/2014/main" id="{92DEFFA1-4F21-495B-B263-E91C89B28A11}"/>
                </a:ext>
              </a:extLst>
            </xdr:cNvPr>
            <xdr:cNvGraphicFramePr/>
          </xdr:nvGraphicFramePr>
          <xdr:xfrm>
            <a:off x="0" y="0"/>
            <a:ext cx="0" cy="0"/>
          </xdr:xfrm>
          <a:graphic>
            <a:graphicData uri="http://schemas.microsoft.com/office/drawing/2010/slicer">
              <sle:slicer xmlns:sle="http://schemas.microsoft.com/office/drawing/2010/slicer" name="Session"/>
            </a:graphicData>
          </a:graphic>
        </xdr:graphicFrame>
      </mc:Choice>
      <mc:Fallback>
        <xdr:sp macro="" textlink="">
          <xdr:nvSpPr>
            <xdr:cNvPr id="0" name=""/>
            <xdr:cNvSpPr>
              <a:spLocks noTextEdit="1"/>
            </xdr:cNvSpPr>
          </xdr:nvSpPr>
          <xdr:spPr>
            <a:xfrm>
              <a:off x="9912350" y="927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88900</xdr:colOff>
      <xdr:row>13</xdr:row>
      <xdr:rowOff>50800</xdr:rowOff>
    </xdr:from>
    <xdr:to>
      <xdr:col>14</xdr:col>
      <xdr:colOff>6350</xdr:colOff>
      <xdr:row>26</xdr:row>
      <xdr:rowOff>180975</xdr:rowOff>
    </xdr:to>
    <mc:AlternateContent xmlns:mc="http://schemas.openxmlformats.org/markup-compatibility/2006">
      <mc:Choice xmlns:a14="http://schemas.microsoft.com/office/drawing/2010/main" Requires="a14">
        <xdr:graphicFrame macro="">
          <xdr:nvGraphicFramePr>
            <xdr:cNvPr id="2" name="Session 1">
              <a:extLst>
                <a:ext uri="{FF2B5EF4-FFF2-40B4-BE49-F238E27FC236}">
                  <a16:creationId xmlns:a16="http://schemas.microsoft.com/office/drawing/2014/main" id="{938BFE8A-2FE3-4E69-97BB-7FFE77CBAD71}"/>
                </a:ext>
              </a:extLst>
            </xdr:cNvPr>
            <xdr:cNvGraphicFramePr/>
          </xdr:nvGraphicFramePr>
          <xdr:xfrm>
            <a:off x="0" y="0"/>
            <a:ext cx="0" cy="0"/>
          </xdr:xfrm>
          <a:graphic>
            <a:graphicData uri="http://schemas.microsoft.com/office/drawing/2010/slicer">
              <sle:slicer xmlns:sle="http://schemas.microsoft.com/office/drawing/2010/slicer" name="Session 1"/>
            </a:graphicData>
          </a:graphic>
        </xdr:graphicFrame>
      </mc:Choice>
      <mc:Fallback>
        <xdr:sp macro="" textlink="">
          <xdr:nvSpPr>
            <xdr:cNvPr id="0" name=""/>
            <xdr:cNvSpPr>
              <a:spLocks noTextEdit="1"/>
            </xdr:cNvSpPr>
          </xdr:nvSpPr>
          <xdr:spPr>
            <a:xfrm>
              <a:off x="7823200" y="2444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219074</xdr:colOff>
      <xdr:row>18</xdr:row>
      <xdr:rowOff>149225</xdr:rowOff>
    </xdr:from>
    <xdr:to>
      <xdr:col>10</xdr:col>
      <xdr:colOff>406400</xdr:colOff>
      <xdr:row>33</xdr:row>
      <xdr:rowOff>130175</xdr:rowOff>
    </xdr:to>
    <xdr:graphicFrame macro="">
      <xdr:nvGraphicFramePr>
        <xdr:cNvPr id="3" name="Chart 2">
          <a:extLst>
            <a:ext uri="{FF2B5EF4-FFF2-40B4-BE49-F238E27FC236}">
              <a16:creationId xmlns:a16="http://schemas.microsoft.com/office/drawing/2014/main" id="{F097E538-1761-4A40-AAF8-412DF651C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596900</xdr:colOff>
      <xdr:row>2</xdr:row>
      <xdr:rowOff>0</xdr:rowOff>
    </xdr:from>
    <xdr:to>
      <xdr:col>11</xdr:col>
      <xdr:colOff>596900</xdr:colOff>
      <xdr:row>15</xdr:row>
      <xdr:rowOff>130175</xdr:rowOff>
    </xdr:to>
    <mc:AlternateContent xmlns:mc="http://schemas.openxmlformats.org/markup-compatibility/2006">
      <mc:Choice xmlns:a14="http://schemas.microsoft.com/office/drawing/2010/main" Requires="a14">
        <xdr:graphicFrame macro="">
          <xdr:nvGraphicFramePr>
            <xdr:cNvPr id="2" name="Session 2">
              <a:extLst>
                <a:ext uri="{FF2B5EF4-FFF2-40B4-BE49-F238E27FC236}">
                  <a16:creationId xmlns:a16="http://schemas.microsoft.com/office/drawing/2014/main" id="{6AC48F7C-1B65-4AC2-A47E-D5A3E8E82EC1}"/>
                </a:ext>
              </a:extLst>
            </xdr:cNvPr>
            <xdr:cNvGraphicFramePr/>
          </xdr:nvGraphicFramePr>
          <xdr:xfrm>
            <a:off x="0" y="0"/>
            <a:ext cx="0" cy="0"/>
          </xdr:xfrm>
          <a:graphic>
            <a:graphicData uri="http://schemas.microsoft.com/office/drawing/2010/slicer">
              <sle:slicer xmlns:sle="http://schemas.microsoft.com/office/drawing/2010/slicer" name="Session 2"/>
            </a:graphicData>
          </a:graphic>
        </xdr:graphicFrame>
      </mc:Choice>
      <mc:Fallback>
        <xdr:sp macro="" textlink="">
          <xdr:nvSpPr>
            <xdr:cNvPr id="0" name=""/>
            <xdr:cNvSpPr>
              <a:spLocks noTextEdit="1"/>
            </xdr:cNvSpPr>
          </xdr:nvSpPr>
          <xdr:spPr>
            <a:xfrm>
              <a:off x="9588500" y="368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257710</xdr:colOff>
      <xdr:row>5</xdr:row>
      <xdr:rowOff>80052</xdr:rowOff>
    </xdr:from>
    <xdr:to>
      <xdr:col>7</xdr:col>
      <xdr:colOff>444501</xdr:colOff>
      <xdr:row>9</xdr:row>
      <xdr:rowOff>170770</xdr:rowOff>
    </xdr:to>
    <xdr:grpSp>
      <xdr:nvGrpSpPr>
        <xdr:cNvPr id="11" name="Group 10">
          <a:extLst>
            <a:ext uri="{FF2B5EF4-FFF2-40B4-BE49-F238E27FC236}">
              <a16:creationId xmlns:a16="http://schemas.microsoft.com/office/drawing/2014/main" id="{EC816388-D8BD-40BA-813A-D826A212ED6F}"/>
            </a:ext>
          </a:extLst>
        </xdr:cNvPr>
        <xdr:cNvGrpSpPr/>
      </xdr:nvGrpSpPr>
      <xdr:grpSpPr>
        <a:xfrm>
          <a:off x="7452260" y="1000802"/>
          <a:ext cx="1374241" cy="827318"/>
          <a:chOff x="5877460" y="950002"/>
          <a:chExt cx="1374241" cy="827318"/>
        </a:xfrm>
      </xdr:grpSpPr>
      <xdr:sp macro="" textlink="">
        <xdr:nvSpPr>
          <xdr:cNvPr id="5" name="Arrow: Chevron 4">
            <a:extLst>
              <a:ext uri="{FF2B5EF4-FFF2-40B4-BE49-F238E27FC236}">
                <a16:creationId xmlns:a16="http://schemas.microsoft.com/office/drawing/2014/main" id="{E03FBD92-47E0-49D9-8264-8020B2B84701}"/>
              </a:ext>
            </a:extLst>
          </xdr:cNvPr>
          <xdr:cNvSpPr/>
        </xdr:nvSpPr>
        <xdr:spPr>
          <a:xfrm>
            <a:off x="5877460" y="950002"/>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5D659F72-ADBA-4FE0-B22D-2AF0C6207487}"/>
              </a:ext>
            </a:extLst>
          </xdr:cNvPr>
          <xdr:cNvSpPr/>
        </xdr:nvSpPr>
        <xdr:spPr>
          <a:xfrm>
            <a:off x="6147535" y="1257706"/>
            <a:ext cx="1104166"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196850</xdr:colOff>
      <xdr:row>0</xdr:row>
      <xdr:rowOff>19050</xdr:rowOff>
    </xdr:from>
    <xdr:to>
      <xdr:col>4</xdr:col>
      <xdr:colOff>463550</xdr:colOff>
      <xdr:row>4</xdr:row>
      <xdr:rowOff>0</xdr:rowOff>
    </xdr:to>
    <xdr:sp macro="" textlink="">
      <xdr:nvSpPr>
        <xdr:cNvPr id="2" name="Rectangle: Rounded Corners 1">
          <a:extLst>
            <a:ext uri="{FF2B5EF4-FFF2-40B4-BE49-F238E27FC236}">
              <a16:creationId xmlns:a16="http://schemas.microsoft.com/office/drawing/2014/main" id="{63BB55F8-8AA5-4112-B2D9-B19D81297911}"/>
            </a:ext>
          </a:extLst>
        </xdr:cNvPr>
        <xdr:cNvSpPr/>
      </xdr:nvSpPr>
      <xdr:spPr>
        <a:xfrm>
          <a:off x="196850" y="19050"/>
          <a:ext cx="2705100" cy="717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INDIAN</a:t>
          </a:r>
          <a:r>
            <a:rPr lang="en-IN" sz="1400" b="1" baseline="0"/>
            <a:t> PREMIER LEAGUE </a:t>
          </a:r>
        </a:p>
        <a:p>
          <a:pPr algn="ctr"/>
          <a:r>
            <a:rPr lang="en-IN" sz="1400" b="1" baseline="0"/>
            <a:t>ANALYSIS</a:t>
          </a:r>
          <a:endParaRPr lang="en-IN" sz="1400" b="1"/>
        </a:p>
      </xdr:txBody>
    </xdr:sp>
    <xdr:clientData/>
  </xdr:twoCellAnchor>
  <xdr:twoCellAnchor>
    <xdr:from>
      <xdr:col>5</xdr:col>
      <xdr:colOff>184150</xdr:colOff>
      <xdr:row>0</xdr:row>
      <xdr:rowOff>38100</xdr:rowOff>
    </xdr:from>
    <xdr:to>
      <xdr:col>9</xdr:col>
      <xdr:colOff>237168</xdr:colOff>
      <xdr:row>4</xdr:row>
      <xdr:rowOff>128818</xdr:rowOff>
    </xdr:to>
    <xdr:grpSp>
      <xdr:nvGrpSpPr>
        <xdr:cNvPr id="3" name="Group 2">
          <a:extLst>
            <a:ext uri="{FF2B5EF4-FFF2-40B4-BE49-F238E27FC236}">
              <a16:creationId xmlns:a16="http://schemas.microsoft.com/office/drawing/2014/main" id="{F44B8F95-956E-4605-A325-0CC1A1B0F1F8}"/>
            </a:ext>
          </a:extLst>
        </xdr:cNvPr>
        <xdr:cNvGrpSpPr/>
      </xdr:nvGrpSpPr>
      <xdr:grpSpPr>
        <a:xfrm>
          <a:off x="3256731" y="38100"/>
          <a:ext cx="2511082" cy="828137"/>
          <a:chOff x="5877460" y="950002"/>
          <a:chExt cx="1374241" cy="827318"/>
        </a:xfrm>
      </xdr:grpSpPr>
      <xdr:sp macro="" textlink="KPI!C3">
        <xdr:nvSpPr>
          <xdr:cNvPr id="4" name="Arrow: Chevron 3">
            <a:extLst>
              <a:ext uri="{FF2B5EF4-FFF2-40B4-BE49-F238E27FC236}">
                <a16:creationId xmlns:a16="http://schemas.microsoft.com/office/drawing/2014/main" id="{2C769146-2088-498A-A67A-DAE70A916D72}"/>
              </a:ext>
            </a:extLst>
          </xdr:cNvPr>
          <xdr:cNvSpPr/>
        </xdr:nvSpPr>
        <xdr:spPr>
          <a:xfrm>
            <a:off x="5877460" y="950002"/>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8C6CCE1-68C8-4F11-8709-F33008AF4527}" type="TxLink">
              <a:rPr lang="en-US" sz="1600" b="1" i="0" u="none" strike="noStrike">
                <a:solidFill>
                  <a:srgbClr val="FFFFFF"/>
                </a:solidFill>
                <a:latin typeface="Calibri"/>
                <a:cs typeface="Calibri"/>
              </a:rPr>
              <a:pPr algn="ctr"/>
              <a:t>Season</a:t>
            </a:fld>
            <a:endParaRPr lang="en-IN" sz="1600" b="1"/>
          </a:p>
        </xdr:txBody>
      </xdr:sp>
      <xdr:sp macro="" textlink="KPI!C4">
        <xdr:nvSpPr>
          <xdr:cNvPr id="5" name="Freeform: Shape 4">
            <a:extLst>
              <a:ext uri="{FF2B5EF4-FFF2-40B4-BE49-F238E27FC236}">
                <a16:creationId xmlns:a16="http://schemas.microsoft.com/office/drawing/2014/main" id="{B042207F-6E54-4AA4-86CF-F83DA4A8DD13}"/>
              </a:ext>
            </a:extLst>
          </xdr:cNvPr>
          <xdr:cNvSpPr/>
        </xdr:nvSpPr>
        <xdr:spPr>
          <a:xfrm>
            <a:off x="6147535" y="1257706"/>
            <a:ext cx="1104166"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CAA6CB5-9AB5-4247-8079-AEABDB118A32}" type="TxLink">
              <a:rPr lang="en-US" sz="16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IPL-2012</a:t>
            </a:fld>
            <a:endParaRPr lang="en-IN" sz="2400" b="1" kern="1200"/>
          </a:p>
        </xdr:txBody>
      </xdr:sp>
    </xdr:grpSp>
    <xdr:clientData/>
  </xdr:twoCellAnchor>
  <xdr:twoCellAnchor editAs="oneCell">
    <xdr:from>
      <xdr:col>0</xdr:col>
      <xdr:colOff>228599</xdr:colOff>
      <xdr:row>5</xdr:row>
      <xdr:rowOff>6351</xdr:rowOff>
    </xdr:from>
    <xdr:to>
      <xdr:col>22</xdr:col>
      <xdr:colOff>283072</xdr:colOff>
      <xdr:row>7</xdr:row>
      <xdr:rowOff>69850</xdr:rowOff>
    </xdr:to>
    <mc:AlternateContent xmlns:mc="http://schemas.openxmlformats.org/markup-compatibility/2006">
      <mc:Choice xmlns:a14="http://schemas.microsoft.com/office/drawing/2010/main" Requires="a14">
        <xdr:graphicFrame macro="">
          <xdr:nvGraphicFramePr>
            <xdr:cNvPr id="16" name="Session 3">
              <a:extLst>
                <a:ext uri="{FF2B5EF4-FFF2-40B4-BE49-F238E27FC236}">
                  <a16:creationId xmlns:a16="http://schemas.microsoft.com/office/drawing/2014/main" id="{DA8D4B5A-F64A-4EDC-AFE7-719EC000F024}"/>
                </a:ext>
              </a:extLst>
            </xdr:cNvPr>
            <xdr:cNvGraphicFramePr/>
          </xdr:nvGraphicFramePr>
          <xdr:xfrm>
            <a:off x="0" y="0"/>
            <a:ext cx="0" cy="0"/>
          </xdr:xfrm>
          <a:graphic>
            <a:graphicData uri="http://schemas.microsoft.com/office/drawing/2010/slicer">
              <sle:slicer xmlns:sle="http://schemas.microsoft.com/office/drawing/2010/slicer" name="Session 3"/>
            </a:graphicData>
          </a:graphic>
        </xdr:graphicFrame>
      </mc:Choice>
      <mc:Fallback>
        <xdr:sp macro="" textlink="">
          <xdr:nvSpPr>
            <xdr:cNvPr id="0" name=""/>
            <xdr:cNvSpPr>
              <a:spLocks noTextEdit="1"/>
            </xdr:cNvSpPr>
          </xdr:nvSpPr>
          <xdr:spPr>
            <a:xfrm>
              <a:off x="228599" y="928125"/>
              <a:ext cx="13573828" cy="432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190499</xdr:colOff>
      <xdr:row>7</xdr:row>
      <xdr:rowOff>158750</xdr:rowOff>
    </xdr:from>
    <xdr:to>
      <xdr:col>12</xdr:col>
      <xdr:colOff>420783</xdr:colOff>
      <xdr:row>20</xdr:row>
      <xdr:rowOff>69850</xdr:rowOff>
    </xdr:to>
    <xdr:graphicFrame macro="">
      <xdr:nvGraphicFramePr>
        <xdr:cNvPr id="17" name="Chart 16">
          <a:extLst>
            <a:ext uri="{FF2B5EF4-FFF2-40B4-BE49-F238E27FC236}">
              <a16:creationId xmlns:a16="http://schemas.microsoft.com/office/drawing/2014/main" id="{FD15D4AF-6595-4B12-B293-7A88AECD1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527739</xdr:colOff>
      <xdr:row>7</xdr:row>
      <xdr:rowOff>138858</xdr:rowOff>
    </xdr:from>
    <xdr:to>
      <xdr:col>17</xdr:col>
      <xdr:colOff>420783</xdr:colOff>
      <xdr:row>19</xdr:row>
      <xdr:rowOff>175964</xdr:rowOff>
    </xdr:to>
    <xdr:graphicFrame macro="">
      <xdr:nvGraphicFramePr>
        <xdr:cNvPr id="18" name="Chart 17">
          <a:extLst>
            <a:ext uri="{FF2B5EF4-FFF2-40B4-BE49-F238E27FC236}">
              <a16:creationId xmlns:a16="http://schemas.microsoft.com/office/drawing/2014/main" id="{B14AF2CE-2992-446B-B247-648186DFE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344200</xdr:colOff>
      <xdr:row>0</xdr:row>
      <xdr:rowOff>45138</xdr:rowOff>
    </xdr:from>
    <xdr:to>
      <xdr:col>13</xdr:col>
      <xdr:colOff>397218</xdr:colOff>
      <xdr:row>4</xdr:row>
      <xdr:rowOff>135856</xdr:rowOff>
    </xdr:to>
    <xdr:grpSp>
      <xdr:nvGrpSpPr>
        <xdr:cNvPr id="19" name="Group 18">
          <a:extLst>
            <a:ext uri="{FF2B5EF4-FFF2-40B4-BE49-F238E27FC236}">
              <a16:creationId xmlns:a16="http://schemas.microsoft.com/office/drawing/2014/main" id="{6B494F59-468D-4992-A103-2D48E1B3079F}"/>
            </a:ext>
          </a:extLst>
        </xdr:cNvPr>
        <xdr:cNvGrpSpPr/>
      </xdr:nvGrpSpPr>
      <xdr:grpSpPr>
        <a:xfrm>
          <a:off x="5874845" y="45138"/>
          <a:ext cx="2511083" cy="828137"/>
          <a:chOff x="5877460" y="950002"/>
          <a:chExt cx="1374241" cy="827318"/>
        </a:xfrm>
      </xdr:grpSpPr>
      <xdr:sp macro="" textlink="KPI!D3">
        <xdr:nvSpPr>
          <xdr:cNvPr id="20" name="Arrow: Chevron 19">
            <a:extLst>
              <a:ext uri="{FF2B5EF4-FFF2-40B4-BE49-F238E27FC236}">
                <a16:creationId xmlns:a16="http://schemas.microsoft.com/office/drawing/2014/main" id="{FD86C855-8557-4A7D-B54B-90E6A5870734}"/>
              </a:ext>
            </a:extLst>
          </xdr:cNvPr>
          <xdr:cNvSpPr/>
        </xdr:nvSpPr>
        <xdr:spPr>
          <a:xfrm>
            <a:off x="5877460" y="950002"/>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8A74F6C-4DD0-49D2-BABD-C91C40CF2BE3}" type="TxLink">
              <a:rPr lang="en-US" sz="1600" b="1" i="0" u="none" strike="noStrike">
                <a:solidFill>
                  <a:srgbClr val="FFFFFF"/>
                </a:solidFill>
                <a:latin typeface="Calibri"/>
                <a:cs typeface="Calibri"/>
              </a:rPr>
              <a:pPr algn="ctr"/>
              <a:t>Winner</a:t>
            </a:fld>
            <a:endParaRPr lang="en-IN" sz="1600" b="1"/>
          </a:p>
        </xdr:txBody>
      </xdr:sp>
      <xdr:sp macro="" textlink="KPI!D4">
        <xdr:nvSpPr>
          <xdr:cNvPr id="21" name="Freeform: Shape 20">
            <a:extLst>
              <a:ext uri="{FF2B5EF4-FFF2-40B4-BE49-F238E27FC236}">
                <a16:creationId xmlns:a16="http://schemas.microsoft.com/office/drawing/2014/main" id="{DC41AF6B-4A8C-4B76-A37C-5D0F9B1DA7FD}"/>
              </a:ext>
            </a:extLst>
          </xdr:cNvPr>
          <xdr:cNvSpPr/>
        </xdr:nvSpPr>
        <xdr:spPr>
          <a:xfrm>
            <a:off x="6147535" y="1257706"/>
            <a:ext cx="1104166"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77A2D3D-CF3F-45E5-8877-B1195E47B754}" type="TxLink">
              <a:rPr lang="en-US" sz="16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Kolkata Knight Riders</a:t>
            </a:fld>
            <a:endParaRPr lang="en-IN" sz="1600" b="1" kern="1200"/>
          </a:p>
        </xdr:txBody>
      </xdr:sp>
    </xdr:grpSp>
    <xdr:clientData/>
  </xdr:twoCellAnchor>
  <xdr:twoCellAnchor>
    <xdr:from>
      <xdr:col>13</xdr:col>
      <xdr:colOff>557807</xdr:colOff>
      <xdr:row>0</xdr:row>
      <xdr:rowOff>67478</xdr:rowOff>
    </xdr:from>
    <xdr:to>
      <xdr:col>17</xdr:col>
      <xdr:colOff>610826</xdr:colOff>
      <xdr:row>4</xdr:row>
      <xdr:rowOff>158196</xdr:rowOff>
    </xdr:to>
    <xdr:grpSp>
      <xdr:nvGrpSpPr>
        <xdr:cNvPr id="22" name="Group 21">
          <a:extLst>
            <a:ext uri="{FF2B5EF4-FFF2-40B4-BE49-F238E27FC236}">
              <a16:creationId xmlns:a16="http://schemas.microsoft.com/office/drawing/2014/main" id="{7E02EB64-A99D-4967-99E8-CE8A9CC8C5B1}"/>
            </a:ext>
          </a:extLst>
        </xdr:cNvPr>
        <xdr:cNvGrpSpPr/>
      </xdr:nvGrpSpPr>
      <xdr:grpSpPr>
        <a:xfrm>
          <a:off x="8546517" y="67478"/>
          <a:ext cx="2511083" cy="828137"/>
          <a:chOff x="5877460" y="950002"/>
          <a:chExt cx="1374241" cy="827318"/>
        </a:xfrm>
      </xdr:grpSpPr>
      <xdr:sp macro="" textlink="KPI!E3">
        <xdr:nvSpPr>
          <xdr:cNvPr id="23" name="Arrow: Chevron 22">
            <a:extLst>
              <a:ext uri="{FF2B5EF4-FFF2-40B4-BE49-F238E27FC236}">
                <a16:creationId xmlns:a16="http://schemas.microsoft.com/office/drawing/2014/main" id="{9BBDBCC5-A201-4E45-AC47-46429F7073D5}"/>
              </a:ext>
            </a:extLst>
          </xdr:cNvPr>
          <xdr:cNvSpPr/>
        </xdr:nvSpPr>
        <xdr:spPr>
          <a:xfrm>
            <a:off x="5877460" y="950002"/>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B997A8F-CB8D-4E58-8D97-6A6F38004148}" type="TxLink">
              <a:rPr lang="en-US" sz="1600" b="1" i="0" u="none" strike="noStrike">
                <a:solidFill>
                  <a:srgbClr val="FFFFFF"/>
                </a:solidFill>
                <a:latin typeface="Calibri"/>
                <a:cs typeface="Calibri"/>
              </a:rPr>
              <a:pPr algn="ctr"/>
              <a:t>Runner Up</a:t>
            </a:fld>
            <a:endParaRPr lang="en-IN" sz="1600" b="1"/>
          </a:p>
        </xdr:txBody>
      </xdr:sp>
      <xdr:sp macro="" textlink="KPI!E4">
        <xdr:nvSpPr>
          <xdr:cNvPr id="24" name="Freeform: Shape 23">
            <a:extLst>
              <a:ext uri="{FF2B5EF4-FFF2-40B4-BE49-F238E27FC236}">
                <a16:creationId xmlns:a16="http://schemas.microsoft.com/office/drawing/2014/main" id="{094621CB-4109-43A1-B865-02EDB9694150}"/>
              </a:ext>
            </a:extLst>
          </xdr:cNvPr>
          <xdr:cNvSpPr/>
        </xdr:nvSpPr>
        <xdr:spPr>
          <a:xfrm>
            <a:off x="6147535" y="1257706"/>
            <a:ext cx="1104166"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8128B0C-5313-4094-B703-25C880457096}" type="TxLink">
              <a:rPr lang="en-US" sz="16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Chennai Super Kings</a:t>
            </a:fld>
            <a:endParaRPr lang="en-IN" sz="1600" b="1" kern="1200"/>
          </a:p>
        </xdr:txBody>
      </xdr:sp>
    </xdr:grpSp>
    <xdr:clientData/>
  </xdr:twoCellAnchor>
  <xdr:twoCellAnchor>
    <xdr:from>
      <xdr:col>18</xdr:col>
      <xdr:colOff>128766</xdr:colOff>
      <xdr:row>0</xdr:row>
      <xdr:rowOff>51564</xdr:rowOff>
    </xdr:from>
    <xdr:to>
      <xdr:col>22</xdr:col>
      <xdr:colOff>181784</xdr:colOff>
      <xdr:row>4</xdr:row>
      <xdr:rowOff>142282</xdr:rowOff>
    </xdr:to>
    <xdr:grpSp>
      <xdr:nvGrpSpPr>
        <xdr:cNvPr id="25" name="Group 24">
          <a:extLst>
            <a:ext uri="{FF2B5EF4-FFF2-40B4-BE49-F238E27FC236}">
              <a16:creationId xmlns:a16="http://schemas.microsoft.com/office/drawing/2014/main" id="{56A7C1CE-4546-4546-9580-5E26BF4A0972}"/>
            </a:ext>
          </a:extLst>
        </xdr:cNvPr>
        <xdr:cNvGrpSpPr/>
      </xdr:nvGrpSpPr>
      <xdr:grpSpPr>
        <a:xfrm>
          <a:off x="11190056" y="51564"/>
          <a:ext cx="2511083" cy="828137"/>
          <a:chOff x="5877460" y="950002"/>
          <a:chExt cx="1374241" cy="827318"/>
        </a:xfrm>
      </xdr:grpSpPr>
      <xdr:sp macro="" textlink="KPI!G3">
        <xdr:nvSpPr>
          <xdr:cNvPr id="26" name="Arrow: Chevron 25">
            <a:extLst>
              <a:ext uri="{FF2B5EF4-FFF2-40B4-BE49-F238E27FC236}">
                <a16:creationId xmlns:a16="http://schemas.microsoft.com/office/drawing/2014/main" id="{B50B2D70-5496-4DF9-9AC6-63587386130E}"/>
              </a:ext>
            </a:extLst>
          </xdr:cNvPr>
          <xdr:cNvSpPr/>
        </xdr:nvSpPr>
        <xdr:spPr>
          <a:xfrm>
            <a:off x="5877460" y="950002"/>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36A9180-6D84-40C5-8688-4FF4561A1079}" type="TxLink">
              <a:rPr lang="en-US" sz="1600" b="1" i="0" u="none" strike="noStrike">
                <a:solidFill>
                  <a:srgbClr val="FFFFFF"/>
                </a:solidFill>
                <a:latin typeface="Calibri"/>
                <a:cs typeface="Calibri"/>
              </a:rPr>
              <a:pPr algn="ctr"/>
              <a:t>Player of the Series</a:t>
            </a:fld>
            <a:endParaRPr lang="en-IN" sz="1600" b="1"/>
          </a:p>
        </xdr:txBody>
      </xdr:sp>
      <xdr:sp macro="" textlink="KPI!G4">
        <xdr:nvSpPr>
          <xdr:cNvPr id="27" name="Freeform: Shape 26">
            <a:extLst>
              <a:ext uri="{FF2B5EF4-FFF2-40B4-BE49-F238E27FC236}">
                <a16:creationId xmlns:a16="http://schemas.microsoft.com/office/drawing/2014/main" id="{29A93078-3CBC-47A3-A478-42DBA1A6B9A6}"/>
              </a:ext>
            </a:extLst>
          </xdr:cNvPr>
          <xdr:cNvSpPr/>
        </xdr:nvSpPr>
        <xdr:spPr>
          <a:xfrm>
            <a:off x="6147535" y="1257706"/>
            <a:ext cx="1104166"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1760571-B1DD-4B21-9BA7-5C5D9B2D470B}" type="TxLink">
              <a:rPr lang="en-US" sz="16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Sunil Narine</a:t>
            </a:fld>
            <a:endParaRPr lang="en-IN" sz="1600" b="1" kern="1200"/>
          </a:p>
        </xdr:txBody>
      </xdr:sp>
    </xdr:grpSp>
    <xdr:clientData/>
  </xdr:twoCellAnchor>
  <xdr:twoCellAnchor>
    <xdr:from>
      <xdr:col>17</xdr:col>
      <xdr:colOff>604400</xdr:colOff>
      <xdr:row>7</xdr:row>
      <xdr:rowOff>145361</xdr:rowOff>
    </xdr:from>
    <xdr:to>
      <xdr:col>22</xdr:col>
      <xdr:colOff>260121</xdr:colOff>
      <xdr:row>36</xdr:row>
      <xdr:rowOff>45904</xdr:rowOff>
    </xdr:to>
    <xdr:graphicFrame macro="">
      <xdr:nvGraphicFramePr>
        <xdr:cNvPr id="28" name="Chart 27">
          <a:extLst>
            <a:ext uri="{FF2B5EF4-FFF2-40B4-BE49-F238E27FC236}">
              <a16:creationId xmlns:a16="http://schemas.microsoft.com/office/drawing/2014/main" id="{1191728D-CC52-4FA1-831A-B97B9274C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466685</xdr:colOff>
      <xdr:row>21</xdr:row>
      <xdr:rowOff>22952</xdr:rowOff>
    </xdr:from>
    <xdr:to>
      <xdr:col>17</xdr:col>
      <xdr:colOff>489638</xdr:colOff>
      <xdr:row>36</xdr:row>
      <xdr:rowOff>11936</xdr:rowOff>
    </xdr:to>
    <xdr:graphicFrame macro="">
      <xdr:nvGraphicFramePr>
        <xdr:cNvPr id="29" name="Chart 28">
          <a:extLst>
            <a:ext uri="{FF2B5EF4-FFF2-40B4-BE49-F238E27FC236}">
              <a16:creationId xmlns:a16="http://schemas.microsoft.com/office/drawing/2014/main" id="{2467BA6C-A2EC-4683-B81A-2FFC74FC4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137711</xdr:colOff>
      <xdr:row>21</xdr:row>
      <xdr:rowOff>30601</xdr:rowOff>
    </xdr:from>
    <xdr:to>
      <xdr:col>7</xdr:col>
      <xdr:colOff>425374</xdr:colOff>
      <xdr:row>36</xdr:row>
      <xdr:rowOff>19585</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9D2532CA-C21B-4D7B-800A-55404BDECD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37711" y="388650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555625</xdr:colOff>
      <xdr:row>12</xdr:row>
      <xdr:rowOff>22225</xdr:rowOff>
    </xdr:from>
    <xdr:to>
      <xdr:col>10</xdr:col>
      <xdr:colOff>187325</xdr:colOff>
      <xdr:row>27</xdr:row>
      <xdr:rowOff>3175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3DFB831-85D4-4F20-9A38-D31FF4CB8B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22625" y="22320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HENA RAM KUMAWAT" refreshedDate="45259.583607523149" createdVersion="7" refreshedVersion="7" minRefreshableVersion="3" recordCount="816">
  <cacheSource type="worksheet">
    <worksheetSource name="Table2"/>
  </cacheSource>
  <cacheFields count="19">
    <cacheField name="id" numFmtId="0">
      <sharedItems containsSemiMixedTypes="0" containsString="0" containsNumber="1" containsInteger="1" minValue="335982" maxValue="1237181"/>
    </cacheField>
    <cacheField name="city" numFmtId="0">
      <sharedItems/>
    </cacheField>
    <cacheField name="Year" numFmtId="0">
      <sharedItems containsSemiMixedTypes="0" containsString="0" containsNumber="1" containsInteger="1" minValue="2008" maxValue="2020"/>
    </cacheField>
    <cacheField name="Session" numFmtId="0">
      <sharedItems count="20">
        <s v="IPL-2008"/>
        <s v="IPL-2009"/>
        <s v="IPL-2010"/>
        <s v="IPL-2011"/>
        <s v="IPL-2012"/>
        <s v="IPL-2013"/>
        <s v="IPL-2014"/>
        <s v="IPL-2015"/>
        <s v="IPL-2016"/>
        <s v="IPL-2017"/>
        <s v="IPL-2018"/>
        <s v="IPL-2019"/>
        <s v="IPL-2020"/>
        <s v="sicield" u="1"/>
        <s v="munield" u="1"/>
        <s v="licield" u="1"/>
        <s v="jicield" u="1"/>
        <s v="micield" u="1"/>
        <s v="yicield" u="1"/>
        <s v="lunield" u="1"/>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76028670"/>
    </ext>
  </extLst>
</pivotCacheDefinition>
</file>

<file path=xl/pivotCache/pivotCacheDefinition2.xml><?xml version="1.0" encoding="utf-8"?>
<pivotCacheDefinition xmlns="http://schemas.openxmlformats.org/spreadsheetml/2006/main" xmlns:r="http://schemas.openxmlformats.org/officeDocument/2006/relationships" r:id="rId1" refreshedBy="CHENA RAM KUMAWAT" refreshedDate="45259.606008796298" createdVersion="7" refreshedVersion="7" minRefreshableVersion="3" recordCount="13">
  <cacheSource type="worksheet">
    <worksheetSource name="Table8"/>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6">
  <r>
    <n v="335982"/>
    <s v="Bangalore"/>
    <n v="2008"/>
    <x v="0"/>
    <d v="2008-04-18T00:00:00"/>
    <x v="0"/>
    <x v="0"/>
    <n v="0"/>
    <s v="Royal Challengers Bangalore"/>
    <s v="Kolkata Knight Riders"/>
    <s v="Royal Challengers Bangalore"/>
    <x v="0"/>
    <x v="0"/>
    <s v="runs"/>
    <n v="140"/>
    <s v="N"/>
    <s v="NA"/>
    <s v="Asad Rauf"/>
    <s v="RE Koertzen"/>
  </r>
  <r>
    <n v="335983"/>
    <s v="Chandigarh"/>
    <n v="2008"/>
    <x v="0"/>
    <d v="2008-04-19T00:00:00"/>
    <x v="1"/>
    <x v="1"/>
    <n v="0"/>
    <s v="Kings XI Punjab"/>
    <s v="Chennai Super Kings"/>
    <s v="Chennai Super Kings"/>
    <x v="1"/>
    <x v="1"/>
    <s v="runs"/>
    <n v="33"/>
    <s v="N"/>
    <s v="NA"/>
    <s v="MR Benson"/>
    <s v="SL Shastri"/>
  </r>
  <r>
    <n v="335984"/>
    <s v="Delhi"/>
    <n v="2008"/>
    <x v="0"/>
    <d v="2008-04-19T00:00:00"/>
    <x v="2"/>
    <x v="2"/>
    <n v="0"/>
    <s v="Delhi Daredevils"/>
    <s v="Rajasthan Royals"/>
    <s v="Rajasthan Royals"/>
    <x v="1"/>
    <x v="2"/>
    <s v="wickets"/>
    <n v="9"/>
    <s v="N"/>
    <s v="NA"/>
    <s v="Aleem Dar"/>
    <s v="GA Pratapkumar"/>
  </r>
  <r>
    <n v="335985"/>
    <s v="Mumbai"/>
    <n v="2008"/>
    <x v="0"/>
    <d v="2008-04-20T00:00:00"/>
    <x v="3"/>
    <x v="3"/>
    <n v="0"/>
    <s v="Mumbai Indians"/>
    <s v="Royal Challengers Bangalore"/>
    <s v="Mumbai Indians"/>
    <x v="1"/>
    <x v="3"/>
    <s v="wickets"/>
    <n v="5"/>
    <s v="N"/>
    <s v="NA"/>
    <s v="SJ Davis"/>
    <s v="DJ Harper"/>
  </r>
  <r>
    <n v="335986"/>
    <s v="Kolkata"/>
    <n v="2008"/>
    <x v="0"/>
    <d v="2008-04-20T00:00:00"/>
    <x v="4"/>
    <x v="4"/>
    <n v="0"/>
    <s v="Kolkata Knight Riders"/>
    <s v="Deccan Chargers"/>
    <s v="Deccan Chargers"/>
    <x v="1"/>
    <x v="0"/>
    <s v="wickets"/>
    <n v="5"/>
    <s v="N"/>
    <s v="NA"/>
    <s v="BF Bowden"/>
    <s v="K Hariharan"/>
  </r>
  <r>
    <n v="335987"/>
    <s v="Jaipur"/>
    <n v="2008"/>
    <x v="0"/>
    <d v="2008-04-21T00:00:00"/>
    <x v="5"/>
    <x v="5"/>
    <n v="0"/>
    <s v="Rajasthan Royals"/>
    <s v="Kings XI Punjab"/>
    <s v="Kings XI Punjab"/>
    <x v="1"/>
    <x v="4"/>
    <s v="wickets"/>
    <n v="6"/>
    <s v="N"/>
    <s v="NA"/>
    <s v="Aleem Dar"/>
    <s v="RB Tiffin"/>
  </r>
  <r>
    <n v="335988"/>
    <s v="Hyderabad"/>
    <n v="2008"/>
    <x v="0"/>
    <d v="2008-04-22T00:00:00"/>
    <x v="6"/>
    <x v="6"/>
    <n v="0"/>
    <s v="Deccan Chargers"/>
    <s v="Delhi Daredevils"/>
    <s v="Deccan Chargers"/>
    <x v="1"/>
    <x v="2"/>
    <s v="wickets"/>
    <n v="9"/>
    <s v="N"/>
    <s v="NA"/>
    <s v="IL Howell"/>
    <s v="AM Saheba"/>
  </r>
  <r>
    <n v="335989"/>
    <s v="Chennai"/>
    <n v="2008"/>
    <x v="0"/>
    <d v="2008-04-23T00:00:00"/>
    <x v="7"/>
    <x v="7"/>
    <n v="0"/>
    <s v="Chennai Super Kings"/>
    <s v="Mumbai Indians"/>
    <s v="Mumbai Indians"/>
    <x v="0"/>
    <x v="1"/>
    <s v="runs"/>
    <n v="6"/>
    <s v="N"/>
    <s v="NA"/>
    <s v="DJ Harper"/>
    <s v="GA Pratapkumar"/>
  </r>
  <r>
    <n v="335990"/>
    <s v="Hyderabad"/>
    <n v="2008"/>
    <x v="0"/>
    <d v="2008-04-24T00:00:00"/>
    <x v="8"/>
    <x v="6"/>
    <n v="0"/>
    <s v="Deccan Chargers"/>
    <s v="Rajasthan Royals"/>
    <s v="Rajasthan Royals"/>
    <x v="0"/>
    <x v="4"/>
    <s v="wickets"/>
    <n v="3"/>
    <s v="N"/>
    <s v="NA"/>
    <s v="Asad Rauf"/>
    <s v="MR Benson"/>
  </r>
  <r>
    <n v="335991"/>
    <s v="Chandigarh"/>
    <n v="2008"/>
    <x v="0"/>
    <d v="2008-04-25T00:00:00"/>
    <x v="9"/>
    <x v="1"/>
    <n v="0"/>
    <s v="Kings XI Punjab"/>
    <s v="Mumbai Indians"/>
    <s v="Mumbai Indians"/>
    <x v="0"/>
    <x v="5"/>
    <s v="runs"/>
    <n v="66"/>
    <s v="N"/>
    <s v="NA"/>
    <s v="Aleem Dar"/>
    <s v="AM Saheba"/>
  </r>
  <r>
    <n v="335992"/>
    <s v="Bangalore"/>
    <n v="2008"/>
    <x v="0"/>
    <d v="2008-04-26T00:00:00"/>
    <x v="5"/>
    <x v="0"/>
    <n v="0"/>
    <s v="Royal Challengers Bangalore"/>
    <s v="Rajasthan Royals"/>
    <s v="Rajasthan Royals"/>
    <x v="0"/>
    <x v="4"/>
    <s v="wickets"/>
    <n v="7"/>
    <s v="N"/>
    <s v="NA"/>
    <s v="MR Benson"/>
    <s v="IL Howell"/>
  </r>
  <r>
    <n v="335993"/>
    <s v="Chennai"/>
    <n v="2008"/>
    <x v="0"/>
    <d v="2008-04-26T00:00:00"/>
    <x v="10"/>
    <x v="7"/>
    <n v="0"/>
    <s v="Chennai Super Kings"/>
    <s v="Kolkata Knight Riders"/>
    <s v="Kolkata Knight Riders"/>
    <x v="1"/>
    <x v="1"/>
    <s v="wickets"/>
    <n v="9"/>
    <s v="N"/>
    <s v="NA"/>
    <s v="BF Bowden"/>
    <s v="AV Jayaprakash"/>
  </r>
  <r>
    <n v="335994"/>
    <s v="Mumbai"/>
    <n v="2008"/>
    <x v="0"/>
    <d v="2008-04-27T00:00:00"/>
    <x v="11"/>
    <x v="8"/>
    <n v="0"/>
    <s v="Mumbai Indians"/>
    <s v="Deccan Chargers"/>
    <s v="Deccan Chargers"/>
    <x v="0"/>
    <x v="6"/>
    <s v="wickets"/>
    <n v="10"/>
    <s v="N"/>
    <s v="NA"/>
    <s v="Asad Rauf"/>
    <s v="SL Shastri"/>
  </r>
  <r>
    <n v="335995"/>
    <s v="Chandigarh"/>
    <n v="2008"/>
    <x v="0"/>
    <d v="2008-04-27T00:00:00"/>
    <x v="12"/>
    <x v="1"/>
    <n v="0"/>
    <s v="Kings XI Punjab"/>
    <s v="Delhi Daredevils"/>
    <s v="Delhi Daredevils"/>
    <x v="1"/>
    <x v="5"/>
    <s v="wickets"/>
    <n v="4"/>
    <s v="N"/>
    <s v="NA"/>
    <s v="RE Koertzen"/>
    <s v="I Shivram"/>
  </r>
  <r>
    <n v="335996"/>
    <s v="Bangalore"/>
    <n v="2008"/>
    <x v="0"/>
    <d v="2008-04-28T00:00:00"/>
    <x v="13"/>
    <x v="0"/>
    <n v="0"/>
    <s v="Royal Challengers Bangalore"/>
    <s v="Chennai Super Kings"/>
    <s v="Chennai Super Kings"/>
    <x v="1"/>
    <x v="1"/>
    <s v="runs"/>
    <n v="13"/>
    <s v="N"/>
    <s v="NA"/>
    <s v="BR Doctrove"/>
    <s v="RB Tiffin"/>
  </r>
  <r>
    <n v="335997"/>
    <s v="Kolkata"/>
    <n v="2008"/>
    <x v="0"/>
    <d v="2008-04-29T00:00:00"/>
    <x v="14"/>
    <x v="4"/>
    <n v="0"/>
    <s v="Kolkata Knight Riders"/>
    <s v="Mumbai Indians"/>
    <s v="Kolkata Knight Riders"/>
    <x v="1"/>
    <x v="7"/>
    <s v="wickets"/>
    <n v="7"/>
    <s v="N"/>
    <s v="NA"/>
    <s v="BF Bowden"/>
    <s v="AV Jayaprakash"/>
  </r>
  <r>
    <n v="335998"/>
    <s v="Delhi"/>
    <n v="2008"/>
    <x v="0"/>
    <d v="2008-04-30T00:00:00"/>
    <x v="15"/>
    <x v="2"/>
    <n v="0"/>
    <s v="Delhi Daredevils"/>
    <s v="Royal Challengers Bangalore"/>
    <s v="Royal Challengers Bangalore"/>
    <x v="0"/>
    <x v="2"/>
    <s v="runs"/>
    <n v="10"/>
    <s v="N"/>
    <s v="NA"/>
    <s v="Aleem Dar"/>
    <s v="I Shivram"/>
  </r>
  <r>
    <n v="335999"/>
    <s v="Hyderabad"/>
    <n v="2008"/>
    <x v="0"/>
    <d v="2008-05-01T00:00:00"/>
    <x v="16"/>
    <x v="6"/>
    <n v="0"/>
    <s v="Deccan Chargers"/>
    <s v="Kings XI Punjab"/>
    <s v="Kings XI Punjab"/>
    <x v="0"/>
    <x v="5"/>
    <s v="wickets"/>
    <n v="7"/>
    <s v="N"/>
    <s v="NA"/>
    <s v="BR Doctrove"/>
    <s v="RB Tiffin"/>
  </r>
  <r>
    <n v="336000"/>
    <s v="Jaipur"/>
    <n v="2008"/>
    <x v="0"/>
    <d v="2008-05-01T00:00:00"/>
    <x v="17"/>
    <x v="5"/>
    <n v="0"/>
    <s v="Rajasthan Royals"/>
    <s v="Kolkata Knight Riders"/>
    <s v="Rajasthan Royals"/>
    <x v="1"/>
    <x v="4"/>
    <s v="runs"/>
    <n v="45"/>
    <s v="N"/>
    <s v="NA"/>
    <s v="RE Koertzen"/>
    <s v="GA Pratapkumar"/>
  </r>
  <r>
    <n v="336001"/>
    <s v="Chennai"/>
    <n v="2008"/>
    <x v="0"/>
    <d v="2008-05-02T00:00:00"/>
    <x v="6"/>
    <x v="7"/>
    <n v="0"/>
    <s v="Chennai Super Kings"/>
    <s v="Delhi Daredevils"/>
    <s v="Chennai Super Kings"/>
    <x v="1"/>
    <x v="2"/>
    <s v="wickets"/>
    <n v="8"/>
    <s v="N"/>
    <s v="NA"/>
    <s v="BF Bowden"/>
    <s v="K Hariharan"/>
  </r>
  <r>
    <n v="336002"/>
    <s v="Hyderabad"/>
    <n v="2008"/>
    <x v="0"/>
    <d v="2008-05-25T00:00:00"/>
    <x v="18"/>
    <x v="6"/>
    <n v="0"/>
    <s v="Deccan Chargers"/>
    <s v="Royal Challengers Bangalore"/>
    <s v="Deccan Chargers"/>
    <x v="1"/>
    <x v="3"/>
    <s v="wickets"/>
    <n v="5"/>
    <s v="N"/>
    <s v="NA"/>
    <s v="Asad Rauf"/>
    <s v="RE Koertzen"/>
  </r>
  <r>
    <n v="336003"/>
    <s v="Chandigarh"/>
    <n v="2008"/>
    <x v="0"/>
    <d v="2008-05-03T00:00:00"/>
    <x v="19"/>
    <x v="1"/>
    <n v="0"/>
    <s v="Kings XI Punjab"/>
    <s v="Kolkata Knight Riders"/>
    <s v="Kings XI Punjab"/>
    <x v="1"/>
    <x v="5"/>
    <s v="runs"/>
    <n v="9"/>
    <s v="N"/>
    <s v="NA"/>
    <s v="DJ Harper"/>
    <s v="I Shivram"/>
  </r>
  <r>
    <n v="336004"/>
    <s v="Mumbai"/>
    <n v="2008"/>
    <x v="0"/>
    <d v="2008-05-04T00:00:00"/>
    <x v="20"/>
    <x v="8"/>
    <n v="0"/>
    <s v="Mumbai Indians"/>
    <s v="Delhi Daredevils"/>
    <s v="Delhi Daredevils"/>
    <x v="0"/>
    <x v="7"/>
    <s v="runs"/>
    <n v="29"/>
    <s v="N"/>
    <s v="NA"/>
    <s v="IL Howell"/>
    <s v="RE Koertzen"/>
  </r>
  <r>
    <n v="336005"/>
    <s v="Jaipur"/>
    <n v="2008"/>
    <x v="0"/>
    <d v="2008-05-04T00:00:00"/>
    <x v="21"/>
    <x v="5"/>
    <n v="0"/>
    <s v="Rajasthan Royals"/>
    <s v="Chennai Super Kings"/>
    <s v="Chennai Super Kings"/>
    <x v="1"/>
    <x v="4"/>
    <s v="wickets"/>
    <n v="8"/>
    <s v="N"/>
    <s v="NA"/>
    <s v="Asad Rauf"/>
    <s v="AV Jayaprakash"/>
  </r>
  <r>
    <n v="336006"/>
    <s v="Bangalore"/>
    <n v="2008"/>
    <x v="0"/>
    <d v="2008-05-05T00:00:00"/>
    <x v="22"/>
    <x v="0"/>
    <n v="0"/>
    <s v="Royal Challengers Bangalore"/>
    <s v="Kings XI Punjab"/>
    <s v="Kings XI Punjab"/>
    <x v="0"/>
    <x v="5"/>
    <s v="wickets"/>
    <n v="6"/>
    <s v="N"/>
    <s v="NA"/>
    <s v="SJ Davis"/>
    <s v="BR Doctrove"/>
  </r>
  <r>
    <n v="336007"/>
    <s v="Chennai"/>
    <n v="2008"/>
    <x v="0"/>
    <d v="2008-05-06T00:00:00"/>
    <x v="11"/>
    <x v="7"/>
    <n v="0"/>
    <s v="Chennai Super Kings"/>
    <s v="Deccan Chargers"/>
    <s v="Deccan Chargers"/>
    <x v="0"/>
    <x v="6"/>
    <s v="wickets"/>
    <n v="7"/>
    <s v="N"/>
    <s v="NA"/>
    <s v="MR Benson"/>
    <s v="RB Tiffin"/>
  </r>
  <r>
    <n v="336008"/>
    <s v="Mumbai"/>
    <n v="2008"/>
    <x v="0"/>
    <d v="2008-05-07T00:00:00"/>
    <x v="23"/>
    <x v="8"/>
    <n v="0"/>
    <s v="Mumbai Indians"/>
    <s v="Rajasthan Royals"/>
    <s v="Mumbai Indians"/>
    <x v="0"/>
    <x v="7"/>
    <s v="wickets"/>
    <n v="7"/>
    <s v="N"/>
    <s v="NA"/>
    <s v="DJ Harper"/>
    <s v="RE Koertzen"/>
  </r>
  <r>
    <n v="336009"/>
    <s v="Delhi"/>
    <n v="2008"/>
    <x v="0"/>
    <d v="2008-05-08T00:00:00"/>
    <x v="13"/>
    <x v="2"/>
    <n v="0"/>
    <s v="Delhi Daredevils"/>
    <s v="Chennai Super Kings"/>
    <s v="Chennai Super Kings"/>
    <x v="0"/>
    <x v="1"/>
    <s v="wickets"/>
    <n v="4"/>
    <s v="N"/>
    <s v="NA"/>
    <s v="Aleem Dar"/>
    <s v="RB Tiffin"/>
  </r>
  <r>
    <n v="336010"/>
    <s v="Kolkata"/>
    <n v="2008"/>
    <x v="0"/>
    <d v="2008-05-08T00:00:00"/>
    <x v="24"/>
    <x v="4"/>
    <n v="0"/>
    <s v="Kolkata Knight Riders"/>
    <s v="Royal Challengers Bangalore"/>
    <s v="Kolkata Knight Riders"/>
    <x v="1"/>
    <x v="0"/>
    <s v="runs"/>
    <n v="5"/>
    <s v="N"/>
    <s v="NA"/>
    <s v="Asad Rauf"/>
    <s v="IL Howell"/>
  </r>
  <r>
    <n v="336011"/>
    <s v="Jaipur"/>
    <n v="2008"/>
    <x v="0"/>
    <d v="2008-05-09T00:00:00"/>
    <x v="8"/>
    <x v="5"/>
    <n v="0"/>
    <s v="Rajasthan Royals"/>
    <s v="Deccan Chargers"/>
    <s v="Rajasthan Royals"/>
    <x v="0"/>
    <x v="4"/>
    <s v="wickets"/>
    <n v="8"/>
    <s v="N"/>
    <s v="NA"/>
    <s v="MR Benson"/>
    <s v="AM Saheba"/>
  </r>
  <r>
    <n v="336012"/>
    <s v="Bangalore"/>
    <n v="2008"/>
    <x v="0"/>
    <d v="2008-05-28T00:00:00"/>
    <x v="25"/>
    <x v="0"/>
    <n v="0"/>
    <s v="Royal Challengers Bangalore"/>
    <s v="Mumbai Indians"/>
    <s v="Mumbai Indians"/>
    <x v="0"/>
    <x v="7"/>
    <s v="wickets"/>
    <n v="9"/>
    <s v="N"/>
    <s v="NA"/>
    <s v="BF Bowden"/>
    <s v="AV Jayaprakash"/>
  </r>
  <r>
    <n v="336013"/>
    <s v="Chennai"/>
    <n v="2008"/>
    <x v="0"/>
    <d v="2008-05-10T00:00:00"/>
    <x v="26"/>
    <x v="7"/>
    <n v="0"/>
    <s v="Chennai Super Kings"/>
    <s v="Kings XI Punjab"/>
    <s v="Kings XI Punjab"/>
    <x v="0"/>
    <x v="1"/>
    <s v="runs"/>
    <n v="18"/>
    <s v="N"/>
    <s v="NA"/>
    <s v="AV Jayaprakash"/>
    <s v="BG Jerling"/>
  </r>
  <r>
    <n v="336014"/>
    <s v="Hyderabad"/>
    <n v="2008"/>
    <x v="0"/>
    <d v="2008-05-11T00:00:00"/>
    <x v="24"/>
    <x v="6"/>
    <n v="0"/>
    <s v="Deccan Chargers"/>
    <s v="Kolkata Knight Riders"/>
    <s v="Kolkata Knight Riders"/>
    <x v="1"/>
    <x v="0"/>
    <s v="runs"/>
    <n v="23"/>
    <s v="N"/>
    <s v="NA"/>
    <s v="IL Howell"/>
    <s v="AM Saheba"/>
  </r>
  <r>
    <n v="336015"/>
    <s v="Jaipur"/>
    <n v="2008"/>
    <x v="0"/>
    <d v="2008-05-11T00:00:00"/>
    <x v="5"/>
    <x v="5"/>
    <n v="0"/>
    <s v="Rajasthan Royals"/>
    <s v="Delhi Daredevils"/>
    <s v="Rajasthan Royals"/>
    <x v="0"/>
    <x v="4"/>
    <s v="wickets"/>
    <n v="3"/>
    <s v="N"/>
    <s v="NA"/>
    <s v="SJ Davis"/>
    <s v="RE Koertzen"/>
  </r>
  <r>
    <n v="336016"/>
    <s v="Chandigarh"/>
    <n v="2008"/>
    <x v="0"/>
    <d v="2008-05-12T00:00:00"/>
    <x v="16"/>
    <x v="1"/>
    <n v="0"/>
    <s v="Kings XI Punjab"/>
    <s v="Royal Challengers Bangalore"/>
    <s v="Royal Challengers Bangalore"/>
    <x v="1"/>
    <x v="5"/>
    <s v="wickets"/>
    <n v="9"/>
    <s v="N"/>
    <s v="NA"/>
    <s v="BR Doctrove"/>
    <s v="I Shivram"/>
  </r>
  <r>
    <n v="336017"/>
    <s v="Kolkata"/>
    <n v="2008"/>
    <x v="0"/>
    <d v="2008-05-13T00:00:00"/>
    <x v="27"/>
    <x v="4"/>
    <n v="0"/>
    <s v="Kolkata Knight Riders"/>
    <s v="Delhi Daredevils"/>
    <s v="Kolkata Knight Riders"/>
    <x v="1"/>
    <x v="0"/>
    <s v="runs"/>
    <n v="23"/>
    <s v="N"/>
    <s v="NA"/>
    <s v="Asad Rauf"/>
    <s v="IL Howell"/>
  </r>
  <r>
    <n v="336018"/>
    <s v="Mumbai"/>
    <n v="2008"/>
    <x v="0"/>
    <d v="2008-05-14T00:00:00"/>
    <x v="14"/>
    <x v="3"/>
    <n v="0"/>
    <s v="Mumbai Indians"/>
    <s v="Chennai Super Kings"/>
    <s v="Mumbai Indians"/>
    <x v="0"/>
    <x v="7"/>
    <s v="wickets"/>
    <n v="9"/>
    <s v="N"/>
    <s v="NA"/>
    <s v="BR Doctrove"/>
    <s v="AM Saheba"/>
  </r>
  <r>
    <n v="336019"/>
    <s v="Chandigarh"/>
    <n v="2008"/>
    <x v="0"/>
    <d v="2008-05-28T00:00:00"/>
    <x v="16"/>
    <x v="1"/>
    <n v="0"/>
    <s v="Kings XI Punjab"/>
    <s v="Rajasthan Royals"/>
    <s v="Rajasthan Royals"/>
    <x v="0"/>
    <x v="5"/>
    <s v="runs"/>
    <n v="41"/>
    <s v="N"/>
    <s v="NA"/>
    <s v="SJ Davis"/>
    <s v="K Hariharan"/>
  </r>
  <r>
    <n v="336020"/>
    <s v="Delhi"/>
    <n v="2008"/>
    <x v="0"/>
    <d v="2008-05-15T00:00:00"/>
    <x v="28"/>
    <x v="2"/>
    <n v="0"/>
    <s v="Delhi Daredevils"/>
    <s v="Deccan Chargers"/>
    <s v="Deccan Chargers"/>
    <x v="0"/>
    <x v="2"/>
    <s v="runs"/>
    <n v="12"/>
    <s v="N"/>
    <s v="NA"/>
    <s v="BG Jerling"/>
    <s v="GA Pratapkumar"/>
  </r>
  <r>
    <n v="336021"/>
    <s v="Mumbai"/>
    <n v="2008"/>
    <x v="0"/>
    <d v="2008-05-16T00:00:00"/>
    <x v="20"/>
    <x v="3"/>
    <n v="0"/>
    <s v="Mumbai Indians"/>
    <s v="Kolkata Knight Riders"/>
    <s v="Mumbai Indians"/>
    <x v="0"/>
    <x v="7"/>
    <s v="wickets"/>
    <n v="8"/>
    <s v="N"/>
    <s v="NA"/>
    <s v="BR Doctrove"/>
    <s v="DJ Harper"/>
  </r>
  <r>
    <n v="336022"/>
    <s v="Delhi"/>
    <n v="2008"/>
    <x v="0"/>
    <d v="2008-05-17T00:00:00"/>
    <x v="29"/>
    <x v="2"/>
    <n v="0"/>
    <s v="Delhi Daredevils"/>
    <s v="Kings XI Punjab"/>
    <s v="Delhi Daredevils"/>
    <x v="1"/>
    <x v="5"/>
    <s v="runs"/>
    <n v="6"/>
    <s v="N"/>
    <s v="D/L"/>
    <s v="AV Jayaprakash"/>
    <s v="RE Koertzen"/>
  </r>
  <r>
    <n v="336023"/>
    <s v="Jaipur"/>
    <n v="2008"/>
    <x v="0"/>
    <d v="2008-05-17T00:00:00"/>
    <x v="30"/>
    <x v="5"/>
    <n v="0"/>
    <s v="Rajasthan Royals"/>
    <s v="Royal Challengers Bangalore"/>
    <s v="Royal Challengers Bangalore"/>
    <x v="0"/>
    <x v="4"/>
    <s v="runs"/>
    <n v="65"/>
    <s v="N"/>
    <s v="NA"/>
    <s v="BF Bowden"/>
    <s v="SL Shastri"/>
  </r>
  <r>
    <n v="336024"/>
    <s v="Hyderabad"/>
    <n v="2008"/>
    <x v="0"/>
    <d v="2008-05-18T00:00:00"/>
    <x v="31"/>
    <x v="6"/>
    <n v="0"/>
    <s v="Deccan Chargers"/>
    <s v="Mumbai Indians"/>
    <s v="Deccan Chargers"/>
    <x v="0"/>
    <x v="7"/>
    <s v="runs"/>
    <n v="25"/>
    <s v="N"/>
    <s v="NA"/>
    <s v="BR Doctrove"/>
    <s v="DJ Harper"/>
  </r>
  <r>
    <n v="336025"/>
    <s v="Kolkata"/>
    <n v="2008"/>
    <x v="0"/>
    <d v="2008-05-18T00:00:00"/>
    <x v="32"/>
    <x v="4"/>
    <n v="0"/>
    <s v="Kolkata Knight Riders"/>
    <s v="Chennai Super Kings"/>
    <s v="Kolkata Knight Riders"/>
    <x v="1"/>
    <x v="1"/>
    <s v="runs"/>
    <n v="3"/>
    <s v="N"/>
    <s v="D/L"/>
    <s v="Asad Rauf"/>
    <s v="K Hariharan"/>
  </r>
  <r>
    <n v="336026"/>
    <s v="Bangalore"/>
    <n v="2008"/>
    <x v="0"/>
    <d v="2008-05-19T00:00:00"/>
    <x v="33"/>
    <x v="0"/>
    <n v="0"/>
    <s v="Royal Challengers Bangalore"/>
    <s v="Delhi Daredevils"/>
    <s v="Delhi Daredevils"/>
    <x v="0"/>
    <x v="2"/>
    <s v="wickets"/>
    <n v="5"/>
    <s v="N"/>
    <s v="NA"/>
    <s v="SJ Davis"/>
    <s v="GA Pratapkumar"/>
  </r>
  <r>
    <n v="336027"/>
    <s v="Kolkata"/>
    <n v="2008"/>
    <x v="0"/>
    <d v="2008-05-20T00:00:00"/>
    <x v="8"/>
    <x v="4"/>
    <n v="0"/>
    <s v="Kolkata Knight Riders"/>
    <s v="Rajasthan Royals"/>
    <s v="Rajasthan Royals"/>
    <x v="0"/>
    <x v="4"/>
    <s v="wickets"/>
    <n v="6"/>
    <s v="N"/>
    <s v="NA"/>
    <s v="BG Jerling"/>
    <s v="RE Koertzen"/>
  </r>
  <r>
    <n v="336028"/>
    <s v="Mumbai"/>
    <n v="2008"/>
    <x v="0"/>
    <d v="2008-05-21T00:00:00"/>
    <x v="16"/>
    <x v="3"/>
    <n v="0"/>
    <s v="Mumbai Indians"/>
    <s v="Kings XI Punjab"/>
    <s v="Mumbai Indians"/>
    <x v="0"/>
    <x v="5"/>
    <s v="runs"/>
    <n v="1"/>
    <s v="N"/>
    <s v="NA"/>
    <s v="BF Bowden"/>
    <s v="GA Pratapkumar"/>
  </r>
  <r>
    <n v="336029"/>
    <s v="Chennai"/>
    <n v="2008"/>
    <x v="0"/>
    <d v="2008-05-21T00:00:00"/>
    <x v="34"/>
    <x v="7"/>
    <n v="0"/>
    <s v="Chennai Super Kings"/>
    <s v="Royal Challengers Bangalore"/>
    <s v="Royal Challengers Bangalore"/>
    <x v="1"/>
    <x v="3"/>
    <s v="runs"/>
    <n v="14"/>
    <s v="N"/>
    <s v="NA"/>
    <s v="DJ Harper"/>
    <s v="I Shivram"/>
  </r>
  <r>
    <n v="336031"/>
    <s v="Chandigarh"/>
    <n v="2008"/>
    <x v="0"/>
    <d v="2008-05-23T00:00:00"/>
    <x v="16"/>
    <x v="1"/>
    <n v="0"/>
    <s v="Kings XI Punjab"/>
    <s v="Deccan Chargers"/>
    <s v="Kings XI Punjab"/>
    <x v="0"/>
    <x v="5"/>
    <s v="wickets"/>
    <n v="6"/>
    <s v="N"/>
    <s v="NA"/>
    <s v="Asad Rauf"/>
    <s v="SJ Davis"/>
  </r>
  <r>
    <n v="336032"/>
    <s v="Delhi"/>
    <n v="2008"/>
    <x v="0"/>
    <d v="2008-05-24T00:00:00"/>
    <x v="35"/>
    <x v="2"/>
    <n v="0"/>
    <s v="Delhi Daredevils"/>
    <s v="Mumbai Indians"/>
    <s v="Delhi Daredevils"/>
    <x v="0"/>
    <x v="2"/>
    <s v="wickets"/>
    <n v="5"/>
    <s v="N"/>
    <s v="NA"/>
    <s v="BF Bowden"/>
    <s v="K Hariharan"/>
  </r>
  <r>
    <n v="336033"/>
    <s v="Chennai"/>
    <n v="2008"/>
    <x v="0"/>
    <d v="2008-05-24T00:00:00"/>
    <x v="36"/>
    <x v="7"/>
    <n v="0"/>
    <s v="Chennai Super Kings"/>
    <s v="Rajasthan Royals"/>
    <s v="Rajasthan Royals"/>
    <x v="1"/>
    <x v="4"/>
    <s v="runs"/>
    <n v="10"/>
    <s v="N"/>
    <s v="NA"/>
    <s v="DJ Harper"/>
    <s v="SL Shastri"/>
  </r>
  <r>
    <n v="336034"/>
    <s v="Bangalore"/>
    <n v="2008"/>
    <x v="0"/>
    <d v="2008-05-03T00:00:00"/>
    <x v="37"/>
    <x v="0"/>
    <n v="0"/>
    <s v="Royal Challengers Bangalore"/>
    <s v="Deccan Chargers"/>
    <s v="Deccan Chargers"/>
    <x v="0"/>
    <x v="3"/>
    <s v="runs"/>
    <n v="3"/>
    <s v="N"/>
    <s v="NA"/>
    <s v="BR Doctrove"/>
    <s v="SL Shastri"/>
  </r>
  <r>
    <n v="336035"/>
    <s v="Kolkata"/>
    <n v="2008"/>
    <x v="0"/>
    <d v="2008-05-25T00:00:00"/>
    <x v="38"/>
    <x v="4"/>
    <n v="0"/>
    <s v="Kolkata Knight Riders"/>
    <s v="Kings XI Punjab"/>
    <s v="Kings XI Punjab"/>
    <x v="1"/>
    <x v="0"/>
    <s v="wickets"/>
    <n v="3"/>
    <s v="N"/>
    <s v="NA"/>
    <s v="SJ Davis"/>
    <s v="I Shivram"/>
  </r>
  <r>
    <n v="336036"/>
    <s v="Jaipur"/>
    <n v="2008"/>
    <x v="0"/>
    <d v="2008-05-26T00:00:00"/>
    <x v="21"/>
    <x v="5"/>
    <n v="0"/>
    <s v="Rajasthan Royals"/>
    <s v="Mumbai Indians"/>
    <s v="Rajasthan Royals"/>
    <x v="0"/>
    <x v="4"/>
    <s v="wickets"/>
    <n v="5"/>
    <s v="N"/>
    <s v="NA"/>
    <s v="BF Bowden"/>
    <s v="K Hariharan"/>
  </r>
  <r>
    <n v="336037"/>
    <s v="Hyderabad"/>
    <n v="2008"/>
    <x v="0"/>
    <d v="2008-05-27T00:00:00"/>
    <x v="39"/>
    <x v="6"/>
    <n v="0"/>
    <s v="Deccan Chargers"/>
    <s v="Chennai Super Kings"/>
    <s v="Deccan Chargers"/>
    <x v="1"/>
    <x v="1"/>
    <s v="wickets"/>
    <n v="7"/>
    <s v="N"/>
    <s v="NA"/>
    <s v="BG Jerling"/>
    <s v="AM Saheba"/>
  </r>
  <r>
    <n v="336038"/>
    <s v="Mumbai"/>
    <n v="2008"/>
    <x v="0"/>
    <d v="2008-05-30T00:00:00"/>
    <x v="5"/>
    <x v="3"/>
    <n v="0"/>
    <s v="Delhi Daredevils"/>
    <s v="Rajasthan Royals"/>
    <s v="Delhi Daredevils"/>
    <x v="0"/>
    <x v="4"/>
    <s v="runs"/>
    <n v="105"/>
    <s v="N"/>
    <s v="NA"/>
    <s v="BF Bowden"/>
    <s v="RE Koertzen"/>
  </r>
  <r>
    <n v="336039"/>
    <s v="Mumbai"/>
    <n v="2008"/>
    <x v="0"/>
    <d v="2008-05-31T00:00:00"/>
    <x v="32"/>
    <x v="3"/>
    <n v="0"/>
    <s v="Chennai Super Kings"/>
    <s v="Kings XI Punjab"/>
    <s v="Kings XI Punjab"/>
    <x v="1"/>
    <x v="1"/>
    <s v="wickets"/>
    <n v="9"/>
    <s v="N"/>
    <s v="NA"/>
    <s v="Asad Rauf"/>
    <s v="DJ Harper"/>
  </r>
  <r>
    <n v="336040"/>
    <s v="Mumbai"/>
    <n v="2008"/>
    <x v="0"/>
    <d v="2008-06-01T00:00:00"/>
    <x v="8"/>
    <x v="8"/>
    <n v="0"/>
    <s v="Chennai Super Kings"/>
    <s v="Rajasthan Royals"/>
    <s v="Rajasthan Royals"/>
    <x v="0"/>
    <x v="4"/>
    <s v="wickets"/>
    <n v="3"/>
    <s v="N"/>
    <s v="NA"/>
    <s v="BF Bowden"/>
    <s v="RE Koertzen"/>
  </r>
  <r>
    <n v="392181"/>
    <s v="Cape Town"/>
    <n v="2009"/>
    <x v="1"/>
    <d v="2009-04-18T00:00:00"/>
    <x v="40"/>
    <x v="9"/>
    <n v="1"/>
    <s v="Chennai Super Kings"/>
    <s v="Mumbai Indians"/>
    <s v="Chennai Super Kings"/>
    <x v="0"/>
    <x v="7"/>
    <s v="runs"/>
    <n v="19"/>
    <s v="N"/>
    <s v="NA"/>
    <s v="BR Doctrove"/>
    <s v="K Hariharan"/>
  </r>
  <r>
    <n v="392182"/>
    <s v="Cape Town"/>
    <n v="2009"/>
    <x v="1"/>
    <d v="2009-04-18T00:00:00"/>
    <x v="41"/>
    <x v="9"/>
    <n v="1"/>
    <s v="Royal Challengers Bangalore"/>
    <s v="Rajasthan Royals"/>
    <s v="Royal Challengers Bangalore"/>
    <x v="1"/>
    <x v="3"/>
    <s v="runs"/>
    <n v="75"/>
    <s v="N"/>
    <s v="NA"/>
    <s v="BR Doctrove"/>
    <s v="RB Tiffin"/>
  </r>
  <r>
    <n v="392183"/>
    <s v="Cape Town"/>
    <n v="2009"/>
    <x v="1"/>
    <d v="2009-04-19T00:00:00"/>
    <x v="42"/>
    <x v="9"/>
    <n v="1"/>
    <s v="Delhi Daredevils"/>
    <s v="Kings XI Punjab"/>
    <s v="Delhi Daredevils"/>
    <x v="0"/>
    <x v="2"/>
    <s v="wickets"/>
    <n v="10"/>
    <s v="N"/>
    <s v="D/L"/>
    <s v="MR Benson"/>
    <s v="SD Ranade"/>
  </r>
  <r>
    <n v="392184"/>
    <s v="Cape Town"/>
    <n v="2009"/>
    <x v="1"/>
    <d v="2009-04-19T00:00:00"/>
    <x v="43"/>
    <x v="9"/>
    <n v="1"/>
    <s v="Deccan Chargers"/>
    <s v="Kolkata Knight Riders"/>
    <s v="Kolkata Knight Riders"/>
    <x v="1"/>
    <x v="6"/>
    <s v="wickets"/>
    <n v="8"/>
    <s v="N"/>
    <s v="NA"/>
    <s v="MR Benson"/>
    <s v="BR Doctrove"/>
  </r>
  <r>
    <n v="392185"/>
    <s v="Port Elizabeth"/>
    <n v="2009"/>
    <x v="1"/>
    <d v="2009-04-20T00:00:00"/>
    <x v="44"/>
    <x v="10"/>
    <n v="1"/>
    <s v="Royal Challengers Bangalore"/>
    <s v="Chennai Super Kings"/>
    <s v="Chennai Super Kings"/>
    <x v="1"/>
    <x v="1"/>
    <s v="runs"/>
    <n v="92"/>
    <s v="N"/>
    <s v="NA"/>
    <s v="BG Jerling"/>
    <s v="SJA Taufel"/>
  </r>
  <r>
    <n v="392186"/>
    <s v="Durban"/>
    <n v="2009"/>
    <x v="1"/>
    <d v="2009-04-21T00:00:00"/>
    <x v="45"/>
    <x v="11"/>
    <n v="1"/>
    <s v="Kings XI Punjab"/>
    <s v="Kolkata Knight Riders"/>
    <s v="Kolkata Knight Riders"/>
    <x v="0"/>
    <x v="0"/>
    <s v="runs"/>
    <n v="11"/>
    <s v="N"/>
    <s v="D/L"/>
    <s v="DJ Harper"/>
    <s v="SD Ranade"/>
  </r>
  <r>
    <n v="392188"/>
    <s v="Cape Town"/>
    <n v="2009"/>
    <x v="1"/>
    <d v="2009-04-22T00:00:00"/>
    <x v="11"/>
    <x v="9"/>
    <n v="1"/>
    <s v="Royal Challengers Bangalore"/>
    <s v="Deccan Chargers"/>
    <s v="Deccan Chargers"/>
    <x v="1"/>
    <x v="6"/>
    <s v="runs"/>
    <n v="24"/>
    <s v="N"/>
    <s v="NA"/>
    <s v="M Erasmus"/>
    <s v="AM Saheba"/>
  </r>
  <r>
    <n v="392189"/>
    <s v="Durban"/>
    <n v="2009"/>
    <x v="1"/>
    <d v="2009-04-23T00:00:00"/>
    <x v="46"/>
    <x v="11"/>
    <n v="1"/>
    <s v="Chennai Super Kings"/>
    <s v="Delhi Daredevils"/>
    <s v="Delhi Daredevils"/>
    <x v="1"/>
    <x v="2"/>
    <s v="runs"/>
    <n v="9"/>
    <s v="N"/>
    <s v="NA"/>
    <s v="BR Doctrove"/>
    <s v="SJA Taufel"/>
  </r>
  <r>
    <n v="392190"/>
    <s v="Cape Town"/>
    <n v="2009"/>
    <x v="1"/>
    <d v="2009-04-23T00:00:00"/>
    <x v="8"/>
    <x v="9"/>
    <n v="1"/>
    <s v="Kolkata Knight Riders"/>
    <s v="Rajasthan Royals"/>
    <s v="Kolkata Knight Riders"/>
    <x v="0"/>
    <x v="4"/>
    <s v="tie"/>
    <s v="NA"/>
    <s v="Y"/>
    <s v="NA"/>
    <s v="MR Benson"/>
    <s v="M Erasmus"/>
  </r>
  <r>
    <n v="392191"/>
    <s v="Durban"/>
    <n v="2009"/>
    <x v="1"/>
    <d v="2009-04-24T00:00:00"/>
    <x v="47"/>
    <x v="11"/>
    <n v="1"/>
    <s v="Royal Challengers Bangalore"/>
    <s v="Kings XI Punjab"/>
    <s v="Royal Challengers Bangalore"/>
    <x v="1"/>
    <x v="5"/>
    <s v="wickets"/>
    <n v="7"/>
    <s v="N"/>
    <s v="NA"/>
    <s v="BR Doctrove"/>
    <s v="TH Wijewardene"/>
  </r>
  <r>
    <n v="392192"/>
    <s v="Durban"/>
    <n v="2009"/>
    <x v="1"/>
    <d v="2009-04-25T00:00:00"/>
    <x v="48"/>
    <x v="11"/>
    <n v="1"/>
    <s v="Deccan Chargers"/>
    <s v="Mumbai Indians"/>
    <s v="Deccan Chargers"/>
    <x v="1"/>
    <x v="6"/>
    <s v="runs"/>
    <n v="12"/>
    <s v="N"/>
    <s v="NA"/>
    <s v="HDPK Dharmasena"/>
    <s v="SJA Taufel"/>
  </r>
  <r>
    <n v="392194"/>
    <s v="Port Elizabeth"/>
    <n v="2009"/>
    <x v="1"/>
    <d v="2009-04-26T00:00:00"/>
    <x v="49"/>
    <x v="10"/>
    <n v="1"/>
    <s v="Royal Challengers Bangalore"/>
    <s v="Delhi Daredevils"/>
    <s v="Royal Challengers Bangalore"/>
    <x v="1"/>
    <x v="2"/>
    <s v="wickets"/>
    <n v="6"/>
    <s v="N"/>
    <s v="NA"/>
    <s v="S Asnani"/>
    <s v="BG Jerling"/>
  </r>
  <r>
    <n v="392195"/>
    <s v="Cape Town"/>
    <n v="2009"/>
    <x v="1"/>
    <d v="2009-04-26T00:00:00"/>
    <x v="9"/>
    <x v="9"/>
    <n v="1"/>
    <s v="Kings XI Punjab"/>
    <s v="Rajasthan Royals"/>
    <s v="Kings XI Punjab"/>
    <x v="1"/>
    <x v="5"/>
    <s v="runs"/>
    <n v="27"/>
    <s v="N"/>
    <s v="NA"/>
    <s v="M Erasmus"/>
    <s v="K Hariharan"/>
  </r>
  <r>
    <n v="392196"/>
    <s v="Durban"/>
    <n v="2009"/>
    <x v="1"/>
    <d v="2009-04-27T00:00:00"/>
    <x v="50"/>
    <x v="11"/>
    <n v="1"/>
    <s v="Chennai Super Kings"/>
    <s v="Deccan Chargers"/>
    <s v="Deccan Chargers"/>
    <x v="0"/>
    <x v="6"/>
    <s v="wickets"/>
    <n v="6"/>
    <s v="N"/>
    <s v="NA"/>
    <s v="IL Howell"/>
    <s v="TH Wijewardene"/>
  </r>
  <r>
    <n v="392197"/>
    <s v="Port Elizabeth"/>
    <n v="2009"/>
    <x v="1"/>
    <d v="2009-04-27T00:00:00"/>
    <x v="40"/>
    <x v="10"/>
    <n v="1"/>
    <s v="Kolkata Knight Riders"/>
    <s v="Mumbai Indians"/>
    <s v="Mumbai Indians"/>
    <x v="1"/>
    <x v="7"/>
    <s v="runs"/>
    <n v="92"/>
    <s v="N"/>
    <s v="NA"/>
    <s v="BG Jerling"/>
    <s v="RB Tiffin"/>
  </r>
  <r>
    <n v="392198"/>
    <s v="Centurion"/>
    <n v="2009"/>
    <x v="1"/>
    <d v="2009-04-28T00:00:00"/>
    <x v="8"/>
    <x v="12"/>
    <n v="1"/>
    <s v="Delhi Daredevils"/>
    <s v="Rajasthan Royals"/>
    <s v="Delhi Daredevils"/>
    <x v="1"/>
    <x v="4"/>
    <s v="wickets"/>
    <n v="5"/>
    <s v="N"/>
    <s v="NA"/>
    <s v="GAV Baxter"/>
    <s v="RE Koertzen"/>
  </r>
  <r>
    <n v="392199"/>
    <s v="Durban"/>
    <n v="2009"/>
    <x v="1"/>
    <d v="2009-04-29T00:00:00"/>
    <x v="3"/>
    <x v="11"/>
    <n v="1"/>
    <s v="Royal Challengers Bangalore"/>
    <s v="Kolkata Knight Riders"/>
    <s v="Kolkata Knight Riders"/>
    <x v="1"/>
    <x v="3"/>
    <s v="wickets"/>
    <n v="5"/>
    <s v="N"/>
    <s v="NA"/>
    <s v="MR Benson"/>
    <s v="TH Wijewardene"/>
  </r>
  <r>
    <n v="392200"/>
    <s v="Durban"/>
    <n v="2009"/>
    <x v="1"/>
    <d v="2009-04-29T00:00:00"/>
    <x v="9"/>
    <x v="11"/>
    <n v="1"/>
    <s v="Kings XI Punjab"/>
    <s v="Mumbai Indians"/>
    <s v="Kings XI Punjab"/>
    <x v="1"/>
    <x v="5"/>
    <s v="runs"/>
    <n v="3"/>
    <s v="N"/>
    <s v="NA"/>
    <s v="MR Benson"/>
    <s v="SL Shastri"/>
  </r>
  <r>
    <n v="392201"/>
    <s v="Centurion"/>
    <n v="2009"/>
    <x v="1"/>
    <d v="2009-04-30T00:00:00"/>
    <x v="51"/>
    <x v="12"/>
    <n v="1"/>
    <s v="Deccan Chargers"/>
    <s v="Delhi Daredevils"/>
    <s v="Delhi Daredevils"/>
    <x v="0"/>
    <x v="2"/>
    <s v="wickets"/>
    <n v="6"/>
    <s v="N"/>
    <s v="NA"/>
    <s v="GAV Baxter"/>
    <s v="AM Saheba"/>
  </r>
  <r>
    <n v="392202"/>
    <s v="Centurion"/>
    <n v="2009"/>
    <x v="1"/>
    <d v="2009-04-30T00:00:00"/>
    <x v="39"/>
    <x v="12"/>
    <n v="1"/>
    <s v="Chennai Super Kings"/>
    <s v="Rajasthan Royals"/>
    <s v="Rajasthan Royals"/>
    <x v="0"/>
    <x v="1"/>
    <s v="runs"/>
    <n v="38"/>
    <s v="N"/>
    <s v="NA"/>
    <s v="GAV Baxter"/>
    <s v="RE Koertzen"/>
  </r>
  <r>
    <n v="392203"/>
    <s v="East London"/>
    <n v="2009"/>
    <x v="1"/>
    <d v="2009-05-01T00:00:00"/>
    <x v="52"/>
    <x v="13"/>
    <n v="1"/>
    <s v="Kolkata Knight Riders"/>
    <s v="Mumbai Indians"/>
    <s v="Mumbai Indians"/>
    <x v="1"/>
    <x v="7"/>
    <s v="runs"/>
    <n v="9"/>
    <s v="N"/>
    <s v="NA"/>
    <s v="M Erasmus"/>
    <s v="SK Tarapore"/>
  </r>
  <r>
    <n v="392204"/>
    <s v="Durban"/>
    <n v="2009"/>
    <x v="1"/>
    <d v="2009-05-01T00:00:00"/>
    <x v="53"/>
    <x v="11"/>
    <n v="1"/>
    <s v="Royal Challengers Bangalore"/>
    <s v="Kings XI Punjab"/>
    <s v="Royal Challengers Bangalore"/>
    <x v="1"/>
    <x v="3"/>
    <s v="runs"/>
    <n v="8"/>
    <s v="N"/>
    <s v="NA"/>
    <s v="HDPK Dharmasena"/>
    <s v="S Ravi"/>
  </r>
  <r>
    <n v="392205"/>
    <s v="Port Elizabeth"/>
    <n v="2009"/>
    <x v="1"/>
    <d v="2009-05-02T00:00:00"/>
    <x v="8"/>
    <x v="10"/>
    <n v="1"/>
    <s v="Deccan Chargers"/>
    <s v="Rajasthan Royals"/>
    <s v="Deccan Chargers"/>
    <x v="1"/>
    <x v="4"/>
    <s v="wickets"/>
    <n v="3"/>
    <s v="N"/>
    <s v="NA"/>
    <s v="S Asnani"/>
    <s v="BG Jerling"/>
  </r>
  <r>
    <n v="392206"/>
    <s v="Johannesburg"/>
    <n v="2009"/>
    <x v="1"/>
    <d v="2009-05-02T00:00:00"/>
    <x v="54"/>
    <x v="14"/>
    <n v="1"/>
    <s v="Chennai Super Kings"/>
    <s v="Delhi Daredevils"/>
    <s v="Delhi Daredevils"/>
    <x v="0"/>
    <x v="1"/>
    <s v="runs"/>
    <n v="18"/>
    <s v="N"/>
    <s v="NA"/>
    <s v="DJ Harper"/>
    <s v="RE Koertzen"/>
  </r>
  <r>
    <n v="392207"/>
    <s v="Port Elizabeth"/>
    <n v="2009"/>
    <x v="1"/>
    <d v="2009-05-03T00:00:00"/>
    <x v="29"/>
    <x v="10"/>
    <n v="1"/>
    <s v="Kings XI Punjab"/>
    <s v="Kolkata Knight Riders"/>
    <s v="Kolkata Knight Riders"/>
    <x v="1"/>
    <x v="5"/>
    <s v="wickets"/>
    <n v="6"/>
    <s v="N"/>
    <s v="NA"/>
    <s v="S Asnani"/>
    <s v="MR Benson"/>
  </r>
  <r>
    <n v="392208"/>
    <s v="Johannesburg"/>
    <n v="2009"/>
    <x v="1"/>
    <d v="2009-05-03T00:00:00"/>
    <x v="55"/>
    <x v="14"/>
    <n v="1"/>
    <s v="Royal Challengers Bangalore"/>
    <s v="Mumbai Indians"/>
    <s v="Mumbai Indians"/>
    <x v="1"/>
    <x v="3"/>
    <s v="wickets"/>
    <n v="9"/>
    <s v="N"/>
    <s v="NA"/>
    <s v="RE Koertzen"/>
    <s v="TH Wijewardene"/>
  </r>
  <r>
    <n v="392209"/>
    <s v="East London"/>
    <n v="2009"/>
    <x v="1"/>
    <d v="2009-05-04T00:00:00"/>
    <x v="13"/>
    <x v="13"/>
    <n v="1"/>
    <s v="Chennai Super Kings"/>
    <s v="Deccan Chargers"/>
    <s v="Chennai Super Kings"/>
    <x v="1"/>
    <x v="1"/>
    <s v="runs"/>
    <n v="78"/>
    <s v="N"/>
    <s v="NA"/>
    <s v="BR Doctrove"/>
    <s v="M Erasmus"/>
  </r>
  <r>
    <n v="392210"/>
    <s v="Durban"/>
    <n v="2009"/>
    <x v="1"/>
    <d v="2009-05-05T00:00:00"/>
    <x v="30"/>
    <x v="11"/>
    <n v="1"/>
    <s v="Kings XI Punjab"/>
    <s v="Rajasthan Royals"/>
    <s v="Kings XI Punjab"/>
    <x v="0"/>
    <x v="4"/>
    <s v="runs"/>
    <n v="78"/>
    <s v="N"/>
    <s v="NA"/>
    <s v="SS Hazare"/>
    <s v="IL Howell"/>
  </r>
  <r>
    <n v="392211"/>
    <s v="Durban"/>
    <n v="2009"/>
    <x v="1"/>
    <d v="2009-05-05T00:00:00"/>
    <x v="56"/>
    <x v="11"/>
    <n v="1"/>
    <s v="Delhi Daredevils"/>
    <s v="Kolkata Knight Riders"/>
    <s v="Kolkata Knight Riders"/>
    <x v="1"/>
    <x v="2"/>
    <s v="wickets"/>
    <n v="9"/>
    <s v="N"/>
    <s v="NA"/>
    <s v="GAV Baxter"/>
    <s v="IL Howell"/>
  </r>
  <r>
    <n v="392212"/>
    <s v="Centurion"/>
    <n v="2009"/>
    <x v="1"/>
    <d v="2009-05-06T00:00:00"/>
    <x v="57"/>
    <x v="12"/>
    <n v="1"/>
    <s v="Deccan Chargers"/>
    <s v="Mumbai Indians"/>
    <s v="Deccan Chargers"/>
    <x v="1"/>
    <x v="6"/>
    <s v="runs"/>
    <n v="19"/>
    <s v="N"/>
    <s v="NA"/>
    <s v="MR Benson"/>
    <s v="HDPK Dharmasena"/>
  </r>
  <r>
    <n v="392213"/>
    <s v="Centurion"/>
    <n v="2009"/>
    <x v="1"/>
    <d v="2009-05-07T00:00:00"/>
    <x v="58"/>
    <x v="12"/>
    <n v="1"/>
    <s v="Royal Challengers Bangalore"/>
    <s v="Rajasthan Royals"/>
    <s v="Rajasthan Royals"/>
    <x v="0"/>
    <x v="4"/>
    <s v="wickets"/>
    <n v="7"/>
    <s v="N"/>
    <s v="NA"/>
    <s v="K Hariharan"/>
    <s v="DJ Harper"/>
  </r>
  <r>
    <n v="392214"/>
    <s v="Centurion"/>
    <n v="2009"/>
    <x v="1"/>
    <d v="2009-05-07T00:00:00"/>
    <x v="7"/>
    <x v="12"/>
    <n v="1"/>
    <s v="Chennai Super Kings"/>
    <s v="Kings XI Punjab"/>
    <s v="Chennai Super Kings"/>
    <x v="1"/>
    <x v="1"/>
    <s v="runs"/>
    <n v="12"/>
    <s v="N"/>
    <s v="D/L"/>
    <s v="DJ Harper"/>
    <s v="TH Wijewardene"/>
  </r>
  <r>
    <n v="392215"/>
    <s v="East London"/>
    <n v="2009"/>
    <x v="1"/>
    <d v="2009-05-08T00:00:00"/>
    <x v="23"/>
    <x v="13"/>
    <n v="1"/>
    <s v="Delhi Daredevils"/>
    <s v="Mumbai Indians"/>
    <s v="Mumbai Indians"/>
    <x v="1"/>
    <x v="2"/>
    <s v="wickets"/>
    <n v="7"/>
    <s v="N"/>
    <s v="NA"/>
    <s v="M Erasmus"/>
    <s v="SK Tarapore"/>
  </r>
  <r>
    <n v="392216"/>
    <s v="Kimberley"/>
    <n v="2009"/>
    <x v="1"/>
    <d v="2009-05-09T00:00:00"/>
    <x v="29"/>
    <x v="15"/>
    <n v="1"/>
    <s v="Deccan Chargers"/>
    <s v="Kings XI Punjab"/>
    <s v="Kings XI Punjab"/>
    <x v="0"/>
    <x v="5"/>
    <s v="wickets"/>
    <n v="3"/>
    <s v="N"/>
    <s v="NA"/>
    <s v="GAV Baxter"/>
    <s v="AM Saheba"/>
  </r>
  <r>
    <n v="392217"/>
    <s v="Kimberley"/>
    <n v="2009"/>
    <x v="1"/>
    <d v="2009-05-09T00:00:00"/>
    <x v="59"/>
    <x v="15"/>
    <n v="1"/>
    <s v="Chennai Super Kings"/>
    <s v="Rajasthan Royals"/>
    <s v="Rajasthan Royals"/>
    <x v="1"/>
    <x v="1"/>
    <s v="wickets"/>
    <n v="7"/>
    <s v="N"/>
    <s v="NA"/>
    <s v="GAV Baxter"/>
    <s v="HDPK Dharmasena"/>
  </r>
  <r>
    <n v="392218"/>
    <s v="Port Elizabeth"/>
    <n v="2009"/>
    <x v="1"/>
    <d v="2009-05-10T00:00:00"/>
    <x v="52"/>
    <x v="10"/>
    <n v="1"/>
    <s v="Royal Challengers Bangalore"/>
    <s v="Mumbai Indians"/>
    <s v="Mumbai Indians"/>
    <x v="1"/>
    <x v="7"/>
    <s v="runs"/>
    <n v="16"/>
    <s v="N"/>
    <s v="NA"/>
    <s v="BR Doctrove"/>
    <s v="BG Jerling"/>
  </r>
  <r>
    <n v="392219"/>
    <s v="Johannesburg"/>
    <n v="2009"/>
    <x v="1"/>
    <d v="2009-05-10T00:00:00"/>
    <x v="28"/>
    <x v="14"/>
    <n v="1"/>
    <s v="Delhi Daredevils"/>
    <s v="Kolkata Knight Riders"/>
    <s v="Delhi Daredevils"/>
    <x v="0"/>
    <x v="2"/>
    <s v="wickets"/>
    <n v="7"/>
    <s v="N"/>
    <s v="NA"/>
    <s v="SL Shastri"/>
    <s v="RB Tiffin"/>
  </r>
  <r>
    <n v="392220"/>
    <s v="Kimberley"/>
    <n v="2009"/>
    <x v="1"/>
    <d v="2009-05-11T00:00:00"/>
    <x v="60"/>
    <x v="15"/>
    <n v="1"/>
    <s v="Deccan Chargers"/>
    <s v="Rajasthan Royals"/>
    <s v="Deccan Chargers"/>
    <x v="1"/>
    <x v="6"/>
    <s v="runs"/>
    <n v="53"/>
    <s v="N"/>
    <s v="NA"/>
    <s v="GAV Baxter"/>
    <s v="HDPK Dharmasena"/>
  </r>
  <r>
    <n v="392221"/>
    <s v="Centurion"/>
    <n v="2009"/>
    <x v="1"/>
    <d v="2009-05-12T00:00:00"/>
    <x v="61"/>
    <x v="12"/>
    <n v="1"/>
    <s v="Royal Challengers Bangalore"/>
    <s v="Kolkata Knight Riders"/>
    <s v="Royal Challengers Bangalore"/>
    <x v="0"/>
    <x v="3"/>
    <s v="wickets"/>
    <n v="6"/>
    <s v="N"/>
    <s v="NA"/>
    <s v="M Erasmus"/>
    <s v="SS Hazare"/>
  </r>
  <r>
    <n v="392222"/>
    <s v="Centurion"/>
    <n v="2009"/>
    <x v="1"/>
    <d v="2009-05-12T00:00:00"/>
    <x v="62"/>
    <x v="12"/>
    <n v="1"/>
    <s v="Kings XI Punjab"/>
    <s v="Mumbai Indians"/>
    <s v="Kings XI Punjab"/>
    <x v="1"/>
    <x v="7"/>
    <s v="wickets"/>
    <n v="8"/>
    <s v="N"/>
    <s v="NA"/>
    <s v="SS Hazare"/>
    <s v="RE Koertzen"/>
  </r>
  <r>
    <n v="392223"/>
    <s v="Durban"/>
    <n v="2009"/>
    <x v="1"/>
    <d v="2009-05-13T00:00:00"/>
    <x v="63"/>
    <x v="11"/>
    <n v="1"/>
    <s v="Deccan Chargers"/>
    <s v="Delhi Daredevils"/>
    <s v="Deccan Chargers"/>
    <x v="0"/>
    <x v="2"/>
    <s v="runs"/>
    <n v="12"/>
    <s v="N"/>
    <s v="NA"/>
    <s v="DJ Harper"/>
    <s v="SL Shastri"/>
  </r>
  <r>
    <n v="392224"/>
    <s v="Durban"/>
    <n v="2009"/>
    <x v="1"/>
    <d v="2009-05-14T00:00:00"/>
    <x v="61"/>
    <x v="11"/>
    <n v="1"/>
    <s v="Royal Challengers Bangalore"/>
    <s v="Chennai Super Kings"/>
    <s v="Chennai Super Kings"/>
    <x v="1"/>
    <x v="3"/>
    <s v="wickets"/>
    <n v="2"/>
    <s v="N"/>
    <s v="NA"/>
    <s v="BR Doctrove"/>
    <s v="DJ Harper"/>
  </r>
  <r>
    <n v="392225"/>
    <s v="Durban"/>
    <n v="2009"/>
    <x v="1"/>
    <d v="2009-05-14T00:00:00"/>
    <x v="64"/>
    <x v="11"/>
    <n v="1"/>
    <s v="Mumbai Indians"/>
    <s v="Rajasthan Royals"/>
    <s v="Rajasthan Royals"/>
    <x v="1"/>
    <x v="4"/>
    <s v="runs"/>
    <n v="2"/>
    <s v="N"/>
    <s v="NA"/>
    <s v="BR Doctrove"/>
    <s v="DJ Harper"/>
  </r>
  <r>
    <n v="392226"/>
    <s v="Bloemfontein"/>
    <n v="2009"/>
    <x v="1"/>
    <d v="2009-05-15T00:00:00"/>
    <x v="65"/>
    <x v="16"/>
    <n v="1"/>
    <s v="Delhi Daredevils"/>
    <s v="Kings XI Punjab"/>
    <s v="Kings XI Punjab"/>
    <x v="0"/>
    <x v="5"/>
    <s v="wickets"/>
    <n v="6"/>
    <s v="N"/>
    <s v="NA"/>
    <s v="HDPK Dharmasena"/>
    <s v="IL Howell"/>
  </r>
  <r>
    <n v="392227"/>
    <s v="Port Elizabeth"/>
    <n v="2009"/>
    <x v="1"/>
    <d v="2009-05-16T00:00:00"/>
    <x v="7"/>
    <x v="10"/>
    <n v="1"/>
    <s v="Chennai Super Kings"/>
    <s v="Mumbai Indians"/>
    <s v="Mumbai Indians"/>
    <x v="1"/>
    <x v="1"/>
    <s v="wickets"/>
    <n v="7"/>
    <s v="N"/>
    <s v="NA"/>
    <s v="SK Tarapore"/>
    <s v="SJA Taufel"/>
  </r>
  <r>
    <n v="392228"/>
    <s v="Johannesburg"/>
    <n v="2009"/>
    <x v="1"/>
    <d v="2009-05-16T00:00:00"/>
    <x v="57"/>
    <x v="14"/>
    <n v="1"/>
    <s v="Deccan Chargers"/>
    <s v="Kolkata Knight Riders"/>
    <s v="Deccan Chargers"/>
    <x v="0"/>
    <x v="6"/>
    <s v="wickets"/>
    <n v="6"/>
    <s v="N"/>
    <s v="NA"/>
    <s v="RE Koertzen"/>
    <s v="S Ravi"/>
  </r>
  <r>
    <n v="392229"/>
    <s v="Johannesburg"/>
    <n v="2009"/>
    <x v="1"/>
    <d v="2009-05-17T00:00:00"/>
    <x v="53"/>
    <x v="14"/>
    <n v="1"/>
    <s v="Deccan Chargers"/>
    <s v="Kings XI Punjab"/>
    <s v="Deccan Chargers"/>
    <x v="0"/>
    <x v="5"/>
    <s v="runs"/>
    <n v="1"/>
    <s v="N"/>
    <s v="NA"/>
    <s v="S Ravi"/>
    <s v="RB Tiffin"/>
  </r>
  <r>
    <n v="392230"/>
    <s v="Bloemfontein"/>
    <n v="2009"/>
    <x v="1"/>
    <d v="2009-05-17T00:00:00"/>
    <x v="46"/>
    <x v="16"/>
    <n v="1"/>
    <s v="Delhi Daredevils"/>
    <s v="Rajasthan Royals"/>
    <s v="Delhi Daredevils"/>
    <x v="1"/>
    <x v="2"/>
    <s v="runs"/>
    <n v="14"/>
    <s v="N"/>
    <s v="NA"/>
    <s v="SS Hazare"/>
    <s v="IL Howell"/>
  </r>
  <r>
    <n v="392231"/>
    <s v="Centurion"/>
    <n v="2009"/>
    <x v="1"/>
    <d v="2009-05-18T00:00:00"/>
    <x v="66"/>
    <x v="12"/>
    <n v="1"/>
    <s v="Chennai Super Kings"/>
    <s v="Kolkata Knight Riders"/>
    <s v="Chennai Super Kings"/>
    <x v="1"/>
    <x v="0"/>
    <s v="wickets"/>
    <n v="7"/>
    <s v="N"/>
    <s v="NA"/>
    <s v="SJA Taufel"/>
    <s v="RB Tiffin"/>
  </r>
  <r>
    <n v="392232"/>
    <s v="Johannesburg"/>
    <n v="2009"/>
    <x v="1"/>
    <d v="2009-05-19T00:00:00"/>
    <x v="55"/>
    <x v="14"/>
    <n v="1"/>
    <s v="Royal Challengers Bangalore"/>
    <s v="Delhi Daredevils"/>
    <s v="Delhi Daredevils"/>
    <x v="1"/>
    <x v="3"/>
    <s v="wickets"/>
    <n v="7"/>
    <s v="N"/>
    <s v="NA"/>
    <s v="IL Howell"/>
    <s v="RB Tiffin"/>
  </r>
  <r>
    <n v="392233"/>
    <s v="Durban"/>
    <n v="2009"/>
    <x v="1"/>
    <d v="2009-05-20T00:00:00"/>
    <x v="67"/>
    <x v="11"/>
    <n v="1"/>
    <s v="Kolkata Knight Riders"/>
    <s v="Rajasthan Royals"/>
    <s v="Kolkata Knight Riders"/>
    <x v="0"/>
    <x v="0"/>
    <s v="wickets"/>
    <n v="4"/>
    <s v="N"/>
    <s v="NA"/>
    <s v="BG Jerling"/>
    <s v="SJA Taufel"/>
  </r>
  <r>
    <n v="392234"/>
    <s v="Durban"/>
    <n v="2009"/>
    <x v="1"/>
    <d v="2009-05-20T00:00:00"/>
    <x v="44"/>
    <x v="11"/>
    <n v="1"/>
    <s v="Chennai Super Kings"/>
    <s v="Kings XI Punjab"/>
    <s v="Chennai Super Kings"/>
    <x v="1"/>
    <x v="1"/>
    <s v="runs"/>
    <n v="24"/>
    <s v="N"/>
    <s v="NA"/>
    <s v="BG Jerling"/>
    <s v="SJA Taufel"/>
  </r>
  <r>
    <n v="392235"/>
    <s v="Centurion"/>
    <n v="2009"/>
    <x v="1"/>
    <d v="2009-05-21T00:00:00"/>
    <x v="6"/>
    <x v="12"/>
    <n v="1"/>
    <s v="Delhi Daredevils"/>
    <s v="Mumbai Indians"/>
    <s v="Delhi Daredevils"/>
    <x v="0"/>
    <x v="2"/>
    <s v="wickets"/>
    <n v="4"/>
    <s v="N"/>
    <s v="NA"/>
    <s v="IL Howell"/>
    <s v="S Ravi"/>
  </r>
  <r>
    <n v="392236"/>
    <s v="Centurion"/>
    <n v="2009"/>
    <x v="1"/>
    <d v="2009-05-21T00:00:00"/>
    <x v="68"/>
    <x v="12"/>
    <n v="1"/>
    <s v="Royal Challengers Bangalore"/>
    <s v="Deccan Chargers"/>
    <s v="Royal Challengers Bangalore"/>
    <x v="1"/>
    <x v="3"/>
    <s v="runs"/>
    <n v="12"/>
    <s v="N"/>
    <s v="NA"/>
    <s v="IL Howell"/>
    <s v="S Ravi"/>
  </r>
  <r>
    <n v="392237"/>
    <s v="Centurion"/>
    <n v="2009"/>
    <x v="1"/>
    <d v="2009-05-22T00:00:00"/>
    <x v="11"/>
    <x v="12"/>
    <n v="1"/>
    <s v="Delhi Daredevils"/>
    <s v="Deccan Chargers"/>
    <s v="Deccan Chargers"/>
    <x v="0"/>
    <x v="6"/>
    <s v="wickets"/>
    <n v="6"/>
    <s v="N"/>
    <s v="NA"/>
    <s v="BR Doctrove"/>
    <s v="DJ Harper"/>
  </r>
  <r>
    <n v="392238"/>
    <s v="Johannesburg"/>
    <n v="2009"/>
    <x v="1"/>
    <d v="2009-05-23T00:00:00"/>
    <x v="68"/>
    <x v="14"/>
    <n v="1"/>
    <s v="Royal Challengers Bangalore"/>
    <s v="Chennai Super Kings"/>
    <s v="Royal Challengers Bangalore"/>
    <x v="0"/>
    <x v="3"/>
    <s v="wickets"/>
    <n v="6"/>
    <s v="N"/>
    <s v="NA"/>
    <s v="RE Koertzen"/>
    <s v="SJA Taufel"/>
  </r>
  <r>
    <n v="392239"/>
    <s v="Johannesburg"/>
    <n v="2009"/>
    <x v="1"/>
    <d v="2009-05-24T00:00:00"/>
    <x v="34"/>
    <x v="14"/>
    <n v="1"/>
    <s v="Royal Challengers Bangalore"/>
    <s v="Deccan Chargers"/>
    <s v="Royal Challengers Bangalore"/>
    <x v="0"/>
    <x v="6"/>
    <s v="runs"/>
    <n v="6"/>
    <s v="N"/>
    <s v="NA"/>
    <s v="RE Koertzen"/>
    <s v="SJA Taufel"/>
  </r>
  <r>
    <n v="419106"/>
    <s v="Mumbai"/>
    <n v="2010"/>
    <x v="2"/>
    <d v="2010-03-12T00:00:00"/>
    <x v="69"/>
    <x v="8"/>
    <n v="0"/>
    <s v="Deccan Chargers"/>
    <s v="Kolkata Knight Riders"/>
    <s v="Deccan Chargers"/>
    <x v="0"/>
    <x v="0"/>
    <s v="runs"/>
    <n v="11"/>
    <s v="N"/>
    <s v="NA"/>
    <s v="RE Koertzen"/>
    <s v="RB Tiffin"/>
  </r>
  <r>
    <n v="419107"/>
    <s v="Mumbai"/>
    <n v="2010"/>
    <x v="2"/>
    <d v="2010-03-13T00:00:00"/>
    <x v="8"/>
    <x v="17"/>
    <n v="0"/>
    <s v="Mumbai Indians"/>
    <s v="Rajasthan Royals"/>
    <s v="Mumbai Indians"/>
    <x v="1"/>
    <x v="7"/>
    <s v="runs"/>
    <n v="4"/>
    <s v="N"/>
    <s v="NA"/>
    <s v="RE Koertzen"/>
    <s v="RB Tiffin"/>
  </r>
  <r>
    <n v="419108"/>
    <s v="Chandigarh"/>
    <n v="2010"/>
    <x v="2"/>
    <d v="2010-03-13T00:00:00"/>
    <x v="56"/>
    <x v="1"/>
    <n v="0"/>
    <s v="Kings XI Punjab"/>
    <s v="Delhi Daredevils"/>
    <s v="Delhi Daredevils"/>
    <x v="0"/>
    <x v="2"/>
    <s v="wickets"/>
    <n v="5"/>
    <s v="N"/>
    <s v="NA"/>
    <s v="BR Doctrove"/>
    <s v="S Ravi"/>
  </r>
  <r>
    <n v="419109"/>
    <s v="Kolkata"/>
    <n v="2010"/>
    <x v="2"/>
    <d v="2010-03-14T00:00:00"/>
    <x v="70"/>
    <x v="4"/>
    <n v="0"/>
    <s v="Kolkata Knight Riders"/>
    <s v="Royal Challengers Bangalore"/>
    <s v="Kolkata Knight Riders"/>
    <x v="0"/>
    <x v="0"/>
    <s v="wickets"/>
    <n v="7"/>
    <s v="N"/>
    <s v="NA"/>
    <s v="HDPK Dharmasena"/>
    <s v="AM Saheba"/>
  </r>
  <r>
    <n v="419110"/>
    <s v="Chennai"/>
    <n v="2010"/>
    <x v="2"/>
    <d v="2010-03-14T00:00:00"/>
    <x v="71"/>
    <x v="7"/>
    <n v="0"/>
    <s v="Chennai Super Kings"/>
    <s v="Deccan Chargers"/>
    <s v="Deccan Chargers"/>
    <x v="1"/>
    <x v="6"/>
    <s v="runs"/>
    <n v="31"/>
    <s v="N"/>
    <s v="NA"/>
    <s v="K Hariharan"/>
    <s v="DJ Harper"/>
  </r>
  <r>
    <n v="419111"/>
    <s v="Ahmedabad"/>
    <n v="2010"/>
    <x v="2"/>
    <d v="2010-03-15T00:00:00"/>
    <x v="6"/>
    <x v="18"/>
    <n v="0"/>
    <s v="Rajasthan Royals"/>
    <s v="Delhi Daredevils"/>
    <s v="Delhi Daredevils"/>
    <x v="0"/>
    <x v="2"/>
    <s v="wickets"/>
    <n v="6"/>
    <s v="N"/>
    <s v="NA"/>
    <s v="BG Jerling"/>
    <s v="RE Koertzen"/>
  </r>
  <r>
    <n v="419112"/>
    <s v="Bangalore"/>
    <n v="2010"/>
    <x v="2"/>
    <d v="2010-03-16T00:00:00"/>
    <x v="55"/>
    <x v="0"/>
    <n v="0"/>
    <s v="Royal Challengers Bangalore"/>
    <s v="Kings XI Punjab"/>
    <s v="Kings XI Punjab"/>
    <x v="1"/>
    <x v="3"/>
    <s v="wickets"/>
    <n v="8"/>
    <s v="N"/>
    <s v="NA"/>
    <s v="S Das"/>
    <s v="DJ Harper"/>
  </r>
  <r>
    <n v="419113"/>
    <s v="Kolkata"/>
    <n v="2010"/>
    <x v="2"/>
    <d v="2010-03-16T00:00:00"/>
    <x v="13"/>
    <x v="4"/>
    <n v="0"/>
    <s v="Kolkata Knight Riders"/>
    <s v="Chennai Super Kings"/>
    <s v="Chennai Super Kings"/>
    <x v="1"/>
    <x v="1"/>
    <s v="runs"/>
    <n v="55"/>
    <s v="N"/>
    <s v="NA"/>
    <s v="HDPK Dharmasena"/>
    <s v="AM Saheba"/>
  </r>
  <r>
    <n v="419114"/>
    <s v="Delhi"/>
    <n v="2010"/>
    <x v="2"/>
    <d v="2010-03-17T00:00:00"/>
    <x v="40"/>
    <x v="2"/>
    <n v="0"/>
    <s v="Delhi Daredevils"/>
    <s v="Mumbai Indians"/>
    <s v="Delhi Daredevils"/>
    <x v="0"/>
    <x v="7"/>
    <s v="runs"/>
    <n v="98"/>
    <s v="N"/>
    <s v="NA"/>
    <s v="BR Doctrove"/>
    <s v="SK Tarapore"/>
  </r>
  <r>
    <n v="419115"/>
    <s v="Bangalore"/>
    <n v="2010"/>
    <x v="2"/>
    <d v="2010-03-18T00:00:00"/>
    <x v="55"/>
    <x v="0"/>
    <n v="0"/>
    <s v="Royal Challengers Bangalore"/>
    <s v="Rajasthan Royals"/>
    <s v="Royal Challengers Bangalore"/>
    <x v="0"/>
    <x v="3"/>
    <s v="wickets"/>
    <n v="10"/>
    <s v="N"/>
    <s v="NA"/>
    <s v="K Hariharan"/>
    <s v="DJ Harper"/>
  </r>
  <r>
    <n v="419116"/>
    <s v="Delhi"/>
    <n v="2010"/>
    <x v="2"/>
    <d v="2010-03-19T00:00:00"/>
    <x v="7"/>
    <x v="2"/>
    <n v="0"/>
    <s v="Delhi Daredevils"/>
    <s v="Chennai Super Kings"/>
    <s v="Delhi Daredevils"/>
    <x v="1"/>
    <x v="1"/>
    <s v="wickets"/>
    <n v="5"/>
    <s v="N"/>
    <s v="NA"/>
    <s v="BR Doctrove"/>
    <s v="SK Tarapore"/>
  </r>
  <r>
    <n v="419117"/>
    <s v="Cuttack"/>
    <n v="2010"/>
    <x v="2"/>
    <d v="2010-03-19T00:00:00"/>
    <x v="72"/>
    <x v="19"/>
    <n v="0"/>
    <s v="Deccan Chargers"/>
    <s v="Kings XI Punjab"/>
    <s v="Kings XI Punjab"/>
    <x v="0"/>
    <x v="6"/>
    <s v="runs"/>
    <n v="6"/>
    <s v="N"/>
    <s v="NA"/>
    <s v="BF Bowden"/>
    <s v="M Erasmus"/>
  </r>
  <r>
    <n v="419118"/>
    <s v="Ahmedabad"/>
    <n v="2010"/>
    <x v="2"/>
    <d v="2010-03-20T00:00:00"/>
    <x v="73"/>
    <x v="18"/>
    <n v="0"/>
    <s v="Rajasthan Royals"/>
    <s v="Kolkata Knight Riders"/>
    <s v="Rajasthan Royals"/>
    <x v="1"/>
    <x v="4"/>
    <s v="runs"/>
    <n v="34"/>
    <s v="N"/>
    <s v="NA"/>
    <s v="RE Koertzen"/>
    <s v="RB Tiffin"/>
  </r>
  <r>
    <n v="419119"/>
    <s v="Mumbai"/>
    <n v="2010"/>
    <x v="2"/>
    <d v="2010-03-20T00:00:00"/>
    <x v="55"/>
    <x v="17"/>
    <n v="0"/>
    <s v="Mumbai Indians"/>
    <s v="Royal Challengers Bangalore"/>
    <s v="Mumbai Indians"/>
    <x v="1"/>
    <x v="3"/>
    <s v="wickets"/>
    <n v="7"/>
    <s v="N"/>
    <s v="NA"/>
    <s v="HDPK Dharmasena"/>
    <s v="SS Hazare"/>
  </r>
  <r>
    <n v="419120"/>
    <s v="Cuttack"/>
    <n v="2010"/>
    <x v="2"/>
    <d v="2010-03-21T00:00:00"/>
    <x v="72"/>
    <x v="19"/>
    <n v="0"/>
    <s v="Deccan Chargers"/>
    <s v="Delhi Daredevils"/>
    <s v="Deccan Chargers"/>
    <x v="1"/>
    <x v="6"/>
    <s v="runs"/>
    <n v="10"/>
    <s v="N"/>
    <s v="NA"/>
    <s v="BF Bowden"/>
    <s v="M Erasmus"/>
  </r>
  <r>
    <n v="419121"/>
    <s v="Chennai"/>
    <n v="2010"/>
    <x v="2"/>
    <d v="2010-03-21T00:00:00"/>
    <x v="74"/>
    <x v="7"/>
    <n v="0"/>
    <s v="Chennai Super Kings"/>
    <s v="Kings XI Punjab"/>
    <s v="Chennai Super Kings"/>
    <x v="0"/>
    <x v="5"/>
    <s v="tie"/>
    <s v="NA"/>
    <s v="Y"/>
    <s v="NA"/>
    <s v="K Hariharan"/>
    <s v="DJ Harper"/>
  </r>
  <r>
    <n v="419122"/>
    <s v="Mumbai"/>
    <n v="2010"/>
    <x v="2"/>
    <d v="2010-03-22T00:00:00"/>
    <x v="40"/>
    <x v="17"/>
    <n v="0"/>
    <s v="Mumbai Indians"/>
    <s v="Kolkata Knight Riders"/>
    <s v="Kolkata Knight Riders"/>
    <x v="1"/>
    <x v="7"/>
    <s v="wickets"/>
    <n v="7"/>
    <s v="N"/>
    <s v="NA"/>
    <s v="SS Hazare"/>
    <s v="SJA Taufel"/>
  </r>
  <r>
    <n v="419123"/>
    <s v="Bangalore"/>
    <n v="2010"/>
    <x v="2"/>
    <d v="2010-03-23T00:00:00"/>
    <x v="75"/>
    <x v="0"/>
    <n v="0"/>
    <s v="Royal Challengers Bangalore"/>
    <s v="Chennai Super Kings"/>
    <s v="Chennai Super Kings"/>
    <x v="0"/>
    <x v="3"/>
    <s v="runs"/>
    <n v="36"/>
    <s v="N"/>
    <s v="NA"/>
    <s v="RE Koertzen"/>
    <s v="RB Tiffin"/>
  </r>
  <r>
    <n v="419124"/>
    <s v="Chandigarh"/>
    <n v="2010"/>
    <x v="2"/>
    <d v="2010-03-24T00:00:00"/>
    <x v="76"/>
    <x v="1"/>
    <n v="0"/>
    <s v="Kings XI Punjab"/>
    <s v="Rajasthan Royals"/>
    <s v="Kings XI Punjab"/>
    <x v="0"/>
    <x v="4"/>
    <s v="runs"/>
    <n v="31"/>
    <s v="N"/>
    <s v="NA"/>
    <s v="BR Doctrove"/>
    <s v="SK Tarapore"/>
  </r>
  <r>
    <n v="419125"/>
    <s v="Mumbai"/>
    <n v="2010"/>
    <x v="2"/>
    <d v="2010-03-25T00:00:00"/>
    <x v="40"/>
    <x v="17"/>
    <n v="0"/>
    <s v="Mumbai Indians"/>
    <s v="Chennai Super Kings"/>
    <s v="Mumbai Indians"/>
    <x v="0"/>
    <x v="7"/>
    <s v="wickets"/>
    <n v="5"/>
    <s v="N"/>
    <s v="NA"/>
    <s v="BF Bowden"/>
    <s v="AM Saheba"/>
  </r>
  <r>
    <n v="419126"/>
    <s v="Ahmedabad"/>
    <n v="2010"/>
    <x v="2"/>
    <d v="2010-03-26T00:00:00"/>
    <x v="8"/>
    <x v="18"/>
    <n v="0"/>
    <s v="Rajasthan Royals"/>
    <s v="Deccan Chargers"/>
    <s v="Deccan Chargers"/>
    <x v="1"/>
    <x v="4"/>
    <s v="wickets"/>
    <n v="8"/>
    <s v="N"/>
    <s v="NA"/>
    <s v="HDPK Dharmasena"/>
    <s v="SJA Taufel"/>
  </r>
  <r>
    <n v="419127"/>
    <s v="Chandigarh"/>
    <n v="2010"/>
    <x v="2"/>
    <d v="2010-03-27T00:00:00"/>
    <x v="70"/>
    <x v="1"/>
    <n v="0"/>
    <s v="Kings XI Punjab"/>
    <s v="Kolkata Knight Riders"/>
    <s v="Kolkata Knight Riders"/>
    <x v="1"/>
    <x v="0"/>
    <s v="runs"/>
    <n v="39"/>
    <s v="N"/>
    <s v="NA"/>
    <s v="BR Doctrove"/>
    <s v="S Ravi"/>
  </r>
  <r>
    <n v="419128"/>
    <s v="Bangalore"/>
    <n v="2010"/>
    <x v="2"/>
    <d v="2010-03-25T00:00:00"/>
    <x v="77"/>
    <x v="0"/>
    <n v="0"/>
    <s v="Royal Challengers Bangalore"/>
    <s v="Delhi Daredevils"/>
    <s v="Royal Challengers Bangalore"/>
    <x v="0"/>
    <x v="2"/>
    <s v="runs"/>
    <n v="17"/>
    <s v="N"/>
    <s v="NA"/>
    <s v="BG Jerling"/>
    <s v="RE Koertzen"/>
  </r>
  <r>
    <n v="419129"/>
    <s v="Ahmedabad"/>
    <n v="2010"/>
    <x v="2"/>
    <d v="2010-03-28T00:00:00"/>
    <x v="78"/>
    <x v="18"/>
    <n v="0"/>
    <s v="Rajasthan Royals"/>
    <s v="Chennai Super Kings"/>
    <s v="Rajasthan Royals"/>
    <x v="1"/>
    <x v="4"/>
    <s v="runs"/>
    <n v="17"/>
    <s v="N"/>
    <s v="NA"/>
    <s v="SS Hazare"/>
    <s v="SJA Taufel"/>
  </r>
  <r>
    <n v="419130"/>
    <s v="Mumbai"/>
    <n v="2010"/>
    <x v="2"/>
    <d v="2010-03-28T00:00:00"/>
    <x v="62"/>
    <x v="8"/>
    <n v="0"/>
    <s v="Deccan Chargers"/>
    <s v="Mumbai Indians"/>
    <s v="Deccan Chargers"/>
    <x v="0"/>
    <x v="7"/>
    <s v="runs"/>
    <n v="41"/>
    <s v="N"/>
    <s v="NA"/>
    <s v="S Das"/>
    <s v="K Hariharan"/>
  </r>
  <r>
    <n v="419131"/>
    <s v="Delhi"/>
    <n v="2010"/>
    <x v="2"/>
    <d v="2010-03-29T00:00:00"/>
    <x v="79"/>
    <x v="2"/>
    <n v="0"/>
    <s v="Delhi Daredevils"/>
    <s v="Kolkata Knight Riders"/>
    <s v="Delhi Daredevils"/>
    <x v="1"/>
    <x v="2"/>
    <s v="runs"/>
    <n v="40"/>
    <s v="N"/>
    <s v="NA"/>
    <s v="SS Hazare"/>
    <s v="SJA Taufel"/>
  </r>
  <r>
    <n v="419132"/>
    <s v="Mumbai"/>
    <n v="2010"/>
    <x v="2"/>
    <d v="2010-03-30T00:00:00"/>
    <x v="80"/>
    <x v="17"/>
    <n v="0"/>
    <s v="Mumbai Indians"/>
    <s v="Kings XI Punjab"/>
    <s v="Mumbai Indians"/>
    <x v="0"/>
    <x v="7"/>
    <s v="wickets"/>
    <n v="4"/>
    <s v="N"/>
    <s v="NA"/>
    <s v="BR Doctrove"/>
    <s v="SK Tarapore"/>
  </r>
  <r>
    <n v="419133"/>
    <s v="Chennai"/>
    <n v="2010"/>
    <x v="2"/>
    <d v="2010-03-31T00:00:00"/>
    <x v="81"/>
    <x v="7"/>
    <n v="0"/>
    <s v="Chennai Super Kings"/>
    <s v="Royal Challengers Bangalore"/>
    <s v="Royal Challengers Bangalore"/>
    <x v="1"/>
    <x v="1"/>
    <s v="wickets"/>
    <n v="5"/>
    <s v="N"/>
    <s v="NA"/>
    <s v="BG Jerling"/>
    <s v="RE Koertzen"/>
  </r>
  <r>
    <n v="419134"/>
    <s v="Delhi"/>
    <n v="2010"/>
    <x v="2"/>
    <d v="2010-03-31T00:00:00"/>
    <x v="35"/>
    <x v="2"/>
    <n v="0"/>
    <s v="Delhi Daredevils"/>
    <s v="Rajasthan Royals"/>
    <s v="Delhi Daredevils"/>
    <x v="1"/>
    <x v="2"/>
    <s v="runs"/>
    <n v="67"/>
    <s v="N"/>
    <s v="NA"/>
    <s v="HDPK Dharmasena"/>
    <s v="SJA Taufel"/>
  </r>
  <r>
    <n v="419135"/>
    <s v="Kolkata"/>
    <n v="2010"/>
    <x v="2"/>
    <d v="2010-04-01T00:00:00"/>
    <x v="24"/>
    <x v="4"/>
    <n v="0"/>
    <s v="Kolkata Knight Riders"/>
    <s v="Deccan Chargers"/>
    <s v="Kolkata Knight Riders"/>
    <x v="1"/>
    <x v="0"/>
    <s v="runs"/>
    <n v="24"/>
    <s v="N"/>
    <s v="NA"/>
    <s v="K Hariharan"/>
    <s v="DJ Harper"/>
  </r>
  <r>
    <n v="419136"/>
    <s v="Chandigarh"/>
    <n v="2010"/>
    <x v="2"/>
    <d v="2010-04-02T00:00:00"/>
    <x v="82"/>
    <x v="1"/>
    <n v="0"/>
    <s v="Kings XI Punjab"/>
    <s v="Royal Challengers Bangalore"/>
    <s v="Kings XI Punjab"/>
    <x v="1"/>
    <x v="3"/>
    <s v="wickets"/>
    <n v="6"/>
    <s v="N"/>
    <s v="NA"/>
    <s v="BF Bowden"/>
    <s v="M Erasmus"/>
  </r>
  <r>
    <n v="419137"/>
    <s v="Chennai"/>
    <n v="2010"/>
    <x v="2"/>
    <d v="2010-04-03T00:00:00"/>
    <x v="81"/>
    <x v="7"/>
    <n v="0"/>
    <s v="Chennai Super Kings"/>
    <s v="Rajasthan Royals"/>
    <s v="Chennai Super Kings"/>
    <x v="1"/>
    <x v="1"/>
    <s v="runs"/>
    <n v="23"/>
    <s v="N"/>
    <s v="NA"/>
    <s v="RE Koertzen"/>
    <s v="RB Tiffin"/>
  </r>
  <r>
    <n v="419138"/>
    <s v="Mumbai"/>
    <n v="2010"/>
    <x v="2"/>
    <d v="2010-04-03T00:00:00"/>
    <x v="83"/>
    <x v="17"/>
    <n v="0"/>
    <s v="Mumbai Indians"/>
    <s v="Deccan Chargers"/>
    <s v="Mumbai Indians"/>
    <x v="1"/>
    <x v="7"/>
    <s v="runs"/>
    <n v="63"/>
    <s v="N"/>
    <s v="NA"/>
    <s v="BR Doctrove"/>
    <s v="S Ravi"/>
  </r>
  <r>
    <n v="419139"/>
    <s v="Kolkata"/>
    <n v="2010"/>
    <x v="2"/>
    <d v="2010-04-04T00:00:00"/>
    <x v="29"/>
    <x v="4"/>
    <n v="0"/>
    <s v="Kolkata Knight Riders"/>
    <s v="Kings XI Punjab"/>
    <s v="Kolkata Knight Riders"/>
    <x v="1"/>
    <x v="5"/>
    <s v="wickets"/>
    <n v="8"/>
    <s v="N"/>
    <s v="NA"/>
    <s v="S Asnani"/>
    <s v="DJ Harper"/>
  </r>
  <r>
    <n v="419140"/>
    <s v="Delhi"/>
    <n v="2010"/>
    <x v="2"/>
    <d v="2010-04-04T00:00:00"/>
    <x v="84"/>
    <x v="2"/>
    <n v="0"/>
    <s v="Delhi Daredevils"/>
    <s v="Royal Challengers Bangalore"/>
    <s v="Delhi Daredevils"/>
    <x v="1"/>
    <x v="2"/>
    <s v="runs"/>
    <n v="37"/>
    <s v="N"/>
    <s v="NA"/>
    <s v="BF Bowden"/>
    <s v="M Erasmus"/>
  </r>
  <r>
    <n v="419141"/>
    <s v="Nagpur"/>
    <n v="2010"/>
    <x v="2"/>
    <d v="2010-04-05T00:00:00"/>
    <x v="64"/>
    <x v="20"/>
    <n v="0"/>
    <s v="Deccan Chargers"/>
    <s v="Rajasthan Royals"/>
    <s v="Rajasthan Royals"/>
    <x v="1"/>
    <x v="4"/>
    <s v="runs"/>
    <n v="2"/>
    <s v="N"/>
    <s v="NA"/>
    <s v="HDPK Dharmasena"/>
    <s v="SJA Taufel"/>
  </r>
  <r>
    <n v="419142"/>
    <s v="Chennai"/>
    <n v="2010"/>
    <x v="2"/>
    <d v="2010-04-06T00:00:00"/>
    <x v="39"/>
    <x v="7"/>
    <n v="0"/>
    <s v="Chennai Super Kings"/>
    <s v="Mumbai Indians"/>
    <s v="Chennai Super Kings"/>
    <x v="1"/>
    <x v="1"/>
    <s v="runs"/>
    <n v="24"/>
    <s v="N"/>
    <s v="NA"/>
    <s v="S Asnani"/>
    <s v="DJ Harper"/>
  </r>
  <r>
    <n v="419143"/>
    <s v="Jaipur"/>
    <n v="2010"/>
    <x v="2"/>
    <d v="2010-04-07T00:00:00"/>
    <x v="85"/>
    <x v="5"/>
    <n v="0"/>
    <s v="Rajasthan Royals"/>
    <s v="Kings XI Punjab"/>
    <s v="Kings XI Punjab"/>
    <x v="1"/>
    <x v="4"/>
    <s v="wickets"/>
    <n v="9"/>
    <s v="N"/>
    <s v="NA"/>
    <s v="S Ravi"/>
    <s v="SK Tarapore"/>
  </r>
  <r>
    <n v="419144"/>
    <s v="Kolkata"/>
    <n v="2010"/>
    <x v="2"/>
    <d v="2010-04-07T00:00:00"/>
    <x v="24"/>
    <x v="4"/>
    <n v="0"/>
    <s v="Kolkata Knight Riders"/>
    <s v="Delhi Daredevils"/>
    <s v="Kolkata Knight Riders"/>
    <x v="1"/>
    <x v="0"/>
    <s v="runs"/>
    <n v="14"/>
    <s v="N"/>
    <s v="NA"/>
    <s v="BG Jerling"/>
    <s v="RE Koertzen"/>
  </r>
  <r>
    <n v="419145"/>
    <s v="Bangalore"/>
    <n v="2010"/>
    <x v="2"/>
    <d v="2010-04-08T00:00:00"/>
    <x v="86"/>
    <x v="0"/>
    <n v="0"/>
    <s v="Royal Challengers Bangalore"/>
    <s v="Deccan Chargers"/>
    <s v="Deccan Chargers"/>
    <x v="0"/>
    <x v="6"/>
    <s v="wickets"/>
    <n v="7"/>
    <s v="N"/>
    <s v="NA"/>
    <s v="S Asnani"/>
    <s v="DJ Harper"/>
  </r>
  <r>
    <n v="419146"/>
    <s v="Chandigarh"/>
    <n v="2010"/>
    <x v="2"/>
    <d v="2010-04-09T00:00:00"/>
    <x v="9"/>
    <x v="1"/>
    <n v="0"/>
    <s v="Kings XI Punjab"/>
    <s v="Mumbai Indians"/>
    <s v="Mumbai Indians"/>
    <x v="1"/>
    <x v="5"/>
    <s v="wickets"/>
    <n v="6"/>
    <s v="N"/>
    <s v="NA"/>
    <s v="M Erasmus"/>
    <s v="AM Saheba"/>
  </r>
  <r>
    <n v="419147"/>
    <s v="Nagpur"/>
    <n v="2010"/>
    <x v="2"/>
    <d v="2010-04-10T00:00:00"/>
    <x v="87"/>
    <x v="20"/>
    <n v="0"/>
    <s v="Deccan Chargers"/>
    <s v="Chennai Super Kings"/>
    <s v="Chennai Super Kings"/>
    <x v="1"/>
    <x v="6"/>
    <s v="wickets"/>
    <n v="6"/>
    <s v="N"/>
    <s v="NA"/>
    <s v="HDPK Dharmasena"/>
    <s v="SJA Taufel"/>
  </r>
  <r>
    <n v="419148"/>
    <s v="Bangalore"/>
    <n v="2010"/>
    <x v="2"/>
    <d v="2010-04-10T00:00:00"/>
    <x v="18"/>
    <x v="0"/>
    <n v="0"/>
    <s v="Royal Challengers Bangalore"/>
    <s v="Kolkata Knight Riders"/>
    <s v="Royal Challengers Bangalore"/>
    <x v="0"/>
    <x v="3"/>
    <s v="wickets"/>
    <n v="7"/>
    <s v="N"/>
    <s v="NA"/>
    <s v="K Hariharan"/>
    <s v="DJ Harper"/>
  </r>
  <r>
    <n v="419149"/>
    <s v="Delhi"/>
    <n v="2010"/>
    <x v="2"/>
    <d v="2010-04-11T00:00:00"/>
    <x v="88"/>
    <x v="2"/>
    <n v="0"/>
    <s v="Delhi Daredevils"/>
    <s v="Kings XI Punjab"/>
    <s v="Delhi Daredevils"/>
    <x v="1"/>
    <x v="5"/>
    <s v="wickets"/>
    <n v="7"/>
    <s v="N"/>
    <s v="NA"/>
    <s v="BF Bowden"/>
    <s v="AM Saheba"/>
  </r>
  <r>
    <n v="419150"/>
    <s v="Jaipur"/>
    <n v="2010"/>
    <x v="2"/>
    <d v="2010-04-11T00:00:00"/>
    <x v="40"/>
    <x v="5"/>
    <n v="0"/>
    <s v="Rajasthan Royals"/>
    <s v="Mumbai Indians"/>
    <s v="Rajasthan Royals"/>
    <x v="0"/>
    <x v="7"/>
    <s v="runs"/>
    <n v="37"/>
    <s v="N"/>
    <s v="NA"/>
    <s v="BR Doctrove"/>
    <s v="SK Tarapore"/>
  </r>
  <r>
    <n v="419151"/>
    <s v="Nagpur"/>
    <n v="2010"/>
    <x v="2"/>
    <d v="2010-04-12T00:00:00"/>
    <x v="89"/>
    <x v="20"/>
    <n v="0"/>
    <s v="Deccan Chargers"/>
    <s v="Royal Challengers Bangalore"/>
    <s v="Royal Challengers Bangalore"/>
    <x v="0"/>
    <x v="6"/>
    <s v="runs"/>
    <n v="13"/>
    <s v="N"/>
    <s v="NA"/>
    <s v="RE Koertzen"/>
    <s v="RB Tiffin"/>
  </r>
  <r>
    <n v="419152"/>
    <s v="Mumbai"/>
    <n v="2010"/>
    <x v="2"/>
    <d v="2010-04-13T00:00:00"/>
    <x v="90"/>
    <x v="17"/>
    <n v="0"/>
    <s v="Mumbai Indians"/>
    <s v="Delhi Daredevils"/>
    <s v="Mumbai Indians"/>
    <x v="1"/>
    <x v="7"/>
    <s v="runs"/>
    <n v="39"/>
    <s v="N"/>
    <s v="NA"/>
    <s v="S Asnani"/>
    <s v="DJ Harper"/>
  </r>
  <r>
    <n v="419153"/>
    <s v="Chennai"/>
    <n v="2010"/>
    <x v="2"/>
    <d v="2010-04-13T00:00:00"/>
    <x v="91"/>
    <x v="7"/>
    <n v="0"/>
    <s v="Chennai Super Kings"/>
    <s v="Kolkata Knight Riders"/>
    <s v="Kolkata Knight Riders"/>
    <x v="1"/>
    <x v="1"/>
    <s v="wickets"/>
    <n v="9"/>
    <s v="N"/>
    <s v="NA"/>
    <s v="SS Hazare"/>
    <s v="SJA Taufel"/>
  </r>
  <r>
    <n v="419154"/>
    <s v="Jaipur"/>
    <n v="2010"/>
    <x v="2"/>
    <d v="2010-04-14T00:00:00"/>
    <x v="82"/>
    <x v="5"/>
    <n v="0"/>
    <s v="Rajasthan Royals"/>
    <s v="Royal Challengers Bangalore"/>
    <s v="Rajasthan Royals"/>
    <x v="1"/>
    <x v="3"/>
    <s v="wickets"/>
    <n v="5"/>
    <s v="N"/>
    <s v="NA"/>
    <s v="BR Doctrove"/>
    <s v="S Ravi"/>
  </r>
  <r>
    <n v="419155"/>
    <s v="Chennai"/>
    <n v="2010"/>
    <x v="2"/>
    <d v="2010-04-15T00:00:00"/>
    <x v="56"/>
    <x v="7"/>
    <n v="0"/>
    <s v="Chennai Super Kings"/>
    <s v="Delhi Daredevils"/>
    <s v="Chennai Super Kings"/>
    <x v="1"/>
    <x v="2"/>
    <s v="wickets"/>
    <n v="6"/>
    <s v="N"/>
    <s v="NA"/>
    <s v="HDPK Dharmasena"/>
    <s v="SS Hazare"/>
  </r>
  <r>
    <n v="419156"/>
    <s v="Dharamsala"/>
    <n v="2010"/>
    <x v="2"/>
    <d v="2010-04-16T00:00:00"/>
    <x v="57"/>
    <x v="21"/>
    <n v="0"/>
    <s v="Kings XI Punjab"/>
    <s v="Deccan Chargers"/>
    <s v="Deccan Chargers"/>
    <x v="0"/>
    <x v="6"/>
    <s v="wickets"/>
    <n v="5"/>
    <s v="N"/>
    <s v="NA"/>
    <s v="M Erasmus"/>
    <s v="AM Saheba"/>
  </r>
  <r>
    <n v="419157"/>
    <s v="Bangalore"/>
    <n v="2010"/>
    <x v="2"/>
    <d v="2010-04-17T00:00:00"/>
    <x v="92"/>
    <x v="0"/>
    <n v="0"/>
    <s v="Royal Challengers Bangalore"/>
    <s v="Mumbai Indians"/>
    <s v="Royal Challengers Bangalore"/>
    <x v="0"/>
    <x v="7"/>
    <s v="runs"/>
    <n v="57"/>
    <s v="N"/>
    <s v="NA"/>
    <s v="HDPK Dharmasena"/>
    <s v="SJA Taufel"/>
  </r>
  <r>
    <n v="419158"/>
    <s v="Kolkata"/>
    <n v="2010"/>
    <x v="2"/>
    <d v="2010-04-17T00:00:00"/>
    <x v="93"/>
    <x v="4"/>
    <n v="0"/>
    <s v="Kolkata Knight Riders"/>
    <s v="Rajasthan Royals"/>
    <s v="Rajasthan Royals"/>
    <x v="1"/>
    <x v="0"/>
    <s v="wickets"/>
    <n v="8"/>
    <s v="N"/>
    <s v="NA"/>
    <s v="BG Jerling"/>
    <s v="RB Tiffin"/>
  </r>
  <r>
    <n v="419159"/>
    <s v="Dharamsala"/>
    <n v="2010"/>
    <x v="2"/>
    <d v="2010-04-18T00:00:00"/>
    <x v="13"/>
    <x v="21"/>
    <n v="0"/>
    <s v="Kings XI Punjab"/>
    <s v="Chennai Super Kings"/>
    <s v="Chennai Super Kings"/>
    <x v="0"/>
    <x v="1"/>
    <s v="wickets"/>
    <n v="6"/>
    <s v="N"/>
    <s v="NA"/>
    <s v="BF Bowden"/>
    <s v="AM Saheba"/>
  </r>
  <r>
    <n v="419160"/>
    <s v="Delhi"/>
    <n v="2010"/>
    <x v="2"/>
    <d v="2010-04-18T00:00:00"/>
    <x v="72"/>
    <x v="2"/>
    <n v="0"/>
    <s v="Delhi Daredevils"/>
    <s v="Deccan Chargers"/>
    <s v="Deccan Chargers"/>
    <x v="1"/>
    <x v="6"/>
    <s v="runs"/>
    <n v="11"/>
    <s v="N"/>
    <s v="NA"/>
    <s v="BR Doctrove"/>
    <s v="SK Tarapore"/>
  </r>
  <r>
    <n v="419161"/>
    <s v="Kolkata"/>
    <n v="2010"/>
    <x v="2"/>
    <d v="2010-04-19T00:00:00"/>
    <x v="94"/>
    <x v="4"/>
    <n v="0"/>
    <s v="Kolkata Knight Riders"/>
    <s v="Mumbai Indians"/>
    <s v="Mumbai Indians"/>
    <x v="1"/>
    <x v="0"/>
    <s v="wickets"/>
    <n v="9"/>
    <s v="N"/>
    <s v="NA"/>
    <s v="BG Jerling"/>
    <s v="RE Koertzen"/>
  </r>
  <r>
    <n v="419162"/>
    <s v="Mumbai"/>
    <n v="2010"/>
    <x v="2"/>
    <d v="2010-04-21T00:00:00"/>
    <x v="90"/>
    <x v="8"/>
    <n v="0"/>
    <s v="Royal Challengers Bangalore"/>
    <s v="Mumbai Indians"/>
    <s v="Mumbai Indians"/>
    <x v="1"/>
    <x v="7"/>
    <s v="runs"/>
    <n v="35"/>
    <s v="N"/>
    <s v="NA"/>
    <s v="BR Doctrove"/>
    <s v="RB Tiffin"/>
  </r>
  <r>
    <n v="419163"/>
    <s v="Mumbai"/>
    <n v="2010"/>
    <x v="2"/>
    <d v="2010-04-22T00:00:00"/>
    <x v="95"/>
    <x v="8"/>
    <n v="0"/>
    <s v="Chennai Super Kings"/>
    <s v="Deccan Chargers"/>
    <s v="Chennai Super Kings"/>
    <x v="1"/>
    <x v="1"/>
    <s v="runs"/>
    <n v="38"/>
    <s v="N"/>
    <s v="NA"/>
    <s v="BR Doctrove"/>
    <s v="RB Tiffin"/>
  </r>
  <r>
    <n v="419164"/>
    <s v="Mumbai"/>
    <n v="2010"/>
    <x v="2"/>
    <d v="2010-04-24T00:00:00"/>
    <x v="34"/>
    <x v="8"/>
    <n v="0"/>
    <s v="Royal Challengers Bangalore"/>
    <s v="Deccan Chargers"/>
    <s v="Deccan Chargers"/>
    <x v="1"/>
    <x v="3"/>
    <s v="wickets"/>
    <n v="9"/>
    <s v="N"/>
    <s v="NA"/>
    <s v="RE Koertzen"/>
    <s v="SJA Taufel"/>
  </r>
  <r>
    <n v="419165"/>
    <s v="Mumbai"/>
    <n v="2010"/>
    <x v="2"/>
    <d v="2010-04-25T00:00:00"/>
    <x v="39"/>
    <x v="8"/>
    <n v="0"/>
    <s v="Chennai Super Kings"/>
    <s v="Mumbai Indians"/>
    <s v="Chennai Super Kings"/>
    <x v="1"/>
    <x v="1"/>
    <s v="runs"/>
    <n v="22"/>
    <s v="N"/>
    <s v="NA"/>
    <s v="RE Koertzen"/>
    <s v="SJA Taufel"/>
  </r>
  <r>
    <n v="501198"/>
    <s v="Chennai"/>
    <n v="2011"/>
    <x v="3"/>
    <d v="2011-04-08T00:00:00"/>
    <x v="96"/>
    <x v="7"/>
    <n v="0"/>
    <s v="Chennai Super Kings"/>
    <s v="Kolkata Knight Riders"/>
    <s v="Chennai Super Kings"/>
    <x v="1"/>
    <x v="1"/>
    <s v="runs"/>
    <n v="2"/>
    <s v="N"/>
    <s v="NA"/>
    <s v="BR Doctrove"/>
    <s v="PR Reiffel"/>
  </r>
  <r>
    <n v="501199"/>
    <s v="Hyderabad"/>
    <n v="2011"/>
    <x v="3"/>
    <d v="2011-04-09T00:00:00"/>
    <x v="97"/>
    <x v="6"/>
    <n v="0"/>
    <s v="Deccan Chargers"/>
    <s v="Rajasthan Royals"/>
    <s v="Rajasthan Royals"/>
    <x v="0"/>
    <x v="4"/>
    <s v="wickets"/>
    <n v="8"/>
    <s v="N"/>
    <s v="NA"/>
    <s v="RE Koertzen"/>
    <s v="SK Tarapore"/>
  </r>
  <r>
    <n v="501200"/>
    <s v="Kochi"/>
    <n v="2011"/>
    <x v="3"/>
    <d v="2011-04-09T00:00:00"/>
    <x v="46"/>
    <x v="22"/>
    <n v="0"/>
    <s v="Kochi Tuskers Kerala"/>
    <s v="Royal Challengers Bangalore"/>
    <s v="Kochi Tuskers Kerala"/>
    <x v="1"/>
    <x v="3"/>
    <s v="wickets"/>
    <n v="6"/>
    <s v="N"/>
    <s v="NA"/>
    <s v="HDPK Dharmasena"/>
    <s v="K Hariharan"/>
  </r>
  <r>
    <n v="501201"/>
    <s v="Delhi"/>
    <n v="2011"/>
    <x v="3"/>
    <d v="2011-04-10T00:00:00"/>
    <x v="80"/>
    <x v="2"/>
    <n v="0"/>
    <s v="Delhi Daredevils"/>
    <s v="Mumbai Indians"/>
    <s v="Delhi Daredevils"/>
    <x v="1"/>
    <x v="7"/>
    <s v="wickets"/>
    <n v="8"/>
    <s v="N"/>
    <s v="NA"/>
    <s v="AM Saheba"/>
    <s v="RB Tiffin"/>
  </r>
  <r>
    <n v="501202"/>
    <s v="Mumbai"/>
    <n v="2011"/>
    <x v="3"/>
    <d v="2011-04-10T00:00:00"/>
    <x v="98"/>
    <x v="8"/>
    <n v="0"/>
    <s v="Pune Warriors"/>
    <s v="Kings XI Punjab"/>
    <s v="Kings XI Punjab"/>
    <x v="1"/>
    <x v="8"/>
    <s v="wickets"/>
    <n v="7"/>
    <s v="N"/>
    <s v="NA"/>
    <s v="BR Doctrove"/>
    <s v="PR Reiffel"/>
  </r>
  <r>
    <n v="501203"/>
    <s v="Kolkata"/>
    <n v="2011"/>
    <x v="3"/>
    <d v="2011-04-11T00:00:00"/>
    <x v="55"/>
    <x v="4"/>
    <n v="0"/>
    <s v="Kolkata Knight Riders"/>
    <s v="Deccan Chargers"/>
    <s v="Kolkata Knight Riders"/>
    <x v="1"/>
    <x v="0"/>
    <s v="runs"/>
    <n v="9"/>
    <s v="N"/>
    <s v="NA"/>
    <s v="RE Koertzen"/>
    <s v="SK Tarapore"/>
  </r>
  <r>
    <n v="501204"/>
    <s v="Jaipur"/>
    <n v="2011"/>
    <x v="3"/>
    <d v="2011-04-12T00:00:00"/>
    <x v="64"/>
    <x v="5"/>
    <n v="0"/>
    <s v="Rajasthan Royals"/>
    <s v="Delhi Daredevils"/>
    <s v="Delhi Daredevils"/>
    <x v="1"/>
    <x v="4"/>
    <s v="wickets"/>
    <n v="6"/>
    <s v="N"/>
    <s v="NA"/>
    <s v="Aleem Dar"/>
    <s v="RB Tiffin"/>
  </r>
  <r>
    <n v="501205"/>
    <s v="Bangalore"/>
    <n v="2011"/>
    <x v="3"/>
    <d v="2011-04-12T00:00:00"/>
    <x v="40"/>
    <x v="0"/>
    <n v="0"/>
    <s v="Royal Challengers Bangalore"/>
    <s v="Mumbai Indians"/>
    <s v="Mumbai Indians"/>
    <x v="0"/>
    <x v="7"/>
    <s v="wickets"/>
    <n v="9"/>
    <s v="N"/>
    <s v="NA"/>
    <s v="HDPK Dharmasena"/>
    <s v="AL Hill"/>
  </r>
  <r>
    <n v="501206"/>
    <s v="Chandigarh"/>
    <n v="2011"/>
    <x v="3"/>
    <d v="2011-04-13T00:00:00"/>
    <x v="99"/>
    <x v="1"/>
    <n v="0"/>
    <s v="Kings XI Punjab"/>
    <s v="Chennai Super Kings"/>
    <s v="Kings XI Punjab"/>
    <x v="0"/>
    <x v="5"/>
    <s v="wickets"/>
    <n v="6"/>
    <s v="N"/>
    <s v="NA"/>
    <s v="Asad Rauf"/>
    <s v="SL Shastri"/>
  </r>
  <r>
    <n v="501207"/>
    <s v="Mumbai"/>
    <n v="2011"/>
    <x v="3"/>
    <d v="2011-04-13T00:00:00"/>
    <x v="100"/>
    <x v="8"/>
    <n v="0"/>
    <s v="Pune Warriors"/>
    <s v="Kochi Tuskers Kerala"/>
    <s v="Kochi Tuskers Kerala"/>
    <x v="1"/>
    <x v="8"/>
    <s v="wickets"/>
    <n v="4"/>
    <s v="N"/>
    <s v="NA"/>
    <s v="S Asnani"/>
    <s v="PR Reiffel"/>
  </r>
  <r>
    <n v="501208"/>
    <s v="Hyderabad"/>
    <n v="2011"/>
    <x v="3"/>
    <d v="2011-04-14T00:00:00"/>
    <x v="101"/>
    <x v="6"/>
    <n v="0"/>
    <s v="Deccan Chargers"/>
    <s v="Royal Challengers Bangalore"/>
    <s v="Royal Challengers Bangalore"/>
    <x v="0"/>
    <x v="6"/>
    <s v="runs"/>
    <n v="33"/>
    <s v="N"/>
    <s v="NA"/>
    <s v="RE Koertzen"/>
    <s v="S Ravi"/>
  </r>
  <r>
    <n v="501209"/>
    <s v="Jaipur"/>
    <n v="2011"/>
    <x v="3"/>
    <d v="2011-04-15T00:00:00"/>
    <x v="56"/>
    <x v="5"/>
    <n v="0"/>
    <s v="Rajasthan Royals"/>
    <s v="Kolkata Knight Riders"/>
    <s v="Kolkata Knight Riders"/>
    <x v="0"/>
    <x v="0"/>
    <s v="wickets"/>
    <n v="9"/>
    <s v="N"/>
    <s v="NA"/>
    <s v="Aleem Dar"/>
    <s v="SS Hazare"/>
  </r>
  <r>
    <n v="501210"/>
    <s v="Mumbai"/>
    <n v="2011"/>
    <x v="3"/>
    <d v="2011-04-15T00:00:00"/>
    <x v="0"/>
    <x v="3"/>
    <n v="0"/>
    <s v="Mumbai Indians"/>
    <s v="Kochi Tuskers Kerala"/>
    <s v="Kochi Tuskers Kerala"/>
    <x v="0"/>
    <x v="9"/>
    <s v="wickets"/>
    <n v="8"/>
    <s v="N"/>
    <s v="NA"/>
    <s v="BR Doctrove"/>
    <s v="PR Reiffel"/>
  </r>
  <r>
    <n v="501211"/>
    <s v="Chennai"/>
    <n v="2011"/>
    <x v="3"/>
    <d v="2011-04-16T00:00:00"/>
    <x v="1"/>
    <x v="7"/>
    <n v="0"/>
    <s v="Chennai Super Kings"/>
    <s v="Royal Challengers Bangalore"/>
    <s v="Chennai Super Kings"/>
    <x v="1"/>
    <x v="1"/>
    <s v="runs"/>
    <n v="21"/>
    <s v="N"/>
    <s v="NA"/>
    <s v="HDPK Dharmasena"/>
    <s v="AL Hill"/>
  </r>
  <r>
    <n v="501212"/>
    <s v="Hyderabad"/>
    <n v="2011"/>
    <x v="3"/>
    <d v="2011-04-16T00:00:00"/>
    <x v="99"/>
    <x v="6"/>
    <n v="0"/>
    <s v="Deccan Chargers"/>
    <s v="Kings XI Punjab"/>
    <s v="Kings XI Punjab"/>
    <x v="0"/>
    <x v="5"/>
    <s v="wickets"/>
    <n v="8"/>
    <s v="N"/>
    <s v="NA"/>
    <s v="RE Koertzen"/>
    <s v="S Ravi"/>
  </r>
  <r>
    <n v="501213"/>
    <s v="Mumbai"/>
    <n v="2011"/>
    <x v="3"/>
    <d v="2011-04-17T00:00:00"/>
    <x v="53"/>
    <x v="8"/>
    <n v="0"/>
    <s v="Pune Warriors"/>
    <s v="Delhi Daredevils"/>
    <s v="Delhi Daredevils"/>
    <x v="0"/>
    <x v="2"/>
    <s v="wickets"/>
    <n v="3"/>
    <s v="N"/>
    <s v="NA"/>
    <s v="Asad Rauf"/>
    <s v="AM Saheba"/>
  </r>
  <r>
    <n v="501214"/>
    <s v="Kolkata"/>
    <n v="2011"/>
    <x v="3"/>
    <d v="2011-04-17T00:00:00"/>
    <x v="26"/>
    <x v="4"/>
    <n v="0"/>
    <s v="Kolkata Knight Riders"/>
    <s v="Rajasthan Royals"/>
    <s v="Kolkata Knight Riders"/>
    <x v="0"/>
    <x v="0"/>
    <s v="wickets"/>
    <n v="8"/>
    <s v="N"/>
    <s v="NA"/>
    <s v="Aleem Dar"/>
    <s v="RB Tiffin"/>
  </r>
  <r>
    <n v="501215"/>
    <s v="Kochi"/>
    <n v="2011"/>
    <x v="3"/>
    <d v="2011-04-18T00:00:00"/>
    <x v="0"/>
    <x v="22"/>
    <n v="0"/>
    <s v="Kochi Tuskers Kerala"/>
    <s v="Chennai Super Kings"/>
    <s v="Kochi Tuskers Kerala"/>
    <x v="0"/>
    <x v="9"/>
    <s v="wickets"/>
    <n v="7"/>
    <s v="N"/>
    <s v="D/L"/>
    <s v="K Hariharan"/>
    <s v="AL Hill"/>
  </r>
  <r>
    <n v="501216"/>
    <s v="Delhi"/>
    <n v="2011"/>
    <x v="3"/>
    <d v="2011-04-19T00:00:00"/>
    <x v="102"/>
    <x v="2"/>
    <n v="0"/>
    <s v="Delhi Daredevils"/>
    <s v="Deccan Chargers"/>
    <s v="Deccan Chargers"/>
    <x v="1"/>
    <x v="6"/>
    <s v="runs"/>
    <n v="16"/>
    <s v="N"/>
    <s v="NA"/>
    <s v="PR Reiffel"/>
    <s v="RJ Tucker"/>
  </r>
  <r>
    <n v="501218"/>
    <s v="Mumbai"/>
    <n v="2011"/>
    <x v="3"/>
    <d v="2011-04-20T00:00:00"/>
    <x v="103"/>
    <x v="3"/>
    <n v="0"/>
    <s v="Mumbai Indians"/>
    <s v="Pune Warriors"/>
    <s v="Pune Warriors"/>
    <x v="1"/>
    <x v="7"/>
    <s v="wickets"/>
    <n v="7"/>
    <s v="N"/>
    <s v="NA"/>
    <s v="Asad Rauf"/>
    <s v="AM Saheba"/>
  </r>
  <r>
    <n v="501219"/>
    <s v="Kolkata"/>
    <n v="2011"/>
    <x v="3"/>
    <d v="2011-04-20T00:00:00"/>
    <x v="29"/>
    <x v="4"/>
    <n v="0"/>
    <s v="Kolkata Knight Riders"/>
    <s v="Kochi Tuskers Kerala"/>
    <s v="Kolkata Knight Riders"/>
    <x v="0"/>
    <x v="9"/>
    <s v="runs"/>
    <n v="6"/>
    <s v="N"/>
    <s v="NA"/>
    <s v="Aleem Dar"/>
    <s v="RB Tiffin"/>
  </r>
  <r>
    <n v="501220"/>
    <s v="Chandigarh"/>
    <n v="2011"/>
    <x v="3"/>
    <d v="2011-04-21T00:00:00"/>
    <x v="16"/>
    <x v="1"/>
    <n v="0"/>
    <s v="Kings XI Punjab"/>
    <s v="Rajasthan Royals"/>
    <s v="Rajasthan Royals"/>
    <x v="0"/>
    <x v="5"/>
    <s v="runs"/>
    <n v="48"/>
    <s v="N"/>
    <s v="NA"/>
    <s v="S Asnani"/>
    <s v="PR Reiffel"/>
  </r>
  <r>
    <n v="501221"/>
    <s v="Mumbai"/>
    <n v="2011"/>
    <x v="3"/>
    <d v="2011-04-22T00:00:00"/>
    <x v="62"/>
    <x v="3"/>
    <n v="0"/>
    <s v="Mumbai Indians"/>
    <s v="Chennai Super Kings"/>
    <s v="Chennai Super Kings"/>
    <x v="0"/>
    <x v="7"/>
    <s v="runs"/>
    <n v="8"/>
    <s v="N"/>
    <s v="NA"/>
    <s v="Asad Rauf"/>
    <s v="AM Saheba"/>
  </r>
  <r>
    <n v="501222"/>
    <s v="Kolkata"/>
    <n v="2011"/>
    <x v="3"/>
    <d v="2011-04-22T00:00:00"/>
    <x v="45"/>
    <x v="4"/>
    <n v="0"/>
    <s v="Kolkata Knight Riders"/>
    <s v="Royal Challengers Bangalore"/>
    <s v="Royal Challengers Bangalore"/>
    <x v="0"/>
    <x v="3"/>
    <s v="wickets"/>
    <n v="9"/>
    <s v="N"/>
    <s v="NA"/>
    <s v="SS Hazare"/>
    <s v="RB Tiffin"/>
  </r>
  <r>
    <n v="501223"/>
    <s v="Delhi"/>
    <n v="2011"/>
    <x v="3"/>
    <d v="2011-04-23T00:00:00"/>
    <x v="79"/>
    <x v="2"/>
    <n v="0"/>
    <s v="Delhi Daredevils"/>
    <s v="Kings XI Punjab"/>
    <s v="Kings XI Punjab"/>
    <x v="0"/>
    <x v="2"/>
    <s v="runs"/>
    <n v="29"/>
    <s v="N"/>
    <s v="NA"/>
    <s v="S Asnani"/>
    <s v="RE Koertzen"/>
  </r>
  <r>
    <n v="501224"/>
    <s v="Hyderabad"/>
    <n v="2011"/>
    <x v="3"/>
    <d v="2011-04-24T00:00:00"/>
    <x v="80"/>
    <x v="6"/>
    <n v="0"/>
    <s v="Deccan Chargers"/>
    <s v="Mumbai Indians"/>
    <s v="Deccan Chargers"/>
    <x v="0"/>
    <x v="7"/>
    <s v="runs"/>
    <n v="37"/>
    <s v="N"/>
    <s v="NA"/>
    <s v="HDPK Dharmasena"/>
    <s v="AL Hill"/>
  </r>
  <r>
    <n v="501225"/>
    <s v="Jaipur"/>
    <n v="2011"/>
    <x v="3"/>
    <d v="2011-04-24T00:00:00"/>
    <x v="64"/>
    <x v="5"/>
    <n v="0"/>
    <s v="Rajasthan Royals"/>
    <s v="Kochi Tuskers Kerala"/>
    <s v="Rajasthan Royals"/>
    <x v="0"/>
    <x v="4"/>
    <s v="wickets"/>
    <n v="8"/>
    <s v="N"/>
    <s v="NA"/>
    <s v="BR Doctrove"/>
    <s v="SK Tarapore"/>
  </r>
  <r>
    <n v="501226"/>
    <s v="Chennai"/>
    <n v="2011"/>
    <x v="3"/>
    <d v="2011-04-25T00:00:00"/>
    <x v="1"/>
    <x v="7"/>
    <n v="0"/>
    <s v="Chennai Super Kings"/>
    <s v="Pune Warriors"/>
    <s v="Pune Warriors"/>
    <x v="0"/>
    <x v="1"/>
    <s v="runs"/>
    <n v="25"/>
    <s v="N"/>
    <s v="NA"/>
    <s v="Aleem Dar"/>
    <s v="RB Tiffin"/>
  </r>
  <r>
    <n v="501227"/>
    <s v="Delhi"/>
    <n v="2011"/>
    <x v="3"/>
    <d v="2011-04-26T00:00:00"/>
    <x v="104"/>
    <x v="2"/>
    <n v="0"/>
    <s v="Delhi Daredevils"/>
    <s v="Royal Challengers Bangalore"/>
    <s v="Royal Challengers Bangalore"/>
    <x v="0"/>
    <x v="3"/>
    <s v="wickets"/>
    <n v="3"/>
    <s v="N"/>
    <s v="NA"/>
    <s v="S Asnani"/>
    <s v="RJ Tucker"/>
  </r>
  <r>
    <n v="501228"/>
    <s v="Mumbai"/>
    <n v="2011"/>
    <x v="3"/>
    <d v="2011-04-27T00:00:00"/>
    <x v="95"/>
    <x v="8"/>
    <n v="0"/>
    <s v="Pune Warriors"/>
    <s v="Chennai Super Kings"/>
    <s v="Pune Warriors"/>
    <x v="1"/>
    <x v="1"/>
    <s v="wickets"/>
    <n v="8"/>
    <s v="N"/>
    <s v="NA"/>
    <s v="Asad Rauf"/>
    <s v="SL Shastri"/>
  </r>
  <r>
    <n v="501229"/>
    <s v="Kochi"/>
    <n v="2011"/>
    <x v="3"/>
    <d v="2011-04-27T00:00:00"/>
    <x v="105"/>
    <x v="22"/>
    <n v="0"/>
    <s v="Kochi Tuskers Kerala"/>
    <s v="Deccan Chargers"/>
    <s v="Kochi Tuskers Kerala"/>
    <x v="0"/>
    <x v="6"/>
    <s v="runs"/>
    <n v="55"/>
    <s v="N"/>
    <s v="NA"/>
    <s v="HDPK Dharmasena"/>
    <s v="AL Hill"/>
  </r>
  <r>
    <n v="501230"/>
    <s v="Delhi"/>
    <n v="2011"/>
    <x v="3"/>
    <d v="2011-04-28T00:00:00"/>
    <x v="70"/>
    <x v="2"/>
    <n v="0"/>
    <s v="Delhi Daredevils"/>
    <s v="Kolkata Knight Riders"/>
    <s v="Delhi Daredevils"/>
    <x v="0"/>
    <x v="0"/>
    <s v="runs"/>
    <n v="17"/>
    <s v="N"/>
    <s v="NA"/>
    <s v="PR Reiffel"/>
    <s v="RJ Tucker"/>
  </r>
  <r>
    <n v="501231"/>
    <s v="Jaipur"/>
    <n v="2011"/>
    <x v="3"/>
    <d v="2011-04-29T00:00:00"/>
    <x v="106"/>
    <x v="5"/>
    <n v="0"/>
    <s v="Rajasthan Royals"/>
    <s v="Mumbai Indians"/>
    <s v="Rajasthan Royals"/>
    <x v="0"/>
    <x v="4"/>
    <s v="wickets"/>
    <n v="7"/>
    <s v="N"/>
    <s v="NA"/>
    <s v="Asad Rauf"/>
    <s v="SK Tarapore"/>
  </r>
  <r>
    <n v="501232"/>
    <s v="Bangalore"/>
    <n v="2011"/>
    <x v="3"/>
    <d v="2011-04-29T00:00:00"/>
    <x v="104"/>
    <x v="0"/>
    <n v="0"/>
    <s v="Royal Challengers Bangalore"/>
    <s v="Pune Warriors"/>
    <s v="Pune Warriors"/>
    <x v="0"/>
    <x v="3"/>
    <s v="runs"/>
    <n v="26"/>
    <s v="N"/>
    <s v="NA"/>
    <s v="Aleem Dar"/>
    <s v="SS Hazare"/>
  </r>
  <r>
    <n v="501233"/>
    <s v="Kochi"/>
    <n v="2011"/>
    <x v="3"/>
    <d v="2011-04-30T00:00:00"/>
    <x v="6"/>
    <x v="22"/>
    <n v="0"/>
    <s v="Kochi Tuskers Kerala"/>
    <s v="Delhi Daredevils"/>
    <s v="Delhi Daredevils"/>
    <x v="1"/>
    <x v="2"/>
    <s v="runs"/>
    <n v="38"/>
    <s v="N"/>
    <s v="NA"/>
    <s v="HDPK Dharmasena"/>
    <s v="AL Hill"/>
  </r>
  <r>
    <n v="501234"/>
    <s v="Kolkata"/>
    <n v="2011"/>
    <x v="3"/>
    <d v="2011-04-30T00:00:00"/>
    <x v="107"/>
    <x v="4"/>
    <n v="0"/>
    <s v="Kolkata Knight Riders"/>
    <s v="Kings XI Punjab"/>
    <s v="Kolkata Knight Riders"/>
    <x v="0"/>
    <x v="0"/>
    <s v="wickets"/>
    <n v="8"/>
    <s v="N"/>
    <s v="NA"/>
    <s v="AM Saheba"/>
    <s v="SL Shastri"/>
  </r>
  <r>
    <n v="501235"/>
    <s v="Jaipur"/>
    <n v="2011"/>
    <x v="3"/>
    <d v="2011-05-01T00:00:00"/>
    <x v="61"/>
    <x v="5"/>
    <n v="0"/>
    <s v="Rajasthan Royals"/>
    <s v="Pune Warriors"/>
    <s v="Rajasthan Royals"/>
    <x v="0"/>
    <x v="4"/>
    <s v="wickets"/>
    <n v="6"/>
    <s v="N"/>
    <s v="NA"/>
    <s v="SK Tarapore"/>
    <s v="SJA Taufel"/>
  </r>
  <r>
    <n v="501236"/>
    <s v="Chennai"/>
    <n v="2011"/>
    <x v="3"/>
    <d v="2011-05-01T00:00:00"/>
    <x v="36"/>
    <x v="7"/>
    <n v="0"/>
    <s v="Chennai Super Kings"/>
    <s v="Deccan Chargers"/>
    <s v="Chennai Super Kings"/>
    <x v="1"/>
    <x v="1"/>
    <s v="runs"/>
    <n v="19"/>
    <s v="N"/>
    <s v="NA"/>
    <s v="Aleem Dar"/>
    <s v="RB Tiffin"/>
  </r>
  <r>
    <n v="501237"/>
    <s v="Mumbai"/>
    <n v="2011"/>
    <x v="3"/>
    <d v="2011-05-02T00:00:00"/>
    <x v="90"/>
    <x v="3"/>
    <n v="0"/>
    <s v="Mumbai Indians"/>
    <s v="Kings XI Punjab"/>
    <s v="Kings XI Punjab"/>
    <x v="0"/>
    <x v="7"/>
    <s v="runs"/>
    <n v="23"/>
    <s v="N"/>
    <s v="NA"/>
    <s v="HDPK Dharmasena"/>
    <s v="PR Reiffel"/>
  </r>
  <r>
    <n v="501238"/>
    <s v="Delhi"/>
    <n v="2011"/>
    <x v="3"/>
    <d v="2011-05-02T00:00:00"/>
    <x v="108"/>
    <x v="2"/>
    <n v="0"/>
    <s v="Delhi Daredevils"/>
    <s v="Kochi Tuskers Kerala"/>
    <s v="Kochi Tuskers Kerala"/>
    <x v="0"/>
    <x v="9"/>
    <s v="wickets"/>
    <n v="7"/>
    <s v="N"/>
    <s v="NA"/>
    <s v="Asad Rauf"/>
    <s v="SL Shastri"/>
  </r>
  <r>
    <n v="501239"/>
    <s v="Hyderabad"/>
    <n v="2011"/>
    <x v="3"/>
    <d v="2011-05-03T00:00:00"/>
    <x v="8"/>
    <x v="6"/>
    <n v="0"/>
    <s v="Deccan Chargers"/>
    <s v="Kolkata Knight Riders"/>
    <s v="Deccan Chargers"/>
    <x v="0"/>
    <x v="0"/>
    <s v="runs"/>
    <n v="20"/>
    <s v="N"/>
    <s v="NA"/>
    <s v="S Asnani"/>
    <s v="RJ Tucker"/>
  </r>
  <r>
    <n v="501240"/>
    <s v="Chennai"/>
    <n v="2011"/>
    <x v="3"/>
    <d v="2011-05-04T00:00:00"/>
    <x v="1"/>
    <x v="7"/>
    <n v="0"/>
    <s v="Chennai Super Kings"/>
    <s v="Rajasthan Royals"/>
    <s v="Rajasthan Royals"/>
    <x v="1"/>
    <x v="1"/>
    <s v="wickets"/>
    <n v="8"/>
    <s v="N"/>
    <s v="NA"/>
    <s v="SS Hazare"/>
    <s v="RB Tiffin"/>
  </r>
  <r>
    <n v="501241"/>
    <s v="Mumbai"/>
    <n v="2011"/>
    <x v="3"/>
    <d v="2011-05-04T00:00:00"/>
    <x v="109"/>
    <x v="8"/>
    <n v="0"/>
    <s v="Pune Warriors"/>
    <s v="Mumbai Indians"/>
    <s v="Pune Warriors"/>
    <x v="0"/>
    <x v="7"/>
    <s v="runs"/>
    <n v="21"/>
    <s v="N"/>
    <s v="NA"/>
    <s v="HDPK Dharmasena"/>
    <s v="SJA Taufel"/>
  </r>
  <r>
    <n v="501242"/>
    <s v="Kochi"/>
    <n v="2011"/>
    <x v="3"/>
    <d v="2011-05-05T00:00:00"/>
    <x v="66"/>
    <x v="22"/>
    <n v="0"/>
    <s v="Kochi Tuskers Kerala"/>
    <s v="Kolkata Knight Riders"/>
    <s v="Kolkata Knight Riders"/>
    <x v="0"/>
    <x v="9"/>
    <s v="runs"/>
    <n v="17"/>
    <s v="N"/>
    <s v="NA"/>
    <s v="S Ravi"/>
    <s v="RJ Tucker"/>
  </r>
  <r>
    <n v="501243"/>
    <s v="Hyderabad"/>
    <n v="2011"/>
    <x v="3"/>
    <d v="2011-05-05T00:00:00"/>
    <x v="6"/>
    <x v="6"/>
    <n v="0"/>
    <s v="Deccan Chargers"/>
    <s v="Delhi Daredevils"/>
    <s v="Delhi Daredevils"/>
    <x v="0"/>
    <x v="2"/>
    <s v="wickets"/>
    <n v="4"/>
    <s v="N"/>
    <s v="NA"/>
    <s v="Asad Rauf"/>
    <s v="AM Saheba"/>
  </r>
  <r>
    <n v="501244"/>
    <s v="Bangalore"/>
    <n v="2011"/>
    <x v="3"/>
    <d v="2011-05-06T00:00:00"/>
    <x v="45"/>
    <x v="0"/>
    <n v="0"/>
    <s v="Royal Challengers Bangalore"/>
    <s v="Kings XI Punjab"/>
    <s v="Kings XI Punjab"/>
    <x v="0"/>
    <x v="3"/>
    <s v="runs"/>
    <n v="85"/>
    <s v="N"/>
    <s v="NA"/>
    <s v="Aleem Dar"/>
    <s v="RB Tiffin"/>
  </r>
  <r>
    <n v="501245"/>
    <s v="Kolkata"/>
    <n v="2011"/>
    <x v="3"/>
    <d v="2011-05-07T00:00:00"/>
    <x v="107"/>
    <x v="4"/>
    <n v="0"/>
    <s v="Kolkata Knight Riders"/>
    <s v="Chennai Super Kings"/>
    <s v="Chennai Super Kings"/>
    <x v="1"/>
    <x v="0"/>
    <s v="runs"/>
    <n v="10"/>
    <s v="N"/>
    <s v="D/L"/>
    <s v="Asad Rauf"/>
    <s v="PR Reiffel"/>
  </r>
  <r>
    <n v="501246"/>
    <s v="Mumbai"/>
    <n v="2011"/>
    <x v="3"/>
    <d v="2011-05-07T00:00:00"/>
    <x v="83"/>
    <x v="3"/>
    <n v="0"/>
    <s v="Mumbai Indians"/>
    <s v="Delhi Daredevils"/>
    <s v="Delhi Daredevils"/>
    <x v="0"/>
    <x v="7"/>
    <s v="runs"/>
    <n v="32"/>
    <s v="N"/>
    <s v="NA"/>
    <s v="K Hariharan"/>
    <s v="SJA Taufel"/>
  </r>
  <r>
    <n v="501247"/>
    <s v="Bangalore"/>
    <n v="2011"/>
    <x v="3"/>
    <d v="2011-05-08T00:00:00"/>
    <x v="45"/>
    <x v="0"/>
    <n v="0"/>
    <s v="Royal Challengers Bangalore"/>
    <s v="Kochi Tuskers Kerala"/>
    <s v="Kochi Tuskers Kerala"/>
    <x v="1"/>
    <x v="3"/>
    <s v="wickets"/>
    <n v="9"/>
    <s v="N"/>
    <s v="NA"/>
    <s v="Aleem Dar"/>
    <s v="SS Hazare"/>
  </r>
  <r>
    <n v="501248"/>
    <s v="Chandigarh"/>
    <n v="2011"/>
    <x v="3"/>
    <d v="2011-05-08T00:00:00"/>
    <x v="109"/>
    <x v="1"/>
    <n v="0"/>
    <s v="Kings XI Punjab"/>
    <s v="Pune Warriors"/>
    <s v="Kings XI Punjab"/>
    <x v="1"/>
    <x v="8"/>
    <s v="wickets"/>
    <n v="5"/>
    <s v="N"/>
    <s v="NA"/>
    <s v="SK Tarapore"/>
    <s v="RJ Tucker"/>
  </r>
  <r>
    <n v="501249"/>
    <s v="Jaipur"/>
    <n v="2011"/>
    <x v="3"/>
    <d v="2011-05-09T00:00:00"/>
    <x v="81"/>
    <x v="5"/>
    <n v="0"/>
    <s v="Rajasthan Royals"/>
    <s v="Chennai Super Kings"/>
    <s v="Rajasthan Royals"/>
    <x v="0"/>
    <x v="1"/>
    <s v="runs"/>
    <n v="63"/>
    <s v="N"/>
    <s v="NA"/>
    <s v="K Hariharan"/>
    <s v="SJA Taufel"/>
  </r>
  <r>
    <n v="501250"/>
    <s v="Hyderabad"/>
    <n v="2011"/>
    <x v="3"/>
    <d v="2011-05-10T00:00:00"/>
    <x v="110"/>
    <x v="6"/>
    <n v="0"/>
    <s v="Deccan Chargers"/>
    <s v="Pune Warriors"/>
    <s v="Deccan Chargers"/>
    <x v="1"/>
    <x v="8"/>
    <s v="wickets"/>
    <n v="6"/>
    <s v="N"/>
    <s v="NA"/>
    <s v="Asad Rauf"/>
    <s v="AM Saheba"/>
  </r>
  <r>
    <n v="501251"/>
    <s v="Chandigarh"/>
    <n v="2011"/>
    <x v="3"/>
    <d v="2011-05-10T00:00:00"/>
    <x v="111"/>
    <x v="1"/>
    <n v="0"/>
    <s v="Kings XI Punjab"/>
    <s v="Mumbai Indians"/>
    <s v="Mumbai Indians"/>
    <x v="0"/>
    <x v="5"/>
    <s v="runs"/>
    <n v="76"/>
    <s v="N"/>
    <s v="NA"/>
    <s v="SK Tarapore"/>
    <s v="RJ Tucker"/>
  </r>
  <r>
    <n v="501252"/>
    <s v="Jaipur"/>
    <n v="2011"/>
    <x v="3"/>
    <d v="2011-05-11T00:00:00"/>
    <x v="112"/>
    <x v="5"/>
    <n v="0"/>
    <s v="Rajasthan Royals"/>
    <s v="Royal Challengers Bangalore"/>
    <s v="Royal Challengers Bangalore"/>
    <x v="0"/>
    <x v="3"/>
    <s v="wickets"/>
    <n v="9"/>
    <s v="N"/>
    <s v="NA"/>
    <s v="HDPK Dharmasena"/>
    <s v="K Hariharan"/>
  </r>
  <r>
    <n v="501253"/>
    <s v="Chennai"/>
    <n v="2011"/>
    <x v="3"/>
    <d v="2011-05-12T00:00:00"/>
    <x v="13"/>
    <x v="7"/>
    <n v="0"/>
    <s v="Chennai Super Kings"/>
    <s v="Delhi Daredevils"/>
    <s v="Chennai Super Kings"/>
    <x v="1"/>
    <x v="1"/>
    <s v="runs"/>
    <n v="18"/>
    <s v="N"/>
    <s v="NA"/>
    <s v="AM Saheba"/>
    <s v="SL Shastri"/>
  </r>
  <r>
    <n v="501254"/>
    <s v="Indore"/>
    <n v="2011"/>
    <x v="3"/>
    <d v="2011-05-13T00:00:00"/>
    <x v="35"/>
    <x v="23"/>
    <n v="0"/>
    <s v="Kochi Tuskers Kerala"/>
    <s v="Kings XI Punjab"/>
    <s v="Kings XI Punjab"/>
    <x v="0"/>
    <x v="5"/>
    <s v="wickets"/>
    <n v="6"/>
    <s v="N"/>
    <s v="NA"/>
    <s v="S Asnani"/>
    <s v="RJ Tucker"/>
  </r>
  <r>
    <n v="501255"/>
    <s v="Bangalore"/>
    <n v="2011"/>
    <x v="3"/>
    <d v="2011-05-14T00:00:00"/>
    <x v="45"/>
    <x v="0"/>
    <n v="0"/>
    <s v="Royal Challengers Bangalore"/>
    <s v="Kolkata Knight Riders"/>
    <s v="Royal Challengers Bangalore"/>
    <x v="0"/>
    <x v="3"/>
    <s v="wickets"/>
    <n v="4"/>
    <s v="N"/>
    <s v="D/L"/>
    <s v="RE Koertzen"/>
    <s v="RB Tiffin"/>
  </r>
  <r>
    <n v="501256"/>
    <s v="Mumbai"/>
    <n v="2011"/>
    <x v="3"/>
    <d v="2011-05-14T00:00:00"/>
    <x v="28"/>
    <x v="3"/>
    <n v="0"/>
    <s v="Mumbai Indians"/>
    <s v="Deccan Chargers"/>
    <s v="Deccan Chargers"/>
    <x v="1"/>
    <x v="6"/>
    <s v="runs"/>
    <n v="10"/>
    <s v="N"/>
    <s v="NA"/>
    <s v="S Ravi"/>
    <s v="SK Tarapore"/>
  </r>
  <r>
    <n v="501257"/>
    <s v="Dharamsala"/>
    <n v="2011"/>
    <x v="3"/>
    <d v="2011-05-15T00:00:00"/>
    <x v="88"/>
    <x v="21"/>
    <n v="0"/>
    <s v="Kings XI Punjab"/>
    <s v="Delhi Daredevils"/>
    <s v="Delhi Daredevils"/>
    <x v="0"/>
    <x v="5"/>
    <s v="runs"/>
    <n v="29"/>
    <s v="N"/>
    <s v="NA"/>
    <s v="Asad Rauf"/>
    <s v="SL Shastri"/>
  </r>
  <r>
    <n v="501258"/>
    <s v="Indore"/>
    <n v="2011"/>
    <x v="3"/>
    <d v="2011-05-15T00:00:00"/>
    <x v="66"/>
    <x v="23"/>
    <n v="0"/>
    <s v="Kochi Tuskers Kerala"/>
    <s v="Rajasthan Royals"/>
    <s v="Kochi Tuskers Kerala"/>
    <x v="0"/>
    <x v="9"/>
    <s v="wickets"/>
    <n v="8"/>
    <s v="N"/>
    <s v="NA"/>
    <s v="PR Reiffel"/>
    <s v="RJ Tucker"/>
  </r>
  <r>
    <n v="501259"/>
    <s v="Mumbai"/>
    <n v="2011"/>
    <x v="3"/>
    <d v="2011-05-16T00:00:00"/>
    <x v="28"/>
    <x v="8"/>
    <n v="0"/>
    <s v="Pune Warriors"/>
    <s v="Deccan Chargers"/>
    <s v="Deccan Chargers"/>
    <x v="0"/>
    <x v="6"/>
    <s v="wickets"/>
    <n v="6"/>
    <s v="N"/>
    <s v="NA"/>
    <s v="S Ravi"/>
    <s v="SK Tarapore"/>
  </r>
  <r>
    <n v="501260"/>
    <s v="Dharamsala"/>
    <n v="2011"/>
    <x v="3"/>
    <d v="2011-05-17T00:00:00"/>
    <x v="11"/>
    <x v="21"/>
    <n v="0"/>
    <s v="Kings XI Punjab"/>
    <s v="Royal Challengers Bangalore"/>
    <s v="Kings XI Punjab"/>
    <x v="1"/>
    <x v="5"/>
    <s v="runs"/>
    <n v="111"/>
    <s v="N"/>
    <s v="NA"/>
    <s v="Asad Rauf"/>
    <s v="AM Saheba"/>
  </r>
  <r>
    <n v="501261"/>
    <s v="Chennai"/>
    <n v="2011"/>
    <x v="3"/>
    <d v="2011-05-18T00:00:00"/>
    <x v="113"/>
    <x v="7"/>
    <n v="0"/>
    <s v="Chennai Super Kings"/>
    <s v="Kochi Tuskers Kerala"/>
    <s v="Chennai Super Kings"/>
    <x v="1"/>
    <x v="1"/>
    <s v="runs"/>
    <n v="11"/>
    <s v="N"/>
    <s v="NA"/>
    <s v="HDPK Dharmasena"/>
    <s v="RE Koertzen"/>
  </r>
  <r>
    <n v="501262"/>
    <s v="Mumbai"/>
    <n v="2011"/>
    <x v="3"/>
    <d v="2011-05-19T00:00:00"/>
    <x v="8"/>
    <x v="8"/>
    <n v="0"/>
    <s v="Pune Warriors"/>
    <s v="Kolkata Knight Riders"/>
    <s v="Kolkata Knight Riders"/>
    <x v="0"/>
    <x v="0"/>
    <s v="wickets"/>
    <n v="7"/>
    <s v="N"/>
    <s v="NA"/>
    <s v="S Ravi"/>
    <s v="SJA Taufel"/>
  </r>
  <r>
    <n v="501263"/>
    <s v="Mumbai"/>
    <n v="2011"/>
    <x v="3"/>
    <d v="2011-05-20T00:00:00"/>
    <x v="5"/>
    <x v="3"/>
    <n v="0"/>
    <s v="Mumbai Indians"/>
    <s v="Rajasthan Royals"/>
    <s v="Mumbai Indians"/>
    <x v="1"/>
    <x v="4"/>
    <s v="wickets"/>
    <n v="10"/>
    <s v="N"/>
    <s v="NA"/>
    <s v="RE Koertzen"/>
    <s v="PR Reiffel"/>
  </r>
  <r>
    <n v="501264"/>
    <s v="Dharamsala"/>
    <n v="2011"/>
    <x v="3"/>
    <d v="2011-05-21T00:00:00"/>
    <x v="114"/>
    <x v="21"/>
    <n v="0"/>
    <s v="Kings XI Punjab"/>
    <s v="Deccan Chargers"/>
    <s v="Kings XI Punjab"/>
    <x v="0"/>
    <x v="6"/>
    <s v="runs"/>
    <n v="82"/>
    <s v="N"/>
    <s v="NA"/>
    <s v="Asad Rauf"/>
    <s v="AM Saheba"/>
  </r>
  <r>
    <n v="501265"/>
    <s v="Delhi"/>
    <n v="2011"/>
    <x v="3"/>
    <d v="2011-05-21T00:00:00"/>
    <x v="115"/>
    <x v="2"/>
    <n v="0"/>
    <s v="Delhi Daredevils"/>
    <s v="Pune Warriors"/>
    <s v="Delhi Daredevils"/>
    <x v="1"/>
    <x v="10"/>
    <s v="NA"/>
    <s v="NA"/>
    <s v="NA"/>
    <s v="NA"/>
    <s v="SS Hazare"/>
    <s v="RJ Tucker"/>
  </r>
  <r>
    <n v="501266"/>
    <s v="Bangalore"/>
    <n v="2011"/>
    <x v="3"/>
    <d v="2011-05-22T00:00:00"/>
    <x v="45"/>
    <x v="0"/>
    <n v="0"/>
    <s v="Royal Challengers Bangalore"/>
    <s v="Chennai Super Kings"/>
    <s v="Royal Challengers Bangalore"/>
    <x v="0"/>
    <x v="3"/>
    <s v="wickets"/>
    <n v="8"/>
    <s v="N"/>
    <s v="NA"/>
    <s v="K Hariharan"/>
    <s v="RE Koertzen"/>
  </r>
  <r>
    <n v="501267"/>
    <s v="Kolkata"/>
    <n v="2011"/>
    <x v="3"/>
    <d v="2011-05-22T00:00:00"/>
    <x v="116"/>
    <x v="4"/>
    <n v="0"/>
    <s v="Kolkata Knight Riders"/>
    <s v="Mumbai Indians"/>
    <s v="Mumbai Indians"/>
    <x v="0"/>
    <x v="7"/>
    <s v="wickets"/>
    <n v="5"/>
    <s v="N"/>
    <s v="NA"/>
    <s v="SK Tarapore"/>
    <s v="SJA Taufel"/>
  </r>
  <r>
    <n v="501268"/>
    <s v="Mumbai"/>
    <n v="2011"/>
    <x v="3"/>
    <d v="2011-05-24T00:00:00"/>
    <x v="39"/>
    <x v="3"/>
    <n v="0"/>
    <s v="Royal Challengers Bangalore"/>
    <s v="Chennai Super Kings"/>
    <s v="Chennai Super Kings"/>
    <x v="0"/>
    <x v="1"/>
    <s v="wickets"/>
    <n v="6"/>
    <s v="N"/>
    <s v="NA"/>
    <s v="Asad Rauf"/>
    <s v="SJA Taufel"/>
  </r>
  <r>
    <n v="501269"/>
    <s v="Mumbai"/>
    <n v="2011"/>
    <x v="3"/>
    <d v="2011-05-25T00:00:00"/>
    <x v="103"/>
    <x v="3"/>
    <n v="0"/>
    <s v="Mumbai Indians"/>
    <s v="Kolkata Knight Riders"/>
    <s v="Mumbai Indians"/>
    <x v="0"/>
    <x v="7"/>
    <s v="wickets"/>
    <n v="4"/>
    <s v="N"/>
    <s v="NA"/>
    <s v="Asad Rauf"/>
    <s v="SJA Taufel"/>
  </r>
  <r>
    <n v="501270"/>
    <s v="Chennai"/>
    <n v="2011"/>
    <x v="3"/>
    <d v="2011-05-27T00:00:00"/>
    <x v="45"/>
    <x v="7"/>
    <n v="0"/>
    <s v="Royal Challengers Bangalore"/>
    <s v="Mumbai Indians"/>
    <s v="Mumbai Indians"/>
    <x v="0"/>
    <x v="3"/>
    <s v="runs"/>
    <n v="43"/>
    <s v="N"/>
    <s v="NA"/>
    <s v="Asad Rauf"/>
    <s v="SJA Taufel"/>
  </r>
  <r>
    <n v="501271"/>
    <s v="Chennai"/>
    <n v="2011"/>
    <x v="3"/>
    <d v="2011-05-28T00:00:00"/>
    <x v="81"/>
    <x v="7"/>
    <n v="0"/>
    <s v="Chennai Super Kings"/>
    <s v="Royal Challengers Bangalore"/>
    <s v="Chennai Super Kings"/>
    <x v="1"/>
    <x v="1"/>
    <s v="runs"/>
    <n v="58"/>
    <s v="N"/>
    <s v="NA"/>
    <s v="Asad Rauf"/>
    <s v="SJA Taufel"/>
  </r>
  <r>
    <n v="548306"/>
    <s v="Chennai"/>
    <n v="2012"/>
    <x v="4"/>
    <d v="2012-04-04T00:00:00"/>
    <x v="117"/>
    <x v="7"/>
    <n v="0"/>
    <s v="Chennai Super Kings"/>
    <s v="Mumbai Indians"/>
    <s v="Mumbai Indians"/>
    <x v="0"/>
    <x v="7"/>
    <s v="wickets"/>
    <n v="8"/>
    <s v="N"/>
    <s v="NA"/>
    <s v="JD Cloete"/>
    <s v="SJA Taufel"/>
  </r>
  <r>
    <n v="548307"/>
    <s v="Kolkata"/>
    <n v="2012"/>
    <x v="4"/>
    <d v="2012-04-05T00:00:00"/>
    <x v="19"/>
    <x v="4"/>
    <n v="0"/>
    <s v="Kolkata Knight Riders"/>
    <s v="Delhi Daredevils"/>
    <s v="Delhi Daredevils"/>
    <x v="0"/>
    <x v="2"/>
    <s v="wickets"/>
    <n v="8"/>
    <s v="N"/>
    <s v="NA"/>
    <s v="S Asnani"/>
    <s v="HDPK Dharmasena"/>
  </r>
  <r>
    <n v="548308"/>
    <s v="Mumbai"/>
    <n v="2012"/>
    <x v="4"/>
    <d v="2012-04-06T00:00:00"/>
    <x v="118"/>
    <x v="3"/>
    <n v="0"/>
    <s v="Mumbai Indians"/>
    <s v="Pune Warriors"/>
    <s v="Mumbai Indians"/>
    <x v="0"/>
    <x v="8"/>
    <s v="runs"/>
    <n v="28"/>
    <s v="N"/>
    <s v="NA"/>
    <s v="AK Chaudhary"/>
    <s v="SJA Taufel"/>
  </r>
  <r>
    <n v="548309"/>
    <s v="Jaipur"/>
    <n v="2012"/>
    <x v="4"/>
    <d v="2012-04-06T00:00:00"/>
    <x v="119"/>
    <x v="5"/>
    <n v="0"/>
    <s v="Rajasthan Royals"/>
    <s v="Kings XI Punjab"/>
    <s v="Kings XI Punjab"/>
    <x v="0"/>
    <x v="4"/>
    <s v="runs"/>
    <n v="31"/>
    <s v="N"/>
    <s v="NA"/>
    <s v="BF Bowden"/>
    <s v="SK Tarapore"/>
  </r>
  <r>
    <n v="548310"/>
    <s v="Bangalore"/>
    <n v="2012"/>
    <x v="4"/>
    <d v="2012-04-07T00:00:00"/>
    <x v="46"/>
    <x v="0"/>
    <n v="0"/>
    <s v="Royal Challengers Bangalore"/>
    <s v="Delhi Daredevils"/>
    <s v="Delhi Daredevils"/>
    <x v="0"/>
    <x v="3"/>
    <s v="runs"/>
    <n v="20"/>
    <s v="N"/>
    <s v="NA"/>
    <s v="S Asnani"/>
    <s v="S Ravi"/>
  </r>
  <r>
    <n v="548311"/>
    <s v="Visakhapatnam"/>
    <n v="2012"/>
    <x v="4"/>
    <d v="2012-04-07T00:00:00"/>
    <x v="120"/>
    <x v="24"/>
    <n v="0"/>
    <s v="Deccan Chargers"/>
    <s v="Chennai Super Kings"/>
    <s v="Deccan Chargers"/>
    <x v="0"/>
    <x v="1"/>
    <s v="runs"/>
    <n v="74"/>
    <s v="N"/>
    <s v="NA"/>
    <s v="JD Cloete"/>
    <s v="HDPK Dharmasena"/>
  </r>
  <r>
    <n v="548312"/>
    <s v="Jaipur"/>
    <n v="2012"/>
    <x v="4"/>
    <d v="2012-04-08T00:00:00"/>
    <x v="66"/>
    <x v="5"/>
    <n v="0"/>
    <s v="Rajasthan Royals"/>
    <s v="Kolkata Knight Riders"/>
    <s v="Kolkata Knight Riders"/>
    <x v="0"/>
    <x v="4"/>
    <s v="runs"/>
    <n v="22"/>
    <s v="N"/>
    <s v="NA"/>
    <s v="BF Bowden"/>
    <s v="VA Kulkarni"/>
  </r>
  <r>
    <n v="548313"/>
    <s v="Pune"/>
    <n v="2012"/>
    <x v="4"/>
    <d v="2012-04-08T00:00:00"/>
    <x v="121"/>
    <x v="25"/>
    <n v="0"/>
    <s v="Pune Warriors"/>
    <s v="Kings XI Punjab"/>
    <s v="Pune Warriors"/>
    <x v="1"/>
    <x v="8"/>
    <s v="runs"/>
    <n v="22"/>
    <s v="N"/>
    <s v="NA"/>
    <s v="S Das"/>
    <s v="SJA Taufel"/>
  </r>
  <r>
    <n v="548314"/>
    <s v="Visakhapatnam"/>
    <n v="2012"/>
    <x v="4"/>
    <d v="2012-04-09T00:00:00"/>
    <x v="57"/>
    <x v="24"/>
    <n v="0"/>
    <s v="Deccan Chargers"/>
    <s v="Mumbai Indians"/>
    <s v="Deccan Chargers"/>
    <x v="1"/>
    <x v="7"/>
    <s v="wickets"/>
    <n v="5"/>
    <s v="N"/>
    <s v="NA"/>
    <s v="AK Chaudhary"/>
    <s v="JD Cloete"/>
  </r>
  <r>
    <n v="548315"/>
    <s v="Bangalore"/>
    <n v="2012"/>
    <x v="4"/>
    <d v="2012-04-10T00:00:00"/>
    <x v="26"/>
    <x v="0"/>
    <n v="0"/>
    <s v="Royal Challengers Bangalore"/>
    <s v="Kolkata Knight Riders"/>
    <s v="Royal Challengers Bangalore"/>
    <x v="0"/>
    <x v="0"/>
    <s v="runs"/>
    <n v="42"/>
    <s v="N"/>
    <s v="NA"/>
    <s v="S Ravi"/>
    <s v="RJ Tucker"/>
  </r>
  <r>
    <n v="548316"/>
    <s v="Delhi"/>
    <n v="2012"/>
    <x v="4"/>
    <d v="2012-04-10T00:00:00"/>
    <x v="122"/>
    <x v="2"/>
    <n v="0"/>
    <s v="Delhi Daredevils"/>
    <s v="Chennai Super Kings"/>
    <s v="Delhi Daredevils"/>
    <x v="0"/>
    <x v="2"/>
    <s v="wickets"/>
    <n v="8"/>
    <s v="N"/>
    <s v="NA"/>
    <s v="Asad Rauf"/>
    <s v="SK Tarapore"/>
  </r>
  <r>
    <n v="548317"/>
    <s v="Mumbai"/>
    <n v="2012"/>
    <x v="4"/>
    <d v="2012-04-11T00:00:00"/>
    <x v="90"/>
    <x v="3"/>
    <n v="0"/>
    <s v="Mumbai Indians"/>
    <s v="Rajasthan Royals"/>
    <s v="Rajasthan Royals"/>
    <x v="0"/>
    <x v="7"/>
    <s v="runs"/>
    <n v="27"/>
    <s v="N"/>
    <s v="NA"/>
    <s v="Aleem Dar"/>
    <s v="BNJ Oxenford"/>
  </r>
  <r>
    <n v="548318"/>
    <s v="Chennai"/>
    <n v="2012"/>
    <x v="4"/>
    <d v="2012-04-12T00:00:00"/>
    <x v="123"/>
    <x v="7"/>
    <n v="0"/>
    <s v="Chennai Super Kings"/>
    <s v="Royal Challengers Bangalore"/>
    <s v="Royal Challengers Bangalore"/>
    <x v="1"/>
    <x v="1"/>
    <s v="wickets"/>
    <n v="5"/>
    <s v="N"/>
    <s v="NA"/>
    <s v="HDPK Dharmasena"/>
    <s v="RJ Tucker"/>
  </r>
  <r>
    <n v="548319"/>
    <s v="Chandigarh"/>
    <n v="2012"/>
    <x v="4"/>
    <d v="2012-04-12T00:00:00"/>
    <x v="124"/>
    <x v="1"/>
    <n v="0"/>
    <s v="Kings XI Punjab"/>
    <s v="Pune Warriors"/>
    <s v="Kings XI Punjab"/>
    <x v="0"/>
    <x v="5"/>
    <s v="wickets"/>
    <n v="7"/>
    <s v="N"/>
    <s v="NA"/>
    <s v="VA Kulkarni"/>
    <s v="SK Tarapore"/>
  </r>
  <r>
    <n v="548320"/>
    <s v="Kolkata"/>
    <n v="2012"/>
    <x v="4"/>
    <d v="2012-04-13T00:00:00"/>
    <x v="125"/>
    <x v="4"/>
    <n v="0"/>
    <s v="Kolkata Knight Riders"/>
    <s v="Rajasthan Royals"/>
    <s v="Rajasthan Royals"/>
    <x v="1"/>
    <x v="0"/>
    <s v="wickets"/>
    <n v="5"/>
    <s v="N"/>
    <s v="NA"/>
    <s v="Asad Rauf"/>
    <s v="S Asnani"/>
  </r>
  <r>
    <n v="548321"/>
    <s v="Delhi"/>
    <n v="2012"/>
    <x v="4"/>
    <d v="2012-04-19T00:00:00"/>
    <x v="82"/>
    <x v="2"/>
    <n v="0"/>
    <s v="Delhi Daredevils"/>
    <s v="Deccan Chargers"/>
    <s v="Deccan Chargers"/>
    <x v="1"/>
    <x v="2"/>
    <s v="wickets"/>
    <n v="5"/>
    <s v="N"/>
    <s v="NA"/>
    <s v="BF Bowden"/>
    <s v="SK Tarapore"/>
  </r>
  <r>
    <n v="548322"/>
    <s v="Pune"/>
    <n v="2012"/>
    <x v="4"/>
    <d v="2012-04-14T00:00:00"/>
    <x v="126"/>
    <x v="25"/>
    <n v="0"/>
    <s v="Pune Warriors"/>
    <s v="Chennai Super Kings"/>
    <s v="Chennai Super Kings"/>
    <x v="1"/>
    <x v="8"/>
    <s v="wickets"/>
    <n v="7"/>
    <s v="N"/>
    <s v="NA"/>
    <s v="Aleem Dar"/>
    <s v="BNJ Oxenford"/>
  </r>
  <r>
    <n v="548323"/>
    <s v="Kolkata"/>
    <n v="2012"/>
    <x v="4"/>
    <d v="2012-04-15T00:00:00"/>
    <x v="127"/>
    <x v="4"/>
    <n v="0"/>
    <s v="Kolkata Knight Riders"/>
    <s v="Kings XI Punjab"/>
    <s v="Kolkata Knight Riders"/>
    <x v="0"/>
    <x v="5"/>
    <s v="runs"/>
    <n v="2"/>
    <s v="N"/>
    <s v="NA"/>
    <s v="Asad Rauf"/>
    <s v="S Asnani"/>
  </r>
  <r>
    <n v="548324"/>
    <s v="Bangalore"/>
    <n v="2012"/>
    <x v="4"/>
    <d v="2012-04-15T00:00:00"/>
    <x v="119"/>
    <x v="0"/>
    <n v="0"/>
    <s v="Royal Challengers Bangalore"/>
    <s v="Rajasthan Royals"/>
    <s v="Rajasthan Royals"/>
    <x v="1"/>
    <x v="4"/>
    <s v="runs"/>
    <n v="59"/>
    <s v="N"/>
    <s v="NA"/>
    <s v="JD Cloete"/>
    <s v="RJ Tucker"/>
  </r>
  <r>
    <n v="548325"/>
    <s v="Mumbai"/>
    <n v="2012"/>
    <x v="4"/>
    <d v="2012-04-16T00:00:00"/>
    <x v="128"/>
    <x v="3"/>
    <n v="0"/>
    <s v="Mumbai Indians"/>
    <s v="Delhi Daredevils"/>
    <s v="Delhi Daredevils"/>
    <x v="0"/>
    <x v="2"/>
    <s v="wickets"/>
    <n v="7"/>
    <s v="N"/>
    <s v="NA"/>
    <s v="BF Bowden"/>
    <s v="SK Tarapore"/>
  </r>
  <r>
    <n v="548326"/>
    <s v="Jaipur"/>
    <n v="2012"/>
    <x v="4"/>
    <d v="2012-04-17T00:00:00"/>
    <x v="66"/>
    <x v="5"/>
    <n v="0"/>
    <s v="Rajasthan Royals"/>
    <s v="Deccan Chargers"/>
    <s v="Deccan Chargers"/>
    <x v="1"/>
    <x v="4"/>
    <s v="wickets"/>
    <n v="5"/>
    <s v="N"/>
    <s v="NA"/>
    <s v="Aleem Dar"/>
    <s v="BNJ Oxenford"/>
  </r>
  <r>
    <n v="548327"/>
    <s v="Bangalore"/>
    <n v="2012"/>
    <x v="4"/>
    <d v="2012-04-17T00:00:00"/>
    <x v="45"/>
    <x v="0"/>
    <n v="0"/>
    <s v="Royal Challengers Bangalore"/>
    <s v="Pune Warriors"/>
    <s v="Pune Warriors"/>
    <x v="1"/>
    <x v="3"/>
    <s v="wickets"/>
    <n v="6"/>
    <s v="N"/>
    <s v="NA"/>
    <s v="S Asnani"/>
    <s v="S Das"/>
  </r>
  <r>
    <n v="548328"/>
    <s v="Chandigarh"/>
    <n v="2012"/>
    <x v="4"/>
    <d v="2012-04-18T00:00:00"/>
    <x v="56"/>
    <x v="1"/>
    <n v="0"/>
    <s v="Kings XI Punjab"/>
    <s v="Kolkata Knight Riders"/>
    <s v="Kings XI Punjab"/>
    <x v="1"/>
    <x v="0"/>
    <s v="wickets"/>
    <n v="8"/>
    <s v="N"/>
    <s v="NA"/>
    <s v="JD Cloete"/>
    <s v="RJ Tucker"/>
  </r>
  <r>
    <n v="548329"/>
    <s v="Hyderabad"/>
    <n v="2012"/>
    <x v="4"/>
    <d v="2012-05-10T00:00:00"/>
    <x v="79"/>
    <x v="6"/>
    <n v="0"/>
    <s v="Deccan Chargers"/>
    <s v="Delhi Daredevils"/>
    <s v="Deccan Chargers"/>
    <x v="1"/>
    <x v="2"/>
    <s v="wickets"/>
    <n v="9"/>
    <s v="N"/>
    <s v="NA"/>
    <s v="JD Cloete"/>
    <s v="SJA Taufel"/>
  </r>
  <r>
    <n v="548330"/>
    <s v="Chennai"/>
    <n v="2012"/>
    <x v="4"/>
    <d v="2012-04-19T00:00:00"/>
    <x v="129"/>
    <x v="7"/>
    <n v="0"/>
    <s v="Chennai Super Kings"/>
    <s v="Pune Warriors"/>
    <s v="Pune Warriors"/>
    <x v="0"/>
    <x v="1"/>
    <s v="runs"/>
    <n v="13"/>
    <s v="N"/>
    <s v="NA"/>
    <s v="Asad Rauf"/>
    <s v="S Das"/>
  </r>
  <r>
    <n v="548331"/>
    <s v="Chandigarh"/>
    <n v="2012"/>
    <x v="4"/>
    <d v="2012-04-20T00:00:00"/>
    <x v="45"/>
    <x v="1"/>
    <n v="0"/>
    <s v="Kings XI Punjab"/>
    <s v="Royal Challengers Bangalore"/>
    <s v="Royal Challengers Bangalore"/>
    <x v="0"/>
    <x v="3"/>
    <s v="wickets"/>
    <n v="5"/>
    <s v="N"/>
    <s v="NA"/>
    <s v="S Ravi"/>
    <s v="RJ Tucker"/>
  </r>
  <r>
    <n v="548332"/>
    <s v="Chennai"/>
    <n v="2012"/>
    <x v="4"/>
    <d v="2012-04-21T00:00:00"/>
    <x v="123"/>
    <x v="7"/>
    <n v="0"/>
    <s v="Chennai Super Kings"/>
    <s v="Rajasthan Royals"/>
    <s v="Rajasthan Royals"/>
    <x v="1"/>
    <x v="1"/>
    <s v="wickets"/>
    <n v="7"/>
    <s v="N"/>
    <s v="NA"/>
    <s v="Aleem Dar"/>
    <s v="BNJ Oxenford"/>
  </r>
  <r>
    <n v="548333"/>
    <s v="Delhi"/>
    <n v="2012"/>
    <x v="4"/>
    <d v="2012-04-21T00:00:00"/>
    <x v="24"/>
    <x v="2"/>
    <n v="0"/>
    <s v="Delhi Daredevils"/>
    <s v="Pune Warriors"/>
    <s v="Delhi Daredevils"/>
    <x v="0"/>
    <x v="8"/>
    <s v="runs"/>
    <n v="20"/>
    <s v="N"/>
    <s v="NA"/>
    <s v="Asad Rauf"/>
    <s v="S Das"/>
  </r>
  <r>
    <n v="548334"/>
    <s v="Mumbai"/>
    <n v="2012"/>
    <x v="4"/>
    <d v="2012-04-22T00:00:00"/>
    <x v="16"/>
    <x v="3"/>
    <n v="0"/>
    <s v="Mumbai Indians"/>
    <s v="Kings XI Punjab"/>
    <s v="Mumbai Indians"/>
    <x v="1"/>
    <x v="5"/>
    <s v="wickets"/>
    <n v="6"/>
    <s v="N"/>
    <s v="NA"/>
    <s v="S Ravi"/>
    <s v="RJ Tucker"/>
  </r>
  <r>
    <n v="548335"/>
    <s v="Cuttack"/>
    <n v="2012"/>
    <x v="4"/>
    <d v="2012-04-22T00:00:00"/>
    <x v="65"/>
    <x v="19"/>
    <n v="0"/>
    <s v="Deccan Chargers"/>
    <s v="Kolkata Knight Riders"/>
    <s v="Kolkata Knight Riders"/>
    <x v="0"/>
    <x v="0"/>
    <s v="wickets"/>
    <n v="5"/>
    <s v="N"/>
    <s v="NA"/>
    <s v="BF Bowden"/>
    <s v="SK Tarapore"/>
  </r>
  <r>
    <n v="548336"/>
    <s v="Jaipur"/>
    <n v="2012"/>
    <x v="4"/>
    <d v="2012-04-23T00:00:00"/>
    <x v="46"/>
    <x v="5"/>
    <n v="0"/>
    <s v="Rajasthan Royals"/>
    <s v="Royal Challengers Bangalore"/>
    <s v="Rajasthan Royals"/>
    <x v="0"/>
    <x v="3"/>
    <s v="runs"/>
    <n v="46"/>
    <s v="N"/>
    <s v="NA"/>
    <s v="Asad Rauf"/>
    <s v="S Asnani"/>
  </r>
  <r>
    <n v="548337"/>
    <s v="Pune"/>
    <n v="2012"/>
    <x v="4"/>
    <d v="2012-04-24T00:00:00"/>
    <x v="6"/>
    <x v="25"/>
    <n v="0"/>
    <s v="Pune Warriors"/>
    <s v="Delhi Daredevils"/>
    <s v="Pune Warriors"/>
    <x v="1"/>
    <x v="2"/>
    <s v="wickets"/>
    <n v="8"/>
    <s v="N"/>
    <s v="NA"/>
    <s v="S Ravi"/>
    <s v="RJ Tucker"/>
  </r>
  <r>
    <n v="548339"/>
    <s v="Chandigarh"/>
    <n v="2012"/>
    <x v="4"/>
    <d v="2012-04-25T00:00:00"/>
    <x v="83"/>
    <x v="1"/>
    <n v="0"/>
    <s v="Kings XI Punjab"/>
    <s v="Mumbai Indians"/>
    <s v="Kings XI Punjab"/>
    <x v="1"/>
    <x v="7"/>
    <s v="wickets"/>
    <n v="4"/>
    <s v="N"/>
    <s v="NA"/>
    <s v="Aleem Dar"/>
    <s v="BNJ Oxenford"/>
  </r>
  <r>
    <n v="548341"/>
    <s v="Pune"/>
    <n v="2012"/>
    <x v="4"/>
    <d v="2012-04-26T00:00:00"/>
    <x v="130"/>
    <x v="25"/>
    <n v="0"/>
    <s v="Pune Warriors"/>
    <s v="Deccan Chargers"/>
    <s v="Deccan Chargers"/>
    <x v="1"/>
    <x v="6"/>
    <s v="runs"/>
    <n v="18"/>
    <s v="N"/>
    <s v="NA"/>
    <s v="S Ravi"/>
    <s v="RJ Tucker"/>
  </r>
  <r>
    <n v="548342"/>
    <s v="Delhi"/>
    <n v="2012"/>
    <x v="4"/>
    <d v="2012-04-27T00:00:00"/>
    <x v="6"/>
    <x v="2"/>
    <n v="0"/>
    <s v="Delhi Daredevils"/>
    <s v="Mumbai Indians"/>
    <s v="Mumbai Indians"/>
    <x v="0"/>
    <x v="2"/>
    <s v="runs"/>
    <n v="37"/>
    <s v="N"/>
    <s v="NA"/>
    <s v="Aleem Dar"/>
    <s v="BNJ Oxenford"/>
  </r>
  <r>
    <n v="548343"/>
    <s v="Chennai"/>
    <n v="2012"/>
    <x v="4"/>
    <d v="2012-04-28T00:00:00"/>
    <x v="131"/>
    <x v="7"/>
    <n v="0"/>
    <s v="Chennai Super Kings"/>
    <s v="Kings XI Punjab"/>
    <s v="Kings XI Punjab"/>
    <x v="1"/>
    <x v="5"/>
    <s v="runs"/>
    <n v="7"/>
    <s v="N"/>
    <s v="NA"/>
    <s v="BF Bowden"/>
    <s v="SK Tarapore"/>
  </r>
  <r>
    <n v="548344"/>
    <s v="Kolkata"/>
    <n v="2012"/>
    <x v="4"/>
    <d v="2012-04-28T00:00:00"/>
    <x v="56"/>
    <x v="4"/>
    <n v="0"/>
    <s v="Kolkata Knight Riders"/>
    <s v="Royal Challengers Bangalore"/>
    <s v="Kolkata Knight Riders"/>
    <x v="1"/>
    <x v="0"/>
    <s v="runs"/>
    <n v="47"/>
    <s v="N"/>
    <s v="NA"/>
    <s v="Asad Rauf"/>
    <s v="BR Doctrove"/>
  </r>
  <r>
    <n v="548345"/>
    <s v="Delhi"/>
    <n v="2012"/>
    <x v="4"/>
    <d v="2012-04-29T00:00:00"/>
    <x v="6"/>
    <x v="2"/>
    <n v="0"/>
    <s v="Delhi Daredevils"/>
    <s v="Rajasthan Royals"/>
    <s v="Delhi Daredevils"/>
    <x v="1"/>
    <x v="2"/>
    <s v="runs"/>
    <n v="1"/>
    <s v="N"/>
    <s v="NA"/>
    <s v="S Ravi"/>
    <s v="RJ Tucker"/>
  </r>
  <r>
    <n v="548346"/>
    <s v="Mumbai"/>
    <n v="2012"/>
    <x v="4"/>
    <d v="2012-04-29T00:00:00"/>
    <x v="101"/>
    <x v="3"/>
    <n v="0"/>
    <s v="Mumbai Indians"/>
    <s v="Deccan Chargers"/>
    <s v="Mumbai Indians"/>
    <x v="0"/>
    <x v="7"/>
    <s v="wickets"/>
    <n v="5"/>
    <s v="N"/>
    <s v="NA"/>
    <s v="AK Chaudhary"/>
    <s v="BNJ Oxenford"/>
  </r>
  <r>
    <n v="548347"/>
    <s v="Chennai"/>
    <n v="2012"/>
    <x v="4"/>
    <d v="2012-04-30T00:00:00"/>
    <x v="56"/>
    <x v="7"/>
    <n v="0"/>
    <s v="Chennai Super Kings"/>
    <s v="Kolkata Knight Riders"/>
    <s v="Chennai Super Kings"/>
    <x v="1"/>
    <x v="0"/>
    <s v="wickets"/>
    <n v="5"/>
    <s v="N"/>
    <s v="NA"/>
    <s v="BF Bowden"/>
    <s v="C Shamshuddin"/>
  </r>
  <r>
    <n v="548348"/>
    <s v="Cuttack"/>
    <n v="2012"/>
    <x v="4"/>
    <d v="2012-05-01T00:00:00"/>
    <x v="9"/>
    <x v="19"/>
    <n v="0"/>
    <s v="Deccan Chargers"/>
    <s v="Pune Warriors"/>
    <s v="Deccan Chargers"/>
    <x v="1"/>
    <x v="6"/>
    <s v="runs"/>
    <n v="13"/>
    <s v="N"/>
    <s v="NA"/>
    <s v="Aleem Dar"/>
    <s v="AK Chaudhary"/>
  </r>
  <r>
    <n v="548349"/>
    <s v="Jaipur"/>
    <n v="2012"/>
    <x v="4"/>
    <d v="2012-05-01T00:00:00"/>
    <x v="132"/>
    <x v="5"/>
    <n v="0"/>
    <s v="Rajasthan Royals"/>
    <s v="Delhi Daredevils"/>
    <s v="Rajasthan Royals"/>
    <x v="1"/>
    <x v="2"/>
    <s v="wickets"/>
    <n v="6"/>
    <s v="N"/>
    <s v="NA"/>
    <s v="JD Cloete"/>
    <s v="SJA Taufel"/>
  </r>
  <r>
    <n v="548350"/>
    <s v="Bangalore"/>
    <n v="2012"/>
    <x v="4"/>
    <d v="2012-05-02T00:00:00"/>
    <x v="133"/>
    <x v="0"/>
    <n v="0"/>
    <s v="Royal Challengers Bangalore"/>
    <s v="Kings XI Punjab"/>
    <s v="Kings XI Punjab"/>
    <x v="0"/>
    <x v="5"/>
    <s v="wickets"/>
    <n v="4"/>
    <s v="N"/>
    <s v="NA"/>
    <s v="BF Bowden"/>
    <s v="C Shamshuddin"/>
  </r>
  <r>
    <n v="548351"/>
    <s v="Pune"/>
    <n v="2012"/>
    <x v="4"/>
    <d v="2012-05-03T00:00:00"/>
    <x v="80"/>
    <x v="25"/>
    <n v="0"/>
    <s v="Pune Warriors"/>
    <s v="Mumbai Indians"/>
    <s v="Mumbai Indians"/>
    <x v="1"/>
    <x v="7"/>
    <s v="runs"/>
    <n v="1"/>
    <s v="N"/>
    <s v="NA"/>
    <s v="Asad Rauf"/>
    <s v="S Asnani"/>
  </r>
  <r>
    <n v="548352"/>
    <s v="Chennai"/>
    <n v="2012"/>
    <x v="4"/>
    <d v="2012-05-04T00:00:00"/>
    <x v="39"/>
    <x v="7"/>
    <n v="0"/>
    <s v="Chennai Super Kings"/>
    <s v="Deccan Chargers"/>
    <s v="Chennai Super Kings"/>
    <x v="1"/>
    <x v="1"/>
    <s v="runs"/>
    <n v="10"/>
    <s v="N"/>
    <s v="NA"/>
    <s v="HDPK Dharmasena"/>
    <s v="BNJ Oxenford"/>
  </r>
  <r>
    <n v="548353"/>
    <s v="Kolkata"/>
    <n v="2012"/>
    <x v="4"/>
    <d v="2012-05-05T00:00:00"/>
    <x v="127"/>
    <x v="4"/>
    <n v="0"/>
    <s v="Kolkata Knight Riders"/>
    <s v="Pune Warriors"/>
    <s v="Kolkata Knight Riders"/>
    <x v="1"/>
    <x v="0"/>
    <s v="runs"/>
    <n v="7"/>
    <s v="N"/>
    <s v="NA"/>
    <s v="BF Bowden"/>
    <s v="SK Tarapore"/>
  </r>
  <r>
    <n v="548354"/>
    <s v="Chandigarh"/>
    <n v="2012"/>
    <x v="4"/>
    <d v="2012-05-05T00:00:00"/>
    <x v="5"/>
    <x v="1"/>
    <n v="0"/>
    <s v="Kings XI Punjab"/>
    <s v="Rajasthan Royals"/>
    <s v="Rajasthan Royals"/>
    <x v="1"/>
    <x v="4"/>
    <s v="runs"/>
    <n v="43"/>
    <s v="N"/>
    <s v="NA"/>
    <s v="JD Cloete"/>
    <s v="SJA Taufel"/>
  </r>
  <r>
    <n v="548355"/>
    <s v="Mumbai"/>
    <n v="2012"/>
    <x v="4"/>
    <d v="2012-05-06T00:00:00"/>
    <x v="60"/>
    <x v="3"/>
    <n v="0"/>
    <s v="Mumbai Indians"/>
    <s v="Chennai Super Kings"/>
    <s v="Mumbai Indians"/>
    <x v="0"/>
    <x v="7"/>
    <s v="wickets"/>
    <n v="2"/>
    <s v="N"/>
    <s v="NA"/>
    <s v="Asad Rauf"/>
    <s v="S Asnani"/>
  </r>
  <r>
    <n v="548356"/>
    <s v="Bangalore"/>
    <n v="2012"/>
    <x v="4"/>
    <d v="2012-05-06T00:00:00"/>
    <x v="46"/>
    <x v="0"/>
    <n v="0"/>
    <s v="Royal Challengers Bangalore"/>
    <s v="Deccan Chargers"/>
    <s v="Royal Challengers Bangalore"/>
    <x v="0"/>
    <x v="3"/>
    <s v="wickets"/>
    <n v="5"/>
    <s v="N"/>
    <s v="NA"/>
    <s v="HDPK Dharmasena"/>
    <s v="BNJ Oxenford"/>
  </r>
  <r>
    <n v="548357"/>
    <s v="Delhi"/>
    <n v="2012"/>
    <x v="4"/>
    <d v="2012-05-07T00:00:00"/>
    <x v="55"/>
    <x v="2"/>
    <n v="0"/>
    <s v="Delhi Daredevils"/>
    <s v="Kolkata Knight Riders"/>
    <s v="Delhi Daredevils"/>
    <x v="1"/>
    <x v="0"/>
    <s v="wickets"/>
    <n v="6"/>
    <s v="N"/>
    <s v="NA"/>
    <s v="JD Cloete"/>
    <s v="S Ravi"/>
  </r>
  <r>
    <n v="548358"/>
    <s v="Pune"/>
    <n v="2012"/>
    <x v="4"/>
    <d v="2012-05-08T00:00:00"/>
    <x v="5"/>
    <x v="25"/>
    <n v="0"/>
    <s v="Pune Warriors"/>
    <s v="Rajasthan Royals"/>
    <s v="Pune Warriors"/>
    <x v="1"/>
    <x v="4"/>
    <s v="wickets"/>
    <n v="7"/>
    <s v="N"/>
    <s v="NA"/>
    <s v="Asad Rauf"/>
    <s v="BR Doctrove"/>
  </r>
  <r>
    <n v="548359"/>
    <s v="Hyderabad"/>
    <n v="2012"/>
    <x v="4"/>
    <d v="2012-05-08T00:00:00"/>
    <x v="131"/>
    <x v="6"/>
    <n v="0"/>
    <s v="Deccan Chargers"/>
    <s v="Kings XI Punjab"/>
    <s v="Deccan Chargers"/>
    <x v="0"/>
    <x v="5"/>
    <s v="runs"/>
    <n v="25"/>
    <s v="N"/>
    <s v="NA"/>
    <s v="HDPK Dharmasena"/>
    <s v="BNJ Oxenford"/>
  </r>
  <r>
    <n v="548360"/>
    <s v="Mumbai"/>
    <n v="2012"/>
    <x v="4"/>
    <d v="2012-05-09T00:00:00"/>
    <x v="45"/>
    <x v="3"/>
    <n v="0"/>
    <s v="Mumbai Indians"/>
    <s v="Royal Challengers Bangalore"/>
    <s v="Royal Challengers Bangalore"/>
    <x v="0"/>
    <x v="3"/>
    <s v="wickets"/>
    <n v="9"/>
    <s v="N"/>
    <s v="NA"/>
    <s v="BF Bowden"/>
    <s v="VA Kulkarni"/>
  </r>
  <r>
    <n v="548361"/>
    <s v="Jaipur"/>
    <n v="2012"/>
    <x v="4"/>
    <d v="2012-05-10T00:00:00"/>
    <x v="134"/>
    <x v="5"/>
    <n v="0"/>
    <s v="Rajasthan Royals"/>
    <s v="Chennai Super Kings"/>
    <s v="Chennai Super Kings"/>
    <x v="0"/>
    <x v="1"/>
    <s v="wickets"/>
    <n v="4"/>
    <s v="N"/>
    <s v="NA"/>
    <s v="BNJ Oxenford"/>
    <s v="C Shamshuddin"/>
  </r>
  <r>
    <n v="548362"/>
    <s v="Pune"/>
    <n v="2012"/>
    <x v="4"/>
    <d v="2012-05-11T00:00:00"/>
    <x v="45"/>
    <x v="25"/>
    <n v="0"/>
    <s v="Pune Warriors"/>
    <s v="Royal Challengers Bangalore"/>
    <s v="Pune Warriors"/>
    <x v="0"/>
    <x v="3"/>
    <s v="runs"/>
    <n v="35"/>
    <s v="N"/>
    <s v="NA"/>
    <s v="BF Bowden"/>
    <s v="SK Tarapore"/>
  </r>
  <r>
    <n v="548363"/>
    <s v="Kolkata"/>
    <n v="2012"/>
    <x v="4"/>
    <d v="2012-05-12T00:00:00"/>
    <x v="57"/>
    <x v="4"/>
    <n v="0"/>
    <s v="Kolkata Knight Riders"/>
    <s v="Mumbai Indians"/>
    <s v="Mumbai Indians"/>
    <x v="1"/>
    <x v="7"/>
    <s v="runs"/>
    <n v="27"/>
    <s v="N"/>
    <s v="NA"/>
    <s v="S Ravi"/>
    <s v="SJA Taufel"/>
  </r>
  <r>
    <n v="548364"/>
    <s v="Chennai"/>
    <n v="2012"/>
    <x v="4"/>
    <d v="2012-05-12T00:00:00"/>
    <x v="134"/>
    <x v="7"/>
    <n v="0"/>
    <s v="Chennai Super Kings"/>
    <s v="Delhi Daredevils"/>
    <s v="Chennai Super Kings"/>
    <x v="0"/>
    <x v="1"/>
    <s v="wickets"/>
    <n v="9"/>
    <s v="N"/>
    <s v="NA"/>
    <s v="S Das"/>
    <s v="BR Doctrove"/>
  </r>
  <r>
    <n v="548365"/>
    <s v="Jaipur"/>
    <n v="2012"/>
    <x v="4"/>
    <d v="2012-05-13T00:00:00"/>
    <x v="135"/>
    <x v="5"/>
    <n v="0"/>
    <s v="Rajasthan Royals"/>
    <s v="Pune Warriors"/>
    <s v="Rajasthan Royals"/>
    <x v="1"/>
    <x v="4"/>
    <s v="runs"/>
    <n v="45"/>
    <s v="N"/>
    <s v="NA"/>
    <s v="BF Bowden"/>
    <s v="SK Tarapore"/>
  </r>
  <r>
    <n v="548366"/>
    <s v="Chandigarh"/>
    <n v="2012"/>
    <x v="4"/>
    <d v="2012-05-13T00:00:00"/>
    <x v="4"/>
    <x v="1"/>
    <n v="0"/>
    <s v="Kings XI Punjab"/>
    <s v="Deccan Chargers"/>
    <s v="Deccan Chargers"/>
    <x v="1"/>
    <x v="5"/>
    <s v="wickets"/>
    <n v="4"/>
    <s v="N"/>
    <s v="NA"/>
    <s v="HDPK Dharmasena"/>
    <s v="BNJ Oxenford"/>
  </r>
  <r>
    <n v="548367"/>
    <s v="Bangalore"/>
    <n v="2012"/>
    <x v="4"/>
    <d v="2012-05-14T00:00:00"/>
    <x v="83"/>
    <x v="0"/>
    <n v="0"/>
    <s v="Royal Challengers Bangalore"/>
    <s v="Mumbai Indians"/>
    <s v="Mumbai Indians"/>
    <x v="0"/>
    <x v="7"/>
    <s v="wickets"/>
    <n v="5"/>
    <s v="N"/>
    <s v="NA"/>
    <s v="S Das"/>
    <s v="BR Doctrove"/>
  </r>
  <r>
    <n v="548368"/>
    <s v="Kolkata"/>
    <n v="2012"/>
    <x v="4"/>
    <d v="2012-05-14T00:00:00"/>
    <x v="1"/>
    <x v="4"/>
    <n v="0"/>
    <s v="Kolkata Knight Riders"/>
    <s v="Chennai Super Kings"/>
    <s v="Chennai Super Kings"/>
    <x v="0"/>
    <x v="1"/>
    <s v="wickets"/>
    <n v="5"/>
    <s v="N"/>
    <s v="NA"/>
    <s v="JD Cloete"/>
    <s v="SJA Taufel"/>
  </r>
  <r>
    <n v="548369"/>
    <s v="Delhi"/>
    <n v="2012"/>
    <x v="4"/>
    <d v="2012-05-15T00:00:00"/>
    <x v="136"/>
    <x v="2"/>
    <n v="0"/>
    <s v="Delhi Daredevils"/>
    <s v="Kings XI Punjab"/>
    <s v="Kings XI Punjab"/>
    <x v="1"/>
    <x v="2"/>
    <s v="wickets"/>
    <n v="5"/>
    <s v="N"/>
    <s v="NA"/>
    <s v="HDPK Dharmasena"/>
    <s v="BNJ Oxenford"/>
  </r>
  <r>
    <n v="548370"/>
    <s v="Mumbai"/>
    <n v="2012"/>
    <x v="4"/>
    <d v="2012-05-16T00:00:00"/>
    <x v="127"/>
    <x v="3"/>
    <n v="0"/>
    <s v="Mumbai Indians"/>
    <s v="Kolkata Knight Riders"/>
    <s v="Mumbai Indians"/>
    <x v="0"/>
    <x v="0"/>
    <s v="runs"/>
    <n v="32"/>
    <s v="N"/>
    <s v="NA"/>
    <s v="S Das"/>
    <s v="BR Doctrove"/>
  </r>
  <r>
    <n v="548371"/>
    <s v="Dharamsala"/>
    <n v="2012"/>
    <x v="4"/>
    <d v="2012-05-17T00:00:00"/>
    <x v="11"/>
    <x v="21"/>
    <n v="0"/>
    <s v="Kings XI Punjab"/>
    <s v="Chennai Super Kings"/>
    <s v="Kings XI Punjab"/>
    <x v="0"/>
    <x v="5"/>
    <s v="wickets"/>
    <n v="6"/>
    <s v="N"/>
    <s v="NA"/>
    <s v="VA Kulkarni"/>
    <s v="SK Tarapore"/>
  </r>
  <r>
    <n v="548372"/>
    <s v="Delhi"/>
    <n v="2012"/>
    <x v="4"/>
    <d v="2012-05-17T00:00:00"/>
    <x v="45"/>
    <x v="2"/>
    <n v="0"/>
    <s v="Delhi Daredevils"/>
    <s v="Royal Challengers Bangalore"/>
    <s v="Delhi Daredevils"/>
    <x v="0"/>
    <x v="3"/>
    <s v="runs"/>
    <n v="21"/>
    <s v="N"/>
    <s v="NA"/>
    <s v="HDPK Dharmasena"/>
    <s v="C Shamshuddin"/>
  </r>
  <r>
    <n v="548373"/>
    <s v="Hyderabad"/>
    <n v="2012"/>
    <x v="4"/>
    <d v="2012-05-18T00:00:00"/>
    <x v="101"/>
    <x v="6"/>
    <n v="0"/>
    <s v="Deccan Chargers"/>
    <s v="Rajasthan Royals"/>
    <s v="Rajasthan Royals"/>
    <x v="1"/>
    <x v="6"/>
    <s v="wickets"/>
    <n v="5"/>
    <s v="N"/>
    <s v="NA"/>
    <s v="S Ravi"/>
    <s v="SJA Taufel"/>
  </r>
  <r>
    <n v="548374"/>
    <s v="Dharamsala"/>
    <n v="2012"/>
    <x v="4"/>
    <d v="2012-05-19T00:00:00"/>
    <x v="136"/>
    <x v="21"/>
    <n v="0"/>
    <s v="Kings XI Punjab"/>
    <s v="Delhi Daredevils"/>
    <s v="Delhi Daredevils"/>
    <x v="0"/>
    <x v="2"/>
    <s v="wickets"/>
    <n v="6"/>
    <s v="N"/>
    <s v="NA"/>
    <s v="BF Bowden"/>
    <s v="VA Kulkarni"/>
  </r>
  <r>
    <n v="548375"/>
    <s v="Pune"/>
    <n v="2012"/>
    <x v="4"/>
    <d v="2012-05-19T00:00:00"/>
    <x v="125"/>
    <x v="25"/>
    <n v="0"/>
    <s v="Pune Warriors"/>
    <s v="Kolkata Knight Riders"/>
    <s v="Kolkata Knight Riders"/>
    <x v="1"/>
    <x v="0"/>
    <s v="runs"/>
    <n v="34"/>
    <s v="N"/>
    <s v="NA"/>
    <s v="S Asnani"/>
    <s v="BR Doctrove"/>
  </r>
  <r>
    <n v="548376"/>
    <s v="Hyderabad"/>
    <n v="2012"/>
    <x v="4"/>
    <d v="2012-05-20T00:00:00"/>
    <x v="101"/>
    <x v="6"/>
    <n v="0"/>
    <s v="Deccan Chargers"/>
    <s v="Royal Challengers Bangalore"/>
    <s v="Royal Challengers Bangalore"/>
    <x v="0"/>
    <x v="6"/>
    <s v="runs"/>
    <n v="9"/>
    <s v="N"/>
    <s v="NA"/>
    <s v="S Ravi"/>
    <s v="SJA Taufel"/>
  </r>
  <r>
    <n v="548377"/>
    <s v="Jaipur"/>
    <n v="2012"/>
    <x v="4"/>
    <d v="2012-05-20T00:00:00"/>
    <x v="60"/>
    <x v="5"/>
    <n v="0"/>
    <s v="Rajasthan Royals"/>
    <s v="Mumbai Indians"/>
    <s v="Rajasthan Royals"/>
    <x v="1"/>
    <x v="7"/>
    <s v="wickets"/>
    <n v="10"/>
    <s v="N"/>
    <s v="NA"/>
    <s v="HDPK Dharmasena"/>
    <s v="C Shamshuddin"/>
  </r>
  <r>
    <n v="548378"/>
    <s v="Pune"/>
    <n v="2012"/>
    <x v="4"/>
    <d v="2012-05-22T00:00:00"/>
    <x v="8"/>
    <x v="25"/>
    <n v="0"/>
    <s v="Delhi Daredevils"/>
    <s v="Kolkata Knight Riders"/>
    <s v="Kolkata Knight Riders"/>
    <x v="1"/>
    <x v="0"/>
    <s v="runs"/>
    <n v="18"/>
    <s v="N"/>
    <s v="NA"/>
    <s v="BR Doctrove"/>
    <s v="SJA Taufel"/>
  </r>
  <r>
    <n v="548379"/>
    <s v="Bangalore"/>
    <n v="2012"/>
    <x v="4"/>
    <d v="2012-05-23T00:00:00"/>
    <x v="13"/>
    <x v="0"/>
    <n v="0"/>
    <s v="Chennai Super Kings"/>
    <s v="Mumbai Indians"/>
    <s v="Mumbai Indians"/>
    <x v="0"/>
    <x v="1"/>
    <s v="runs"/>
    <n v="38"/>
    <s v="N"/>
    <s v="NA"/>
    <s v="BF Bowden"/>
    <s v="HDPK Dharmasena"/>
  </r>
  <r>
    <n v="548380"/>
    <s v="Chennai"/>
    <n v="2012"/>
    <x v="4"/>
    <d v="2012-05-25T00:00:00"/>
    <x v="81"/>
    <x v="7"/>
    <n v="0"/>
    <s v="Delhi Daredevils"/>
    <s v="Chennai Super Kings"/>
    <s v="Delhi Daredevils"/>
    <x v="0"/>
    <x v="1"/>
    <s v="runs"/>
    <n v="86"/>
    <s v="N"/>
    <s v="NA"/>
    <s v="BR Doctrove"/>
    <s v="SJA Taufel"/>
  </r>
  <r>
    <n v="548381"/>
    <s v="Chennai"/>
    <n v="2012"/>
    <x v="4"/>
    <d v="2012-05-27T00:00:00"/>
    <x v="137"/>
    <x v="7"/>
    <n v="0"/>
    <s v="Kolkata Knight Riders"/>
    <s v="Chennai Super Kings"/>
    <s v="Chennai Super Kings"/>
    <x v="1"/>
    <x v="0"/>
    <s v="wickets"/>
    <n v="5"/>
    <s v="N"/>
    <s v="NA"/>
    <s v="BF Bowden"/>
    <s v="SJA Taufel"/>
  </r>
  <r>
    <n v="597998"/>
    <s v="Kolkata"/>
    <n v="2013"/>
    <x v="5"/>
    <d v="2013-04-03T00:00:00"/>
    <x v="127"/>
    <x v="4"/>
    <n v="0"/>
    <s v="Kolkata Knight Riders"/>
    <s v="Delhi Daredevils"/>
    <s v="Kolkata Knight Riders"/>
    <x v="0"/>
    <x v="0"/>
    <s v="wickets"/>
    <n v="6"/>
    <s v="N"/>
    <s v="NA"/>
    <s v="S Ravi"/>
    <s v="SJA Taufel"/>
  </r>
  <r>
    <n v="597999"/>
    <s v="Bangalore"/>
    <n v="2013"/>
    <x v="5"/>
    <d v="2013-04-04T00:00:00"/>
    <x v="45"/>
    <x v="0"/>
    <n v="0"/>
    <s v="Royal Challengers Bangalore"/>
    <s v="Mumbai Indians"/>
    <s v="Mumbai Indians"/>
    <x v="0"/>
    <x v="3"/>
    <s v="runs"/>
    <n v="2"/>
    <s v="N"/>
    <s v="NA"/>
    <s v="VA Kulkarni"/>
    <s v="C Shamshuddin"/>
  </r>
  <r>
    <n v="598000"/>
    <s v="Hyderabad"/>
    <n v="2013"/>
    <x v="5"/>
    <d v="2013-04-05T00:00:00"/>
    <x v="28"/>
    <x v="6"/>
    <n v="0"/>
    <s v="Sunrisers Hyderabad"/>
    <s v="Pune Warriors"/>
    <s v="Pune Warriors"/>
    <x v="0"/>
    <x v="11"/>
    <s v="runs"/>
    <n v="22"/>
    <s v="N"/>
    <s v="NA"/>
    <s v="S Ravi"/>
    <s v="SJA Taufel"/>
  </r>
  <r>
    <n v="598001"/>
    <s v="Delhi"/>
    <n v="2013"/>
    <x v="5"/>
    <d v="2013-04-06T00:00:00"/>
    <x v="41"/>
    <x v="2"/>
    <n v="0"/>
    <s v="Delhi Daredevils"/>
    <s v="Rajasthan Royals"/>
    <s v="Rajasthan Royals"/>
    <x v="1"/>
    <x v="4"/>
    <s v="runs"/>
    <n v="5"/>
    <s v="N"/>
    <s v="NA"/>
    <s v="S Das"/>
    <s v="C Shamshuddin"/>
  </r>
  <r>
    <n v="598002"/>
    <s v="Chennai"/>
    <n v="2013"/>
    <x v="5"/>
    <d v="2013-04-06T00:00:00"/>
    <x v="90"/>
    <x v="7"/>
    <n v="0"/>
    <s v="Chennai Super Kings"/>
    <s v="Mumbai Indians"/>
    <s v="Mumbai Indians"/>
    <x v="1"/>
    <x v="7"/>
    <s v="runs"/>
    <n v="9"/>
    <s v="N"/>
    <s v="NA"/>
    <s v="M Erasmus"/>
    <s v="VA Kulkarni"/>
  </r>
  <r>
    <n v="598003"/>
    <s v="Pune"/>
    <n v="2013"/>
    <x v="5"/>
    <d v="2013-04-07T00:00:00"/>
    <x v="138"/>
    <x v="25"/>
    <n v="0"/>
    <s v="Pune Warriors"/>
    <s v="Kings XI Punjab"/>
    <s v="Pune Warriors"/>
    <x v="1"/>
    <x v="5"/>
    <s v="wickets"/>
    <n v="8"/>
    <s v="N"/>
    <s v="NA"/>
    <s v="S Asnani"/>
    <s v="SJA Taufel"/>
  </r>
  <r>
    <n v="598004"/>
    <s v="Hyderabad"/>
    <n v="2013"/>
    <x v="5"/>
    <d v="2013-04-07T00:00:00"/>
    <x v="139"/>
    <x v="6"/>
    <n v="0"/>
    <s v="Sunrisers Hyderabad"/>
    <s v="Royal Challengers Bangalore"/>
    <s v="Royal Challengers Bangalore"/>
    <x v="1"/>
    <x v="11"/>
    <s v="tie"/>
    <s v="NA"/>
    <s v="Y"/>
    <s v="NA"/>
    <s v="AK Chaudhary"/>
    <s v="S Ravi"/>
  </r>
  <r>
    <n v="598005"/>
    <s v="Jaipur"/>
    <n v="2013"/>
    <x v="5"/>
    <d v="2013-04-08T00:00:00"/>
    <x v="97"/>
    <x v="5"/>
    <n v="0"/>
    <s v="Rajasthan Royals"/>
    <s v="Kolkata Knight Riders"/>
    <s v="Kolkata Knight Riders"/>
    <x v="0"/>
    <x v="4"/>
    <s v="runs"/>
    <n v="19"/>
    <s v="N"/>
    <s v="NA"/>
    <s v="Aleem Dar"/>
    <s v="S Das"/>
  </r>
  <r>
    <n v="598006"/>
    <s v="Mumbai"/>
    <n v="2013"/>
    <x v="5"/>
    <d v="2013-04-09T00:00:00"/>
    <x v="35"/>
    <x v="3"/>
    <n v="0"/>
    <s v="Mumbai Indians"/>
    <s v="Delhi Daredevils"/>
    <s v="Mumbai Indians"/>
    <x v="1"/>
    <x v="7"/>
    <s v="runs"/>
    <n v="44"/>
    <s v="N"/>
    <s v="NA"/>
    <s v="M Erasmus"/>
    <s v="VA Kulkarni"/>
  </r>
  <r>
    <n v="598007"/>
    <s v="Chandigarh"/>
    <n v="2013"/>
    <x v="5"/>
    <d v="2013-04-10T00:00:00"/>
    <x v="1"/>
    <x v="1"/>
    <n v="0"/>
    <s v="Kings XI Punjab"/>
    <s v="Chennai Super Kings"/>
    <s v="Chennai Super Kings"/>
    <x v="0"/>
    <x v="1"/>
    <s v="wickets"/>
    <n v="10"/>
    <s v="N"/>
    <s v="NA"/>
    <s v="Aleem Dar"/>
    <s v="C Shamshuddin"/>
  </r>
  <r>
    <n v="598008"/>
    <s v="Bangalore"/>
    <n v="2013"/>
    <x v="5"/>
    <d v="2013-04-11T00:00:00"/>
    <x v="45"/>
    <x v="0"/>
    <n v="0"/>
    <s v="Royal Challengers Bangalore"/>
    <s v="Kolkata Knight Riders"/>
    <s v="Royal Challengers Bangalore"/>
    <x v="0"/>
    <x v="3"/>
    <s v="wickets"/>
    <n v="8"/>
    <s v="N"/>
    <s v="NA"/>
    <s v="Asad Rauf"/>
    <s v="AK Chaudhary"/>
  </r>
  <r>
    <n v="598009"/>
    <s v="Pune"/>
    <n v="2013"/>
    <x v="5"/>
    <d v="2013-04-11T00:00:00"/>
    <x v="140"/>
    <x v="25"/>
    <n v="0"/>
    <s v="Pune Warriors"/>
    <s v="Rajasthan Royals"/>
    <s v="Rajasthan Royals"/>
    <x v="1"/>
    <x v="8"/>
    <s v="wickets"/>
    <n v="7"/>
    <s v="N"/>
    <s v="NA"/>
    <s v="M Erasmus"/>
    <s v="K Srinath"/>
  </r>
  <r>
    <n v="598010"/>
    <s v="Delhi"/>
    <n v="2013"/>
    <x v="5"/>
    <d v="2013-04-12T00:00:00"/>
    <x v="28"/>
    <x v="2"/>
    <n v="0"/>
    <s v="Delhi Daredevils"/>
    <s v="Sunrisers Hyderabad"/>
    <s v="Delhi Daredevils"/>
    <x v="1"/>
    <x v="11"/>
    <s v="wickets"/>
    <n v="3"/>
    <s v="N"/>
    <s v="NA"/>
    <s v="Aleem Dar"/>
    <s v="Subroto Das"/>
  </r>
  <r>
    <n v="598011"/>
    <s v="Mumbai"/>
    <n v="2013"/>
    <x v="5"/>
    <d v="2013-04-13T00:00:00"/>
    <x v="57"/>
    <x v="3"/>
    <n v="0"/>
    <s v="Mumbai Indians"/>
    <s v="Pune Warriors"/>
    <s v="Mumbai Indians"/>
    <x v="1"/>
    <x v="7"/>
    <s v="runs"/>
    <n v="41"/>
    <s v="N"/>
    <s v="NA"/>
    <s v="S Ravi"/>
    <s v="SJA Taufel"/>
  </r>
  <r>
    <n v="598012"/>
    <s v="Chennai"/>
    <n v="2013"/>
    <x v="5"/>
    <d v="2013-04-13T00:00:00"/>
    <x v="120"/>
    <x v="7"/>
    <n v="0"/>
    <s v="Chennai Super Kings"/>
    <s v="Royal Challengers Bangalore"/>
    <s v="Chennai Super Kings"/>
    <x v="0"/>
    <x v="1"/>
    <s v="wickets"/>
    <n v="4"/>
    <s v="N"/>
    <s v="NA"/>
    <s v="Asad Rauf"/>
    <s v="AK Chaudhary"/>
  </r>
  <r>
    <n v="598013"/>
    <s v="Kolkata"/>
    <n v="2013"/>
    <x v="5"/>
    <d v="2013-04-14T00:00:00"/>
    <x v="56"/>
    <x v="4"/>
    <n v="0"/>
    <s v="Kolkata Knight Riders"/>
    <s v="Sunrisers Hyderabad"/>
    <s v="Kolkata Knight Riders"/>
    <x v="1"/>
    <x v="0"/>
    <s v="runs"/>
    <n v="48"/>
    <s v="N"/>
    <s v="NA"/>
    <s v="M Erasmus"/>
    <s v="VA Kulkarni"/>
  </r>
  <r>
    <n v="598014"/>
    <s v="Jaipur"/>
    <n v="2013"/>
    <x v="5"/>
    <d v="2013-04-14T00:00:00"/>
    <x v="141"/>
    <x v="5"/>
    <n v="0"/>
    <s v="Rajasthan Royals"/>
    <s v="Kings XI Punjab"/>
    <s v="Rajasthan Royals"/>
    <x v="0"/>
    <x v="4"/>
    <s v="wickets"/>
    <n v="6"/>
    <s v="N"/>
    <s v="NA"/>
    <s v="Aleem Dar"/>
    <s v="C Shamshuddin"/>
  </r>
  <r>
    <n v="598015"/>
    <s v="Chennai"/>
    <n v="2013"/>
    <x v="5"/>
    <d v="2013-04-15T00:00:00"/>
    <x v="118"/>
    <x v="7"/>
    <n v="0"/>
    <s v="Chennai Super Kings"/>
    <s v="Pune Warriors"/>
    <s v="Pune Warriors"/>
    <x v="1"/>
    <x v="8"/>
    <s v="runs"/>
    <n v="24"/>
    <s v="N"/>
    <s v="NA"/>
    <s v="Asad Rauf"/>
    <s v="AK Chaudhary"/>
  </r>
  <r>
    <n v="598016"/>
    <s v="Chandigarh"/>
    <n v="2013"/>
    <x v="5"/>
    <d v="2013-04-16T00:00:00"/>
    <x v="142"/>
    <x v="1"/>
    <n v="0"/>
    <s v="Kings XI Punjab"/>
    <s v="Kolkata Knight Riders"/>
    <s v="Kolkata Knight Riders"/>
    <x v="0"/>
    <x v="5"/>
    <s v="runs"/>
    <n v="4"/>
    <s v="N"/>
    <s v="NA"/>
    <s v="CK Nandan"/>
    <s v="SJA Taufel"/>
  </r>
  <r>
    <n v="598017"/>
    <s v="Bangalore"/>
    <n v="2013"/>
    <x v="5"/>
    <d v="2013-04-16T00:00:00"/>
    <x v="104"/>
    <x v="0"/>
    <n v="0"/>
    <s v="Royal Challengers Bangalore"/>
    <s v="Delhi Daredevils"/>
    <s v="Royal Challengers Bangalore"/>
    <x v="0"/>
    <x v="3"/>
    <s v="tie"/>
    <s v="NA"/>
    <s v="Y"/>
    <s v="NA"/>
    <s v="M Erasmus"/>
    <s v="VA Kulkarni"/>
  </r>
  <r>
    <n v="598018"/>
    <s v="Pune"/>
    <n v="2013"/>
    <x v="5"/>
    <d v="2013-04-17T00:00:00"/>
    <x v="28"/>
    <x v="25"/>
    <n v="0"/>
    <s v="Pune Warriors"/>
    <s v="Sunrisers Hyderabad"/>
    <s v="Pune Warriors"/>
    <x v="0"/>
    <x v="11"/>
    <s v="runs"/>
    <n v="11"/>
    <s v="N"/>
    <s v="NA"/>
    <s v="Asad Rauf"/>
    <s v="AK Chaudhary"/>
  </r>
  <r>
    <n v="598019"/>
    <s v="Jaipur"/>
    <n v="2013"/>
    <x v="5"/>
    <d v="2013-04-17T00:00:00"/>
    <x v="119"/>
    <x v="5"/>
    <n v="0"/>
    <s v="Rajasthan Royals"/>
    <s v="Mumbai Indians"/>
    <s v="Rajasthan Royals"/>
    <x v="1"/>
    <x v="4"/>
    <s v="runs"/>
    <n v="87"/>
    <s v="N"/>
    <s v="NA"/>
    <s v="Aleem Dar"/>
    <s v="C Shamshuddin"/>
  </r>
  <r>
    <n v="598020"/>
    <s v="Delhi"/>
    <n v="2013"/>
    <x v="5"/>
    <d v="2013-04-18T00:00:00"/>
    <x v="1"/>
    <x v="2"/>
    <n v="0"/>
    <s v="Delhi Daredevils"/>
    <s v="Chennai Super Kings"/>
    <s v="Chennai Super Kings"/>
    <x v="1"/>
    <x v="1"/>
    <s v="runs"/>
    <n v="86"/>
    <s v="N"/>
    <s v="NA"/>
    <s v="M Erasmus"/>
    <s v="VA Kulkarni"/>
  </r>
  <r>
    <n v="598021"/>
    <s v="Hyderabad"/>
    <n v="2013"/>
    <x v="5"/>
    <d v="2013-04-19T00:00:00"/>
    <x v="139"/>
    <x v="6"/>
    <n v="0"/>
    <s v="Sunrisers Hyderabad"/>
    <s v="Kings XI Punjab"/>
    <s v="Kings XI Punjab"/>
    <x v="1"/>
    <x v="11"/>
    <s v="wickets"/>
    <n v="5"/>
    <s v="N"/>
    <s v="NA"/>
    <s v="HDPK Dharmasena"/>
    <s v="CK Nandan"/>
  </r>
  <r>
    <n v="598022"/>
    <s v="Kolkata"/>
    <n v="2013"/>
    <x v="5"/>
    <d v="2013-04-20T00:00:00"/>
    <x v="120"/>
    <x v="4"/>
    <n v="0"/>
    <s v="Kolkata Knight Riders"/>
    <s v="Chennai Super Kings"/>
    <s v="Kolkata Knight Riders"/>
    <x v="1"/>
    <x v="1"/>
    <s v="wickets"/>
    <n v="4"/>
    <s v="N"/>
    <s v="NA"/>
    <s v="Asad Rauf"/>
    <s v="AK Chaudhary"/>
  </r>
  <r>
    <n v="598023"/>
    <s v="Bangalore"/>
    <n v="2013"/>
    <x v="5"/>
    <d v="2013-04-20T00:00:00"/>
    <x v="18"/>
    <x v="0"/>
    <n v="0"/>
    <s v="Royal Challengers Bangalore"/>
    <s v="Rajasthan Royals"/>
    <s v="Royal Challengers Bangalore"/>
    <x v="0"/>
    <x v="3"/>
    <s v="wickets"/>
    <n v="7"/>
    <s v="N"/>
    <s v="NA"/>
    <s v="Aleem Dar"/>
    <s v="C Shamshuddin"/>
  </r>
  <r>
    <n v="598024"/>
    <s v="Delhi"/>
    <n v="2013"/>
    <x v="5"/>
    <d v="2013-04-21T00:00:00"/>
    <x v="6"/>
    <x v="2"/>
    <n v="0"/>
    <s v="Delhi Daredevils"/>
    <s v="Mumbai Indians"/>
    <s v="Mumbai Indians"/>
    <x v="1"/>
    <x v="2"/>
    <s v="wickets"/>
    <n v="9"/>
    <s v="N"/>
    <s v="NA"/>
    <s v="HDPK Dharmasena"/>
    <s v="S Ravi"/>
  </r>
  <r>
    <n v="598025"/>
    <s v="Chandigarh"/>
    <n v="2013"/>
    <x v="5"/>
    <d v="2013-04-21T00:00:00"/>
    <x v="143"/>
    <x v="1"/>
    <n v="0"/>
    <s v="Kings XI Punjab"/>
    <s v="Pune Warriors"/>
    <s v="Kings XI Punjab"/>
    <x v="0"/>
    <x v="5"/>
    <s v="wickets"/>
    <n v="7"/>
    <s v="N"/>
    <s v="NA"/>
    <s v="M Erasmus"/>
    <s v="K Srinath"/>
  </r>
  <r>
    <n v="598026"/>
    <s v="Chennai"/>
    <n v="2013"/>
    <x v="5"/>
    <d v="2013-04-22T00:00:00"/>
    <x v="1"/>
    <x v="7"/>
    <n v="0"/>
    <s v="Chennai Super Kings"/>
    <s v="Rajasthan Royals"/>
    <s v="Rajasthan Royals"/>
    <x v="1"/>
    <x v="1"/>
    <s v="wickets"/>
    <n v="5"/>
    <s v="N"/>
    <s v="NA"/>
    <s v="S Asnani"/>
    <s v="AK Chaudhary"/>
  </r>
  <r>
    <n v="598027"/>
    <s v="Bangalore"/>
    <n v="2013"/>
    <x v="5"/>
    <d v="2013-04-23T00:00:00"/>
    <x v="45"/>
    <x v="0"/>
    <n v="0"/>
    <s v="Royal Challengers Bangalore"/>
    <s v="Pune Warriors"/>
    <s v="Pune Warriors"/>
    <x v="0"/>
    <x v="3"/>
    <s v="runs"/>
    <n v="130"/>
    <s v="N"/>
    <s v="NA"/>
    <s v="Aleem Dar"/>
    <s v="C Shamshuddin"/>
  </r>
  <r>
    <n v="598028"/>
    <s v="Dharamsala"/>
    <n v="2013"/>
    <x v="5"/>
    <d v="2013-05-16T00:00:00"/>
    <x v="143"/>
    <x v="21"/>
    <n v="0"/>
    <s v="Kings XI Punjab"/>
    <s v="Delhi Daredevils"/>
    <s v="Delhi Daredevils"/>
    <x v="0"/>
    <x v="5"/>
    <s v="runs"/>
    <n v="7"/>
    <s v="N"/>
    <s v="NA"/>
    <s v="HDPK Dharmasena"/>
    <s v="S Ravi"/>
  </r>
  <r>
    <n v="598029"/>
    <s v="Kolkata"/>
    <n v="2013"/>
    <x v="5"/>
    <d v="2013-04-24T00:00:00"/>
    <x v="60"/>
    <x v="4"/>
    <n v="0"/>
    <s v="Kolkata Knight Riders"/>
    <s v="Mumbai Indians"/>
    <s v="Kolkata Knight Riders"/>
    <x v="1"/>
    <x v="7"/>
    <s v="wickets"/>
    <n v="5"/>
    <s v="N"/>
    <s v="NA"/>
    <s v="HDPK Dharmasena"/>
    <s v="S Ravi"/>
  </r>
  <r>
    <n v="598030"/>
    <s v="Chennai"/>
    <n v="2013"/>
    <x v="5"/>
    <d v="2013-04-25T00:00:00"/>
    <x v="13"/>
    <x v="7"/>
    <n v="0"/>
    <s v="Chennai Super Kings"/>
    <s v="Sunrisers Hyderabad"/>
    <s v="Sunrisers Hyderabad"/>
    <x v="1"/>
    <x v="1"/>
    <s v="wickets"/>
    <n v="5"/>
    <s v="N"/>
    <s v="NA"/>
    <s v="Aleem Dar"/>
    <s v="S Das"/>
  </r>
  <r>
    <n v="598031"/>
    <s v="Kolkata"/>
    <n v="2013"/>
    <x v="5"/>
    <d v="2013-04-26T00:00:00"/>
    <x v="55"/>
    <x v="4"/>
    <n v="0"/>
    <s v="Kolkata Knight Riders"/>
    <s v="Kings XI Punjab"/>
    <s v="Kings XI Punjab"/>
    <x v="1"/>
    <x v="0"/>
    <s v="wickets"/>
    <n v="6"/>
    <s v="N"/>
    <s v="NA"/>
    <s v="CK Nandan"/>
    <s v="S Ravi"/>
  </r>
  <r>
    <n v="598032"/>
    <s v="Jaipur"/>
    <n v="2013"/>
    <x v="5"/>
    <d v="2013-04-27T00:00:00"/>
    <x v="141"/>
    <x v="5"/>
    <n v="0"/>
    <s v="Rajasthan Royals"/>
    <s v="Sunrisers Hyderabad"/>
    <s v="Sunrisers Hyderabad"/>
    <x v="1"/>
    <x v="4"/>
    <s v="wickets"/>
    <n v="8"/>
    <s v="N"/>
    <s v="NA"/>
    <s v="VA Kulkarni"/>
    <s v="K Srinath"/>
  </r>
  <r>
    <n v="598033"/>
    <s v="Mumbai"/>
    <n v="2013"/>
    <x v="5"/>
    <d v="2013-04-27T00:00:00"/>
    <x v="60"/>
    <x v="3"/>
    <n v="0"/>
    <s v="Mumbai Indians"/>
    <s v="Royal Challengers Bangalore"/>
    <s v="Mumbai Indians"/>
    <x v="1"/>
    <x v="7"/>
    <s v="runs"/>
    <n v="58"/>
    <s v="N"/>
    <s v="NA"/>
    <s v="Asad Rauf"/>
    <s v="S Asnani"/>
  </r>
  <r>
    <n v="598034"/>
    <s v="Chennai"/>
    <n v="2013"/>
    <x v="5"/>
    <d v="2013-04-28T00:00:00"/>
    <x v="1"/>
    <x v="7"/>
    <n v="0"/>
    <s v="Chennai Super Kings"/>
    <s v="Kolkata Knight Riders"/>
    <s v="Kolkata Knight Riders"/>
    <x v="0"/>
    <x v="1"/>
    <s v="runs"/>
    <n v="14"/>
    <s v="N"/>
    <s v="NA"/>
    <s v="Aleem Dar"/>
    <s v="SJA Taufel"/>
  </r>
  <r>
    <n v="598035"/>
    <s v="Raipur"/>
    <n v="2013"/>
    <x v="5"/>
    <d v="2013-04-28T00:00:00"/>
    <x v="79"/>
    <x v="26"/>
    <n v="0"/>
    <s v="Delhi Daredevils"/>
    <s v="Pune Warriors"/>
    <s v="Pune Warriors"/>
    <x v="0"/>
    <x v="2"/>
    <s v="runs"/>
    <n v="15"/>
    <s v="N"/>
    <s v="NA"/>
    <s v="CK Nandan"/>
    <s v="S Ravi"/>
  </r>
  <r>
    <n v="598036"/>
    <s v="Jaipur"/>
    <n v="2013"/>
    <x v="5"/>
    <d v="2013-04-29T00:00:00"/>
    <x v="144"/>
    <x v="5"/>
    <n v="0"/>
    <s v="Rajasthan Royals"/>
    <s v="Royal Challengers Bangalore"/>
    <s v="Rajasthan Royals"/>
    <x v="0"/>
    <x v="4"/>
    <s v="wickets"/>
    <n v="4"/>
    <s v="N"/>
    <s v="NA"/>
    <s v="M Erasmus"/>
    <s v="K Srinath"/>
  </r>
  <r>
    <n v="598037"/>
    <s v="Mumbai"/>
    <n v="2013"/>
    <x v="5"/>
    <d v="2013-04-29T00:00:00"/>
    <x v="57"/>
    <x v="3"/>
    <n v="0"/>
    <s v="Mumbai Indians"/>
    <s v="Kings XI Punjab"/>
    <s v="Mumbai Indians"/>
    <x v="1"/>
    <x v="7"/>
    <s v="runs"/>
    <n v="4"/>
    <s v="N"/>
    <s v="NA"/>
    <s v="Asad Rauf"/>
    <s v="AK Chaudhary"/>
  </r>
  <r>
    <n v="598038"/>
    <s v="Pune"/>
    <n v="2013"/>
    <x v="5"/>
    <d v="2013-04-30T00:00:00"/>
    <x v="13"/>
    <x v="25"/>
    <n v="0"/>
    <s v="Pune Warriors"/>
    <s v="Chennai Super Kings"/>
    <s v="Chennai Super Kings"/>
    <x v="1"/>
    <x v="1"/>
    <s v="runs"/>
    <n v="37"/>
    <s v="N"/>
    <s v="NA"/>
    <s v="S Das"/>
    <s v="SJA Taufel"/>
  </r>
  <r>
    <n v="598039"/>
    <s v="Hyderabad"/>
    <n v="2013"/>
    <x v="5"/>
    <d v="2013-05-01T00:00:00"/>
    <x v="105"/>
    <x v="6"/>
    <n v="0"/>
    <s v="Sunrisers Hyderabad"/>
    <s v="Mumbai Indians"/>
    <s v="Mumbai Indians"/>
    <x v="1"/>
    <x v="11"/>
    <s v="wickets"/>
    <n v="7"/>
    <s v="N"/>
    <s v="NA"/>
    <s v="Asad Rauf"/>
    <s v="S Asnani"/>
  </r>
  <r>
    <n v="598040"/>
    <s v="Raipur"/>
    <n v="2013"/>
    <x v="5"/>
    <d v="2013-05-01T00:00:00"/>
    <x v="79"/>
    <x v="26"/>
    <n v="0"/>
    <s v="Delhi Daredevils"/>
    <s v="Kolkata Knight Riders"/>
    <s v="Kolkata Knight Riders"/>
    <x v="1"/>
    <x v="2"/>
    <s v="wickets"/>
    <n v="7"/>
    <s v="N"/>
    <s v="NA"/>
    <s v="HDPK Dharmasena"/>
    <s v="CK Nandan"/>
  </r>
  <r>
    <n v="598041"/>
    <s v="Chennai"/>
    <n v="2013"/>
    <x v="5"/>
    <d v="2013-05-02T00:00:00"/>
    <x v="39"/>
    <x v="7"/>
    <n v="0"/>
    <s v="Chennai Super Kings"/>
    <s v="Kings XI Punjab"/>
    <s v="Chennai Super Kings"/>
    <x v="1"/>
    <x v="1"/>
    <s v="runs"/>
    <n v="15"/>
    <s v="N"/>
    <s v="NA"/>
    <s v="M Erasmus"/>
    <s v="VA Kulkarni"/>
  </r>
  <r>
    <n v="598042"/>
    <s v="Pune"/>
    <n v="2013"/>
    <x v="5"/>
    <d v="2013-05-02T00:00:00"/>
    <x v="46"/>
    <x v="25"/>
    <n v="0"/>
    <s v="Pune Warriors"/>
    <s v="Royal Challengers Bangalore"/>
    <s v="Royal Challengers Bangalore"/>
    <x v="1"/>
    <x v="3"/>
    <s v="runs"/>
    <n v="17"/>
    <s v="N"/>
    <s v="NA"/>
    <s v="Aleem Dar"/>
    <s v="C Shamshuddin"/>
  </r>
  <r>
    <n v="598043"/>
    <s v="Kolkata"/>
    <n v="2013"/>
    <x v="5"/>
    <d v="2013-05-03T00:00:00"/>
    <x v="8"/>
    <x v="4"/>
    <n v="0"/>
    <s v="Kolkata Knight Riders"/>
    <s v="Rajasthan Royals"/>
    <s v="Rajasthan Royals"/>
    <x v="1"/>
    <x v="0"/>
    <s v="wickets"/>
    <n v="8"/>
    <s v="N"/>
    <s v="NA"/>
    <s v="HDPK Dharmasena"/>
    <s v="CK Nandan"/>
  </r>
  <r>
    <n v="598044"/>
    <s v="Hyderabad"/>
    <n v="2013"/>
    <x v="5"/>
    <d v="2013-05-04T00:00:00"/>
    <x v="145"/>
    <x v="6"/>
    <n v="0"/>
    <s v="Sunrisers Hyderabad"/>
    <s v="Delhi Daredevils"/>
    <s v="Delhi Daredevils"/>
    <x v="1"/>
    <x v="11"/>
    <s v="wickets"/>
    <n v="6"/>
    <s v="N"/>
    <s v="NA"/>
    <s v="Asad Rauf"/>
    <s v="S Asnani"/>
  </r>
  <r>
    <n v="598045"/>
    <s v="Bangalore"/>
    <n v="2013"/>
    <x v="5"/>
    <d v="2013-05-14T00:00:00"/>
    <x v="11"/>
    <x v="0"/>
    <n v="0"/>
    <s v="Royal Challengers Bangalore"/>
    <s v="Kings XI Punjab"/>
    <s v="Kings XI Punjab"/>
    <x v="0"/>
    <x v="5"/>
    <s v="wickets"/>
    <n v="7"/>
    <s v="N"/>
    <s v="NA"/>
    <s v="HDPK Dharmasena"/>
    <s v="S Ravi"/>
  </r>
  <r>
    <n v="598046"/>
    <s v="Mumbai"/>
    <n v="2013"/>
    <x v="5"/>
    <d v="2013-05-05T00:00:00"/>
    <x v="146"/>
    <x v="3"/>
    <n v="0"/>
    <s v="Mumbai Indians"/>
    <s v="Chennai Super Kings"/>
    <s v="Mumbai Indians"/>
    <x v="1"/>
    <x v="7"/>
    <s v="runs"/>
    <n v="60"/>
    <s v="N"/>
    <s v="NA"/>
    <s v="HDPK Dharmasena"/>
    <s v="CK Nandan"/>
  </r>
  <r>
    <n v="598047"/>
    <s v="Jaipur"/>
    <n v="2013"/>
    <x v="5"/>
    <d v="2013-05-05T00:00:00"/>
    <x v="119"/>
    <x v="5"/>
    <n v="0"/>
    <s v="Rajasthan Royals"/>
    <s v="Pune Warriors"/>
    <s v="Pune Warriors"/>
    <x v="1"/>
    <x v="4"/>
    <s v="wickets"/>
    <n v="5"/>
    <s v="N"/>
    <s v="NA"/>
    <s v="C Shamshuddin"/>
    <s v="RJ Tucker"/>
  </r>
  <r>
    <n v="598048"/>
    <s v="Bangalore"/>
    <n v="2013"/>
    <x v="5"/>
    <d v="2013-04-09T00:00:00"/>
    <x v="104"/>
    <x v="0"/>
    <n v="0"/>
    <s v="Royal Challengers Bangalore"/>
    <s v="Sunrisers Hyderabad"/>
    <s v="Sunrisers Hyderabad"/>
    <x v="1"/>
    <x v="3"/>
    <s v="wickets"/>
    <n v="7"/>
    <s v="N"/>
    <s v="NA"/>
    <s v="S Ravi"/>
    <s v="SJA Taufel"/>
  </r>
  <r>
    <n v="598049"/>
    <s v="Jaipur"/>
    <n v="2013"/>
    <x v="5"/>
    <d v="2013-05-07T00:00:00"/>
    <x v="119"/>
    <x v="5"/>
    <n v="0"/>
    <s v="Rajasthan Royals"/>
    <s v="Delhi Daredevils"/>
    <s v="Delhi Daredevils"/>
    <x v="1"/>
    <x v="4"/>
    <s v="wickets"/>
    <n v="9"/>
    <s v="N"/>
    <s v="NA"/>
    <s v="Aleem Dar"/>
    <s v="RJ Tucker"/>
  </r>
  <r>
    <n v="598050"/>
    <s v="Mumbai"/>
    <n v="2013"/>
    <x v="5"/>
    <d v="2013-05-07T00:00:00"/>
    <x v="40"/>
    <x v="3"/>
    <n v="0"/>
    <s v="Mumbai Indians"/>
    <s v="Kolkata Knight Riders"/>
    <s v="Mumbai Indians"/>
    <x v="1"/>
    <x v="7"/>
    <s v="runs"/>
    <n v="65"/>
    <s v="N"/>
    <s v="NA"/>
    <s v="HDPK Dharmasena"/>
    <s v="S Ravi"/>
  </r>
  <r>
    <n v="598051"/>
    <s v="Hyderabad"/>
    <n v="2013"/>
    <x v="5"/>
    <d v="2013-05-08T00:00:00"/>
    <x v="39"/>
    <x v="6"/>
    <n v="0"/>
    <s v="Sunrisers Hyderabad"/>
    <s v="Chennai Super Kings"/>
    <s v="Sunrisers Hyderabad"/>
    <x v="0"/>
    <x v="1"/>
    <s v="runs"/>
    <n v="77"/>
    <s v="N"/>
    <s v="NA"/>
    <s v="S Das"/>
    <s v="NJ Llong"/>
  </r>
  <r>
    <n v="598052"/>
    <s v="Chandigarh"/>
    <n v="2013"/>
    <x v="5"/>
    <d v="2013-05-09T00:00:00"/>
    <x v="147"/>
    <x v="1"/>
    <n v="0"/>
    <s v="Kings XI Punjab"/>
    <s v="Rajasthan Royals"/>
    <s v="Rajasthan Royals"/>
    <x v="0"/>
    <x v="4"/>
    <s v="wickets"/>
    <n v="8"/>
    <s v="N"/>
    <s v="NA"/>
    <s v="HDPK Dharmasena"/>
    <s v="S Ravi"/>
  </r>
  <r>
    <n v="598053"/>
    <s v="Pune"/>
    <n v="2013"/>
    <x v="5"/>
    <d v="2013-05-09T00:00:00"/>
    <x v="56"/>
    <x v="25"/>
    <n v="0"/>
    <s v="Pune Warriors"/>
    <s v="Kolkata Knight Riders"/>
    <s v="Kolkata Knight Riders"/>
    <x v="1"/>
    <x v="0"/>
    <s v="runs"/>
    <n v="46"/>
    <s v="N"/>
    <s v="NA"/>
    <s v="Asad Rauf"/>
    <s v="S Asnani"/>
  </r>
  <r>
    <n v="598054"/>
    <s v="Delhi"/>
    <n v="2013"/>
    <x v="5"/>
    <d v="2013-05-10T00:00:00"/>
    <x v="93"/>
    <x v="2"/>
    <n v="0"/>
    <s v="Delhi Daredevils"/>
    <s v="Royal Challengers Bangalore"/>
    <s v="Delhi Daredevils"/>
    <x v="0"/>
    <x v="3"/>
    <s v="runs"/>
    <n v="4"/>
    <s v="N"/>
    <s v="NA"/>
    <s v="NJ Llong"/>
    <s v="K Srinath"/>
  </r>
  <r>
    <n v="598055"/>
    <s v="Pune"/>
    <n v="2013"/>
    <x v="5"/>
    <d v="2013-05-11T00:00:00"/>
    <x v="146"/>
    <x v="25"/>
    <n v="0"/>
    <s v="Pune Warriors"/>
    <s v="Mumbai Indians"/>
    <s v="Pune Warriors"/>
    <x v="1"/>
    <x v="7"/>
    <s v="wickets"/>
    <n v="5"/>
    <s v="N"/>
    <s v="NA"/>
    <s v="Asad Rauf"/>
    <s v="AK Chaudhary"/>
  </r>
  <r>
    <n v="598056"/>
    <s v="Chandigarh"/>
    <n v="2013"/>
    <x v="5"/>
    <d v="2013-05-11T00:00:00"/>
    <x v="148"/>
    <x v="1"/>
    <n v="0"/>
    <s v="Kings XI Punjab"/>
    <s v="Sunrisers Hyderabad"/>
    <s v="Kings XI Punjab"/>
    <x v="0"/>
    <x v="11"/>
    <s v="runs"/>
    <n v="30"/>
    <s v="N"/>
    <s v="NA"/>
    <s v="S Das"/>
    <s v="RJ Tucker"/>
  </r>
  <r>
    <n v="598057"/>
    <s v="Ranchi"/>
    <n v="2013"/>
    <x v="5"/>
    <d v="2013-05-12T00:00:00"/>
    <x v="55"/>
    <x v="27"/>
    <n v="0"/>
    <s v="Kolkata Knight Riders"/>
    <s v="Royal Challengers Bangalore"/>
    <s v="Kolkata Knight Riders"/>
    <x v="0"/>
    <x v="0"/>
    <s v="wickets"/>
    <n v="5"/>
    <s v="N"/>
    <s v="NA"/>
    <s v="NJ Llong"/>
    <s v="K Srinath"/>
  </r>
  <r>
    <n v="598058"/>
    <s v="Jaipur"/>
    <n v="2013"/>
    <x v="5"/>
    <d v="2013-05-12T00:00:00"/>
    <x v="5"/>
    <x v="5"/>
    <n v="0"/>
    <s v="Rajasthan Royals"/>
    <s v="Chennai Super Kings"/>
    <s v="Rajasthan Royals"/>
    <x v="0"/>
    <x v="4"/>
    <s v="wickets"/>
    <n v="5"/>
    <s v="N"/>
    <s v="NA"/>
    <s v="HDPK Dharmasena"/>
    <s v="CK Nandan"/>
  </r>
  <r>
    <n v="598059"/>
    <s v="Delhi"/>
    <n v="2013"/>
    <x v="5"/>
    <d v="2013-04-23T00:00:00"/>
    <x v="89"/>
    <x v="2"/>
    <n v="0"/>
    <s v="Delhi Daredevils"/>
    <s v="Kings XI Punjab"/>
    <s v="Kings XI Punjab"/>
    <x v="0"/>
    <x v="5"/>
    <s v="wickets"/>
    <n v="5"/>
    <s v="N"/>
    <s v="NA"/>
    <s v="VA Kulkarni"/>
    <s v="K Srinath"/>
  </r>
  <r>
    <n v="598060"/>
    <s v="Mumbai"/>
    <n v="2013"/>
    <x v="5"/>
    <d v="2013-05-13T00:00:00"/>
    <x v="90"/>
    <x v="3"/>
    <n v="0"/>
    <s v="Mumbai Indians"/>
    <s v="Sunrisers Hyderabad"/>
    <s v="Sunrisers Hyderabad"/>
    <x v="1"/>
    <x v="7"/>
    <s v="wickets"/>
    <n v="7"/>
    <s v="N"/>
    <s v="NA"/>
    <s v="AK Chaudhary"/>
    <s v="SJA Taufel"/>
  </r>
  <r>
    <n v="598061"/>
    <s v="Ranchi"/>
    <n v="2013"/>
    <x v="5"/>
    <d v="2013-05-15T00:00:00"/>
    <x v="68"/>
    <x v="27"/>
    <n v="0"/>
    <s v="Kolkata Knight Riders"/>
    <s v="Pune Warriors"/>
    <s v="Kolkata Knight Riders"/>
    <x v="0"/>
    <x v="8"/>
    <s v="runs"/>
    <n v="7"/>
    <s v="N"/>
    <s v="NA"/>
    <s v="NJ Llong"/>
    <s v="K Srinath"/>
  </r>
  <r>
    <n v="598062"/>
    <s v="Chennai"/>
    <n v="2013"/>
    <x v="5"/>
    <d v="2013-05-14T00:00:00"/>
    <x v="13"/>
    <x v="7"/>
    <n v="0"/>
    <s v="Chennai Super Kings"/>
    <s v="Delhi Daredevils"/>
    <s v="Chennai Super Kings"/>
    <x v="1"/>
    <x v="1"/>
    <s v="runs"/>
    <n v="33"/>
    <s v="N"/>
    <s v="NA"/>
    <s v="C Shamshuddin"/>
    <s v="RJ Tucker"/>
  </r>
  <r>
    <n v="598063"/>
    <s v="Mumbai"/>
    <n v="2013"/>
    <x v="5"/>
    <d v="2013-05-15T00:00:00"/>
    <x v="149"/>
    <x v="3"/>
    <n v="0"/>
    <s v="Mumbai Indians"/>
    <s v="Rajasthan Royals"/>
    <s v="Rajasthan Royals"/>
    <x v="0"/>
    <x v="7"/>
    <s v="runs"/>
    <n v="14"/>
    <s v="N"/>
    <s v="NA"/>
    <s v="Asad Rauf"/>
    <s v="S Asnani"/>
  </r>
  <r>
    <n v="598064"/>
    <s v="Chandigarh"/>
    <n v="2013"/>
    <x v="5"/>
    <d v="2013-05-06T00:00:00"/>
    <x v="143"/>
    <x v="1"/>
    <n v="0"/>
    <s v="Kings XI Punjab"/>
    <s v="Royal Challengers Bangalore"/>
    <s v="Kings XI Punjab"/>
    <x v="0"/>
    <x v="5"/>
    <s v="wickets"/>
    <n v="6"/>
    <s v="N"/>
    <s v="NA"/>
    <s v="VA Kulkarni"/>
    <s v="NJ Llong"/>
  </r>
  <r>
    <n v="598065"/>
    <s v="Hyderabad"/>
    <n v="2013"/>
    <x v="5"/>
    <d v="2013-05-17T00:00:00"/>
    <x v="28"/>
    <x v="6"/>
    <n v="0"/>
    <s v="Sunrisers Hyderabad"/>
    <s v="Rajasthan Royals"/>
    <s v="Sunrisers Hyderabad"/>
    <x v="1"/>
    <x v="11"/>
    <s v="runs"/>
    <n v="23"/>
    <s v="N"/>
    <s v="NA"/>
    <s v="Asad Rauf"/>
    <s v="AK Chaudhary"/>
  </r>
  <r>
    <n v="598066"/>
    <s v="Dharamsala"/>
    <n v="2013"/>
    <x v="5"/>
    <d v="2013-05-18T00:00:00"/>
    <x v="133"/>
    <x v="21"/>
    <n v="0"/>
    <s v="Kings XI Punjab"/>
    <s v="Mumbai Indians"/>
    <s v="Mumbai Indians"/>
    <x v="0"/>
    <x v="5"/>
    <s v="runs"/>
    <n v="50"/>
    <s v="N"/>
    <s v="NA"/>
    <s v="HDPK Dharmasena"/>
    <s v="CK Nandan"/>
  </r>
  <r>
    <n v="598067"/>
    <s v="Pune"/>
    <n v="2013"/>
    <x v="5"/>
    <d v="2013-05-19T00:00:00"/>
    <x v="150"/>
    <x v="25"/>
    <n v="0"/>
    <s v="Pune Warriors"/>
    <s v="Delhi Daredevils"/>
    <s v="Pune Warriors"/>
    <x v="1"/>
    <x v="8"/>
    <s v="runs"/>
    <n v="38"/>
    <s v="N"/>
    <s v="NA"/>
    <s v="NJ Llong"/>
    <s v="SJA Taufel"/>
  </r>
  <r>
    <n v="598068"/>
    <s v="Bangalore"/>
    <n v="2013"/>
    <x v="5"/>
    <d v="2013-05-18T00:00:00"/>
    <x v="104"/>
    <x v="0"/>
    <n v="0"/>
    <s v="Royal Challengers Bangalore"/>
    <s v="Chennai Super Kings"/>
    <s v="Chennai Super Kings"/>
    <x v="0"/>
    <x v="3"/>
    <s v="runs"/>
    <n v="24"/>
    <s v="N"/>
    <s v="NA"/>
    <s v="C Shamshuddin"/>
    <s v="RJ Tucker"/>
  </r>
  <r>
    <n v="598069"/>
    <s v="Hyderabad"/>
    <n v="2013"/>
    <x v="5"/>
    <d v="2013-05-19T00:00:00"/>
    <x v="148"/>
    <x v="6"/>
    <n v="0"/>
    <s v="Sunrisers Hyderabad"/>
    <s v="Kolkata Knight Riders"/>
    <s v="Kolkata Knight Riders"/>
    <x v="1"/>
    <x v="11"/>
    <s v="wickets"/>
    <n v="5"/>
    <s v="N"/>
    <s v="NA"/>
    <s v="Asad Rauf"/>
    <s v="S Asnani"/>
  </r>
  <r>
    <n v="598070"/>
    <s v="Delhi"/>
    <n v="2013"/>
    <x v="5"/>
    <d v="2013-05-21T00:00:00"/>
    <x v="1"/>
    <x v="2"/>
    <n v="0"/>
    <s v="Chennai Super Kings"/>
    <s v="Mumbai Indians"/>
    <s v="Chennai Super Kings"/>
    <x v="1"/>
    <x v="1"/>
    <s v="runs"/>
    <n v="48"/>
    <s v="N"/>
    <s v="NA"/>
    <s v="NJ Llong"/>
    <s v="RJ Tucker"/>
  </r>
  <r>
    <n v="598071"/>
    <s v="Delhi"/>
    <n v="2013"/>
    <x v="5"/>
    <d v="2013-05-22T00:00:00"/>
    <x v="66"/>
    <x v="2"/>
    <n v="0"/>
    <s v="Rajasthan Royals"/>
    <s v="Sunrisers Hyderabad"/>
    <s v="Sunrisers Hyderabad"/>
    <x v="1"/>
    <x v="4"/>
    <s v="wickets"/>
    <n v="4"/>
    <s v="N"/>
    <s v="NA"/>
    <s v="S Ravi"/>
    <s v="RJ Tucker"/>
  </r>
  <r>
    <n v="598072"/>
    <s v="Kolkata"/>
    <n v="2013"/>
    <x v="5"/>
    <d v="2013-05-24T00:00:00"/>
    <x v="62"/>
    <x v="4"/>
    <n v="0"/>
    <s v="Mumbai Indians"/>
    <s v="Rajasthan Royals"/>
    <s v="Rajasthan Royals"/>
    <x v="1"/>
    <x v="7"/>
    <s v="wickets"/>
    <n v="4"/>
    <s v="N"/>
    <s v="NA"/>
    <s v="C Shamshuddin"/>
    <s v="SJA Taufel"/>
  </r>
  <r>
    <n v="598073"/>
    <s v="Kolkata"/>
    <n v="2013"/>
    <x v="5"/>
    <d v="2013-05-26T00:00:00"/>
    <x v="90"/>
    <x v="4"/>
    <n v="0"/>
    <s v="Chennai Super Kings"/>
    <s v="Mumbai Indians"/>
    <s v="Mumbai Indians"/>
    <x v="1"/>
    <x v="7"/>
    <s v="runs"/>
    <n v="23"/>
    <s v="N"/>
    <s v="NA"/>
    <s v="HDPK Dharmasena"/>
    <s v="SJA Taufel"/>
  </r>
  <r>
    <n v="729279"/>
    <s v="Abu Dhabi"/>
    <n v="2014"/>
    <x v="6"/>
    <d v="2014-04-16T00:00:00"/>
    <x v="55"/>
    <x v="28"/>
    <n v="1"/>
    <s v="Mumbai Indians"/>
    <s v="Kolkata Knight Riders"/>
    <s v="Kolkata Knight Riders"/>
    <x v="1"/>
    <x v="0"/>
    <s v="runs"/>
    <n v="41"/>
    <s v="N"/>
    <s v="NA"/>
    <s v="M Erasmus"/>
    <s v="RK Illingworth"/>
  </r>
  <r>
    <n v="729281"/>
    <s v="NA"/>
    <n v="2014"/>
    <x v="6"/>
    <d v="2014-04-17T00:00:00"/>
    <x v="151"/>
    <x v="29"/>
    <n v="1"/>
    <s v="Delhi Daredevils"/>
    <s v="Royal Challengers Bangalore"/>
    <s v="Royal Challengers Bangalore"/>
    <x v="0"/>
    <x v="3"/>
    <s v="wickets"/>
    <n v="8"/>
    <s v="N"/>
    <s v="NA"/>
    <s v="Aleem Dar"/>
    <s v="S Ravi"/>
  </r>
  <r>
    <n v="729283"/>
    <s v="Abu Dhabi"/>
    <n v="2014"/>
    <x v="6"/>
    <d v="2014-04-18T00:00:00"/>
    <x v="152"/>
    <x v="28"/>
    <n v="1"/>
    <s v="Chennai Super Kings"/>
    <s v="Kings XI Punjab"/>
    <s v="Chennai Super Kings"/>
    <x v="1"/>
    <x v="5"/>
    <s v="wickets"/>
    <n v="6"/>
    <s v="N"/>
    <s v="NA"/>
    <s v="RK Illingworth"/>
    <s v="C Shamshuddin"/>
  </r>
  <r>
    <n v="729285"/>
    <s v="Abu Dhabi"/>
    <n v="2014"/>
    <x v="6"/>
    <d v="2014-04-18T00:00:00"/>
    <x v="119"/>
    <x v="28"/>
    <n v="1"/>
    <s v="Sunrisers Hyderabad"/>
    <s v="Rajasthan Royals"/>
    <s v="Rajasthan Royals"/>
    <x v="0"/>
    <x v="4"/>
    <s v="wickets"/>
    <n v="4"/>
    <s v="N"/>
    <s v="NA"/>
    <s v="BF Bowden"/>
    <s v="RK Illingworth"/>
  </r>
  <r>
    <n v="729287"/>
    <s v="NA"/>
    <n v="2014"/>
    <x v="6"/>
    <d v="2014-04-19T00:00:00"/>
    <x v="148"/>
    <x v="30"/>
    <n v="1"/>
    <s v="Royal Challengers Bangalore"/>
    <s v="Mumbai Indians"/>
    <s v="Royal Challengers Bangalore"/>
    <x v="0"/>
    <x v="3"/>
    <s v="wickets"/>
    <n v="7"/>
    <s v="N"/>
    <s v="NA"/>
    <s v="Aleem Dar"/>
    <s v="AK Chaudhary"/>
  </r>
  <r>
    <n v="729289"/>
    <s v="NA"/>
    <n v="2014"/>
    <x v="6"/>
    <d v="2014-04-19T00:00:00"/>
    <x v="52"/>
    <x v="30"/>
    <n v="1"/>
    <s v="Kolkata Knight Riders"/>
    <s v="Delhi Daredevils"/>
    <s v="Kolkata Knight Riders"/>
    <x v="1"/>
    <x v="2"/>
    <s v="wickets"/>
    <n v="4"/>
    <s v="N"/>
    <s v="NA"/>
    <s v="Aleem Dar"/>
    <s v="VA Kulkarni"/>
  </r>
  <r>
    <n v="729291"/>
    <s v="NA"/>
    <n v="2014"/>
    <x v="6"/>
    <d v="2014-04-20T00:00:00"/>
    <x v="152"/>
    <x v="29"/>
    <n v="1"/>
    <s v="Rajasthan Royals"/>
    <s v="Kings XI Punjab"/>
    <s v="Kings XI Punjab"/>
    <x v="0"/>
    <x v="5"/>
    <s v="wickets"/>
    <n v="7"/>
    <s v="N"/>
    <s v="NA"/>
    <s v="BF Bowden"/>
    <s v="M Erasmus"/>
  </r>
  <r>
    <n v="729293"/>
    <s v="Abu Dhabi"/>
    <n v="2014"/>
    <x v="6"/>
    <d v="2014-04-21T00:00:00"/>
    <x v="39"/>
    <x v="28"/>
    <n v="1"/>
    <s v="Chennai Super Kings"/>
    <s v="Delhi Daredevils"/>
    <s v="Chennai Super Kings"/>
    <x v="1"/>
    <x v="1"/>
    <s v="runs"/>
    <n v="93"/>
    <s v="N"/>
    <s v="NA"/>
    <s v="RK Illingworth"/>
    <s v="C Shamshuddin"/>
  </r>
  <r>
    <n v="729295"/>
    <s v="NA"/>
    <n v="2014"/>
    <x v="6"/>
    <d v="2014-04-22T00:00:00"/>
    <x v="152"/>
    <x v="29"/>
    <n v="1"/>
    <s v="Kings XI Punjab"/>
    <s v="Sunrisers Hyderabad"/>
    <s v="Sunrisers Hyderabad"/>
    <x v="0"/>
    <x v="5"/>
    <s v="runs"/>
    <n v="72"/>
    <s v="N"/>
    <s v="NA"/>
    <s v="M Erasmus"/>
    <s v="S Ravi"/>
  </r>
  <r>
    <n v="729297"/>
    <s v="NA"/>
    <n v="2014"/>
    <x v="6"/>
    <d v="2014-04-23T00:00:00"/>
    <x v="120"/>
    <x v="30"/>
    <n v="1"/>
    <s v="Rajasthan Royals"/>
    <s v="Chennai Super Kings"/>
    <s v="Rajasthan Royals"/>
    <x v="0"/>
    <x v="1"/>
    <s v="runs"/>
    <n v="7"/>
    <s v="N"/>
    <s v="NA"/>
    <s v="HDPK Dharmasena"/>
    <s v="RK Illingworth"/>
  </r>
  <r>
    <n v="729299"/>
    <s v="NA"/>
    <n v="2014"/>
    <x v="6"/>
    <d v="2014-04-24T00:00:00"/>
    <x v="153"/>
    <x v="29"/>
    <n v="1"/>
    <s v="Royal Challengers Bangalore"/>
    <s v="Kolkata Knight Riders"/>
    <s v="Royal Challengers Bangalore"/>
    <x v="0"/>
    <x v="0"/>
    <s v="runs"/>
    <n v="2"/>
    <s v="N"/>
    <s v="NA"/>
    <s v="Aleem Dar"/>
    <s v="VA Kulkarni"/>
  </r>
  <r>
    <n v="729301"/>
    <s v="NA"/>
    <n v="2014"/>
    <x v="6"/>
    <d v="2014-04-25T00:00:00"/>
    <x v="140"/>
    <x v="30"/>
    <n v="1"/>
    <s v="Sunrisers Hyderabad"/>
    <s v="Delhi Daredevils"/>
    <s v="Sunrisers Hyderabad"/>
    <x v="1"/>
    <x v="11"/>
    <s v="runs"/>
    <n v="4"/>
    <s v="N"/>
    <s v="NA"/>
    <s v="M Erasmus"/>
    <s v="S Ravi"/>
  </r>
  <r>
    <n v="729303"/>
    <s v="NA"/>
    <n v="2014"/>
    <x v="6"/>
    <d v="2014-04-25T00:00:00"/>
    <x v="154"/>
    <x v="30"/>
    <n v="1"/>
    <s v="Chennai Super Kings"/>
    <s v="Mumbai Indians"/>
    <s v="Mumbai Indians"/>
    <x v="1"/>
    <x v="1"/>
    <s v="wickets"/>
    <n v="7"/>
    <s v="N"/>
    <s v="NA"/>
    <s v="BF Bowden"/>
    <s v="M Erasmus"/>
  </r>
  <r>
    <n v="729305"/>
    <s v="Abu Dhabi"/>
    <n v="2014"/>
    <x v="6"/>
    <d v="2014-04-26T00:00:00"/>
    <x v="155"/>
    <x v="28"/>
    <n v="1"/>
    <s v="Rajasthan Royals"/>
    <s v="Royal Challengers Bangalore"/>
    <s v="Rajasthan Royals"/>
    <x v="0"/>
    <x v="4"/>
    <s v="wickets"/>
    <n v="6"/>
    <s v="N"/>
    <s v="NA"/>
    <s v="HDPK Dharmasena"/>
    <s v="C Shamshuddin"/>
  </r>
  <r>
    <n v="729307"/>
    <s v="Abu Dhabi"/>
    <n v="2014"/>
    <x v="6"/>
    <d v="2014-04-26T00:00:00"/>
    <x v="156"/>
    <x v="28"/>
    <n v="1"/>
    <s v="Kolkata Knight Riders"/>
    <s v="Kings XI Punjab"/>
    <s v="Kolkata Knight Riders"/>
    <x v="0"/>
    <x v="5"/>
    <s v="runs"/>
    <n v="23"/>
    <s v="N"/>
    <s v="NA"/>
    <s v="HDPK Dharmasena"/>
    <s v="RK Illingworth"/>
  </r>
  <r>
    <n v="729309"/>
    <s v="NA"/>
    <n v="2014"/>
    <x v="6"/>
    <d v="2014-04-27T00:00:00"/>
    <x v="81"/>
    <x v="29"/>
    <n v="1"/>
    <s v="Delhi Daredevils"/>
    <s v="Mumbai Indians"/>
    <s v="Mumbai Indians"/>
    <x v="1"/>
    <x v="2"/>
    <s v="wickets"/>
    <n v="6"/>
    <s v="N"/>
    <s v="NA"/>
    <s v="Aleem Dar"/>
    <s v="VA Kulkarni"/>
  </r>
  <r>
    <n v="729311"/>
    <s v="NA"/>
    <n v="2014"/>
    <x v="6"/>
    <d v="2014-04-27T00:00:00"/>
    <x v="60"/>
    <x v="29"/>
    <n v="1"/>
    <s v="Sunrisers Hyderabad"/>
    <s v="Chennai Super Kings"/>
    <s v="Sunrisers Hyderabad"/>
    <x v="1"/>
    <x v="1"/>
    <s v="wickets"/>
    <n v="5"/>
    <s v="N"/>
    <s v="NA"/>
    <s v="AK Chaudhary"/>
    <s v="VA Kulkarni"/>
  </r>
  <r>
    <n v="729313"/>
    <s v="NA"/>
    <n v="2014"/>
    <x v="6"/>
    <d v="2014-04-28T00:00:00"/>
    <x v="156"/>
    <x v="30"/>
    <n v="1"/>
    <s v="Kings XI Punjab"/>
    <s v="Royal Challengers Bangalore"/>
    <s v="Kings XI Punjab"/>
    <x v="0"/>
    <x v="5"/>
    <s v="wickets"/>
    <n v="5"/>
    <s v="N"/>
    <s v="NA"/>
    <s v="BF Bowden"/>
    <s v="S Ravi"/>
  </r>
  <r>
    <n v="729315"/>
    <s v="Abu Dhabi"/>
    <n v="2014"/>
    <x v="6"/>
    <d v="2014-04-29T00:00:00"/>
    <x v="141"/>
    <x v="28"/>
    <n v="1"/>
    <s v="Kolkata Knight Riders"/>
    <s v="Rajasthan Royals"/>
    <s v="Rajasthan Royals"/>
    <x v="1"/>
    <x v="4"/>
    <s v="tie"/>
    <s v="NA"/>
    <s v="Y"/>
    <s v="NA"/>
    <s v="Aleem Dar"/>
    <s v="AK Chaudhary"/>
  </r>
  <r>
    <n v="729317"/>
    <s v="NA"/>
    <n v="2014"/>
    <x v="6"/>
    <d v="2014-04-30T00:00:00"/>
    <x v="157"/>
    <x v="30"/>
    <n v="1"/>
    <s v="Mumbai Indians"/>
    <s v="Sunrisers Hyderabad"/>
    <s v="Mumbai Indians"/>
    <x v="0"/>
    <x v="11"/>
    <s v="runs"/>
    <n v="15"/>
    <s v="N"/>
    <s v="NA"/>
    <s v="HDPK Dharmasena"/>
    <s v="M Erasmus"/>
  </r>
  <r>
    <n v="733971"/>
    <s v="Ranchi"/>
    <n v="2014"/>
    <x v="6"/>
    <d v="2014-05-02T00:00:00"/>
    <x v="120"/>
    <x v="27"/>
    <n v="0"/>
    <s v="Chennai Super Kings"/>
    <s v="Kolkata Knight Riders"/>
    <s v="Chennai Super Kings"/>
    <x v="1"/>
    <x v="1"/>
    <s v="runs"/>
    <n v="34"/>
    <s v="N"/>
    <s v="NA"/>
    <s v="AK Chaudhary"/>
    <s v="NJ Llong"/>
  </r>
  <r>
    <n v="733973"/>
    <s v="Mumbai"/>
    <n v="2014"/>
    <x v="6"/>
    <d v="2014-05-03T00:00:00"/>
    <x v="158"/>
    <x v="3"/>
    <n v="0"/>
    <s v="Mumbai Indians"/>
    <s v="Kings XI Punjab"/>
    <s v="Kings XI Punjab"/>
    <x v="1"/>
    <x v="7"/>
    <s v="wickets"/>
    <n v="5"/>
    <s v="N"/>
    <s v="NA"/>
    <s v="BNJ Oxenford"/>
    <s v="C Shamshuddin"/>
  </r>
  <r>
    <n v="733975"/>
    <s v="Delhi"/>
    <n v="2014"/>
    <x v="6"/>
    <d v="2014-05-03T00:00:00"/>
    <x v="159"/>
    <x v="2"/>
    <n v="0"/>
    <s v="Delhi Daredevils"/>
    <s v="Rajasthan Royals"/>
    <s v="Rajasthan Royals"/>
    <x v="0"/>
    <x v="4"/>
    <s v="wickets"/>
    <n v="7"/>
    <s v="N"/>
    <s v="NA"/>
    <s v="SS Hazare"/>
    <s v="S Ravi"/>
  </r>
  <r>
    <n v="733977"/>
    <s v="Bangalore"/>
    <n v="2014"/>
    <x v="6"/>
    <d v="2014-05-04T00:00:00"/>
    <x v="46"/>
    <x v="0"/>
    <n v="0"/>
    <s v="Royal Challengers Bangalore"/>
    <s v="Sunrisers Hyderabad"/>
    <s v="Royal Challengers Bangalore"/>
    <x v="0"/>
    <x v="3"/>
    <s v="wickets"/>
    <n v="4"/>
    <s v="N"/>
    <s v="NA"/>
    <s v="HDPK Dharmasena"/>
    <s v="VA Kulkarni"/>
  </r>
  <r>
    <n v="733979"/>
    <s v="Ahmedabad"/>
    <n v="2014"/>
    <x v="6"/>
    <d v="2014-05-05T00:00:00"/>
    <x v="155"/>
    <x v="18"/>
    <n v="0"/>
    <s v="Rajasthan Royals"/>
    <s v="Kolkata Knight Riders"/>
    <s v="Kolkata Knight Riders"/>
    <x v="0"/>
    <x v="4"/>
    <s v="runs"/>
    <n v="10"/>
    <s v="N"/>
    <s v="NA"/>
    <s v="NJ Llong"/>
    <s v="CK Nandan"/>
  </r>
  <r>
    <n v="733981"/>
    <s v="Delhi"/>
    <n v="2014"/>
    <x v="6"/>
    <d v="2014-05-05T00:00:00"/>
    <x v="60"/>
    <x v="2"/>
    <n v="0"/>
    <s v="Delhi Daredevils"/>
    <s v="Chennai Super Kings"/>
    <s v="Chennai Super Kings"/>
    <x v="0"/>
    <x v="1"/>
    <s v="wickets"/>
    <n v="8"/>
    <s v="N"/>
    <s v="NA"/>
    <s v="RM Deshpande"/>
    <s v="BNJ Oxenford"/>
  </r>
  <r>
    <n v="733983"/>
    <s v="Mumbai"/>
    <n v="2014"/>
    <x v="6"/>
    <d v="2014-05-06T00:00:00"/>
    <x v="57"/>
    <x v="3"/>
    <n v="0"/>
    <s v="Mumbai Indians"/>
    <s v="Royal Challengers Bangalore"/>
    <s v="Royal Challengers Bangalore"/>
    <x v="0"/>
    <x v="7"/>
    <s v="runs"/>
    <n v="19"/>
    <s v="N"/>
    <s v="NA"/>
    <s v="S Ravi"/>
    <s v="K Srinath"/>
  </r>
  <r>
    <n v="733985"/>
    <s v="Delhi"/>
    <n v="2014"/>
    <x v="6"/>
    <d v="2014-05-07T00:00:00"/>
    <x v="56"/>
    <x v="2"/>
    <n v="0"/>
    <s v="Delhi Daredevils"/>
    <s v="Kolkata Knight Riders"/>
    <s v="Delhi Daredevils"/>
    <x v="1"/>
    <x v="0"/>
    <s v="wickets"/>
    <n v="8"/>
    <s v="N"/>
    <s v="NA"/>
    <s v="BNJ Oxenford"/>
    <s v="C Shamshuddin"/>
  </r>
  <r>
    <n v="733987"/>
    <s v="Cuttack"/>
    <n v="2014"/>
    <x v="6"/>
    <d v="2014-05-07T00:00:00"/>
    <x v="152"/>
    <x v="19"/>
    <n v="0"/>
    <s v="Kings XI Punjab"/>
    <s v="Chennai Super Kings"/>
    <s v="Chennai Super Kings"/>
    <x v="0"/>
    <x v="5"/>
    <s v="runs"/>
    <n v="44"/>
    <s v="N"/>
    <s v="NA"/>
    <s v="HDPK Dharmasena"/>
    <s v="PG Pathak"/>
  </r>
  <r>
    <n v="733989"/>
    <s v="Ahmedabad"/>
    <n v="2014"/>
    <x v="6"/>
    <d v="2014-05-08T00:00:00"/>
    <x v="157"/>
    <x v="18"/>
    <n v="0"/>
    <s v="Rajasthan Royals"/>
    <s v="Sunrisers Hyderabad"/>
    <s v="Rajasthan Royals"/>
    <x v="0"/>
    <x v="11"/>
    <s v="runs"/>
    <n v="32"/>
    <s v="N"/>
    <s v="NA"/>
    <s v="AK Chaudhary"/>
    <s v="NJ Llong"/>
  </r>
  <r>
    <n v="733991"/>
    <s v="Bangalore"/>
    <n v="2014"/>
    <x v="6"/>
    <d v="2014-05-09T00:00:00"/>
    <x v="156"/>
    <x v="0"/>
    <n v="0"/>
    <s v="Royal Challengers Bangalore"/>
    <s v="Kings XI Punjab"/>
    <s v="Royal Challengers Bangalore"/>
    <x v="0"/>
    <x v="5"/>
    <s v="runs"/>
    <n v="32"/>
    <s v="N"/>
    <s v="NA"/>
    <s v="S Ravi"/>
    <s v="K Srinath"/>
  </r>
  <r>
    <n v="733993"/>
    <s v="Delhi"/>
    <n v="2014"/>
    <x v="6"/>
    <d v="2014-05-10T00:00:00"/>
    <x v="101"/>
    <x v="2"/>
    <n v="0"/>
    <s v="Delhi Daredevils"/>
    <s v="Sunrisers Hyderabad"/>
    <s v="Sunrisers Hyderabad"/>
    <x v="0"/>
    <x v="11"/>
    <s v="wickets"/>
    <n v="8"/>
    <s v="N"/>
    <s v="D/L"/>
    <s v="RM Deshpande"/>
    <s v="BNJ Oxenford"/>
  </r>
  <r>
    <n v="733995"/>
    <s v="Mumbai"/>
    <n v="2014"/>
    <x v="6"/>
    <d v="2014-05-10T00:00:00"/>
    <x v="60"/>
    <x v="3"/>
    <n v="0"/>
    <s v="Mumbai Indians"/>
    <s v="Chennai Super Kings"/>
    <s v="Chennai Super Kings"/>
    <x v="0"/>
    <x v="1"/>
    <s v="wickets"/>
    <n v="4"/>
    <s v="N"/>
    <s v="NA"/>
    <s v="HDPK Dharmasena"/>
    <s v="VA Kulkarni"/>
  </r>
  <r>
    <n v="733997"/>
    <s v="Cuttack"/>
    <n v="2014"/>
    <x v="6"/>
    <d v="2014-05-11T00:00:00"/>
    <x v="56"/>
    <x v="19"/>
    <n v="0"/>
    <s v="Kings XI Punjab"/>
    <s v="Kolkata Knight Riders"/>
    <s v="Kolkata Knight Riders"/>
    <x v="0"/>
    <x v="0"/>
    <s v="wickets"/>
    <n v="9"/>
    <s v="N"/>
    <s v="NA"/>
    <s v="NJ Llong"/>
    <s v="CK Nandan"/>
  </r>
  <r>
    <n v="733999"/>
    <s v="Bangalore"/>
    <n v="2014"/>
    <x v="6"/>
    <d v="2014-05-11T00:00:00"/>
    <x v="141"/>
    <x v="0"/>
    <n v="0"/>
    <s v="Royal Challengers Bangalore"/>
    <s v="Rajasthan Royals"/>
    <s v="Royal Challengers Bangalore"/>
    <x v="1"/>
    <x v="4"/>
    <s v="wickets"/>
    <n v="5"/>
    <s v="N"/>
    <s v="NA"/>
    <s v="S Ravi"/>
    <s v="RJ Tucker"/>
  </r>
  <r>
    <n v="734001"/>
    <s v="Hyderabad"/>
    <n v="2014"/>
    <x v="6"/>
    <d v="2014-05-12T00:00:00"/>
    <x v="83"/>
    <x v="6"/>
    <n v="0"/>
    <s v="Sunrisers Hyderabad"/>
    <s v="Mumbai Indians"/>
    <s v="Sunrisers Hyderabad"/>
    <x v="1"/>
    <x v="7"/>
    <s v="wickets"/>
    <n v="7"/>
    <s v="N"/>
    <s v="NA"/>
    <s v="HDPK Dharmasena"/>
    <s v="VA Kulkarni"/>
  </r>
  <r>
    <n v="734003"/>
    <s v="Ranchi"/>
    <n v="2014"/>
    <x v="6"/>
    <d v="2014-05-13T00:00:00"/>
    <x v="120"/>
    <x v="27"/>
    <n v="0"/>
    <s v="Chennai Super Kings"/>
    <s v="Rajasthan Royals"/>
    <s v="Rajasthan Royals"/>
    <x v="1"/>
    <x v="1"/>
    <s v="wickets"/>
    <n v="5"/>
    <s v="N"/>
    <s v="NA"/>
    <s v="BNJ Oxenford"/>
    <s v="C Shamshuddin"/>
  </r>
  <r>
    <n v="734005"/>
    <s v="Bangalore"/>
    <n v="2014"/>
    <x v="6"/>
    <d v="2014-05-13T00:00:00"/>
    <x v="53"/>
    <x v="0"/>
    <n v="0"/>
    <s v="Royal Challengers Bangalore"/>
    <s v="Delhi Daredevils"/>
    <s v="Delhi Daredevils"/>
    <x v="0"/>
    <x v="3"/>
    <s v="runs"/>
    <n v="16"/>
    <s v="N"/>
    <s v="NA"/>
    <s v="K Srinath"/>
    <s v="RJ Tucker"/>
  </r>
  <r>
    <n v="734007"/>
    <s v="Hyderabad"/>
    <n v="2014"/>
    <x v="6"/>
    <d v="2014-05-14T00:00:00"/>
    <x v="113"/>
    <x v="6"/>
    <n v="0"/>
    <s v="Sunrisers Hyderabad"/>
    <s v="Kings XI Punjab"/>
    <s v="Kings XI Punjab"/>
    <x v="0"/>
    <x v="5"/>
    <s v="wickets"/>
    <n v="6"/>
    <s v="N"/>
    <s v="NA"/>
    <s v="VA Kulkarni"/>
    <s v="PG Pathak"/>
  </r>
  <r>
    <n v="734009"/>
    <s v="Cuttack"/>
    <n v="2014"/>
    <x v="6"/>
    <d v="2014-05-14T00:00:00"/>
    <x v="75"/>
    <x v="19"/>
    <n v="0"/>
    <s v="Kolkata Knight Riders"/>
    <s v="Mumbai Indians"/>
    <s v="Kolkata Knight Riders"/>
    <x v="0"/>
    <x v="0"/>
    <s v="wickets"/>
    <n v="6"/>
    <s v="N"/>
    <s v="NA"/>
    <s v="AK Chaudhary"/>
    <s v="NJ Llong"/>
  </r>
  <r>
    <n v="734011"/>
    <s v="Ahmedabad"/>
    <n v="2014"/>
    <x v="6"/>
    <d v="2014-05-15T00:00:00"/>
    <x v="119"/>
    <x v="18"/>
    <n v="0"/>
    <s v="Rajasthan Royals"/>
    <s v="Delhi Daredevils"/>
    <s v="Delhi Daredevils"/>
    <x v="0"/>
    <x v="4"/>
    <s v="runs"/>
    <n v="62"/>
    <s v="N"/>
    <s v="NA"/>
    <s v="S Ravi"/>
    <s v="RJ Tucker"/>
  </r>
  <r>
    <n v="734013"/>
    <s v="Ranchi"/>
    <n v="2014"/>
    <x v="6"/>
    <d v="2014-05-18T00:00:00"/>
    <x v="46"/>
    <x v="27"/>
    <n v="0"/>
    <s v="Chennai Super Kings"/>
    <s v="Royal Challengers Bangalore"/>
    <s v="Chennai Super Kings"/>
    <x v="1"/>
    <x v="3"/>
    <s v="wickets"/>
    <n v="5"/>
    <s v="N"/>
    <s v="NA"/>
    <s v="BNJ Oxenford"/>
    <s v="C Shamshuddin"/>
  </r>
  <r>
    <n v="734015"/>
    <s v="Hyderabad"/>
    <n v="2014"/>
    <x v="6"/>
    <d v="2014-05-18T00:00:00"/>
    <x v="136"/>
    <x v="6"/>
    <n v="0"/>
    <s v="Sunrisers Hyderabad"/>
    <s v="Kolkata Knight Riders"/>
    <s v="Sunrisers Hyderabad"/>
    <x v="1"/>
    <x v="0"/>
    <s v="wickets"/>
    <n v="7"/>
    <s v="N"/>
    <s v="NA"/>
    <s v="NJ Llong"/>
    <s v="CK Nandan"/>
  </r>
  <r>
    <n v="734017"/>
    <s v="Ahmedabad"/>
    <n v="2014"/>
    <x v="6"/>
    <d v="2014-05-19T00:00:00"/>
    <x v="1"/>
    <x v="18"/>
    <n v="0"/>
    <s v="Rajasthan Royals"/>
    <s v="Mumbai Indians"/>
    <s v="Mumbai Indians"/>
    <x v="1"/>
    <x v="7"/>
    <s v="runs"/>
    <n v="25"/>
    <s v="N"/>
    <s v="NA"/>
    <s v="S Ravi"/>
    <s v="RJ Tucker"/>
  </r>
  <r>
    <n v="734019"/>
    <s v="Delhi"/>
    <n v="2014"/>
    <x v="6"/>
    <d v="2014-05-19T00:00:00"/>
    <x v="160"/>
    <x v="2"/>
    <n v="0"/>
    <s v="Delhi Daredevils"/>
    <s v="Kings XI Punjab"/>
    <s v="Kings XI Punjab"/>
    <x v="0"/>
    <x v="5"/>
    <s v="wickets"/>
    <n v="4"/>
    <s v="N"/>
    <s v="NA"/>
    <s v="HDPK Dharmasena"/>
    <s v="PG Pathak"/>
  </r>
  <r>
    <n v="734021"/>
    <s v="Hyderabad"/>
    <n v="2014"/>
    <x v="6"/>
    <d v="2014-05-20T00:00:00"/>
    <x v="79"/>
    <x v="6"/>
    <n v="0"/>
    <s v="Sunrisers Hyderabad"/>
    <s v="Royal Challengers Bangalore"/>
    <s v="Royal Challengers Bangalore"/>
    <x v="1"/>
    <x v="11"/>
    <s v="wickets"/>
    <n v="7"/>
    <s v="N"/>
    <s v="NA"/>
    <s v="AK Chaudhary"/>
    <s v="NJ Llong"/>
  </r>
  <r>
    <n v="734023"/>
    <s v="Kolkata"/>
    <n v="2014"/>
    <x v="6"/>
    <d v="2014-05-20T00:00:00"/>
    <x v="75"/>
    <x v="4"/>
    <n v="0"/>
    <s v="Kolkata Knight Riders"/>
    <s v="Chennai Super Kings"/>
    <s v="Kolkata Knight Riders"/>
    <x v="0"/>
    <x v="0"/>
    <s v="wickets"/>
    <n v="8"/>
    <s v="N"/>
    <s v="NA"/>
    <s v="RM Deshpande"/>
    <s v="C Shamshuddin"/>
  </r>
  <r>
    <n v="734025"/>
    <s v="Chandigarh"/>
    <n v="2014"/>
    <x v="6"/>
    <d v="2014-05-21T00:00:00"/>
    <x v="161"/>
    <x v="1"/>
    <n v="0"/>
    <s v="Kings XI Punjab"/>
    <s v="Mumbai Indians"/>
    <s v="Mumbai Indians"/>
    <x v="0"/>
    <x v="7"/>
    <s v="wickets"/>
    <n v="7"/>
    <s v="N"/>
    <s v="NA"/>
    <s v="HDPK Dharmasena"/>
    <s v="VA Kulkarni"/>
  </r>
  <r>
    <n v="734027"/>
    <s v="Kolkata"/>
    <n v="2014"/>
    <x v="6"/>
    <d v="2014-05-22T00:00:00"/>
    <x v="75"/>
    <x v="4"/>
    <n v="0"/>
    <s v="Kolkata Knight Riders"/>
    <s v="Royal Challengers Bangalore"/>
    <s v="Royal Challengers Bangalore"/>
    <x v="0"/>
    <x v="0"/>
    <s v="runs"/>
    <n v="30"/>
    <s v="N"/>
    <s v="NA"/>
    <s v="AK Chaudhary"/>
    <s v="CK Nandan"/>
  </r>
  <r>
    <n v="734029"/>
    <s v="Ranchi"/>
    <n v="2014"/>
    <x v="6"/>
    <d v="2014-05-22T00:00:00"/>
    <x v="79"/>
    <x v="27"/>
    <n v="0"/>
    <s v="Chennai Super Kings"/>
    <s v="Sunrisers Hyderabad"/>
    <s v="Sunrisers Hyderabad"/>
    <x v="0"/>
    <x v="11"/>
    <s v="wickets"/>
    <n v="6"/>
    <s v="N"/>
    <s v="NA"/>
    <s v="BNJ Oxenford"/>
    <s v="C Shamshuddin"/>
  </r>
  <r>
    <n v="734031"/>
    <s v="Mumbai"/>
    <n v="2014"/>
    <x v="6"/>
    <d v="2014-05-23T00:00:00"/>
    <x v="1"/>
    <x v="3"/>
    <n v="0"/>
    <s v="Mumbai Indians"/>
    <s v="Delhi Daredevils"/>
    <s v="Delhi Daredevils"/>
    <x v="0"/>
    <x v="7"/>
    <s v="runs"/>
    <n v="15"/>
    <s v="N"/>
    <s v="NA"/>
    <s v="S Ravi"/>
    <s v="RJ Tucker"/>
  </r>
  <r>
    <n v="734033"/>
    <s v="Chandigarh"/>
    <n v="2014"/>
    <x v="6"/>
    <d v="2014-05-23T00:00:00"/>
    <x v="16"/>
    <x v="1"/>
    <n v="0"/>
    <s v="Kings XI Punjab"/>
    <s v="Rajasthan Royals"/>
    <s v="Rajasthan Royals"/>
    <x v="0"/>
    <x v="5"/>
    <s v="runs"/>
    <n v="16"/>
    <s v="N"/>
    <s v="NA"/>
    <s v="HDPK Dharmasena"/>
    <s v="PG Pathak"/>
  </r>
  <r>
    <n v="734035"/>
    <s v="Bangalore"/>
    <n v="2014"/>
    <x v="6"/>
    <d v="2014-05-24T00:00:00"/>
    <x v="13"/>
    <x v="0"/>
    <n v="0"/>
    <s v="Royal Challengers Bangalore"/>
    <s v="Chennai Super Kings"/>
    <s v="Chennai Super Kings"/>
    <x v="0"/>
    <x v="1"/>
    <s v="wickets"/>
    <n v="8"/>
    <s v="N"/>
    <s v="NA"/>
    <s v="AK Chaudhary"/>
    <s v="NJ Llong"/>
  </r>
  <r>
    <n v="734037"/>
    <s v="Kolkata"/>
    <n v="2014"/>
    <x v="6"/>
    <d v="2014-05-24T00:00:00"/>
    <x v="8"/>
    <x v="4"/>
    <n v="0"/>
    <s v="Kolkata Knight Riders"/>
    <s v="Sunrisers Hyderabad"/>
    <s v="Kolkata Knight Riders"/>
    <x v="0"/>
    <x v="0"/>
    <s v="wickets"/>
    <n v="4"/>
    <s v="N"/>
    <s v="NA"/>
    <s v="RM Deshpande"/>
    <s v="BNJ Oxenford"/>
  </r>
  <r>
    <n v="734039"/>
    <s v="Chandigarh"/>
    <n v="2014"/>
    <x v="6"/>
    <d v="2014-05-25T00:00:00"/>
    <x v="138"/>
    <x v="1"/>
    <n v="0"/>
    <s v="Kings XI Punjab"/>
    <s v="Delhi Daredevils"/>
    <s v="Kings XI Punjab"/>
    <x v="0"/>
    <x v="5"/>
    <s v="wickets"/>
    <n v="7"/>
    <s v="N"/>
    <s v="NA"/>
    <s v="HDPK Dharmasena"/>
    <s v="VA Kulkarni"/>
  </r>
  <r>
    <n v="734041"/>
    <s v="Mumbai"/>
    <n v="2014"/>
    <x v="6"/>
    <d v="2014-05-25T00:00:00"/>
    <x v="158"/>
    <x v="3"/>
    <n v="0"/>
    <s v="Mumbai Indians"/>
    <s v="Rajasthan Royals"/>
    <s v="Mumbai Indians"/>
    <x v="0"/>
    <x v="7"/>
    <s v="wickets"/>
    <n v="5"/>
    <s v="N"/>
    <s v="NA"/>
    <s v="K Srinath"/>
    <s v="RJ Tucker"/>
  </r>
  <r>
    <n v="734043"/>
    <s v="Kolkata"/>
    <n v="2014"/>
    <x v="6"/>
    <d v="2014-05-27T00:00:00"/>
    <x v="136"/>
    <x v="4"/>
    <n v="0"/>
    <s v="Kings XI Punjab"/>
    <s v="Kolkata Knight Riders"/>
    <s v="Kings XI Punjab"/>
    <x v="0"/>
    <x v="0"/>
    <s v="runs"/>
    <n v="28"/>
    <s v="N"/>
    <s v="NA"/>
    <s v="NJ Llong"/>
    <s v="S Ravi"/>
  </r>
  <r>
    <n v="734045"/>
    <s v="Mumbai"/>
    <n v="2014"/>
    <x v="6"/>
    <d v="2014-05-28T00:00:00"/>
    <x v="39"/>
    <x v="17"/>
    <n v="0"/>
    <s v="Chennai Super Kings"/>
    <s v="Mumbai Indians"/>
    <s v="Chennai Super Kings"/>
    <x v="0"/>
    <x v="1"/>
    <s v="wickets"/>
    <n v="7"/>
    <s v="N"/>
    <s v="NA"/>
    <s v="VA Kulkarni"/>
    <s v="BNJ Oxenford"/>
  </r>
  <r>
    <n v="734047"/>
    <s v="Mumbai"/>
    <n v="2014"/>
    <x v="6"/>
    <d v="2014-05-30T00:00:00"/>
    <x v="6"/>
    <x v="3"/>
    <n v="0"/>
    <s v="Chennai Super Kings"/>
    <s v="Kings XI Punjab"/>
    <s v="Chennai Super Kings"/>
    <x v="0"/>
    <x v="5"/>
    <s v="runs"/>
    <n v="24"/>
    <s v="N"/>
    <s v="NA"/>
    <s v="HDPK Dharmasena"/>
    <s v="RJ Tucker"/>
  </r>
  <r>
    <n v="734049"/>
    <s v="Bangalore"/>
    <n v="2014"/>
    <x v="6"/>
    <d v="2014-06-01T00:00:00"/>
    <x v="68"/>
    <x v="0"/>
    <n v="0"/>
    <s v="Kolkata Knight Riders"/>
    <s v="Kings XI Punjab"/>
    <s v="Kolkata Knight Riders"/>
    <x v="0"/>
    <x v="0"/>
    <s v="wickets"/>
    <n v="3"/>
    <s v="N"/>
    <s v="NA"/>
    <s v="HDPK Dharmasena"/>
    <s v="BNJ Oxenford"/>
  </r>
  <r>
    <n v="829705"/>
    <s v="Kolkata"/>
    <n v="2015"/>
    <x v="7"/>
    <d v="2015-04-08T00:00:00"/>
    <x v="122"/>
    <x v="4"/>
    <n v="0"/>
    <s v="Kolkata Knight Riders"/>
    <s v="Mumbai Indians"/>
    <s v="Kolkata Knight Riders"/>
    <x v="0"/>
    <x v="0"/>
    <s v="wickets"/>
    <n v="7"/>
    <s v="N"/>
    <s v="NA"/>
    <s v="S Ravi"/>
    <s v="C Shamshuddin"/>
  </r>
  <r>
    <n v="829707"/>
    <s v="Chennai"/>
    <n v="2015"/>
    <x v="7"/>
    <d v="2015-04-09T00:00:00"/>
    <x v="23"/>
    <x v="7"/>
    <n v="0"/>
    <s v="Chennai Super Kings"/>
    <s v="Delhi Daredevils"/>
    <s v="Delhi Daredevils"/>
    <x v="0"/>
    <x v="1"/>
    <s v="runs"/>
    <n v="1"/>
    <s v="N"/>
    <s v="NA"/>
    <s v="RK Illingworth"/>
    <s v="VA Kulkarni"/>
  </r>
  <r>
    <n v="829709"/>
    <s v="Pune"/>
    <n v="2015"/>
    <x v="7"/>
    <d v="2015-04-10T00:00:00"/>
    <x v="141"/>
    <x v="31"/>
    <n v="0"/>
    <s v="Kings XI Punjab"/>
    <s v="Rajasthan Royals"/>
    <s v="Kings XI Punjab"/>
    <x v="0"/>
    <x v="4"/>
    <s v="runs"/>
    <n v="26"/>
    <s v="N"/>
    <s v="NA"/>
    <s v="SD Fry"/>
    <s v="CB Gaffaney"/>
  </r>
  <r>
    <n v="829711"/>
    <s v="Chennai"/>
    <n v="2015"/>
    <x v="7"/>
    <d v="2015-04-11T00:00:00"/>
    <x v="0"/>
    <x v="7"/>
    <n v="0"/>
    <s v="Chennai Super Kings"/>
    <s v="Sunrisers Hyderabad"/>
    <s v="Chennai Super Kings"/>
    <x v="1"/>
    <x v="1"/>
    <s v="runs"/>
    <n v="45"/>
    <s v="N"/>
    <s v="NA"/>
    <s v="RK Illingworth"/>
    <s v="VA Kulkarni"/>
  </r>
  <r>
    <n v="829713"/>
    <s v="Kolkata"/>
    <n v="2015"/>
    <x v="7"/>
    <d v="2015-04-11T00:00:00"/>
    <x v="45"/>
    <x v="4"/>
    <n v="0"/>
    <s v="Kolkata Knight Riders"/>
    <s v="Royal Challengers Bangalore"/>
    <s v="Royal Challengers Bangalore"/>
    <x v="0"/>
    <x v="3"/>
    <s v="wickets"/>
    <n v="3"/>
    <s v="N"/>
    <s v="NA"/>
    <s v="S Ravi"/>
    <s v="C Shamshuddin"/>
  </r>
  <r>
    <n v="829715"/>
    <s v="Delhi"/>
    <n v="2015"/>
    <x v="7"/>
    <d v="2015-04-12T00:00:00"/>
    <x v="162"/>
    <x v="2"/>
    <n v="0"/>
    <s v="Delhi Daredevils"/>
    <s v="Rajasthan Royals"/>
    <s v="Rajasthan Royals"/>
    <x v="0"/>
    <x v="4"/>
    <s v="wickets"/>
    <n v="3"/>
    <s v="N"/>
    <s v="NA"/>
    <s v="SD Fry"/>
    <s v="CB Gaffaney"/>
  </r>
  <r>
    <n v="829717"/>
    <s v="Mumbai"/>
    <n v="2015"/>
    <x v="7"/>
    <d v="2015-04-12T00:00:00"/>
    <x v="163"/>
    <x v="3"/>
    <n v="0"/>
    <s v="Mumbai Indians"/>
    <s v="Kings XI Punjab"/>
    <s v="Mumbai Indians"/>
    <x v="0"/>
    <x v="5"/>
    <s v="runs"/>
    <n v="18"/>
    <s v="N"/>
    <s v="NA"/>
    <s v="AK Chaudhary"/>
    <s v="K Srinivasan"/>
  </r>
  <r>
    <n v="829719"/>
    <s v="Bangalore"/>
    <n v="2015"/>
    <x v="7"/>
    <d v="2015-04-13T00:00:00"/>
    <x v="79"/>
    <x v="0"/>
    <n v="0"/>
    <s v="Royal Challengers Bangalore"/>
    <s v="Sunrisers Hyderabad"/>
    <s v="Sunrisers Hyderabad"/>
    <x v="0"/>
    <x v="11"/>
    <s v="wickets"/>
    <n v="8"/>
    <s v="N"/>
    <s v="NA"/>
    <s v="RM Deshpande"/>
    <s v="RK Illingworth"/>
  </r>
  <r>
    <n v="829721"/>
    <s v="Ahmedabad"/>
    <n v="2015"/>
    <x v="7"/>
    <d v="2015-04-14T00:00:00"/>
    <x v="118"/>
    <x v="18"/>
    <n v="0"/>
    <s v="Rajasthan Royals"/>
    <s v="Mumbai Indians"/>
    <s v="Mumbai Indians"/>
    <x v="1"/>
    <x v="4"/>
    <s v="wickets"/>
    <n v="7"/>
    <s v="N"/>
    <s v="NA"/>
    <s v="AK Chaudhary"/>
    <s v="SD Fry"/>
  </r>
  <r>
    <n v="829723"/>
    <s v="Kolkata"/>
    <n v="2015"/>
    <x v="7"/>
    <d v="2015-04-30T00:00:00"/>
    <x v="164"/>
    <x v="4"/>
    <n v="0"/>
    <s v="Kolkata Knight Riders"/>
    <s v="Chennai Super Kings"/>
    <s v="Kolkata Knight Riders"/>
    <x v="0"/>
    <x v="0"/>
    <s v="wickets"/>
    <n v="7"/>
    <s v="N"/>
    <s v="NA"/>
    <s v="AK Chaudhary"/>
    <s v="M Erasmus"/>
  </r>
  <r>
    <n v="829725"/>
    <s v="Pune"/>
    <n v="2015"/>
    <x v="7"/>
    <d v="2015-04-15T00:00:00"/>
    <x v="165"/>
    <x v="31"/>
    <n v="0"/>
    <s v="Kings XI Punjab"/>
    <s v="Delhi Daredevils"/>
    <s v="Kings XI Punjab"/>
    <x v="1"/>
    <x v="2"/>
    <s v="wickets"/>
    <n v="5"/>
    <s v="N"/>
    <s v="NA"/>
    <s v="CB Gaffaney"/>
    <s v="K Srinath"/>
  </r>
  <r>
    <n v="829727"/>
    <s v="Visakhapatnam"/>
    <n v="2015"/>
    <x v="7"/>
    <d v="2015-04-16T00:00:00"/>
    <x v="119"/>
    <x v="24"/>
    <n v="0"/>
    <s v="Sunrisers Hyderabad"/>
    <s v="Rajasthan Royals"/>
    <s v="Rajasthan Royals"/>
    <x v="0"/>
    <x v="4"/>
    <s v="wickets"/>
    <n v="6"/>
    <s v="N"/>
    <s v="NA"/>
    <s v="PG Pathak"/>
    <s v="S Ravi"/>
  </r>
  <r>
    <n v="829729"/>
    <s v="Mumbai"/>
    <n v="2015"/>
    <x v="7"/>
    <d v="2015-04-17T00:00:00"/>
    <x v="23"/>
    <x v="3"/>
    <n v="0"/>
    <s v="Mumbai Indians"/>
    <s v="Chennai Super Kings"/>
    <s v="Mumbai Indians"/>
    <x v="1"/>
    <x v="1"/>
    <s v="wickets"/>
    <n v="6"/>
    <s v="N"/>
    <s v="NA"/>
    <s v="AK Chaudhary"/>
    <s v="M Erasmus"/>
  </r>
  <r>
    <n v="829731"/>
    <s v="Visakhapatnam"/>
    <n v="2015"/>
    <x v="7"/>
    <d v="2015-04-18T00:00:00"/>
    <x v="52"/>
    <x v="24"/>
    <n v="0"/>
    <s v="Sunrisers Hyderabad"/>
    <s v="Delhi Daredevils"/>
    <s v="Delhi Daredevils"/>
    <x v="1"/>
    <x v="2"/>
    <s v="runs"/>
    <n v="4"/>
    <s v="N"/>
    <s v="NA"/>
    <s v="PG Pathak"/>
    <s v="S Ravi"/>
  </r>
  <r>
    <n v="829733"/>
    <s v="Pune"/>
    <n v="2015"/>
    <x v="7"/>
    <d v="2015-04-18T00:00:00"/>
    <x v="164"/>
    <x v="31"/>
    <n v="0"/>
    <s v="Kings XI Punjab"/>
    <s v="Kolkata Knight Riders"/>
    <s v="Kolkata Knight Riders"/>
    <x v="0"/>
    <x v="0"/>
    <s v="wickets"/>
    <n v="4"/>
    <s v="N"/>
    <s v="NA"/>
    <s v="SD Fry"/>
    <s v="CK Nandan"/>
  </r>
  <r>
    <n v="829735"/>
    <s v="Ahmedabad"/>
    <n v="2015"/>
    <x v="7"/>
    <d v="2015-04-19T00:00:00"/>
    <x v="119"/>
    <x v="18"/>
    <n v="0"/>
    <s v="Rajasthan Royals"/>
    <s v="Chennai Super Kings"/>
    <s v="Chennai Super Kings"/>
    <x v="1"/>
    <x v="4"/>
    <s v="wickets"/>
    <n v="8"/>
    <s v="N"/>
    <s v="NA"/>
    <s v="AK Chaudhary"/>
    <s v="M Erasmus"/>
  </r>
  <r>
    <n v="829737"/>
    <s v="Bangalore"/>
    <n v="2015"/>
    <x v="7"/>
    <d v="2015-04-19T00:00:00"/>
    <x v="62"/>
    <x v="0"/>
    <n v="0"/>
    <s v="Royal Challengers Bangalore"/>
    <s v="Mumbai Indians"/>
    <s v="Royal Challengers Bangalore"/>
    <x v="0"/>
    <x v="7"/>
    <s v="runs"/>
    <n v="18"/>
    <s v="N"/>
    <s v="NA"/>
    <s v="RK Illingworth"/>
    <s v="VA Kulkarni"/>
  </r>
  <r>
    <n v="829739"/>
    <s v="Delhi"/>
    <n v="2015"/>
    <x v="7"/>
    <d v="2015-04-20T00:00:00"/>
    <x v="136"/>
    <x v="2"/>
    <n v="0"/>
    <s v="Delhi Daredevils"/>
    <s v="Kolkata Knight Riders"/>
    <s v="Kolkata Knight Riders"/>
    <x v="0"/>
    <x v="0"/>
    <s v="wickets"/>
    <n v="6"/>
    <s v="N"/>
    <s v="NA"/>
    <s v="SD Fry"/>
    <s v="CB Gaffaney"/>
  </r>
  <r>
    <n v="829741"/>
    <s v="Ahmedabad"/>
    <n v="2015"/>
    <x v="7"/>
    <d v="2015-04-21T00:00:00"/>
    <x v="16"/>
    <x v="18"/>
    <n v="0"/>
    <s v="Rajasthan Royals"/>
    <s v="Kings XI Punjab"/>
    <s v="Kings XI Punjab"/>
    <x v="0"/>
    <x v="5"/>
    <s v="tie"/>
    <s v="NA"/>
    <s v="Y"/>
    <s v="NA"/>
    <s v="M Erasmus"/>
    <s v="S Ravi"/>
  </r>
  <r>
    <n v="829743"/>
    <s v="Visakhapatnam"/>
    <n v="2015"/>
    <x v="7"/>
    <d v="2015-04-22T00:00:00"/>
    <x v="79"/>
    <x v="24"/>
    <n v="0"/>
    <s v="Sunrisers Hyderabad"/>
    <s v="Kolkata Knight Riders"/>
    <s v="Kolkata Knight Riders"/>
    <x v="0"/>
    <x v="11"/>
    <s v="runs"/>
    <n v="16"/>
    <s v="N"/>
    <s v="D/L"/>
    <s v="RK Illingworth"/>
    <s v="VA Kulkarni"/>
  </r>
  <r>
    <n v="829745"/>
    <s v="Bangalore"/>
    <n v="2015"/>
    <x v="7"/>
    <d v="2015-04-22T00:00:00"/>
    <x v="39"/>
    <x v="0"/>
    <n v="0"/>
    <s v="Royal Challengers Bangalore"/>
    <s v="Chennai Super Kings"/>
    <s v="Royal Challengers Bangalore"/>
    <x v="0"/>
    <x v="1"/>
    <s v="runs"/>
    <n v="27"/>
    <s v="N"/>
    <s v="NA"/>
    <s v="JD Cloete"/>
    <s v="C Shamshuddin"/>
  </r>
  <r>
    <n v="829747"/>
    <s v="Delhi"/>
    <n v="2015"/>
    <x v="7"/>
    <d v="2015-04-23T00:00:00"/>
    <x v="166"/>
    <x v="2"/>
    <n v="0"/>
    <s v="Delhi Daredevils"/>
    <s v="Mumbai Indians"/>
    <s v="Mumbai Indians"/>
    <x v="0"/>
    <x v="2"/>
    <s v="runs"/>
    <n v="37"/>
    <s v="N"/>
    <s v="NA"/>
    <s v="SD Fry"/>
    <s v="CK Nandan"/>
  </r>
  <r>
    <n v="829749"/>
    <s v="Ahmedabad"/>
    <n v="2015"/>
    <x v="7"/>
    <d v="2015-04-24T00:00:00"/>
    <x v="167"/>
    <x v="18"/>
    <n v="0"/>
    <s v="Rajasthan Royals"/>
    <s v="Royal Challengers Bangalore"/>
    <s v="Royal Challengers Bangalore"/>
    <x v="0"/>
    <x v="3"/>
    <s v="wickets"/>
    <n v="9"/>
    <s v="N"/>
    <s v="NA"/>
    <s v="M Erasmus"/>
    <s v="S Ravi"/>
  </r>
  <r>
    <n v="829751"/>
    <s v="Mumbai"/>
    <n v="2015"/>
    <x v="7"/>
    <d v="2015-04-25T00:00:00"/>
    <x v="80"/>
    <x v="3"/>
    <n v="0"/>
    <s v="Mumbai Indians"/>
    <s v="Sunrisers Hyderabad"/>
    <s v="Mumbai Indians"/>
    <x v="1"/>
    <x v="7"/>
    <s v="runs"/>
    <n v="20"/>
    <s v="N"/>
    <s v="NA"/>
    <s v="HDPK Dharmasena"/>
    <s v="CB Gaffaney"/>
  </r>
  <r>
    <n v="829753"/>
    <s v="Chennai"/>
    <n v="2015"/>
    <x v="7"/>
    <d v="2015-04-25T00:00:00"/>
    <x v="0"/>
    <x v="7"/>
    <n v="0"/>
    <s v="Chennai Super Kings"/>
    <s v="Kings XI Punjab"/>
    <s v="Chennai Super Kings"/>
    <x v="1"/>
    <x v="1"/>
    <s v="runs"/>
    <n v="97"/>
    <s v="N"/>
    <s v="NA"/>
    <s v="JD Cloete"/>
    <s v="C Shamshuddin"/>
  </r>
  <r>
    <n v="829757"/>
    <s v="Delhi"/>
    <n v="2015"/>
    <x v="7"/>
    <d v="2015-04-26T00:00:00"/>
    <x v="168"/>
    <x v="2"/>
    <n v="0"/>
    <s v="Delhi Daredevils"/>
    <s v="Royal Challengers Bangalore"/>
    <s v="Royal Challengers Bangalore"/>
    <x v="0"/>
    <x v="3"/>
    <s v="wickets"/>
    <n v="10"/>
    <s v="N"/>
    <s v="NA"/>
    <s v="M Erasmus"/>
    <s v="S Ravi"/>
  </r>
  <r>
    <n v="829759"/>
    <s v="Chandigarh"/>
    <n v="2015"/>
    <x v="7"/>
    <d v="2015-04-27T00:00:00"/>
    <x v="169"/>
    <x v="1"/>
    <n v="0"/>
    <s v="Kings XI Punjab"/>
    <s v="Sunrisers Hyderabad"/>
    <s v="Kings XI Punjab"/>
    <x v="0"/>
    <x v="11"/>
    <s v="runs"/>
    <n v="20"/>
    <s v="N"/>
    <s v="NA"/>
    <s v="HDPK Dharmasena"/>
    <s v="CB Gaffaney"/>
  </r>
  <r>
    <n v="829761"/>
    <s v="Kolkata"/>
    <n v="2015"/>
    <x v="7"/>
    <d v="2015-05-07T00:00:00"/>
    <x v="88"/>
    <x v="4"/>
    <n v="0"/>
    <s v="Kolkata Knight Riders"/>
    <s v="Delhi Daredevils"/>
    <s v="Kolkata Knight Riders"/>
    <x v="1"/>
    <x v="0"/>
    <s v="runs"/>
    <n v="13"/>
    <s v="N"/>
    <s v="NA"/>
    <s v="AK Chaudhary"/>
    <s v="M Erasmus"/>
  </r>
  <r>
    <n v="829763"/>
    <s v="Bangalore"/>
    <n v="2015"/>
    <x v="7"/>
    <d v="2015-04-29T00:00:00"/>
    <x v="115"/>
    <x v="0"/>
    <n v="0"/>
    <s v="Royal Challengers Bangalore"/>
    <s v="Rajasthan Royals"/>
    <s v="Rajasthan Royals"/>
    <x v="0"/>
    <x v="10"/>
    <s v="NA"/>
    <s v="NA"/>
    <s v="NA"/>
    <s v="NA"/>
    <s v="JD Cloete"/>
    <s v="PG Pathak"/>
  </r>
  <r>
    <n v="829765"/>
    <s v="Chennai"/>
    <n v="2015"/>
    <x v="7"/>
    <d v="2015-04-28T00:00:00"/>
    <x v="31"/>
    <x v="7"/>
    <n v="0"/>
    <s v="Chennai Super Kings"/>
    <s v="Kolkata Knight Riders"/>
    <s v="Kolkata Knight Riders"/>
    <x v="0"/>
    <x v="1"/>
    <s v="runs"/>
    <n v="2"/>
    <s v="N"/>
    <s v="NA"/>
    <s v="RM Deshpande"/>
    <s v="VA Kulkarni"/>
  </r>
  <r>
    <n v="829767"/>
    <s v="Delhi"/>
    <n v="2015"/>
    <x v="7"/>
    <d v="2015-05-01T00:00:00"/>
    <x v="170"/>
    <x v="2"/>
    <n v="0"/>
    <s v="Delhi Daredevils"/>
    <s v="Kings XI Punjab"/>
    <s v="Delhi Daredevils"/>
    <x v="0"/>
    <x v="2"/>
    <s v="wickets"/>
    <n v="9"/>
    <s v="N"/>
    <s v="NA"/>
    <s v="RK Illingworth"/>
    <s v="S Ravi"/>
  </r>
  <r>
    <n v="829769"/>
    <s v="Mumbai"/>
    <n v="2015"/>
    <x v="7"/>
    <d v="2015-05-01T00:00:00"/>
    <x v="83"/>
    <x v="3"/>
    <n v="0"/>
    <s v="Mumbai Indians"/>
    <s v="Rajasthan Royals"/>
    <s v="Rajasthan Royals"/>
    <x v="0"/>
    <x v="7"/>
    <s v="runs"/>
    <n v="8"/>
    <s v="N"/>
    <s v="NA"/>
    <s v="HDPK Dharmasena"/>
    <s v="CK Nandan"/>
  </r>
  <r>
    <n v="829771"/>
    <s v="Bangalore"/>
    <n v="2015"/>
    <x v="7"/>
    <d v="2015-05-02T00:00:00"/>
    <x v="131"/>
    <x v="0"/>
    <n v="0"/>
    <s v="Royal Challengers Bangalore"/>
    <s v="Kolkata Knight Riders"/>
    <s v="Royal Challengers Bangalore"/>
    <x v="0"/>
    <x v="3"/>
    <s v="wickets"/>
    <n v="7"/>
    <s v="N"/>
    <s v="NA"/>
    <s v="JD Cloete"/>
    <s v="PG Pathak"/>
  </r>
  <r>
    <n v="829773"/>
    <s v="Hyderabad"/>
    <n v="2015"/>
    <x v="7"/>
    <d v="2015-05-02T00:00:00"/>
    <x v="79"/>
    <x v="6"/>
    <n v="0"/>
    <s v="Sunrisers Hyderabad"/>
    <s v="Chennai Super Kings"/>
    <s v="Chennai Super Kings"/>
    <x v="0"/>
    <x v="11"/>
    <s v="runs"/>
    <n v="22"/>
    <s v="N"/>
    <s v="NA"/>
    <s v="AK Chaudhary"/>
    <s v="K Srinivasan"/>
  </r>
  <r>
    <n v="829775"/>
    <s v="Chandigarh"/>
    <n v="2015"/>
    <x v="7"/>
    <d v="2015-05-03T00:00:00"/>
    <x v="161"/>
    <x v="1"/>
    <n v="0"/>
    <s v="Kings XI Punjab"/>
    <s v="Mumbai Indians"/>
    <s v="Mumbai Indians"/>
    <x v="1"/>
    <x v="7"/>
    <s v="runs"/>
    <n v="23"/>
    <s v="N"/>
    <s v="NA"/>
    <s v="RK Illingworth"/>
    <s v="VA Kulkarni"/>
  </r>
  <r>
    <n v="829777"/>
    <s v="Mumbai"/>
    <n v="2015"/>
    <x v="7"/>
    <d v="2015-05-03T00:00:00"/>
    <x v="119"/>
    <x v="17"/>
    <n v="0"/>
    <s v="Rajasthan Royals"/>
    <s v="Delhi Daredevils"/>
    <s v="Delhi Daredevils"/>
    <x v="0"/>
    <x v="4"/>
    <s v="runs"/>
    <n v="14"/>
    <s v="N"/>
    <s v="NA"/>
    <s v="HDPK Dharmasena"/>
    <s v="CB Gaffaney"/>
  </r>
  <r>
    <n v="829779"/>
    <s v="Chennai"/>
    <n v="2015"/>
    <x v="7"/>
    <d v="2015-05-04T00:00:00"/>
    <x v="39"/>
    <x v="7"/>
    <n v="0"/>
    <s v="Chennai Super Kings"/>
    <s v="Royal Challengers Bangalore"/>
    <s v="Chennai Super Kings"/>
    <x v="1"/>
    <x v="1"/>
    <s v="runs"/>
    <n v="24"/>
    <s v="N"/>
    <s v="NA"/>
    <s v="C Shamshuddin"/>
    <s v="K Srinath"/>
  </r>
  <r>
    <n v="829781"/>
    <s v="Kolkata"/>
    <n v="2015"/>
    <x v="7"/>
    <d v="2015-05-04T00:00:00"/>
    <x v="136"/>
    <x v="4"/>
    <n v="0"/>
    <s v="Kolkata Knight Riders"/>
    <s v="Sunrisers Hyderabad"/>
    <s v="Sunrisers Hyderabad"/>
    <x v="0"/>
    <x v="0"/>
    <s v="runs"/>
    <n v="35"/>
    <s v="N"/>
    <s v="NA"/>
    <s v="AK Chaudhary"/>
    <s v="M Erasmus"/>
  </r>
  <r>
    <n v="829783"/>
    <s v="Mumbai"/>
    <n v="2015"/>
    <x v="7"/>
    <d v="2015-05-05T00:00:00"/>
    <x v="62"/>
    <x v="3"/>
    <n v="0"/>
    <s v="Mumbai Indians"/>
    <s v="Delhi Daredevils"/>
    <s v="Delhi Daredevils"/>
    <x v="1"/>
    <x v="7"/>
    <s v="wickets"/>
    <n v="5"/>
    <s v="N"/>
    <s v="NA"/>
    <s v="HDPK Dharmasena"/>
    <s v="CB Gaffaney"/>
  </r>
  <r>
    <n v="829785"/>
    <s v="Bangalore"/>
    <n v="2015"/>
    <x v="7"/>
    <d v="2015-05-06T00:00:00"/>
    <x v="45"/>
    <x v="0"/>
    <n v="0"/>
    <s v="Royal Challengers Bangalore"/>
    <s v="Kings XI Punjab"/>
    <s v="Kings XI Punjab"/>
    <x v="0"/>
    <x v="3"/>
    <s v="runs"/>
    <n v="138"/>
    <s v="N"/>
    <s v="NA"/>
    <s v="RK Illingworth"/>
    <s v="VA Kulkarni"/>
  </r>
  <r>
    <n v="829787"/>
    <s v="Mumbai"/>
    <n v="2015"/>
    <x v="7"/>
    <d v="2015-05-07T00:00:00"/>
    <x v="171"/>
    <x v="17"/>
    <n v="0"/>
    <s v="Rajasthan Royals"/>
    <s v="Sunrisers Hyderabad"/>
    <s v="Rajasthan Royals"/>
    <x v="0"/>
    <x v="11"/>
    <s v="runs"/>
    <n v="7"/>
    <s v="N"/>
    <s v="NA"/>
    <s v="JD Cloete"/>
    <s v="C Shamshuddin"/>
  </r>
  <r>
    <n v="829789"/>
    <s v="Chennai"/>
    <n v="2015"/>
    <x v="7"/>
    <d v="2015-05-08T00:00:00"/>
    <x v="172"/>
    <x v="7"/>
    <n v="0"/>
    <s v="Chennai Super Kings"/>
    <s v="Mumbai Indians"/>
    <s v="Chennai Super Kings"/>
    <x v="1"/>
    <x v="7"/>
    <s v="wickets"/>
    <n v="6"/>
    <s v="N"/>
    <s v="NA"/>
    <s v="CB Gaffaney"/>
    <s v="CK Nandan"/>
  </r>
  <r>
    <n v="829791"/>
    <s v="Kolkata"/>
    <n v="2015"/>
    <x v="7"/>
    <d v="2015-05-09T00:00:00"/>
    <x v="164"/>
    <x v="4"/>
    <n v="0"/>
    <s v="Kolkata Knight Riders"/>
    <s v="Kings XI Punjab"/>
    <s v="Kings XI Punjab"/>
    <x v="1"/>
    <x v="0"/>
    <s v="wickets"/>
    <n v="1"/>
    <s v="N"/>
    <s v="NA"/>
    <s v="AK Chaudhary"/>
    <s v="HDPK Dharmasena"/>
  </r>
  <r>
    <n v="829793"/>
    <s v="Raipur"/>
    <n v="2015"/>
    <x v="7"/>
    <d v="2015-05-09T00:00:00"/>
    <x v="173"/>
    <x v="26"/>
    <n v="0"/>
    <s v="Delhi Daredevils"/>
    <s v="Sunrisers Hyderabad"/>
    <s v="Sunrisers Hyderabad"/>
    <x v="1"/>
    <x v="11"/>
    <s v="runs"/>
    <n v="6"/>
    <s v="N"/>
    <s v="NA"/>
    <s v="VA Kulkarni"/>
    <s v="S Ravi"/>
  </r>
  <r>
    <n v="829795"/>
    <s v="Mumbai"/>
    <n v="2015"/>
    <x v="7"/>
    <d v="2015-05-10T00:00:00"/>
    <x v="46"/>
    <x v="3"/>
    <n v="0"/>
    <s v="Mumbai Indians"/>
    <s v="Royal Challengers Bangalore"/>
    <s v="Royal Challengers Bangalore"/>
    <x v="1"/>
    <x v="3"/>
    <s v="runs"/>
    <n v="39"/>
    <s v="N"/>
    <s v="NA"/>
    <s v="JD Cloete"/>
    <s v="C Shamshuddin"/>
  </r>
  <r>
    <n v="829797"/>
    <s v="Chennai"/>
    <n v="2015"/>
    <x v="7"/>
    <d v="2015-05-10T00:00:00"/>
    <x v="120"/>
    <x v="7"/>
    <n v="0"/>
    <s v="Chennai Super Kings"/>
    <s v="Rajasthan Royals"/>
    <s v="Chennai Super Kings"/>
    <x v="1"/>
    <x v="1"/>
    <s v="runs"/>
    <n v="12"/>
    <s v="N"/>
    <s v="NA"/>
    <s v="M Erasmus"/>
    <s v="CK Nandan"/>
  </r>
  <r>
    <n v="829799"/>
    <s v="Hyderabad"/>
    <n v="2015"/>
    <x v="7"/>
    <d v="2015-05-11T00:00:00"/>
    <x v="79"/>
    <x v="6"/>
    <n v="0"/>
    <s v="Sunrisers Hyderabad"/>
    <s v="Kings XI Punjab"/>
    <s v="Sunrisers Hyderabad"/>
    <x v="1"/>
    <x v="11"/>
    <s v="runs"/>
    <n v="5"/>
    <s v="N"/>
    <s v="NA"/>
    <s v="AK Chaudhary"/>
    <s v="HDPK Dharmasena"/>
  </r>
  <r>
    <n v="829801"/>
    <s v="Raipur"/>
    <n v="2015"/>
    <x v="7"/>
    <d v="2015-05-12T00:00:00"/>
    <x v="174"/>
    <x v="26"/>
    <n v="0"/>
    <s v="Delhi Daredevils"/>
    <s v="Chennai Super Kings"/>
    <s v="Chennai Super Kings"/>
    <x v="1"/>
    <x v="2"/>
    <s v="wickets"/>
    <n v="6"/>
    <s v="N"/>
    <s v="NA"/>
    <s v="RK Illingworth"/>
    <s v="VA Kulkarni"/>
  </r>
  <r>
    <n v="829803"/>
    <s v="Chandigarh"/>
    <n v="2015"/>
    <x v="7"/>
    <d v="2015-05-13T00:00:00"/>
    <x v="160"/>
    <x v="1"/>
    <n v="0"/>
    <s v="Kings XI Punjab"/>
    <s v="Royal Challengers Bangalore"/>
    <s v="Royal Challengers Bangalore"/>
    <x v="0"/>
    <x v="5"/>
    <s v="runs"/>
    <n v="22"/>
    <s v="N"/>
    <s v="NA"/>
    <s v="JD Cloete"/>
    <s v="C Shamshuddin"/>
  </r>
  <r>
    <n v="829805"/>
    <s v="Mumbai"/>
    <n v="2015"/>
    <x v="7"/>
    <d v="2015-05-14T00:00:00"/>
    <x v="172"/>
    <x v="3"/>
    <n v="0"/>
    <s v="Mumbai Indians"/>
    <s v="Kolkata Knight Riders"/>
    <s v="Kolkata Knight Riders"/>
    <x v="0"/>
    <x v="7"/>
    <s v="runs"/>
    <n v="5"/>
    <s v="N"/>
    <s v="NA"/>
    <s v="RK Illingworth"/>
    <s v="VA Kulkarni"/>
  </r>
  <r>
    <n v="829807"/>
    <s v="Hyderabad"/>
    <n v="2015"/>
    <x v="7"/>
    <d v="2015-05-15T00:00:00"/>
    <x v="104"/>
    <x v="6"/>
    <n v="0"/>
    <s v="Sunrisers Hyderabad"/>
    <s v="Royal Challengers Bangalore"/>
    <s v="Sunrisers Hyderabad"/>
    <x v="1"/>
    <x v="3"/>
    <s v="wickets"/>
    <n v="6"/>
    <s v="N"/>
    <s v="D/L"/>
    <s v="AK Chaudhary"/>
    <s v="HDPK Dharmasena"/>
  </r>
  <r>
    <n v="829809"/>
    <s v="Chandigarh"/>
    <n v="2015"/>
    <x v="7"/>
    <d v="2015-05-16T00:00:00"/>
    <x v="132"/>
    <x v="1"/>
    <n v="0"/>
    <s v="Kings XI Punjab"/>
    <s v="Chennai Super Kings"/>
    <s v="Kings XI Punjab"/>
    <x v="1"/>
    <x v="1"/>
    <s v="wickets"/>
    <n v="7"/>
    <s v="N"/>
    <s v="NA"/>
    <s v="CK Nandan"/>
    <s v="C Shamshuddin"/>
  </r>
  <r>
    <n v="829811"/>
    <s v="Mumbai"/>
    <n v="2015"/>
    <x v="7"/>
    <d v="2015-05-16T00:00:00"/>
    <x v="5"/>
    <x v="17"/>
    <n v="0"/>
    <s v="Rajasthan Royals"/>
    <s v="Kolkata Knight Riders"/>
    <s v="Rajasthan Royals"/>
    <x v="1"/>
    <x v="4"/>
    <s v="runs"/>
    <n v="9"/>
    <s v="N"/>
    <s v="NA"/>
    <s v="RM Deshpande"/>
    <s v="RK Illingworth"/>
  </r>
  <r>
    <n v="829813"/>
    <s v="Bangalore"/>
    <n v="2015"/>
    <x v="7"/>
    <d v="2015-05-17T00:00:00"/>
    <x v="115"/>
    <x v="0"/>
    <n v="0"/>
    <s v="Royal Challengers Bangalore"/>
    <s v="Delhi Daredevils"/>
    <s v="Royal Challengers Bangalore"/>
    <x v="0"/>
    <x v="10"/>
    <s v="NA"/>
    <s v="NA"/>
    <s v="NA"/>
    <s v="NA"/>
    <s v="HDPK Dharmasena"/>
    <s v="K Srinivasan"/>
  </r>
  <r>
    <n v="829815"/>
    <s v="Hyderabad"/>
    <n v="2015"/>
    <x v="7"/>
    <d v="2015-05-17T00:00:00"/>
    <x v="175"/>
    <x v="6"/>
    <n v="0"/>
    <s v="Sunrisers Hyderabad"/>
    <s v="Mumbai Indians"/>
    <s v="Sunrisers Hyderabad"/>
    <x v="1"/>
    <x v="7"/>
    <s v="wickets"/>
    <n v="9"/>
    <s v="N"/>
    <s v="NA"/>
    <s v="CB Gaffaney"/>
    <s v="K Srinath"/>
  </r>
  <r>
    <n v="829817"/>
    <s v="Mumbai"/>
    <n v="2015"/>
    <x v="7"/>
    <d v="2015-05-19T00:00:00"/>
    <x v="90"/>
    <x v="3"/>
    <n v="0"/>
    <s v="Chennai Super Kings"/>
    <s v="Mumbai Indians"/>
    <s v="Mumbai Indians"/>
    <x v="1"/>
    <x v="7"/>
    <s v="runs"/>
    <n v="25"/>
    <s v="N"/>
    <s v="NA"/>
    <s v="HDPK Dharmasena"/>
    <s v="RK Illingworth"/>
  </r>
  <r>
    <n v="829819"/>
    <s v="Pune"/>
    <n v="2015"/>
    <x v="7"/>
    <d v="2015-05-20T00:00:00"/>
    <x v="46"/>
    <x v="31"/>
    <n v="0"/>
    <s v="Royal Challengers Bangalore"/>
    <s v="Rajasthan Royals"/>
    <s v="Royal Challengers Bangalore"/>
    <x v="1"/>
    <x v="3"/>
    <s v="runs"/>
    <n v="71"/>
    <s v="N"/>
    <s v="NA"/>
    <s v="AK Chaudhary"/>
    <s v="C Shamshuddin"/>
  </r>
  <r>
    <n v="829821"/>
    <s v="Ranchi"/>
    <n v="2015"/>
    <x v="7"/>
    <d v="2015-05-22T00:00:00"/>
    <x v="23"/>
    <x v="27"/>
    <n v="0"/>
    <s v="Chennai Super Kings"/>
    <s v="Royal Challengers Bangalore"/>
    <s v="Chennai Super Kings"/>
    <x v="0"/>
    <x v="1"/>
    <s v="wickets"/>
    <n v="3"/>
    <s v="N"/>
    <s v="NA"/>
    <s v="AK Chaudhary"/>
    <s v="CB Gaffaney"/>
  </r>
  <r>
    <n v="829823"/>
    <s v="Kolkata"/>
    <n v="2015"/>
    <x v="7"/>
    <d v="2015-05-24T00:00:00"/>
    <x v="57"/>
    <x v="4"/>
    <n v="0"/>
    <s v="Mumbai Indians"/>
    <s v="Chennai Super Kings"/>
    <s v="Chennai Super Kings"/>
    <x v="0"/>
    <x v="7"/>
    <s v="runs"/>
    <n v="41"/>
    <s v="N"/>
    <s v="NA"/>
    <s v="HDPK Dharmasena"/>
    <s v="RK Illingworth"/>
  </r>
  <r>
    <n v="980901"/>
    <s v="Mumbai"/>
    <n v="2016"/>
    <x v="8"/>
    <d v="2016-04-09T00:00:00"/>
    <x v="119"/>
    <x v="3"/>
    <n v="0"/>
    <s v="Mumbai Indians"/>
    <s v="Rising Pune Supergiants"/>
    <s v="Mumbai Indians"/>
    <x v="1"/>
    <x v="12"/>
    <s v="wickets"/>
    <n v="9"/>
    <s v="N"/>
    <s v="NA"/>
    <s v="HDPK Dharmasena"/>
    <s v="CK Nandan"/>
  </r>
  <r>
    <n v="980903"/>
    <s v="Kolkata"/>
    <n v="2016"/>
    <x v="8"/>
    <d v="2016-04-10T00:00:00"/>
    <x v="164"/>
    <x v="4"/>
    <n v="0"/>
    <s v="Kolkata Knight Riders"/>
    <s v="Delhi Daredevils"/>
    <s v="Kolkata Knight Riders"/>
    <x v="0"/>
    <x v="0"/>
    <s v="wickets"/>
    <n v="9"/>
    <s v="N"/>
    <s v="NA"/>
    <s v="S Ravi"/>
    <s v="C Shamshuddin"/>
  </r>
  <r>
    <n v="980905"/>
    <s v="Chandigarh"/>
    <n v="2016"/>
    <x v="8"/>
    <d v="2016-04-11T00:00:00"/>
    <x v="140"/>
    <x v="32"/>
    <n v="0"/>
    <s v="Kings XI Punjab"/>
    <s v="Gujarat Lions"/>
    <s v="Gujarat Lions"/>
    <x v="0"/>
    <x v="13"/>
    <s v="wickets"/>
    <n v="5"/>
    <s v="N"/>
    <s v="NA"/>
    <s v="AK Chaudhary"/>
    <s v="VA Kulkarni"/>
  </r>
  <r>
    <n v="980907"/>
    <s v="Bangalore"/>
    <n v="2016"/>
    <x v="8"/>
    <d v="2016-04-12T00:00:00"/>
    <x v="46"/>
    <x v="0"/>
    <n v="0"/>
    <s v="Royal Challengers Bangalore"/>
    <s v="Sunrisers Hyderabad"/>
    <s v="Sunrisers Hyderabad"/>
    <x v="0"/>
    <x v="3"/>
    <s v="runs"/>
    <n v="45"/>
    <s v="N"/>
    <s v="NA"/>
    <s v="HDPK Dharmasena"/>
    <s v="VK Sharma"/>
  </r>
  <r>
    <n v="980909"/>
    <s v="Kolkata"/>
    <n v="2016"/>
    <x v="8"/>
    <d v="2016-04-13T00:00:00"/>
    <x v="57"/>
    <x v="4"/>
    <n v="0"/>
    <s v="Kolkata Knight Riders"/>
    <s v="Mumbai Indians"/>
    <s v="Mumbai Indians"/>
    <x v="0"/>
    <x v="7"/>
    <s v="wickets"/>
    <n v="6"/>
    <s v="N"/>
    <s v="NA"/>
    <s v="Nitin Menon"/>
    <s v="S Ravi"/>
  </r>
  <r>
    <n v="980911"/>
    <s v="Rajkot"/>
    <n v="2016"/>
    <x v="8"/>
    <d v="2016-04-14T00:00:00"/>
    <x v="140"/>
    <x v="33"/>
    <n v="0"/>
    <s v="Gujarat Lions"/>
    <s v="Rising Pune Supergiants"/>
    <s v="Rising Pune Supergiants"/>
    <x v="1"/>
    <x v="13"/>
    <s v="wickets"/>
    <n v="7"/>
    <s v="N"/>
    <s v="NA"/>
    <s v="VA Kulkarni"/>
    <s v="CK Nandan"/>
  </r>
  <r>
    <n v="980913"/>
    <s v="Delhi"/>
    <n v="2016"/>
    <x v="8"/>
    <d v="2016-04-15T00:00:00"/>
    <x v="28"/>
    <x v="2"/>
    <n v="0"/>
    <s v="Delhi Daredevils"/>
    <s v="Kings XI Punjab"/>
    <s v="Delhi Daredevils"/>
    <x v="0"/>
    <x v="2"/>
    <s v="wickets"/>
    <n v="8"/>
    <s v="N"/>
    <s v="NA"/>
    <s v="S Ravi"/>
    <s v="C Shamshuddin"/>
  </r>
  <r>
    <n v="980915"/>
    <s v="Hyderabad"/>
    <n v="2016"/>
    <x v="8"/>
    <d v="2016-04-16T00:00:00"/>
    <x v="56"/>
    <x v="6"/>
    <n v="0"/>
    <s v="Sunrisers Hyderabad"/>
    <s v="Kolkata Knight Riders"/>
    <s v="Sunrisers Hyderabad"/>
    <x v="1"/>
    <x v="0"/>
    <s v="wickets"/>
    <n v="8"/>
    <s v="N"/>
    <s v="NA"/>
    <s v="AK Chaudhary"/>
    <s v="CK Nandan"/>
  </r>
  <r>
    <n v="980917"/>
    <s v="Mumbai"/>
    <n v="2016"/>
    <x v="8"/>
    <d v="2016-04-16T00:00:00"/>
    <x v="140"/>
    <x v="3"/>
    <n v="0"/>
    <s v="Mumbai Indians"/>
    <s v="Gujarat Lions"/>
    <s v="Gujarat Lions"/>
    <x v="0"/>
    <x v="13"/>
    <s v="wickets"/>
    <n v="3"/>
    <s v="N"/>
    <s v="NA"/>
    <s v="HDPK Dharmasena"/>
    <s v="VK Sharma"/>
  </r>
  <r>
    <n v="980919"/>
    <s v="Chandigarh"/>
    <n v="2016"/>
    <x v="8"/>
    <d v="2016-04-17T00:00:00"/>
    <x v="138"/>
    <x v="32"/>
    <n v="0"/>
    <s v="Kings XI Punjab"/>
    <s v="Rising Pune Supergiants"/>
    <s v="Rising Pune Supergiants"/>
    <x v="1"/>
    <x v="5"/>
    <s v="wickets"/>
    <n v="6"/>
    <s v="N"/>
    <s v="NA"/>
    <s v="S Ravi"/>
    <s v="C Shamshuddin"/>
  </r>
  <r>
    <n v="980921"/>
    <s v="Bangalore"/>
    <n v="2016"/>
    <x v="8"/>
    <d v="2016-04-17T00:00:00"/>
    <x v="176"/>
    <x v="0"/>
    <n v="0"/>
    <s v="Royal Challengers Bangalore"/>
    <s v="Delhi Daredevils"/>
    <s v="Delhi Daredevils"/>
    <x v="0"/>
    <x v="2"/>
    <s v="wickets"/>
    <n v="7"/>
    <s v="N"/>
    <s v="NA"/>
    <s v="VA Kulkarni"/>
    <s v="A Nand Kishore"/>
  </r>
  <r>
    <n v="980923"/>
    <s v="Hyderabad"/>
    <n v="2016"/>
    <x v="8"/>
    <d v="2016-04-18T00:00:00"/>
    <x v="79"/>
    <x v="6"/>
    <n v="0"/>
    <s v="Sunrisers Hyderabad"/>
    <s v="Mumbai Indians"/>
    <s v="Sunrisers Hyderabad"/>
    <x v="0"/>
    <x v="11"/>
    <s v="wickets"/>
    <n v="7"/>
    <s v="N"/>
    <s v="NA"/>
    <s v="HDPK Dharmasena"/>
    <s v="VK Sharma"/>
  </r>
  <r>
    <n v="980925"/>
    <s v="Chandigarh"/>
    <n v="2016"/>
    <x v="8"/>
    <d v="2016-04-19T00:00:00"/>
    <x v="75"/>
    <x v="32"/>
    <n v="0"/>
    <s v="Kings XI Punjab"/>
    <s v="Kolkata Knight Riders"/>
    <s v="Kolkata Knight Riders"/>
    <x v="0"/>
    <x v="0"/>
    <s v="wickets"/>
    <n v="6"/>
    <s v="N"/>
    <s v="NA"/>
    <s v="S Ravi"/>
    <s v="C Shamshuddin"/>
  </r>
  <r>
    <n v="980927"/>
    <s v="Mumbai"/>
    <n v="2016"/>
    <x v="8"/>
    <d v="2016-04-20T00:00:00"/>
    <x v="57"/>
    <x v="3"/>
    <n v="0"/>
    <s v="Mumbai Indians"/>
    <s v="Royal Challengers Bangalore"/>
    <s v="Mumbai Indians"/>
    <x v="0"/>
    <x v="7"/>
    <s v="wickets"/>
    <n v="6"/>
    <s v="N"/>
    <s v="NA"/>
    <s v="AK Chaudhary"/>
    <s v="CK Nandan"/>
  </r>
  <r>
    <n v="980929"/>
    <s v="Rajkot"/>
    <n v="2016"/>
    <x v="8"/>
    <d v="2016-04-21T00:00:00"/>
    <x v="157"/>
    <x v="33"/>
    <n v="0"/>
    <s v="Gujarat Lions"/>
    <s v="Sunrisers Hyderabad"/>
    <s v="Sunrisers Hyderabad"/>
    <x v="0"/>
    <x v="11"/>
    <s v="wickets"/>
    <n v="10"/>
    <s v="N"/>
    <s v="NA"/>
    <s v="K Bharatan"/>
    <s v="HDPK Dharmasena"/>
  </r>
  <r>
    <n v="980931"/>
    <s v="Pune"/>
    <n v="2016"/>
    <x v="8"/>
    <d v="2016-04-22T00:00:00"/>
    <x v="46"/>
    <x v="31"/>
    <n v="0"/>
    <s v="Rising Pune Supergiants"/>
    <s v="Royal Challengers Bangalore"/>
    <s v="Rising Pune Supergiants"/>
    <x v="0"/>
    <x v="3"/>
    <s v="runs"/>
    <n v="13"/>
    <s v="N"/>
    <s v="NA"/>
    <s v="CB Gaffaney"/>
    <s v="VK Sharma"/>
  </r>
  <r>
    <n v="980933"/>
    <s v="Delhi"/>
    <n v="2016"/>
    <x v="8"/>
    <d v="2016-04-23T00:00:00"/>
    <x v="144"/>
    <x v="2"/>
    <n v="0"/>
    <s v="Delhi Daredevils"/>
    <s v="Mumbai Indians"/>
    <s v="Mumbai Indians"/>
    <x v="0"/>
    <x v="2"/>
    <s v="runs"/>
    <n v="10"/>
    <s v="N"/>
    <s v="NA"/>
    <s v="S Ravi"/>
    <s v="C Shamshuddin"/>
  </r>
  <r>
    <n v="980935"/>
    <s v="Hyderabad"/>
    <n v="2016"/>
    <x v="8"/>
    <d v="2016-04-23T00:00:00"/>
    <x v="177"/>
    <x v="6"/>
    <n v="0"/>
    <s v="Sunrisers Hyderabad"/>
    <s v="Kings XI Punjab"/>
    <s v="Sunrisers Hyderabad"/>
    <x v="0"/>
    <x v="11"/>
    <s v="wickets"/>
    <n v="5"/>
    <s v="N"/>
    <s v="NA"/>
    <s v="AK Chaudhary"/>
    <s v="CK Nandan"/>
  </r>
  <r>
    <n v="980937"/>
    <s v="Rajkot"/>
    <n v="2016"/>
    <x v="8"/>
    <d v="2016-04-24T00:00:00"/>
    <x v="104"/>
    <x v="33"/>
    <n v="0"/>
    <s v="Gujarat Lions"/>
    <s v="Royal Challengers Bangalore"/>
    <s v="Royal Challengers Bangalore"/>
    <x v="1"/>
    <x v="13"/>
    <s v="wickets"/>
    <n v="6"/>
    <s v="N"/>
    <s v="NA"/>
    <s v="K Bharatan"/>
    <s v="BNJ Oxenford"/>
  </r>
  <r>
    <n v="980939"/>
    <s v="Pune"/>
    <n v="2016"/>
    <x v="8"/>
    <d v="2016-04-24T00:00:00"/>
    <x v="178"/>
    <x v="31"/>
    <n v="0"/>
    <s v="Rising Pune Supergiants"/>
    <s v="Kolkata Knight Riders"/>
    <s v="Kolkata Knight Riders"/>
    <x v="0"/>
    <x v="0"/>
    <s v="wickets"/>
    <n v="2"/>
    <s v="N"/>
    <s v="NA"/>
    <s v="CB Gaffaney"/>
    <s v="A Nand Kishore"/>
  </r>
  <r>
    <n v="980941"/>
    <s v="Chandigarh"/>
    <n v="2016"/>
    <x v="8"/>
    <d v="2016-04-25T00:00:00"/>
    <x v="148"/>
    <x v="32"/>
    <n v="0"/>
    <s v="Kings XI Punjab"/>
    <s v="Mumbai Indians"/>
    <s v="Kings XI Punjab"/>
    <x v="0"/>
    <x v="7"/>
    <s v="runs"/>
    <n v="25"/>
    <s v="N"/>
    <s v="NA"/>
    <s v="Nitin Menon"/>
    <s v="RJ Tucker"/>
  </r>
  <r>
    <n v="980943"/>
    <s v="Hyderabad"/>
    <n v="2016"/>
    <x v="8"/>
    <d v="2016-04-26T00:00:00"/>
    <x v="179"/>
    <x v="6"/>
    <n v="0"/>
    <s v="Sunrisers Hyderabad"/>
    <s v="Rising Pune Supergiants"/>
    <s v="Rising Pune Supergiants"/>
    <x v="0"/>
    <x v="12"/>
    <s v="runs"/>
    <n v="34"/>
    <s v="N"/>
    <s v="D/L"/>
    <s v="AY Dandekar"/>
    <s v="CK Nandan"/>
  </r>
  <r>
    <n v="980945"/>
    <s v="Delhi"/>
    <n v="2016"/>
    <x v="8"/>
    <d v="2016-04-27T00:00:00"/>
    <x v="180"/>
    <x v="2"/>
    <n v="0"/>
    <s v="Delhi Daredevils"/>
    <s v="Gujarat Lions"/>
    <s v="Delhi Daredevils"/>
    <x v="0"/>
    <x v="13"/>
    <s v="runs"/>
    <n v="1"/>
    <s v="N"/>
    <s v="NA"/>
    <s v="M Erasmus"/>
    <s v="S Ravi"/>
  </r>
  <r>
    <n v="980947"/>
    <s v="Mumbai"/>
    <n v="2016"/>
    <x v="8"/>
    <d v="2016-04-28T00:00:00"/>
    <x v="57"/>
    <x v="3"/>
    <n v="0"/>
    <s v="Mumbai Indians"/>
    <s v="Kolkata Knight Riders"/>
    <s v="Mumbai Indians"/>
    <x v="0"/>
    <x v="7"/>
    <s v="wickets"/>
    <n v="6"/>
    <s v="N"/>
    <s v="NA"/>
    <s v="Nitin Menon"/>
    <s v="RJ Tucker"/>
  </r>
  <r>
    <n v="980949"/>
    <s v="Pune"/>
    <n v="2016"/>
    <x v="8"/>
    <d v="2016-04-29T00:00:00"/>
    <x v="60"/>
    <x v="31"/>
    <n v="0"/>
    <s v="Rising Pune Supergiants"/>
    <s v="Gujarat Lions"/>
    <s v="Gujarat Lions"/>
    <x v="0"/>
    <x v="13"/>
    <s v="wickets"/>
    <n v="3"/>
    <s v="N"/>
    <s v="NA"/>
    <s v="CB Gaffaney"/>
    <s v="BNJ Oxenford"/>
  </r>
  <r>
    <n v="980951"/>
    <s v="Delhi"/>
    <n v="2016"/>
    <x v="8"/>
    <d v="2016-04-30T00:00:00"/>
    <x v="181"/>
    <x v="2"/>
    <n v="0"/>
    <s v="Delhi Daredevils"/>
    <s v="Kolkata Knight Riders"/>
    <s v="Kolkata Knight Riders"/>
    <x v="0"/>
    <x v="2"/>
    <s v="runs"/>
    <n v="27"/>
    <s v="N"/>
    <s v="NA"/>
    <s v="KN Ananthapadmanabhan"/>
    <s v="M Erasmus"/>
  </r>
  <r>
    <n v="980953"/>
    <s v="Hyderabad"/>
    <n v="2016"/>
    <x v="8"/>
    <d v="2016-04-30T00:00:00"/>
    <x v="79"/>
    <x v="6"/>
    <n v="0"/>
    <s v="Sunrisers Hyderabad"/>
    <s v="Royal Challengers Bangalore"/>
    <s v="Royal Challengers Bangalore"/>
    <x v="0"/>
    <x v="11"/>
    <s v="runs"/>
    <n v="15"/>
    <s v="N"/>
    <s v="NA"/>
    <s v="AK Chaudhary"/>
    <s v="HDPK Dharmasena"/>
  </r>
  <r>
    <n v="980955"/>
    <s v="Rajkot"/>
    <n v="2016"/>
    <x v="8"/>
    <d v="2016-05-01T00:00:00"/>
    <x v="160"/>
    <x v="33"/>
    <n v="0"/>
    <s v="Gujarat Lions"/>
    <s v="Kings XI Punjab"/>
    <s v="Gujarat Lions"/>
    <x v="0"/>
    <x v="5"/>
    <s v="runs"/>
    <n v="23"/>
    <s v="N"/>
    <s v="NA"/>
    <s v="BNJ Oxenford"/>
    <s v="VK Sharma"/>
  </r>
  <r>
    <n v="980957"/>
    <s v="Pune"/>
    <n v="2016"/>
    <x v="8"/>
    <d v="2016-05-01T00:00:00"/>
    <x v="57"/>
    <x v="31"/>
    <n v="0"/>
    <s v="Rising Pune Supergiants"/>
    <s v="Mumbai Indians"/>
    <s v="Mumbai Indians"/>
    <x v="0"/>
    <x v="7"/>
    <s v="wickets"/>
    <n v="8"/>
    <s v="N"/>
    <s v="NA"/>
    <s v="AY Dandekar"/>
    <s v="RJ Tucker"/>
  </r>
  <r>
    <n v="980959"/>
    <s v="Bangalore"/>
    <n v="2016"/>
    <x v="8"/>
    <d v="2016-05-02T00:00:00"/>
    <x v="164"/>
    <x v="0"/>
    <n v="0"/>
    <s v="Royal Challengers Bangalore"/>
    <s v="Kolkata Knight Riders"/>
    <s v="Kolkata Knight Riders"/>
    <x v="0"/>
    <x v="0"/>
    <s v="wickets"/>
    <n v="5"/>
    <s v="N"/>
    <s v="NA"/>
    <s v="M Erasmus"/>
    <s v="S Ravi"/>
  </r>
  <r>
    <n v="980961"/>
    <s v="Rajkot"/>
    <n v="2016"/>
    <x v="8"/>
    <d v="2016-05-03T00:00:00"/>
    <x v="182"/>
    <x v="33"/>
    <n v="0"/>
    <s v="Gujarat Lions"/>
    <s v="Delhi Daredevils"/>
    <s v="Delhi Daredevils"/>
    <x v="0"/>
    <x v="2"/>
    <s v="wickets"/>
    <n v="8"/>
    <s v="N"/>
    <s v="NA"/>
    <s v="CB Gaffaney"/>
    <s v="BNJ Oxenford"/>
  </r>
  <r>
    <n v="980963"/>
    <s v="Kolkata"/>
    <n v="2016"/>
    <x v="8"/>
    <d v="2016-05-04T00:00:00"/>
    <x v="164"/>
    <x v="4"/>
    <n v="0"/>
    <s v="Kolkata Knight Riders"/>
    <s v="Kings XI Punjab"/>
    <s v="Kings XI Punjab"/>
    <x v="0"/>
    <x v="0"/>
    <s v="runs"/>
    <n v="7"/>
    <s v="N"/>
    <s v="NA"/>
    <s v="AK Chaudhary"/>
    <s v="HDPK Dharmasena"/>
  </r>
  <r>
    <n v="980965"/>
    <s v="Delhi"/>
    <n v="2016"/>
    <x v="8"/>
    <d v="2016-05-05T00:00:00"/>
    <x v="119"/>
    <x v="2"/>
    <n v="0"/>
    <s v="Delhi Daredevils"/>
    <s v="Rising Pune Supergiants"/>
    <s v="Rising Pune Supergiants"/>
    <x v="0"/>
    <x v="12"/>
    <s v="wickets"/>
    <n v="7"/>
    <s v="N"/>
    <s v="NA"/>
    <s v="C Shamshuddin"/>
    <s v="RJ Tucker"/>
  </r>
  <r>
    <n v="980967"/>
    <s v="Hyderabad"/>
    <n v="2016"/>
    <x v="8"/>
    <d v="2016-05-06T00:00:00"/>
    <x v="157"/>
    <x v="6"/>
    <n v="0"/>
    <s v="Sunrisers Hyderabad"/>
    <s v="Gujarat Lions"/>
    <s v="Sunrisers Hyderabad"/>
    <x v="0"/>
    <x v="11"/>
    <s v="wickets"/>
    <n v="5"/>
    <s v="N"/>
    <s v="NA"/>
    <s v="M Erasmus"/>
    <s v="S Ravi"/>
  </r>
  <r>
    <n v="980969"/>
    <s v="Bangalore"/>
    <n v="2016"/>
    <x v="8"/>
    <d v="2016-05-07T00:00:00"/>
    <x v="104"/>
    <x v="0"/>
    <n v="0"/>
    <s v="Royal Challengers Bangalore"/>
    <s v="Rising Pune Supergiants"/>
    <s v="Royal Challengers Bangalore"/>
    <x v="0"/>
    <x v="3"/>
    <s v="wickets"/>
    <n v="7"/>
    <s v="N"/>
    <s v="NA"/>
    <s v="CB Gaffaney"/>
    <s v="BNJ Oxenford"/>
  </r>
  <r>
    <n v="980971"/>
    <s v="Chandigarh"/>
    <n v="2016"/>
    <x v="8"/>
    <d v="2016-05-07T00:00:00"/>
    <x v="183"/>
    <x v="32"/>
    <n v="0"/>
    <s v="Kings XI Punjab"/>
    <s v="Delhi Daredevils"/>
    <s v="Delhi Daredevils"/>
    <x v="0"/>
    <x v="5"/>
    <s v="runs"/>
    <n v="9"/>
    <s v="N"/>
    <s v="NA"/>
    <s v="HDPK Dharmasena"/>
    <s v="CK Nandan"/>
  </r>
  <r>
    <n v="980973"/>
    <s v="Visakhapatnam"/>
    <n v="2016"/>
    <x v="8"/>
    <d v="2016-05-08T00:00:00"/>
    <x v="23"/>
    <x v="24"/>
    <n v="0"/>
    <s v="Mumbai Indians"/>
    <s v="Sunrisers Hyderabad"/>
    <s v="Mumbai Indians"/>
    <x v="0"/>
    <x v="11"/>
    <s v="runs"/>
    <n v="85"/>
    <s v="N"/>
    <s v="NA"/>
    <s v="S Ravi"/>
    <s v="C Shamshuddin"/>
  </r>
  <r>
    <n v="980975"/>
    <s v="Kolkata"/>
    <n v="2016"/>
    <x v="8"/>
    <d v="2016-05-08T00:00:00"/>
    <x v="37"/>
    <x v="4"/>
    <n v="0"/>
    <s v="Kolkata Knight Riders"/>
    <s v="Gujarat Lions"/>
    <s v="Gujarat Lions"/>
    <x v="0"/>
    <x v="13"/>
    <s v="wickets"/>
    <n v="5"/>
    <s v="N"/>
    <s v="NA"/>
    <s v="M Erasmus"/>
    <s v="RJ Tucker"/>
  </r>
  <r>
    <n v="980977"/>
    <s v="Chandigarh"/>
    <n v="2016"/>
    <x v="8"/>
    <d v="2016-05-09T00:00:00"/>
    <x v="5"/>
    <x v="32"/>
    <n v="0"/>
    <s v="Kings XI Punjab"/>
    <s v="Royal Challengers Bangalore"/>
    <s v="Kings XI Punjab"/>
    <x v="0"/>
    <x v="3"/>
    <s v="runs"/>
    <n v="1"/>
    <s v="N"/>
    <s v="NA"/>
    <s v="AK Chaudhary"/>
    <s v="HDPK Dharmasena"/>
  </r>
  <r>
    <n v="980979"/>
    <s v="Visakhapatnam"/>
    <n v="2016"/>
    <x v="8"/>
    <d v="2016-05-10T00:00:00"/>
    <x v="184"/>
    <x v="24"/>
    <n v="0"/>
    <s v="Rising Pune Supergiants"/>
    <s v="Sunrisers Hyderabad"/>
    <s v="Sunrisers Hyderabad"/>
    <x v="1"/>
    <x v="11"/>
    <s v="runs"/>
    <n v="4"/>
    <s v="N"/>
    <s v="NA"/>
    <s v="CB Gaffaney"/>
    <s v="VK Sharma"/>
  </r>
  <r>
    <n v="980981"/>
    <s v="Bangalore"/>
    <n v="2016"/>
    <x v="8"/>
    <d v="2016-05-11T00:00:00"/>
    <x v="185"/>
    <x v="0"/>
    <n v="0"/>
    <s v="Royal Challengers Bangalore"/>
    <s v="Mumbai Indians"/>
    <s v="Mumbai Indians"/>
    <x v="0"/>
    <x v="7"/>
    <s v="wickets"/>
    <n v="6"/>
    <s v="N"/>
    <s v="NA"/>
    <s v="AY Dandekar"/>
    <s v="C Shamshuddin"/>
  </r>
  <r>
    <n v="980983"/>
    <s v="Hyderabad"/>
    <n v="2016"/>
    <x v="8"/>
    <d v="2016-05-12T00:00:00"/>
    <x v="180"/>
    <x v="6"/>
    <n v="0"/>
    <s v="Sunrisers Hyderabad"/>
    <s v="Delhi Daredevils"/>
    <s v="Delhi Daredevils"/>
    <x v="0"/>
    <x v="2"/>
    <s v="wickets"/>
    <n v="7"/>
    <s v="N"/>
    <s v="NA"/>
    <s v="K Bharatan"/>
    <s v="M Erasmus"/>
  </r>
  <r>
    <n v="980985"/>
    <s v="Visakhapatnam"/>
    <n v="2016"/>
    <x v="8"/>
    <d v="2016-05-13T00:00:00"/>
    <x v="183"/>
    <x v="24"/>
    <n v="0"/>
    <s v="Mumbai Indians"/>
    <s v="Kings XI Punjab"/>
    <s v="Mumbai Indians"/>
    <x v="1"/>
    <x v="5"/>
    <s v="wickets"/>
    <n v="7"/>
    <s v="N"/>
    <s v="NA"/>
    <s v="HDPK Dharmasena"/>
    <s v="CK Nandan"/>
  </r>
  <r>
    <n v="980987"/>
    <s v="Bangalore"/>
    <n v="2016"/>
    <x v="8"/>
    <d v="2016-05-14T00:00:00"/>
    <x v="46"/>
    <x v="0"/>
    <n v="0"/>
    <s v="Royal Challengers Bangalore"/>
    <s v="Gujarat Lions"/>
    <s v="Gujarat Lions"/>
    <x v="0"/>
    <x v="3"/>
    <s v="runs"/>
    <n v="144"/>
    <s v="N"/>
    <s v="NA"/>
    <s v="AY Dandekar"/>
    <s v="VK Sharma"/>
  </r>
  <r>
    <n v="980989"/>
    <s v="Kolkata"/>
    <n v="2016"/>
    <x v="8"/>
    <d v="2016-05-14T00:00:00"/>
    <x v="8"/>
    <x v="4"/>
    <n v="0"/>
    <s v="Kolkata Knight Riders"/>
    <s v="Rising Pune Supergiants"/>
    <s v="Rising Pune Supergiants"/>
    <x v="1"/>
    <x v="0"/>
    <s v="wickets"/>
    <n v="8"/>
    <s v="N"/>
    <s v="D/L"/>
    <s v="A Nand Kishore"/>
    <s v="BNJ Oxenford"/>
  </r>
  <r>
    <n v="980991"/>
    <s v="Chandigarh"/>
    <n v="2016"/>
    <x v="8"/>
    <d v="2016-05-15T00:00:00"/>
    <x v="186"/>
    <x v="32"/>
    <n v="0"/>
    <s v="Kings XI Punjab"/>
    <s v="Sunrisers Hyderabad"/>
    <s v="Kings XI Punjab"/>
    <x v="1"/>
    <x v="11"/>
    <s v="wickets"/>
    <n v="7"/>
    <s v="N"/>
    <s v="NA"/>
    <s v="KN Ananthapadmanabhan"/>
    <s v="M Erasmus"/>
  </r>
  <r>
    <n v="980993"/>
    <s v="Visakhapatnam"/>
    <n v="2016"/>
    <x v="8"/>
    <d v="2016-05-15T00:00:00"/>
    <x v="185"/>
    <x v="24"/>
    <n v="0"/>
    <s v="Mumbai Indians"/>
    <s v="Delhi Daredevils"/>
    <s v="Delhi Daredevils"/>
    <x v="0"/>
    <x v="7"/>
    <s v="runs"/>
    <n v="80"/>
    <s v="N"/>
    <s v="NA"/>
    <s v="Nitin Menon"/>
    <s v="CK Nandan"/>
  </r>
  <r>
    <n v="980995"/>
    <s v="Kolkata"/>
    <n v="2016"/>
    <x v="8"/>
    <d v="2016-05-16T00:00:00"/>
    <x v="104"/>
    <x v="4"/>
    <n v="0"/>
    <s v="Kolkata Knight Riders"/>
    <s v="Royal Challengers Bangalore"/>
    <s v="Royal Challengers Bangalore"/>
    <x v="0"/>
    <x v="3"/>
    <s v="wickets"/>
    <n v="9"/>
    <s v="N"/>
    <s v="NA"/>
    <s v="CB Gaffaney"/>
    <s v="A Nand Kishore"/>
  </r>
  <r>
    <n v="980997"/>
    <s v="Visakhapatnam"/>
    <n v="2016"/>
    <x v="8"/>
    <d v="2016-05-17T00:00:00"/>
    <x v="179"/>
    <x v="24"/>
    <n v="0"/>
    <s v="Rising Pune Supergiants"/>
    <s v="Delhi Daredevils"/>
    <s v="Rising Pune Supergiants"/>
    <x v="0"/>
    <x v="12"/>
    <s v="runs"/>
    <n v="19"/>
    <s v="N"/>
    <s v="D/L"/>
    <s v="Nitin Menon"/>
    <s v="C Shamshuddin"/>
  </r>
  <r>
    <n v="980999"/>
    <s v="Bangalore"/>
    <n v="2016"/>
    <x v="8"/>
    <d v="2016-05-18T00:00:00"/>
    <x v="104"/>
    <x v="0"/>
    <n v="0"/>
    <s v="Royal Challengers Bangalore"/>
    <s v="Kings XI Punjab"/>
    <s v="Kings XI Punjab"/>
    <x v="0"/>
    <x v="3"/>
    <s v="runs"/>
    <n v="82"/>
    <s v="N"/>
    <s v="D/L"/>
    <s v="KN Ananthapadmanabhan"/>
    <s v="M Erasmus"/>
  </r>
  <r>
    <n v="981001"/>
    <s v="Kanpur"/>
    <n v="2016"/>
    <x v="8"/>
    <d v="2016-05-19T00:00:00"/>
    <x v="60"/>
    <x v="34"/>
    <n v="0"/>
    <s v="Gujarat Lions"/>
    <s v="Kolkata Knight Riders"/>
    <s v="Gujarat Lions"/>
    <x v="0"/>
    <x v="13"/>
    <s v="wickets"/>
    <n v="6"/>
    <s v="N"/>
    <s v="NA"/>
    <s v="AK Chaudhary"/>
    <s v="CK Nandan"/>
  </r>
  <r>
    <n v="981003"/>
    <s v="Raipur"/>
    <n v="2016"/>
    <x v="8"/>
    <d v="2016-05-20T00:00:00"/>
    <x v="159"/>
    <x v="26"/>
    <n v="0"/>
    <s v="Delhi Daredevils"/>
    <s v="Sunrisers Hyderabad"/>
    <s v="Delhi Daredevils"/>
    <x v="0"/>
    <x v="2"/>
    <s v="wickets"/>
    <n v="6"/>
    <s v="N"/>
    <s v="NA"/>
    <s v="A Nand Kishore"/>
    <s v="BNJ Oxenford"/>
  </r>
  <r>
    <n v="981005"/>
    <s v="Visakhapatnam"/>
    <n v="2016"/>
    <x v="8"/>
    <d v="2016-05-21T00:00:00"/>
    <x v="13"/>
    <x v="24"/>
    <n v="0"/>
    <s v="Rising Pune Supergiants"/>
    <s v="Kings XI Punjab"/>
    <s v="Kings XI Punjab"/>
    <x v="1"/>
    <x v="12"/>
    <s v="wickets"/>
    <n v="4"/>
    <s v="N"/>
    <s v="NA"/>
    <s v="HDPK Dharmasena"/>
    <s v="Nitin Menon"/>
  </r>
  <r>
    <n v="981007"/>
    <s v="Kanpur"/>
    <n v="2016"/>
    <x v="8"/>
    <d v="2016-05-21T00:00:00"/>
    <x v="39"/>
    <x v="34"/>
    <n v="0"/>
    <s v="Gujarat Lions"/>
    <s v="Mumbai Indians"/>
    <s v="Gujarat Lions"/>
    <x v="0"/>
    <x v="13"/>
    <s v="wickets"/>
    <n v="6"/>
    <s v="N"/>
    <s v="NA"/>
    <s v="AK Chaudhary"/>
    <s v="CK Nandan"/>
  </r>
  <r>
    <n v="981009"/>
    <s v="Kolkata"/>
    <n v="2016"/>
    <x v="8"/>
    <d v="2016-05-22T00:00:00"/>
    <x v="8"/>
    <x v="4"/>
    <n v="0"/>
    <s v="Kolkata Knight Riders"/>
    <s v="Sunrisers Hyderabad"/>
    <s v="Sunrisers Hyderabad"/>
    <x v="0"/>
    <x v="0"/>
    <s v="runs"/>
    <n v="22"/>
    <s v="N"/>
    <s v="NA"/>
    <s v="KN Ananthapadmanabhan"/>
    <s v="M Erasmus"/>
  </r>
  <r>
    <n v="981011"/>
    <s v="Raipur"/>
    <n v="2016"/>
    <x v="8"/>
    <d v="2016-05-22T00:00:00"/>
    <x v="104"/>
    <x v="26"/>
    <n v="0"/>
    <s v="Delhi Daredevils"/>
    <s v="Royal Challengers Bangalore"/>
    <s v="Royal Challengers Bangalore"/>
    <x v="0"/>
    <x v="3"/>
    <s v="wickets"/>
    <n v="6"/>
    <s v="N"/>
    <s v="NA"/>
    <s v="A Nand Kishore"/>
    <s v="BNJ Oxenford"/>
  </r>
  <r>
    <n v="981013"/>
    <s v="Bangalore"/>
    <n v="2016"/>
    <x v="8"/>
    <d v="2016-05-24T00:00:00"/>
    <x v="46"/>
    <x v="0"/>
    <n v="0"/>
    <s v="Gujarat Lions"/>
    <s v="Royal Challengers Bangalore"/>
    <s v="Royal Challengers Bangalore"/>
    <x v="0"/>
    <x v="3"/>
    <s v="wickets"/>
    <n v="4"/>
    <s v="N"/>
    <s v="NA"/>
    <s v="AK Chaudhary"/>
    <s v="HDPK Dharmasena"/>
  </r>
  <r>
    <n v="981015"/>
    <s v="Delhi"/>
    <n v="2016"/>
    <x v="8"/>
    <d v="2016-05-25T00:00:00"/>
    <x v="173"/>
    <x v="2"/>
    <n v="0"/>
    <s v="Sunrisers Hyderabad"/>
    <s v="Kolkata Knight Riders"/>
    <s v="Kolkata Knight Riders"/>
    <x v="0"/>
    <x v="11"/>
    <s v="runs"/>
    <n v="22"/>
    <s v="N"/>
    <s v="NA"/>
    <s v="M Erasmus"/>
    <s v="C Shamshuddin"/>
  </r>
  <r>
    <n v="981017"/>
    <s v="Delhi"/>
    <n v="2016"/>
    <x v="8"/>
    <d v="2016-05-27T00:00:00"/>
    <x v="79"/>
    <x v="2"/>
    <n v="0"/>
    <s v="Gujarat Lions"/>
    <s v="Sunrisers Hyderabad"/>
    <s v="Sunrisers Hyderabad"/>
    <x v="0"/>
    <x v="11"/>
    <s v="wickets"/>
    <n v="4"/>
    <s v="N"/>
    <s v="NA"/>
    <s v="M Erasmus"/>
    <s v="CK Nandan"/>
  </r>
  <r>
    <n v="981019"/>
    <s v="Bangalore"/>
    <n v="2016"/>
    <x v="8"/>
    <d v="2016-05-29T00:00:00"/>
    <x v="187"/>
    <x v="0"/>
    <n v="0"/>
    <s v="Royal Challengers Bangalore"/>
    <s v="Sunrisers Hyderabad"/>
    <s v="Sunrisers Hyderabad"/>
    <x v="1"/>
    <x v="11"/>
    <s v="runs"/>
    <n v="8"/>
    <s v="N"/>
    <s v="NA"/>
    <s v="HDPK Dharmasena"/>
    <s v="BNJ Oxenford"/>
  </r>
  <r>
    <n v="1082591"/>
    <s v="Hyderabad"/>
    <n v="2017"/>
    <x v="9"/>
    <d v="2017-04-05T00:00:00"/>
    <x v="53"/>
    <x v="6"/>
    <n v="0"/>
    <s v="Sunrisers Hyderabad"/>
    <s v="Royal Challengers Bangalore"/>
    <s v="Royal Challengers Bangalore"/>
    <x v="0"/>
    <x v="11"/>
    <s v="runs"/>
    <n v="35"/>
    <s v="N"/>
    <s v="NA"/>
    <s v="AY Dandekar"/>
    <s v="NJ Llong"/>
  </r>
  <r>
    <n v="1082592"/>
    <s v="Pune"/>
    <n v="2017"/>
    <x v="9"/>
    <d v="2017-04-06T00:00:00"/>
    <x v="118"/>
    <x v="31"/>
    <n v="0"/>
    <s v="Rising Pune Supergiant"/>
    <s v="Mumbai Indians"/>
    <s v="Rising Pune Supergiant"/>
    <x v="0"/>
    <x v="14"/>
    <s v="wickets"/>
    <n v="7"/>
    <s v="N"/>
    <s v="NA"/>
    <s v="A Nand Kishore"/>
    <s v="S Ravi"/>
  </r>
  <r>
    <n v="1082593"/>
    <s v="Rajkot"/>
    <n v="2017"/>
    <x v="9"/>
    <d v="2017-04-07T00:00:00"/>
    <x v="153"/>
    <x v="33"/>
    <n v="0"/>
    <s v="Gujarat Lions"/>
    <s v="Kolkata Knight Riders"/>
    <s v="Kolkata Knight Riders"/>
    <x v="0"/>
    <x v="0"/>
    <s v="wickets"/>
    <n v="10"/>
    <s v="N"/>
    <s v="NA"/>
    <s v="Nitin Menon"/>
    <s v="CK Nandan"/>
  </r>
  <r>
    <n v="1082594"/>
    <s v="Indore"/>
    <n v="2017"/>
    <x v="9"/>
    <d v="2017-04-08T00:00:00"/>
    <x v="152"/>
    <x v="23"/>
    <n v="0"/>
    <s v="Kings XI Punjab"/>
    <s v="Rising Pune Supergiant"/>
    <s v="Kings XI Punjab"/>
    <x v="0"/>
    <x v="5"/>
    <s v="wickets"/>
    <n v="6"/>
    <s v="N"/>
    <s v="NA"/>
    <s v="AK Chaudhary"/>
    <s v="C Shamshuddin"/>
  </r>
  <r>
    <n v="1082595"/>
    <s v="Bengaluru"/>
    <n v="2017"/>
    <x v="9"/>
    <d v="2017-04-08T00:00:00"/>
    <x v="77"/>
    <x v="35"/>
    <n v="0"/>
    <s v="Royal Challengers Bangalore"/>
    <s v="Delhi Daredevils"/>
    <s v="Royal Challengers Bangalore"/>
    <x v="1"/>
    <x v="3"/>
    <s v="runs"/>
    <n v="15"/>
    <s v="N"/>
    <s v="NA"/>
    <s v="S Ravi"/>
    <s v="VK Sharma"/>
  </r>
  <r>
    <n v="1082596"/>
    <s v="Hyderabad"/>
    <n v="2017"/>
    <x v="9"/>
    <d v="2017-04-09T00:00:00"/>
    <x v="188"/>
    <x v="6"/>
    <n v="0"/>
    <s v="Sunrisers Hyderabad"/>
    <s v="Gujarat Lions"/>
    <s v="Sunrisers Hyderabad"/>
    <x v="0"/>
    <x v="11"/>
    <s v="wickets"/>
    <n v="9"/>
    <s v="N"/>
    <s v="NA"/>
    <s v="A Deshmukh"/>
    <s v="NJ Llong"/>
  </r>
  <r>
    <n v="1082597"/>
    <s v="Mumbai"/>
    <n v="2017"/>
    <x v="9"/>
    <d v="2017-04-09T00:00:00"/>
    <x v="189"/>
    <x v="3"/>
    <n v="0"/>
    <s v="Mumbai Indians"/>
    <s v="Kolkata Knight Riders"/>
    <s v="Mumbai Indians"/>
    <x v="0"/>
    <x v="7"/>
    <s v="wickets"/>
    <n v="4"/>
    <s v="N"/>
    <s v="NA"/>
    <s v="Nitin Menon"/>
    <s v="CK Nandan"/>
  </r>
  <r>
    <n v="1082598"/>
    <s v="Indore"/>
    <n v="2017"/>
    <x v="9"/>
    <d v="2017-04-10T00:00:00"/>
    <x v="160"/>
    <x v="23"/>
    <n v="0"/>
    <s v="Kings XI Punjab"/>
    <s v="Royal Challengers Bangalore"/>
    <s v="Royal Challengers Bangalore"/>
    <x v="1"/>
    <x v="5"/>
    <s v="wickets"/>
    <n v="8"/>
    <s v="N"/>
    <s v="NA"/>
    <s v="AK Chaudhary"/>
    <s v="C Shamshuddin"/>
  </r>
  <r>
    <n v="1082599"/>
    <s v="Pune"/>
    <n v="2017"/>
    <x v="9"/>
    <d v="2017-04-11T00:00:00"/>
    <x v="144"/>
    <x v="31"/>
    <n v="0"/>
    <s v="Rising Pune Supergiant"/>
    <s v="Delhi Daredevils"/>
    <s v="Rising Pune Supergiant"/>
    <x v="0"/>
    <x v="2"/>
    <s v="runs"/>
    <n v="97"/>
    <s v="N"/>
    <s v="NA"/>
    <s v="AY Dandekar"/>
    <s v="S Ravi"/>
  </r>
  <r>
    <n v="1082600"/>
    <s v="Mumbai"/>
    <n v="2017"/>
    <x v="9"/>
    <d v="2017-04-12T00:00:00"/>
    <x v="190"/>
    <x v="3"/>
    <n v="0"/>
    <s v="Mumbai Indians"/>
    <s v="Sunrisers Hyderabad"/>
    <s v="Mumbai Indians"/>
    <x v="0"/>
    <x v="7"/>
    <s v="wickets"/>
    <n v="4"/>
    <s v="N"/>
    <s v="NA"/>
    <s v="Nitin Menon"/>
    <s v="CK Nandan"/>
  </r>
  <r>
    <n v="1082601"/>
    <s v="Kolkata"/>
    <n v="2017"/>
    <x v="9"/>
    <d v="2017-04-13T00:00:00"/>
    <x v="127"/>
    <x v="4"/>
    <n v="0"/>
    <s v="Kolkata Knight Riders"/>
    <s v="Kings XI Punjab"/>
    <s v="Kolkata Knight Riders"/>
    <x v="0"/>
    <x v="0"/>
    <s v="wickets"/>
    <n v="8"/>
    <s v="N"/>
    <s v="NA"/>
    <s v="A Deshmukh"/>
    <s v="NJ Llong"/>
  </r>
  <r>
    <n v="1082602"/>
    <s v="Bangalore"/>
    <n v="2017"/>
    <x v="9"/>
    <d v="2017-04-14T00:00:00"/>
    <x v="90"/>
    <x v="0"/>
    <n v="0"/>
    <s v="Royal Challengers Bangalore"/>
    <s v="Mumbai Indians"/>
    <s v="Mumbai Indians"/>
    <x v="0"/>
    <x v="7"/>
    <s v="wickets"/>
    <n v="4"/>
    <s v="N"/>
    <s v="NA"/>
    <s v="KN Ananthapadmanabhan"/>
    <s v="AK Chaudhary"/>
  </r>
  <r>
    <n v="1082603"/>
    <s v="Rajkot"/>
    <n v="2017"/>
    <x v="9"/>
    <d v="2017-04-14T00:00:00"/>
    <x v="191"/>
    <x v="33"/>
    <n v="0"/>
    <s v="Gujarat Lions"/>
    <s v="Rising Pune Supergiant"/>
    <s v="Gujarat Lions"/>
    <x v="0"/>
    <x v="13"/>
    <s v="wickets"/>
    <n v="7"/>
    <s v="N"/>
    <s v="NA"/>
    <s v="A Nand Kishore"/>
    <s v="S Ravi"/>
  </r>
  <r>
    <n v="1082604"/>
    <s v="Kolkata"/>
    <n v="2017"/>
    <x v="9"/>
    <d v="2017-04-15T00:00:00"/>
    <x v="75"/>
    <x v="4"/>
    <n v="0"/>
    <s v="Kolkata Knight Riders"/>
    <s v="Sunrisers Hyderabad"/>
    <s v="Sunrisers Hyderabad"/>
    <x v="0"/>
    <x v="0"/>
    <s v="runs"/>
    <n v="17"/>
    <s v="N"/>
    <s v="NA"/>
    <s v="AY Dandekar"/>
    <s v="NJ Llong"/>
  </r>
  <r>
    <n v="1082605"/>
    <s v="Delhi"/>
    <n v="2017"/>
    <x v="9"/>
    <d v="2017-04-15T00:00:00"/>
    <x v="158"/>
    <x v="2"/>
    <n v="0"/>
    <s v="Delhi Daredevils"/>
    <s v="Kings XI Punjab"/>
    <s v="Delhi Daredevils"/>
    <x v="1"/>
    <x v="2"/>
    <s v="runs"/>
    <n v="51"/>
    <s v="N"/>
    <s v="NA"/>
    <s v="YC Barde"/>
    <s v="Nitin Menon"/>
  </r>
  <r>
    <n v="1082606"/>
    <s v="Mumbai"/>
    <n v="2017"/>
    <x v="9"/>
    <d v="2017-04-16T00:00:00"/>
    <x v="189"/>
    <x v="3"/>
    <n v="0"/>
    <s v="Mumbai Indians"/>
    <s v="Gujarat Lions"/>
    <s v="Mumbai Indians"/>
    <x v="0"/>
    <x v="7"/>
    <s v="wickets"/>
    <n v="6"/>
    <s v="N"/>
    <s v="NA"/>
    <s v="A Nand Kishore"/>
    <s v="S Ravi"/>
  </r>
  <r>
    <n v="1082607"/>
    <s v="Bangalore"/>
    <n v="2017"/>
    <x v="9"/>
    <d v="2017-04-16T00:00:00"/>
    <x v="192"/>
    <x v="0"/>
    <n v="0"/>
    <s v="Royal Challengers Bangalore"/>
    <s v="Rising Pune Supergiant"/>
    <s v="Royal Challengers Bangalore"/>
    <x v="0"/>
    <x v="14"/>
    <s v="runs"/>
    <n v="27"/>
    <s v="N"/>
    <s v="NA"/>
    <s v="KN Ananthapadmanabhan"/>
    <s v="C Shamshuddin"/>
  </r>
  <r>
    <n v="1082608"/>
    <s v="Delhi"/>
    <n v="2017"/>
    <x v="9"/>
    <d v="2017-04-17T00:00:00"/>
    <x v="170"/>
    <x v="2"/>
    <n v="0"/>
    <s v="Delhi Daredevils"/>
    <s v="Kolkata Knight Riders"/>
    <s v="Delhi Daredevils"/>
    <x v="1"/>
    <x v="0"/>
    <s v="wickets"/>
    <n v="4"/>
    <s v="N"/>
    <s v="NA"/>
    <s v="Nitin Menon"/>
    <s v="CK Nandan"/>
  </r>
  <r>
    <n v="1082609"/>
    <s v="Hyderabad"/>
    <n v="2017"/>
    <x v="9"/>
    <d v="2017-04-17T00:00:00"/>
    <x v="157"/>
    <x v="6"/>
    <n v="0"/>
    <s v="Sunrisers Hyderabad"/>
    <s v="Kings XI Punjab"/>
    <s v="Kings XI Punjab"/>
    <x v="0"/>
    <x v="11"/>
    <s v="runs"/>
    <n v="5"/>
    <s v="N"/>
    <s v="NA"/>
    <s v="AY Dandekar"/>
    <s v="A Deshmukh"/>
  </r>
  <r>
    <n v="1082610"/>
    <s v="Rajkot"/>
    <n v="2017"/>
    <x v="9"/>
    <d v="2017-04-18T00:00:00"/>
    <x v="45"/>
    <x v="33"/>
    <n v="0"/>
    <s v="Gujarat Lions"/>
    <s v="Royal Challengers Bangalore"/>
    <s v="Gujarat Lions"/>
    <x v="0"/>
    <x v="3"/>
    <s v="runs"/>
    <n v="21"/>
    <s v="N"/>
    <s v="NA"/>
    <s v="S Ravi"/>
    <s v="VK Sharma"/>
  </r>
  <r>
    <n v="1082611"/>
    <s v="Hyderabad"/>
    <n v="2017"/>
    <x v="9"/>
    <d v="2017-04-19T00:00:00"/>
    <x v="193"/>
    <x v="6"/>
    <n v="0"/>
    <s v="Sunrisers Hyderabad"/>
    <s v="Delhi Daredevils"/>
    <s v="Sunrisers Hyderabad"/>
    <x v="1"/>
    <x v="11"/>
    <s v="runs"/>
    <n v="15"/>
    <s v="N"/>
    <s v="NA"/>
    <s v="CB Gaffaney"/>
    <s v="NJ Llong"/>
  </r>
  <r>
    <n v="1082612"/>
    <s v="Indore"/>
    <n v="2017"/>
    <x v="9"/>
    <d v="2017-04-20T00:00:00"/>
    <x v="194"/>
    <x v="23"/>
    <n v="0"/>
    <s v="Kings XI Punjab"/>
    <s v="Mumbai Indians"/>
    <s v="Mumbai Indians"/>
    <x v="0"/>
    <x v="7"/>
    <s v="wickets"/>
    <n v="8"/>
    <s v="N"/>
    <s v="NA"/>
    <s v="M Erasmus"/>
    <s v="C Shamshuddin"/>
  </r>
  <r>
    <n v="1082613"/>
    <s v="Kolkata"/>
    <n v="2017"/>
    <x v="9"/>
    <d v="2017-04-21T00:00:00"/>
    <x v="39"/>
    <x v="4"/>
    <n v="0"/>
    <s v="Kolkata Knight Riders"/>
    <s v="Gujarat Lions"/>
    <s v="Gujarat Lions"/>
    <x v="0"/>
    <x v="13"/>
    <s v="wickets"/>
    <n v="4"/>
    <s v="N"/>
    <s v="NA"/>
    <s v="CB Gaffaney"/>
    <s v="Nitin Menon"/>
  </r>
  <r>
    <n v="1082614"/>
    <s v="Mumbai"/>
    <n v="2017"/>
    <x v="9"/>
    <d v="2017-04-22T00:00:00"/>
    <x v="175"/>
    <x v="3"/>
    <n v="0"/>
    <s v="Mumbai Indians"/>
    <s v="Delhi Daredevils"/>
    <s v="Delhi Daredevils"/>
    <x v="0"/>
    <x v="7"/>
    <s v="runs"/>
    <n v="14"/>
    <s v="N"/>
    <s v="NA"/>
    <s v="A Nand Kishore"/>
    <s v="S Ravi"/>
  </r>
  <r>
    <n v="1082615"/>
    <s v="Pune"/>
    <n v="2017"/>
    <x v="9"/>
    <d v="2017-04-22T00:00:00"/>
    <x v="13"/>
    <x v="31"/>
    <n v="0"/>
    <s v="Rising Pune Supergiant"/>
    <s v="Sunrisers Hyderabad"/>
    <s v="Rising Pune Supergiant"/>
    <x v="0"/>
    <x v="14"/>
    <s v="wickets"/>
    <n v="6"/>
    <s v="N"/>
    <s v="NA"/>
    <s v="AY Dandekar"/>
    <s v="A Deshmukh"/>
  </r>
  <r>
    <n v="1082616"/>
    <s v="Rajkot"/>
    <n v="2017"/>
    <x v="9"/>
    <d v="2017-04-23T00:00:00"/>
    <x v="186"/>
    <x v="33"/>
    <n v="0"/>
    <s v="Gujarat Lions"/>
    <s v="Kings XI Punjab"/>
    <s v="Gujarat Lions"/>
    <x v="0"/>
    <x v="5"/>
    <s v="runs"/>
    <n v="26"/>
    <s v="N"/>
    <s v="NA"/>
    <s v="AK Chaudhary"/>
    <s v="M Erasmus"/>
  </r>
  <r>
    <n v="1082617"/>
    <s v="Kolkata"/>
    <n v="2017"/>
    <x v="9"/>
    <d v="2017-04-23T00:00:00"/>
    <x v="170"/>
    <x v="4"/>
    <n v="0"/>
    <s v="Kolkata Knight Riders"/>
    <s v="Royal Challengers Bangalore"/>
    <s v="Royal Challengers Bangalore"/>
    <x v="0"/>
    <x v="0"/>
    <s v="runs"/>
    <n v="82"/>
    <s v="N"/>
    <s v="NA"/>
    <s v="CB Gaffaney"/>
    <s v="CK Nandan"/>
  </r>
  <r>
    <n v="1082618"/>
    <s v="Mumbai"/>
    <n v="2017"/>
    <x v="9"/>
    <d v="2017-04-24T00:00:00"/>
    <x v="192"/>
    <x v="3"/>
    <n v="0"/>
    <s v="Mumbai Indians"/>
    <s v="Rising Pune Supergiant"/>
    <s v="Mumbai Indians"/>
    <x v="0"/>
    <x v="14"/>
    <s v="runs"/>
    <n v="3"/>
    <s v="N"/>
    <s v="NA"/>
    <s v="A Nand Kishore"/>
    <s v="S Ravi"/>
  </r>
  <r>
    <n v="1082620"/>
    <s v="Pune"/>
    <n v="2017"/>
    <x v="9"/>
    <d v="2017-04-26T00:00:00"/>
    <x v="75"/>
    <x v="31"/>
    <n v="0"/>
    <s v="Rising Pune Supergiant"/>
    <s v="Kolkata Knight Riders"/>
    <s v="Kolkata Knight Riders"/>
    <x v="0"/>
    <x v="0"/>
    <s v="wickets"/>
    <n v="7"/>
    <s v="N"/>
    <s v="NA"/>
    <s v="AY Dandekar"/>
    <s v="NJ Llong"/>
  </r>
  <r>
    <n v="1082621"/>
    <s v="Bangalore"/>
    <n v="2017"/>
    <x v="9"/>
    <d v="2017-04-27T00:00:00"/>
    <x v="191"/>
    <x v="0"/>
    <n v="0"/>
    <s v="Royal Challengers Bangalore"/>
    <s v="Gujarat Lions"/>
    <s v="Gujarat Lions"/>
    <x v="0"/>
    <x v="13"/>
    <s v="wickets"/>
    <n v="7"/>
    <s v="N"/>
    <s v="NA"/>
    <s v="AK Chaudhary"/>
    <s v="C Shamshuddin"/>
  </r>
  <r>
    <n v="1082622"/>
    <s v="Kolkata"/>
    <n v="2017"/>
    <x v="9"/>
    <d v="2017-04-28T00:00:00"/>
    <x v="56"/>
    <x v="4"/>
    <n v="0"/>
    <s v="Kolkata Knight Riders"/>
    <s v="Delhi Daredevils"/>
    <s v="Kolkata Knight Riders"/>
    <x v="0"/>
    <x v="0"/>
    <s v="wickets"/>
    <n v="7"/>
    <s v="N"/>
    <s v="NA"/>
    <s v="NJ Llong"/>
    <s v="S Ravi"/>
  </r>
  <r>
    <n v="1082623"/>
    <s v="Chandigarh"/>
    <n v="2017"/>
    <x v="9"/>
    <d v="2017-04-28T00:00:00"/>
    <x v="188"/>
    <x v="32"/>
    <n v="0"/>
    <s v="Kings XI Punjab"/>
    <s v="Sunrisers Hyderabad"/>
    <s v="Kings XI Punjab"/>
    <x v="0"/>
    <x v="11"/>
    <s v="runs"/>
    <n v="26"/>
    <s v="N"/>
    <s v="NA"/>
    <s v="Nitin Menon"/>
    <s v="CK Nandan"/>
  </r>
  <r>
    <n v="1082624"/>
    <s v="Pune"/>
    <n v="2017"/>
    <x v="9"/>
    <d v="2017-04-29T00:00:00"/>
    <x v="195"/>
    <x v="31"/>
    <n v="0"/>
    <s v="Rising Pune Supergiant"/>
    <s v="Royal Challengers Bangalore"/>
    <s v="Royal Challengers Bangalore"/>
    <x v="0"/>
    <x v="14"/>
    <s v="runs"/>
    <n v="61"/>
    <s v="N"/>
    <s v="NA"/>
    <s v="KN Ananthapadmanabhan"/>
    <s v="M Erasmus"/>
  </r>
  <r>
    <n v="1082625"/>
    <s v="Rajkot"/>
    <n v="2017"/>
    <x v="9"/>
    <d v="2017-04-29T00:00:00"/>
    <x v="185"/>
    <x v="33"/>
    <n v="0"/>
    <s v="Gujarat Lions"/>
    <s v="Mumbai Indians"/>
    <s v="Gujarat Lions"/>
    <x v="1"/>
    <x v="7"/>
    <s v="tie"/>
    <s v="NA"/>
    <s v="Y"/>
    <s v="NA"/>
    <s v="AK Chaudhary"/>
    <s v="CB Gaffaney"/>
  </r>
  <r>
    <n v="1082626"/>
    <s v="Chandigarh"/>
    <n v="2017"/>
    <x v="9"/>
    <d v="2017-04-30T00:00:00"/>
    <x v="156"/>
    <x v="32"/>
    <n v="0"/>
    <s v="Kings XI Punjab"/>
    <s v="Delhi Daredevils"/>
    <s v="Kings XI Punjab"/>
    <x v="0"/>
    <x v="5"/>
    <s v="wickets"/>
    <n v="10"/>
    <s v="N"/>
    <s v="NA"/>
    <s v="YC Barde"/>
    <s v="CK Nandan"/>
  </r>
  <r>
    <n v="1082627"/>
    <s v="Hyderabad"/>
    <n v="2017"/>
    <x v="9"/>
    <d v="2017-04-30T00:00:00"/>
    <x v="79"/>
    <x v="6"/>
    <n v="0"/>
    <s v="Sunrisers Hyderabad"/>
    <s v="Kolkata Knight Riders"/>
    <s v="Kolkata Knight Riders"/>
    <x v="0"/>
    <x v="11"/>
    <s v="runs"/>
    <n v="48"/>
    <s v="N"/>
    <s v="NA"/>
    <s v="AY Dandekar"/>
    <s v="S Ravi"/>
  </r>
  <r>
    <n v="1082628"/>
    <s v="Mumbai"/>
    <n v="2017"/>
    <x v="9"/>
    <d v="2017-05-01T00:00:00"/>
    <x v="57"/>
    <x v="3"/>
    <n v="0"/>
    <s v="Mumbai Indians"/>
    <s v="Royal Challengers Bangalore"/>
    <s v="Royal Challengers Bangalore"/>
    <x v="1"/>
    <x v="7"/>
    <s v="wickets"/>
    <n v="5"/>
    <s v="N"/>
    <s v="NA"/>
    <s v="AK Chaudhary"/>
    <s v="CB Gaffaney"/>
  </r>
  <r>
    <n v="1082629"/>
    <s v="Pune"/>
    <n v="2017"/>
    <x v="9"/>
    <d v="2017-05-01T00:00:00"/>
    <x v="192"/>
    <x v="31"/>
    <n v="0"/>
    <s v="Rising Pune Supergiant"/>
    <s v="Gujarat Lions"/>
    <s v="Rising Pune Supergiant"/>
    <x v="0"/>
    <x v="14"/>
    <s v="wickets"/>
    <n v="5"/>
    <s v="N"/>
    <s v="NA"/>
    <s v="M Erasmus"/>
    <s v="C Shamshuddin"/>
  </r>
  <r>
    <n v="1082630"/>
    <s v="Delhi"/>
    <n v="2017"/>
    <x v="9"/>
    <d v="2017-05-02T00:00:00"/>
    <x v="196"/>
    <x v="2"/>
    <n v="0"/>
    <s v="Delhi Daredevils"/>
    <s v="Sunrisers Hyderabad"/>
    <s v="Delhi Daredevils"/>
    <x v="0"/>
    <x v="2"/>
    <s v="wickets"/>
    <n v="6"/>
    <s v="N"/>
    <s v="NA"/>
    <s v="YC Barde"/>
    <s v="Nitin Menon"/>
  </r>
  <r>
    <n v="1082631"/>
    <s v="Kolkata"/>
    <n v="2017"/>
    <x v="9"/>
    <d v="2017-05-03T00:00:00"/>
    <x v="197"/>
    <x v="4"/>
    <n v="0"/>
    <s v="Kolkata Knight Riders"/>
    <s v="Rising Pune Supergiant"/>
    <s v="Rising Pune Supergiant"/>
    <x v="0"/>
    <x v="14"/>
    <s v="wickets"/>
    <n v="4"/>
    <s v="N"/>
    <s v="NA"/>
    <s v="KN Ananthapadmanabhan"/>
    <s v="A Nand Kishore"/>
  </r>
  <r>
    <n v="1082632"/>
    <s v="Delhi"/>
    <n v="2017"/>
    <x v="9"/>
    <d v="2017-05-04T00:00:00"/>
    <x v="182"/>
    <x v="2"/>
    <n v="0"/>
    <s v="Delhi Daredevils"/>
    <s v="Gujarat Lions"/>
    <s v="Delhi Daredevils"/>
    <x v="0"/>
    <x v="2"/>
    <s v="wickets"/>
    <n v="7"/>
    <s v="N"/>
    <s v="NA"/>
    <s v="M Erasmus"/>
    <s v="Nitin Menon"/>
  </r>
  <r>
    <n v="1082633"/>
    <s v="Bangalore"/>
    <n v="2017"/>
    <x v="9"/>
    <d v="2017-05-05T00:00:00"/>
    <x v="156"/>
    <x v="0"/>
    <n v="0"/>
    <s v="Royal Challengers Bangalore"/>
    <s v="Kings XI Punjab"/>
    <s v="Royal Challengers Bangalore"/>
    <x v="0"/>
    <x v="5"/>
    <s v="runs"/>
    <n v="19"/>
    <s v="N"/>
    <s v="NA"/>
    <s v="CB Gaffaney"/>
    <s v="C Shamshuddin"/>
  </r>
  <r>
    <n v="1082634"/>
    <s v="Hyderabad"/>
    <n v="2017"/>
    <x v="9"/>
    <d v="2017-05-06T00:00:00"/>
    <x v="93"/>
    <x v="6"/>
    <n v="0"/>
    <s v="Sunrisers Hyderabad"/>
    <s v="Rising Pune Supergiant"/>
    <s v="Sunrisers Hyderabad"/>
    <x v="0"/>
    <x v="14"/>
    <s v="runs"/>
    <n v="12"/>
    <s v="N"/>
    <s v="NA"/>
    <s v="KN Ananthapadmanabhan"/>
    <s v="AK Chaudhary"/>
  </r>
  <r>
    <n v="1082635"/>
    <s v="Delhi"/>
    <n v="2017"/>
    <x v="9"/>
    <d v="2017-05-06T00:00:00"/>
    <x v="161"/>
    <x v="2"/>
    <n v="0"/>
    <s v="Delhi Daredevils"/>
    <s v="Mumbai Indians"/>
    <s v="Delhi Daredevils"/>
    <x v="0"/>
    <x v="7"/>
    <s v="runs"/>
    <n v="146"/>
    <s v="N"/>
    <s v="NA"/>
    <s v="Nitin Menon"/>
    <s v="CK Nandan"/>
  </r>
  <r>
    <n v="1082636"/>
    <s v="Bangalore"/>
    <n v="2017"/>
    <x v="9"/>
    <d v="2017-05-07T00:00:00"/>
    <x v="127"/>
    <x v="0"/>
    <n v="0"/>
    <s v="Royal Challengers Bangalore"/>
    <s v="Kolkata Knight Riders"/>
    <s v="Kolkata Knight Riders"/>
    <x v="0"/>
    <x v="0"/>
    <s v="wickets"/>
    <n v="6"/>
    <s v="N"/>
    <s v="NA"/>
    <s v="AY Dandekar"/>
    <s v="C Shamshuddin"/>
  </r>
  <r>
    <n v="1082637"/>
    <s v="Chandigarh"/>
    <n v="2017"/>
    <x v="9"/>
    <d v="2017-05-07T00:00:00"/>
    <x v="60"/>
    <x v="32"/>
    <n v="0"/>
    <s v="Kings XI Punjab"/>
    <s v="Gujarat Lions"/>
    <s v="Gujarat Lions"/>
    <x v="0"/>
    <x v="13"/>
    <s v="wickets"/>
    <n v="6"/>
    <s v="N"/>
    <s v="NA"/>
    <s v="A Nand Kishore"/>
    <s v="VK Sharma"/>
  </r>
  <r>
    <n v="1082638"/>
    <s v="Hyderabad"/>
    <n v="2017"/>
    <x v="9"/>
    <d v="2017-05-08T00:00:00"/>
    <x v="114"/>
    <x v="6"/>
    <n v="0"/>
    <s v="Sunrisers Hyderabad"/>
    <s v="Mumbai Indians"/>
    <s v="Mumbai Indians"/>
    <x v="1"/>
    <x v="11"/>
    <s v="wickets"/>
    <n v="7"/>
    <s v="N"/>
    <s v="NA"/>
    <s v="KN Ananthapadmanabhan"/>
    <s v="M Erasmus"/>
  </r>
  <r>
    <n v="1082639"/>
    <s v="Chandigarh"/>
    <n v="2017"/>
    <x v="9"/>
    <d v="2017-05-09T00:00:00"/>
    <x v="154"/>
    <x v="32"/>
    <n v="0"/>
    <s v="Kings XI Punjab"/>
    <s v="Kolkata Knight Riders"/>
    <s v="Kolkata Knight Riders"/>
    <x v="0"/>
    <x v="5"/>
    <s v="runs"/>
    <n v="14"/>
    <s v="N"/>
    <s v="NA"/>
    <s v="A Nand Kishore"/>
    <s v="S Ravi"/>
  </r>
  <r>
    <n v="1082640"/>
    <s v="Kanpur"/>
    <n v="2017"/>
    <x v="9"/>
    <d v="2017-05-10T00:00:00"/>
    <x v="166"/>
    <x v="34"/>
    <n v="0"/>
    <s v="Gujarat Lions"/>
    <s v="Delhi Daredevils"/>
    <s v="Delhi Daredevils"/>
    <x v="0"/>
    <x v="2"/>
    <s v="wickets"/>
    <n v="2"/>
    <s v="N"/>
    <s v="NA"/>
    <s v="YC Barde"/>
    <s v="AK Chaudhary"/>
  </r>
  <r>
    <n v="1082641"/>
    <s v="Mumbai"/>
    <n v="2017"/>
    <x v="9"/>
    <d v="2017-05-11T00:00:00"/>
    <x v="113"/>
    <x v="3"/>
    <n v="0"/>
    <s v="Mumbai Indians"/>
    <s v="Kings XI Punjab"/>
    <s v="Mumbai Indians"/>
    <x v="0"/>
    <x v="5"/>
    <s v="runs"/>
    <n v="7"/>
    <s v="N"/>
    <s v="NA"/>
    <s v="A Deshmukh"/>
    <s v="A Nand Kishore"/>
  </r>
  <r>
    <n v="1082642"/>
    <s v="Delhi"/>
    <n v="2017"/>
    <x v="9"/>
    <d v="2017-05-12T00:00:00"/>
    <x v="159"/>
    <x v="2"/>
    <n v="0"/>
    <s v="Delhi Daredevils"/>
    <s v="Rising Pune Supergiant"/>
    <s v="Delhi Daredevils"/>
    <x v="1"/>
    <x v="2"/>
    <s v="runs"/>
    <n v="7"/>
    <s v="N"/>
    <s v="NA"/>
    <s v="KN Ananthapadmanabhan"/>
    <s v="CK Nandan"/>
  </r>
  <r>
    <n v="1082643"/>
    <s v="Kanpur"/>
    <n v="2017"/>
    <x v="9"/>
    <d v="2017-05-13T00:00:00"/>
    <x v="198"/>
    <x v="34"/>
    <n v="0"/>
    <s v="Gujarat Lions"/>
    <s v="Sunrisers Hyderabad"/>
    <s v="Sunrisers Hyderabad"/>
    <x v="0"/>
    <x v="11"/>
    <s v="wickets"/>
    <n v="8"/>
    <s v="N"/>
    <s v="NA"/>
    <s v="AK Chaudhary"/>
    <s v="Nitin Menon"/>
  </r>
  <r>
    <n v="1082644"/>
    <s v="Kolkata"/>
    <n v="2017"/>
    <x v="9"/>
    <d v="2017-05-13T00:00:00"/>
    <x v="83"/>
    <x v="4"/>
    <n v="0"/>
    <s v="Kolkata Knight Riders"/>
    <s v="Mumbai Indians"/>
    <s v="Kolkata Knight Riders"/>
    <x v="0"/>
    <x v="7"/>
    <s v="runs"/>
    <n v="9"/>
    <s v="N"/>
    <s v="NA"/>
    <s v="A Nand Kishore"/>
    <s v="S Ravi"/>
  </r>
  <r>
    <n v="1082645"/>
    <s v="Pune"/>
    <n v="2017"/>
    <x v="9"/>
    <d v="2017-05-14T00:00:00"/>
    <x v="93"/>
    <x v="31"/>
    <n v="0"/>
    <s v="Rising Pune Supergiant"/>
    <s v="Kings XI Punjab"/>
    <s v="Rising Pune Supergiant"/>
    <x v="0"/>
    <x v="14"/>
    <s v="wickets"/>
    <n v="9"/>
    <s v="N"/>
    <s v="NA"/>
    <s v="AY Dandekar"/>
    <s v="A Deshmukh"/>
  </r>
  <r>
    <n v="1082646"/>
    <s v="Delhi"/>
    <n v="2017"/>
    <x v="9"/>
    <d v="2017-05-14T00:00:00"/>
    <x v="199"/>
    <x v="2"/>
    <n v="0"/>
    <s v="Delhi Daredevils"/>
    <s v="Royal Challengers Bangalore"/>
    <s v="Royal Challengers Bangalore"/>
    <x v="1"/>
    <x v="3"/>
    <s v="runs"/>
    <n v="10"/>
    <s v="N"/>
    <s v="NA"/>
    <s v="CK Nandan"/>
    <s v="C Shamshuddin"/>
  </r>
  <r>
    <n v="1082647"/>
    <s v="Mumbai"/>
    <n v="2017"/>
    <x v="9"/>
    <d v="2017-05-16T00:00:00"/>
    <x v="200"/>
    <x v="3"/>
    <n v="0"/>
    <s v="Mumbai Indians"/>
    <s v="Rising Pune Supergiant"/>
    <s v="Mumbai Indians"/>
    <x v="0"/>
    <x v="14"/>
    <s v="runs"/>
    <n v="20"/>
    <s v="N"/>
    <s v="NA"/>
    <s v="S Ravi"/>
    <s v="C Shamshuddin"/>
  </r>
  <r>
    <n v="1082648"/>
    <s v="Bangalore"/>
    <n v="2017"/>
    <x v="9"/>
    <d v="2017-05-17T00:00:00"/>
    <x v="170"/>
    <x v="0"/>
    <n v="0"/>
    <s v="Sunrisers Hyderabad"/>
    <s v="Kolkata Knight Riders"/>
    <s v="Kolkata Knight Riders"/>
    <x v="0"/>
    <x v="0"/>
    <s v="wickets"/>
    <n v="7"/>
    <s v="N"/>
    <s v="D/L"/>
    <s v="AK Chaudhary"/>
    <s v="Nitin Menon"/>
  </r>
  <r>
    <n v="1082649"/>
    <s v="Bangalore"/>
    <n v="2017"/>
    <x v="9"/>
    <d v="2017-05-19T00:00:00"/>
    <x v="201"/>
    <x v="0"/>
    <n v="0"/>
    <s v="Mumbai Indians"/>
    <s v="Kolkata Knight Riders"/>
    <s v="Mumbai Indians"/>
    <x v="0"/>
    <x v="7"/>
    <s v="wickets"/>
    <n v="6"/>
    <s v="N"/>
    <s v="NA"/>
    <s v="NJ Llong"/>
    <s v="Nitin Menon"/>
  </r>
  <r>
    <n v="1082650"/>
    <s v="Hyderabad"/>
    <n v="2017"/>
    <x v="9"/>
    <d v="2017-05-21T00:00:00"/>
    <x v="185"/>
    <x v="6"/>
    <n v="0"/>
    <s v="Mumbai Indians"/>
    <s v="Rising Pune Supergiant"/>
    <s v="Mumbai Indians"/>
    <x v="1"/>
    <x v="7"/>
    <s v="runs"/>
    <n v="1"/>
    <s v="N"/>
    <s v="NA"/>
    <s v="NJ Llong"/>
    <s v="S Ravi"/>
  </r>
  <r>
    <n v="1136561"/>
    <s v="Mumbai"/>
    <n v="2018"/>
    <x v="10"/>
    <d v="2018-04-07T00:00:00"/>
    <x v="31"/>
    <x v="3"/>
    <n v="0"/>
    <s v="Mumbai Indians"/>
    <s v="Chennai Super Kings"/>
    <s v="Chennai Super Kings"/>
    <x v="0"/>
    <x v="1"/>
    <s v="wickets"/>
    <n v="1"/>
    <s v="N"/>
    <s v="NA"/>
    <s v="CB Gaffaney"/>
    <s v="A Nand Kishore"/>
  </r>
  <r>
    <n v="1136562"/>
    <s v="Chandigarh"/>
    <n v="2018"/>
    <x v="10"/>
    <d v="2018-04-08T00:00:00"/>
    <x v="202"/>
    <x v="32"/>
    <n v="0"/>
    <s v="Kings XI Punjab"/>
    <s v="Delhi Daredevils"/>
    <s v="Kings XI Punjab"/>
    <x v="0"/>
    <x v="5"/>
    <s v="wickets"/>
    <n v="6"/>
    <s v="N"/>
    <s v="NA"/>
    <s v="KN Ananthapadmanabhan"/>
    <s v="RJ Tucker"/>
  </r>
  <r>
    <n v="1136563"/>
    <s v="Kolkata"/>
    <n v="2018"/>
    <x v="10"/>
    <d v="2018-04-08T00:00:00"/>
    <x v="127"/>
    <x v="4"/>
    <n v="0"/>
    <s v="Kolkata Knight Riders"/>
    <s v="Royal Challengers Bangalore"/>
    <s v="Kolkata Knight Riders"/>
    <x v="0"/>
    <x v="0"/>
    <s v="wickets"/>
    <n v="4"/>
    <s v="N"/>
    <s v="NA"/>
    <s v="C Shamshuddin"/>
    <s v="A Deshmukh"/>
  </r>
  <r>
    <n v="1136564"/>
    <s v="Hyderabad"/>
    <n v="2018"/>
    <x v="10"/>
    <d v="2018-04-09T00:00:00"/>
    <x v="114"/>
    <x v="6"/>
    <n v="0"/>
    <s v="Sunrisers Hyderabad"/>
    <s v="Rajasthan Royals"/>
    <s v="Sunrisers Hyderabad"/>
    <x v="0"/>
    <x v="11"/>
    <s v="wickets"/>
    <n v="9"/>
    <s v="N"/>
    <s v="NA"/>
    <s v="VA Kulkarni"/>
    <s v="NJ Llong"/>
  </r>
  <r>
    <n v="1136565"/>
    <s v="Chennai"/>
    <n v="2018"/>
    <x v="10"/>
    <d v="2018-04-10T00:00:00"/>
    <x v="203"/>
    <x v="7"/>
    <n v="0"/>
    <s v="Chennai Super Kings"/>
    <s v="Kolkata Knight Riders"/>
    <s v="Chennai Super Kings"/>
    <x v="0"/>
    <x v="1"/>
    <s v="wickets"/>
    <n v="5"/>
    <s v="N"/>
    <s v="NA"/>
    <s v="CB Gaffaney"/>
    <s v="AK Chaudhary"/>
  </r>
  <r>
    <n v="1136566"/>
    <s v="Jaipur"/>
    <n v="2018"/>
    <x v="10"/>
    <d v="2018-04-11T00:00:00"/>
    <x v="144"/>
    <x v="5"/>
    <n v="0"/>
    <s v="Rajasthan Royals"/>
    <s v="Delhi Daredevils"/>
    <s v="Delhi Daredevils"/>
    <x v="0"/>
    <x v="4"/>
    <s v="runs"/>
    <n v="10"/>
    <s v="N"/>
    <s v="D/L"/>
    <s v="KN Ananthapadmanabhan"/>
    <s v="Nitin Menon"/>
  </r>
  <r>
    <n v="1136567"/>
    <s v="Hyderabad"/>
    <n v="2018"/>
    <x v="10"/>
    <d v="2018-04-12T00:00:00"/>
    <x v="188"/>
    <x v="6"/>
    <n v="0"/>
    <s v="Sunrisers Hyderabad"/>
    <s v="Mumbai Indians"/>
    <s v="Sunrisers Hyderabad"/>
    <x v="0"/>
    <x v="11"/>
    <s v="wickets"/>
    <n v="1"/>
    <s v="N"/>
    <s v="NA"/>
    <s v="NJ Llong"/>
    <s v="CK Nandan"/>
  </r>
  <r>
    <n v="1136568"/>
    <s v="Bengaluru"/>
    <n v="2018"/>
    <x v="10"/>
    <d v="2018-04-13T00:00:00"/>
    <x v="136"/>
    <x v="35"/>
    <n v="0"/>
    <s v="Royal Challengers Bangalore"/>
    <s v="Kings XI Punjab"/>
    <s v="Royal Challengers Bangalore"/>
    <x v="0"/>
    <x v="3"/>
    <s v="wickets"/>
    <n v="4"/>
    <s v="N"/>
    <s v="NA"/>
    <s v="A Deshmukh"/>
    <s v="S Ravi"/>
  </r>
  <r>
    <n v="1136569"/>
    <s v="Mumbai"/>
    <n v="2018"/>
    <x v="10"/>
    <d v="2018-04-14T00:00:00"/>
    <x v="204"/>
    <x v="3"/>
    <n v="0"/>
    <s v="Mumbai Indians"/>
    <s v="Delhi Daredevils"/>
    <s v="Delhi Daredevils"/>
    <x v="0"/>
    <x v="2"/>
    <s v="wickets"/>
    <n v="7"/>
    <s v="N"/>
    <s v="NA"/>
    <s v="KN Ananthapadmanabhan"/>
    <s v="Nitin Menon"/>
  </r>
  <r>
    <n v="1136570"/>
    <s v="Kolkata"/>
    <n v="2018"/>
    <x v="10"/>
    <d v="2018-04-14T00:00:00"/>
    <x v="205"/>
    <x v="4"/>
    <n v="0"/>
    <s v="Kolkata Knight Riders"/>
    <s v="Sunrisers Hyderabad"/>
    <s v="Sunrisers Hyderabad"/>
    <x v="0"/>
    <x v="11"/>
    <s v="wickets"/>
    <n v="5"/>
    <s v="N"/>
    <s v="NA"/>
    <s v="AK Chaudhary"/>
    <s v="A Nand Kishore"/>
  </r>
  <r>
    <n v="1136571"/>
    <s v="Bengaluru"/>
    <n v="2018"/>
    <x v="10"/>
    <d v="2018-04-15T00:00:00"/>
    <x v="144"/>
    <x v="35"/>
    <n v="0"/>
    <s v="Royal Challengers Bangalore"/>
    <s v="Rajasthan Royals"/>
    <s v="Royal Challengers Bangalore"/>
    <x v="0"/>
    <x v="4"/>
    <s v="runs"/>
    <n v="19"/>
    <s v="N"/>
    <s v="NA"/>
    <s v="C Shamshuddin"/>
    <s v="S Ravi"/>
  </r>
  <r>
    <n v="1136572"/>
    <s v="Chandigarh"/>
    <n v="2018"/>
    <x v="10"/>
    <d v="2018-04-15T00:00:00"/>
    <x v="45"/>
    <x v="32"/>
    <n v="0"/>
    <s v="Kings XI Punjab"/>
    <s v="Chennai Super Kings"/>
    <s v="Chennai Super Kings"/>
    <x v="0"/>
    <x v="5"/>
    <s v="runs"/>
    <n v="4"/>
    <s v="N"/>
    <s v="NA"/>
    <s v="VA Kulkarni"/>
    <s v="CK Nandan"/>
  </r>
  <r>
    <n v="1136573"/>
    <s v="Kolkata"/>
    <n v="2018"/>
    <x v="10"/>
    <d v="2018-04-16T00:00:00"/>
    <x v="189"/>
    <x v="4"/>
    <n v="0"/>
    <s v="Kolkata Knight Riders"/>
    <s v="Delhi Daredevils"/>
    <s v="Delhi Daredevils"/>
    <x v="0"/>
    <x v="0"/>
    <s v="runs"/>
    <n v="71"/>
    <s v="N"/>
    <s v="NA"/>
    <s v="AK Chaudhary"/>
    <s v="A Nand Kishore"/>
  </r>
  <r>
    <n v="1136574"/>
    <s v="Mumbai"/>
    <n v="2018"/>
    <x v="10"/>
    <d v="2018-04-17T00:00:00"/>
    <x v="57"/>
    <x v="3"/>
    <n v="0"/>
    <s v="Mumbai Indians"/>
    <s v="Royal Challengers Bangalore"/>
    <s v="Royal Challengers Bangalore"/>
    <x v="0"/>
    <x v="7"/>
    <s v="runs"/>
    <n v="46"/>
    <s v="N"/>
    <s v="NA"/>
    <s v="RJ Tucker"/>
    <s v="Nitin Menon"/>
  </r>
  <r>
    <n v="1136575"/>
    <s v="Jaipur"/>
    <n v="2018"/>
    <x v="10"/>
    <d v="2018-04-18T00:00:00"/>
    <x v="189"/>
    <x v="5"/>
    <n v="0"/>
    <s v="Rajasthan Royals"/>
    <s v="Kolkata Knight Riders"/>
    <s v="Kolkata Knight Riders"/>
    <x v="0"/>
    <x v="0"/>
    <s v="wickets"/>
    <n v="7"/>
    <s v="N"/>
    <s v="NA"/>
    <s v="A Deshmukh"/>
    <s v="S Ravi"/>
  </r>
  <r>
    <n v="1136576"/>
    <s v="Chandigarh"/>
    <n v="2018"/>
    <x v="10"/>
    <d v="2018-04-19T00:00:00"/>
    <x v="45"/>
    <x v="32"/>
    <n v="0"/>
    <s v="Kings XI Punjab"/>
    <s v="Sunrisers Hyderabad"/>
    <s v="Kings XI Punjab"/>
    <x v="1"/>
    <x v="5"/>
    <s v="runs"/>
    <n v="15"/>
    <s v="N"/>
    <s v="NA"/>
    <s v="NJ Llong"/>
    <s v="AK Chaudhary"/>
  </r>
  <r>
    <n v="1136577"/>
    <s v="Pune"/>
    <n v="2018"/>
    <x v="10"/>
    <d v="2018-04-20T00:00:00"/>
    <x v="5"/>
    <x v="31"/>
    <n v="0"/>
    <s v="Chennai Super Kings"/>
    <s v="Rajasthan Royals"/>
    <s v="Rajasthan Royals"/>
    <x v="0"/>
    <x v="1"/>
    <s v="runs"/>
    <n v="64"/>
    <s v="N"/>
    <s v="NA"/>
    <s v="KN Ananthapadmanabhan"/>
    <s v="Nitin Menon"/>
  </r>
  <r>
    <n v="1136578"/>
    <s v="Kolkata"/>
    <n v="2018"/>
    <x v="10"/>
    <d v="2018-04-21T00:00:00"/>
    <x v="202"/>
    <x v="4"/>
    <n v="0"/>
    <s v="Kolkata Knight Riders"/>
    <s v="Kings XI Punjab"/>
    <s v="Kings XI Punjab"/>
    <x v="0"/>
    <x v="5"/>
    <s v="wickets"/>
    <n v="9"/>
    <s v="N"/>
    <s v="D/L"/>
    <s v="C Shamshuddin"/>
    <s v="A Deshmukh"/>
  </r>
  <r>
    <n v="1136579"/>
    <s v="Bengaluru"/>
    <n v="2018"/>
    <x v="10"/>
    <d v="2018-04-21T00:00:00"/>
    <x v="46"/>
    <x v="35"/>
    <n v="0"/>
    <s v="Royal Challengers Bangalore"/>
    <s v="Delhi Daredevils"/>
    <s v="Royal Challengers Bangalore"/>
    <x v="0"/>
    <x v="3"/>
    <s v="wickets"/>
    <n v="6"/>
    <s v="N"/>
    <s v="NA"/>
    <s v="CB Gaffaney"/>
    <s v="CK Nandan"/>
  </r>
  <r>
    <n v="1136580"/>
    <s v="Hyderabad"/>
    <n v="2018"/>
    <x v="10"/>
    <d v="2018-04-22T00:00:00"/>
    <x v="83"/>
    <x v="6"/>
    <n v="0"/>
    <s v="Sunrisers Hyderabad"/>
    <s v="Chennai Super Kings"/>
    <s v="Sunrisers Hyderabad"/>
    <x v="0"/>
    <x v="1"/>
    <s v="runs"/>
    <n v="4"/>
    <s v="N"/>
    <s v="NA"/>
    <s v="VA Kulkarni"/>
    <s v="AK Chaudhary"/>
  </r>
  <r>
    <n v="1136581"/>
    <s v="Jaipur"/>
    <n v="2018"/>
    <x v="10"/>
    <d v="2018-04-22T00:00:00"/>
    <x v="206"/>
    <x v="5"/>
    <n v="0"/>
    <s v="Rajasthan Royals"/>
    <s v="Mumbai Indians"/>
    <s v="Mumbai Indians"/>
    <x v="1"/>
    <x v="4"/>
    <s v="wickets"/>
    <n v="3"/>
    <s v="N"/>
    <s v="NA"/>
    <s v="KN Ananthapadmanabhan"/>
    <s v="RJ Tucker"/>
  </r>
  <r>
    <n v="1136582"/>
    <s v="Delhi"/>
    <n v="2018"/>
    <x v="10"/>
    <d v="2018-04-23T00:00:00"/>
    <x v="207"/>
    <x v="2"/>
    <n v="0"/>
    <s v="Delhi Daredevils"/>
    <s v="Kings XI Punjab"/>
    <s v="Delhi Daredevils"/>
    <x v="0"/>
    <x v="5"/>
    <s v="runs"/>
    <n v="4"/>
    <s v="N"/>
    <s v="NA"/>
    <s v="A Nand Kishore"/>
    <s v="CK Nandan"/>
  </r>
  <r>
    <n v="1136583"/>
    <s v="Mumbai"/>
    <n v="2018"/>
    <x v="10"/>
    <d v="2018-04-24T00:00:00"/>
    <x v="188"/>
    <x v="3"/>
    <n v="0"/>
    <s v="Mumbai Indians"/>
    <s v="Sunrisers Hyderabad"/>
    <s v="Mumbai Indians"/>
    <x v="0"/>
    <x v="11"/>
    <s v="runs"/>
    <n v="31"/>
    <s v="N"/>
    <s v="NA"/>
    <s v="C Shamshuddin"/>
    <s v="S Ravi"/>
  </r>
  <r>
    <n v="1136584"/>
    <s v="Bengaluru"/>
    <n v="2018"/>
    <x v="10"/>
    <d v="2018-04-25T00:00:00"/>
    <x v="13"/>
    <x v="35"/>
    <n v="0"/>
    <s v="Royal Challengers Bangalore"/>
    <s v="Chennai Super Kings"/>
    <s v="Chennai Super Kings"/>
    <x v="0"/>
    <x v="1"/>
    <s v="wickets"/>
    <n v="5"/>
    <s v="N"/>
    <s v="NA"/>
    <s v="NJ Llong"/>
    <s v="VK Sharma"/>
  </r>
  <r>
    <n v="1136585"/>
    <s v="Hyderabad"/>
    <n v="2018"/>
    <x v="10"/>
    <d v="2018-04-26T00:00:00"/>
    <x v="207"/>
    <x v="6"/>
    <n v="0"/>
    <s v="Sunrisers Hyderabad"/>
    <s v="Kings XI Punjab"/>
    <s v="Kings XI Punjab"/>
    <x v="0"/>
    <x v="11"/>
    <s v="runs"/>
    <n v="13"/>
    <s v="N"/>
    <s v="NA"/>
    <s v="YC Barde"/>
    <s v="CK Nandan"/>
  </r>
  <r>
    <n v="1136586"/>
    <s v="Delhi"/>
    <n v="2018"/>
    <x v="10"/>
    <d v="2018-04-27T00:00:00"/>
    <x v="166"/>
    <x v="2"/>
    <n v="0"/>
    <s v="Delhi Daredevils"/>
    <s v="Kolkata Knight Riders"/>
    <s v="Kolkata Knight Riders"/>
    <x v="0"/>
    <x v="2"/>
    <s v="runs"/>
    <n v="55"/>
    <s v="N"/>
    <s v="NA"/>
    <s v="C Shamshuddin"/>
    <s v="S Ravi"/>
  </r>
  <r>
    <n v="1136587"/>
    <s v="Pune"/>
    <n v="2018"/>
    <x v="10"/>
    <d v="2018-04-28T00:00:00"/>
    <x v="57"/>
    <x v="31"/>
    <n v="0"/>
    <s v="Chennai Super Kings"/>
    <s v="Mumbai Indians"/>
    <s v="Mumbai Indians"/>
    <x v="0"/>
    <x v="7"/>
    <s v="wickets"/>
    <n v="8"/>
    <s v="N"/>
    <s v="NA"/>
    <s v="CB Gaffaney"/>
    <s v="Nitin Menon"/>
  </r>
  <r>
    <n v="1136588"/>
    <s v="Jaipur"/>
    <n v="2018"/>
    <x v="10"/>
    <d v="2018-04-29T00:00:00"/>
    <x v="193"/>
    <x v="5"/>
    <n v="0"/>
    <s v="Rajasthan Royals"/>
    <s v="Sunrisers Hyderabad"/>
    <s v="Sunrisers Hyderabad"/>
    <x v="1"/>
    <x v="11"/>
    <s v="runs"/>
    <n v="11"/>
    <s v="N"/>
    <s v="NA"/>
    <s v="BNJ Oxenford"/>
    <s v="A Nand Kishore"/>
  </r>
  <r>
    <n v="1136589"/>
    <s v="Bengaluru"/>
    <n v="2018"/>
    <x v="10"/>
    <d v="2018-04-29T00:00:00"/>
    <x v="153"/>
    <x v="35"/>
    <n v="0"/>
    <s v="Royal Challengers Bangalore"/>
    <s v="Kolkata Knight Riders"/>
    <s v="Kolkata Knight Riders"/>
    <x v="0"/>
    <x v="0"/>
    <s v="wickets"/>
    <n v="6"/>
    <s v="N"/>
    <s v="NA"/>
    <s v="NJ Llong"/>
    <s v="AK Chaudhary"/>
  </r>
  <r>
    <n v="1136590"/>
    <s v="Pune"/>
    <n v="2018"/>
    <x v="10"/>
    <d v="2018-04-30T00:00:00"/>
    <x v="5"/>
    <x v="31"/>
    <n v="0"/>
    <s v="Chennai Super Kings"/>
    <s v="Delhi Daredevils"/>
    <s v="Delhi Daredevils"/>
    <x v="0"/>
    <x v="1"/>
    <s v="runs"/>
    <n v="13"/>
    <s v="N"/>
    <s v="NA"/>
    <s v="AY Dandekar"/>
    <s v="C Shamshuddin"/>
  </r>
  <r>
    <n v="1136591"/>
    <s v="Bengaluru"/>
    <n v="2018"/>
    <x v="10"/>
    <d v="2018-05-01T00:00:00"/>
    <x v="208"/>
    <x v="35"/>
    <n v="0"/>
    <s v="Royal Challengers Bangalore"/>
    <s v="Mumbai Indians"/>
    <s v="Mumbai Indians"/>
    <x v="0"/>
    <x v="3"/>
    <s v="runs"/>
    <n v="14"/>
    <s v="N"/>
    <s v="NA"/>
    <s v="M Erasmus"/>
    <s v="Nitin Menon"/>
  </r>
  <r>
    <n v="1136592"/>
    <s v="Delhi"/>
    <n v="2018"/>
    <x v="10"/>
    <d v="2018-05-02T00:00:00"/>
    <x v="182"/>
    <x v="2"/>
    <n v="0"/>
    <s v="Delhi Daredevils"/>
    <s v="Rajasthan Royals"/>
    <s v="Rajasthan Royals"/>
    <x v="0"/>
    <x v="2"/>
    <s v="runs"/>
    <n v="4"/>
    <s v="N"/>
    <s v="D/L"/>
    <s v="VK Sharma"/>
    <s v="CK Nandan"/>
  </r>
  <r>
    <n v="1136593"/>
    <s v="Kolkata"/>
    <n v="2018"/>
    <x v="10"/>
    <d v="2018-05-03T00:00:00"/>
    <x v="127"/>
    <x v="4"/>
    <n v="0"/>
    <s v="Kolkata Knight Riders"/>
    <s v="Chennai Super Kings"/>
    <s v="Kolkata Knight Riders"/>
    <x v="0"/>
    <x v="0"/>
    <s v="wickets"/>
    <n v="6"/>
    <s v="N"/>
    <s v="NA"/>
    <s v="HDPK Dharmasena"/>
    <s v="A Deshmukh"/>
  </r>
  <r>
    <n v="1136594"/>
    <s v="Indore"/>
    <n v="2018"/>
    <x v="10"/>
    <d v="2018-05-04T00:00:00"/>
    <x v="178"/>
    <x v="23"/>
    <n v="0"/>
    <s v="Kings XI Punjab"/>
    <s v="Mumbai Indians"/>
    <s v="Mumbai Indians"/>
    <x v="0"/>
    <x v="7"/>
    <s v="wickets"/>
    <n v="6"/>
    <s v="N"/>
    <s v="NA"/>
    <s v="AY Dandekar"/>
    <s v="S Ravi"/>
  </r>
  <r>
    <n v="1136595"/>
    <s v="Pune"/>
    <n v="2018"/>
    <x v="10"/>
    <d v="2018-05-05T00:00:00"/>
    <x v="120"/>
    <x v="31"/>
    <n v="0"/>
    <s v="Chennai Super Kings"/>
    <s v="Royal Challengers Bangalore"/>
    <s v="Chennai Super Kings"/>
    <x v="0"/>
    <x v="1"/>
    <s v="wickets"/>
    <n v="6"/>
    <s v="N"/>
    <s v="NA"/>
    <s v="Nitin Menon"/>
    <s v="YC Barde"/>
  </r>
  <r>
    <n v="1136596"/>
    <s v="Hyderabad"/>
    <n v="2018"/>
    <x v="10"/>
    <d v="2018-05-05T00:00:00"/>
    <x v="188"/>
    <x v="6"/>
    <n v="0"/>
    <s v="Sunrisers Hyderabad"/>
    <s v="Delhi Daredevils"/>
    <s v="Delhi Daredevils"/>
    <x v="1"/>
    <x v="11"/>
    <s v="wickets"/>
    <n v="7"/>
    <s v="N"/>
    <s v="NA"/>
    <s v="BNJ Oxenford"/>
    <s v="CK Nandan"/>
  </r>
  <r>
    <n v="1136597"/>
    <s v="Mumbai"/>
    <n v="2018"/>
    <x v="10"/>
    <d v="2018-05-06T00:00:00"/>
    <x v="172"/>
    <x v="3"/>
    <n v="0"/>
    <s v="Mumbai Indians"/>
    <s v="Kolkata Knight Riders"/>
    <s v="Kolkata Knight Riders"/>
    <x v="0"/>
    <x v="7"/>
    <s v="runs"/>
    <n v="13"/>
    <s v="N"/>
    <s v="NA"/>
    <s v="HDPK Dharmasena"/>
    <s v="A Deshmukh"/>
  </r>
  <r>
    <n v="1136598"/>
    <s v="Indore"/>
    <n v="2018"/>
    <x v="10"/>
    <d v="2018-05-06T00:00:00"/>
    <x v="209"/>
    <x v="23"/>
    <n v="0"/>
    <s v="Kings XI Punjab"/>
    <s v="Rajasthan Royals"/>
    <s v="Kings XI Punjab"/>
    <x v="0"/>
    <x v="5"/>
    <s v="wickets"/>
    <n v="6"/>
    <s v="N"/>
    <s v="NA"/>
    <s v="C Shamshuddin"/>
    <s v="S Ravi"/>
  </r>
  <r>
    <n v="1136599"/>
    <s v="Hyderabad"/>
    <n v="2018"/>
    <x v="10"/>
    <d v="2018-05-07T00:00:00"/>
    <x v="193"/>
    <x v="6"/>
    <n v="0"/>
    <s v="Sunrisers Hyderabad"/>
    <s v="Royal Challengers Bangalore"/>
    <s v="Royal Challengers Bangalore"/>
    <x v="0"/>
    <x v="11"/>
    <s v="runs"/>
    <n v="5"/>
    <s v="N"/>
    <s v="NA"/>
    <s v="BNJ Oxenford"/>
    <s v="VK Sharma"/>
  </r>
  <r>
    <n v="1136600"/>
    <s v="Jaipur"/>
    <n v="2018"/>
    <x v="10"/>
    <d v="2018-05-08T00:00:00"/>
    <x v="194"/>
    <x v="5"/>
    <n v="0"/>
    <s v="Rajasthan Royals"/>
    <s v="Kings XI Punjab"/>
    <s v="Rajasthan Royals"/>
    <x v="1"/>
    <x v="4"/>
    <s v="runs"/>
    <n v="15"/>
    <s v="N"/>
    <s v="NA"/>
    <s v="M Erasmus"/>
    <s v="Nitin Menon"/>
  </r>
  <r>
    <n v="1136601"/>
    <s v="Kolkata"/>
    <n v="2018"/>
    <x v="10"/>
    <d v="2018-05-09T00:00:00"/>
    <x v="210"/>
    <x v="4"/>
    <n v="0"/>
    <s v="Kolkata Knight Riders"/>
    <s v="Mumbai Indians"/>
    <s v="Kolkata Knight Riders"/>
    <x v="0"/>
    <x v="7"/>
    <s v="runs"/>
    <n v="102"/>
    <s v="N"/>
    <s v="NA"/>
    <s v="KN Ananthapadmanabhan"/>
    <s v="AK Chaudhary"/>
  </r>
  <r>
    <n v="1136602"/>
    <s v="Delhi"/>
    <n v="2018"/>
    <x v="10"/>
    <d v="2018-05-10T00:00:00"/>
    <x v="114"/>
    <x v="2"/>
    <n v="0"/>
    <s v="Delhi Daredevils"/>
    <s v="Sunrisers Hyderabad"/>
    <s v="Delhi Daredevils"/>
    <x v="1"/>
    <x v="11"/>
    <s v="wickets"/>
    <n v="9"/>
    <s v="N"/>
    <s v="NA"/>
    <s v="AY Dandekar"/>
    <s v="C Shamshuddin"/>
  </r>
  <r>
    <n v="1136603"/>
    <s v="Jaipur"/>
    <n v="2018"/>
    <x v="10"/>
    <d v="2018-05-11T00:00:00"/>
    <x v="194"/>
    <x v="5"/>
    <n v="0"/>
    <s v="Rajasthan Royals"/>
    <s v="Chennai Super Kings"/>
    <s v="Chennai Super Kings"/>
    <x v="1"/>
    <x v="4"/>
    <s v="wickets"/>
    <n v="4"/>
    <s v="N"/>
    <s v="NA"/>
    <s v="M Erasmus"/>
    <s v="YC Barde"/>
  </r>
  <r>
    <n v="1136604"/>
    <s v="Indore"/>
    <n v="2018"/>
    <x v="10"/>
    <d v="2018-05-12T00:00:00"/>
    <x v="127"/>
    <x v="23"/>
    <n v="0"/>
    <s v="Kings XI Punjab"/>
    <s v="Kolkata Knight Riders"/>
    <s v="Kings XI Punjab"/>
    <x v="0"/>
    <x v="0"/>
    <s v="runs"/>
    <n v="31"/>
    <s v="N"/>
    <s v="NA"/>
    <s v="VK Sharma"/>
    <s v="CK Nandan"/>
  </r>
  <r>
    <n v="1136605"/>
    <s v="Delhi"/>
    <n v="2018"/>
    <x v="10"/>
    <d v="2018-05-12T00:00:00"/>
    <x v="46"/>
    <x v="2"/>
    <n v="0"/>
    <s v="Delhi Daredevils"/>
    <s v="Royal Challengers Bangalore"/>
    <s v="Royal Challengers Bangalore"/>
    <x v="0"/>
    <x v="3"/>
    <s v="wickets"/>
    <n v="5"/>
    <s v="N"/>
    <s v="NA"/>
    <s v="KN Ananthapadmanabhan"/>
    <s v="HDPK Dharmasena"/>
  </r>
  <r>
    <n v="1136606"/>
    <s v="Pune"/>
    <n v="2018"/>
    <x v="10"/>
    <d v="2018-05-13T00:00:00"/>
    <x v="83"/>
    <x v="31"/>
    <n v="0"/>
    <s v="Chennai Super Kings"/>
    <s v="Sunrisers Hyderabad"/>
    <s v="Chennai Super Kings"/>
    <x v="0"/>
    <x v="1"/>
    <s v="wickets"/>
    <n v="8"/>
    <s v="N"/>
    <s v="NA"/>
    <s v="M Erasmus"/>
    <s v="YC Barde"/>
  </r>
  <r>
    <n v="1136607"/>
    <s v="Mumbai"/>
    <n v="2018"/>
    <x v="10"/>
    <d v="2018-05-13T00:00:00"/>
    <x v="194"/>
    <x v="3"/>
    <n v="0"/>
    <s v="Mumbai Indians"/>
    <s v="Rajasthan Royals"/>
    <s v="Rajasthan Royals"/>
    <x v="0"/>
    <x v="4"/>
    <s v="wickets"/>
    <n v="7"/>
    <s v="N"/>
    <s v="NA"/>
    <s v="Nitin Menon"/>
    <s v="S Ravi"/>
  </r>
  <r>
    <n v="1136608"/>
    <s v="Indore"/>
    <n v="2018"/>
    <x v="10"/>
    <d v="2018-05-14T00:00:00"/>
    <x v="136"/>
    <x v="23"/>
    <n v="0"/>
    <s v="Kings XI Punjab"/>
    <s v="Royal Challengers Bangalore"/>
    <s v="Royal Challengers Bangalore"/>
    <x v="0"/>
    <x v="3"/>
    <s v="wickets"/>
    <n v="10"/>
    <s v="N"/>
    <s v="NA"/>
    <s v="BNJ Oxenford"/>
    <s v="VK Sharma"/>
  </r>
  <r>
    <n v="1136609"/>
    <s v="Kolkata"/>
    <n v="2018"/>
    <x v="10"/>
    <d v="2018-05-15T00:00:00"/>
    <x v="211"/>
    <x v="4"/>
    <n v="0"/>
    <s v="Kolkata Knight Riders"/>
    <s v="Rajasthan Royals"/>
    <s v="Kolkata Knight Riders"/>
    <x v="0"/>
    <x v="0"/>
    <s v="wickets"/>
    <n v="6"/>
    <s v="N"/>
    <s v="NA"/>
    <s v="HDPK Dharmasena"/>
    <s v="AK Chaudhary"/>
  </r>
  <r>
    <n v="1136610"/>
    <s v="Mumbai"/>
    <n v="2018"/>
    <x v="10"/>
    <d v="2018-05-16T00:00:00"/>
    <x v="190"/>
    <x v="3"/>
    <n v="0"/>
    <s v="Mumbai Indians"/>
    <s v="Kings XI Punjab"/>
    <s v="Kings XI Punjab"/>
    <x v="0"/>
    <x v="7"/>
    <s v="runs"/>
    <n v="3"/>
    <s v="N"/>
    <s v="NA"/>
    <s v="M Erasmus"/>
    <s v="Nitin Menon"/>
  </r>
  <r>
    <n v="1136611"/>
    <s v="Bengaluru"/>
    <n v="2018"/>
    <x v="10"/>
    <d v="2018-05-17T00:00:00"/>
    <x v="46"/>
    <x v="35"/>
    <n v="0"/>
    <s v="Royal Challengers Bangalore"/>
    <s v="Sunrisers Hyderabad"/>
    <s v="Sunrisers Hyderabad"/>
    <x v="0"/>
    <x v="3"/>
    <s v="runs"/>
    <n v="14"/>
    <s v="N"/>
    <s v="NA"/>
    <s v="AY Dandekar"/>
    <s v="S Ravi"/>
  </r>
  <r>
    <n v="1136612"/>
    <s v="Delhi"/>
    <n v="2018"/>
    <x v="10"/>
    <d v="2018-05-18T00:00:00"/>
    <x v="199"/>
    <x v="2"/>
    <n v="0"/>
    <s v="Delhi Daredevils"/>
    <s v="Chennai Super Kings"/>
    <s v="Chennai Super Kings"/>
    <x v="0"/>
    <x v="2"/>
    <s v="runs"/>
    <n v="34"/>
    <s v="N"/>
    <s v="NA"/>
    <s v="VA Kulkarni"/>
    <s v="HDPK Dharmasena"/>
  </r>
  <r>
    <n v="1136613"/>
    <s v="Jaipur"/>
    <n v="2018"/>
    <x v="10"/>
    <d v="2018-05-19T00:00:00"/>
    <x v="212"/>
    <x v="5"/>
    <n v="0"/>
    <s v="Rajasthan Royals"/>
    <s v="Royal Challengers Bangalore"/>
    <s v="Rajasthan Royals"/>
    <x v="1"/>
    <x v="4"/>
    <s v="runs"/>
    <n v="30"/>
    <s v="N"/>
    <s v="NA"/>
    <s v="BNJ Oxenford"/>
    <s v="VK Sharma"/>
  </r>
  <r>
    <n v="1136614"/>
    <s v="Hyderabad"/>
    <n v="2018"/>
    <x v="10"/>
    <d v="2018-05-19T00:00:00"/>
    <x v="153"/>
    <x v="6"/>
    <n v="0"/>
    <s v="Sunrisers Hyderabad"/>
    <s v="Kolkata Knight Riders"/>
    <s v="Sunrisers Hyderabad"/>
    <x v="1"/>
    <x v="0"/>
    <s v="wickets"/>
    <n v="5"/>
    <s v="N"/>
    <s v="NA"/>
    <s v="AK Chaudhary"/>
    <s v="S Ravi"/>
  </r>
  <r>
    <n v="1136615"/>
    <s v="Delhi"/>
    <n v="2018"/>
    <x v="10"/>
    <d v="2018-05-20T00:00:00"/>
    <x v="28"/>
    <x v="2"/>
    <n v="0"/>
    <s v="Delhi Daredevils"/>
    <s v="Mumbai Indians"/>
    <s v="Delhi Daredevils"/>
    <x v="1"/>
    <x v="2"/>
    <s v="runs"/>
    <n v="11"/>
    <s v="N"/>
    <s v="NA"/>
    <s v="HDPK Dharmasena"/>
    <s v="CK Nandan"/>
  </r>
  <r>
    <n v="1136616"/>
    <s v="Pune"/>
    <n v="2018"/>
    <x v="10"/>
    <d v="2018-05-20T00:00:00"/>
    <x v="213"/>
    <x v="31"/>
    <n v="0"/>
    <s v="Chennai Super Kings"/>
    <s v="Kings XI Punjab"/>
    <s v="Chennai Super Kings"/>
    <x v="0"/>
    <x v="1"/>
    <s v="wickets"/>
    <n v="5"/>
    <s v="N"/>
    <s v="NA"/>
    <s v="Nitin Menon"/>
    <s v="YC Barde"/>
  </r>
  <r>
    <n v="1136617"/>
    <s v="Mumbai"/>
    <n v="2018"/>
    <x v="10"/>
    <d v="2018-05-22T00:00:00"/>
    <x v="123"/>
    <x v="3"/>
    <n v="0"/>
    <s v="Sunrisers Hyderabad"/>
    <s v="Chennai Super Kings"/>
    <s v="Chennai Super Kings"/>
    <x v="0"/>
    <x v="1"/>
    <s v="wickets"/>
    <n v="2"/>
    <s v="N"/>
    <s v="NA"/>
    <s v="C Shamshuddin"/>
    <s v="M Erasmus"/>
  </r>
  <r>
    <n v="1136618"/>
    <s v="Kolkata"/>
    <n v="2018"/>
    <x v="10"/>
    <d v="2018-05-23T00:00:00"/>
    <x v="164"/>
    <x v="4"/>
    <n v="0"/>
    <s v="Kolkata Knight Riders"/>
    <s v="Rajasthan Royals"/>
    <s v="Rajasthan Royals"/>
    <x v="0"/>
    <x v="0"/>
    <s v="runs"/>
    <n v="25"/>
    <s v="N"/>
    <s v="NA"/>
    <s v="AK Chaudhary"/>
    <s v="Nitin Menon"/>
  </r>
  <r>
    <n v="1136619"/>
    <s v="Kolkata"/>
    <n v="2018"/>
    <x v="10"/>
    <d v="2018-05-25T00:00:00"/>
    <x v="188"/>
    <x v="4"/>
    <n v="0"/>
    <s v="Kolkata Knight Riders"/>
    <s v="Sunrisers Hyderabad"/>
    <s v="Kolkata Knight Riders"/>
    <x v="0"/>
    <x v="11"/>
    <s v="runs"/>
    <n v="14"/>
    <s v="N"/>
    <s v="NA"/>
    <s v="HDPK Dharmasena"/>
    <s v="Nitin Menon"/>
  </r>
  <r>
    <n v="1136620"/>
    <s v="Mumbai"/>
    <n v="2018"/>
    <x v="10"/>
    <d v="2018-05-27T00:00:00"/>
    <x v="5"/>
    <x v="3"/>
    <n v="0"/>
    <s v="Chennai Super Kings"/>
    <s v="Sunrisers Hyderabad"/>
    <s v="Chennai Super Kings"/>
    <x v="0"/>
    <x v="1"/>
    <s v="wickets"/>
    <n v="8"/>
    <s v="N"/>
    <s v="NA"/>
    <s v="M Erasmus"/>
    <s v="S Ravi"/>
  </r>
  <r>
    <n v="1175356"/>
    <s v="Chennai"/>
    <n v="2019"/>
    <x v="11"/>
    <d v="2019-03-23T00:00:00"/>
    <x v="62"/>
    <x v="7"/>
    <n v="0"/>
    <s v="Chennai Super Kings"/>
    <s v="Royal Challengers Bangalore"/>
    <s v="Chennai Super Kings"/>
    <x v="0"/>
    <x v="1"/>
    <s v="wickets"/>
    <n v="7"/>
    <s v="N"/>
    <s v="NA"/>
    <s v="AY Dandekar"/>
    <s v="BNJ Oxenford"/>
  </r>
  <r>
    <n v="1175357"/>
    <s v="Kolkata"/>
    <n v="2019"/>
    <x v="11"/>
    <d v="2019-03-24T00:00:00"/>
    <x v="164"/>
    <x v="4"/>
    <n v="0"/>
    <s v="Kolkata Knight Riders"/>
    <s v="Sunrisers Hyderabad"/>
    <s v="Kolkata Knight Riders"/>
    <x v="0"/>
    <x v="0"/>
    <s v="wickets"/>
    <n v="6"/>
    <s v="N"/>
    <s v="NA"/>
    <s v="CB Gaffaney"/>
    <s v="AK Chaudhary"/>
  </r>
  <r>
    <n v="1175358"/>
    <s v="Mumbai"/>
    <n v="2019"/>
    <x v="11"/>
    <d v="2019-03-24T00:00:00"/>
    <x v="182"/>
    <x v="3"/>
    <n v="0"/>
    <s v="Mumbai Indians"/>
    <s v="Delhi Capitals"/>
    <s v="Mumbai Indians"/>
    <x v="0"/>
    <x v="15"/>
    <s v="runs"/>
    <n v="37"/>
    <s v="N"/>
    <s v="NA"/>
    <s v="YC Barde"/>
    <s v="S Ravi"/>
  </r>
  <r>
    <n v="1175359"/>
    <s v="Jaipur"/>
    <n v="2019"/>
    <x v="11"/>
    <d v="2019-03-25T00:00:00"/>
    <x v="45"/>
    <x v="5"/>
    <n v="0"/>
    <s v="Rajasthan Royals"/>
    <s v="Kings XI Punjab"/>
    <s v="Rajasthan Royals"/>
    <x v="0"/>
    <x v="5"/>
    <s v="runs"/>
    <n v="14"/>
    <s v="N"/>
    <s v="NA"/>
    <s v="KN Ananthapadmanabhan"/>
    <s v="C Shamshuddin"/>
  </r>
  <r>
    <n v="1175360"/>
    <s v="Delhi"/>
    <n v="2019"/>
    <x v="11"/>
    <d v="2019-03-26T00:00:00"/>
    <x v="5"/>
    <x v="2"/>
    <n v="0"/>
    <s v="Delhi Capitals"/>
    <s v="Chennai Super Kings"/>
    <s v="Delhi Capitals"/>
    <x v="1"/>
    <x v="1"/>
    <s v="wickets"/>
    <n v="6"/>
    <s v="N"/>
    <s v="NA"/>
    <s v="M Erasmus"/>
    <s v="Nitin Menon"/>
  </r>
  <r>
    <n v="1175361"/>
    <s v="Kolkata"/>
    <n v="2019"/>
    <x v="11"/>
    <d v="2019-03-27T00:00:00"/>
    <x v="164"/>
    <x v="4"/>
    <n v="0"/>
    <s v="Kolkata Knight Riders"/>
    <s v="Kings XI Punjab"/>
    <s v="Kings XI Punjab"/>
    <x v="0"/>
    <x v="0"/>
    <s v="runs"/>
    <n v="28"/>
    <s v="N"/>
    <s v="NA"/>
    <s v="VA Kulkarni"/>
    <s v="AK Chaudhary"/>
  </r>
  <r>
    <n v="1175362"/>
    <s v="Bengaluru"/>
    <n v="2019"/>
    <x v="11"/>
    <d v="2019-03-28T00:00:00"/>
    <x v="190"/>
    <x v="35"/>
    <n v="0"/>
    <s v="Royal Challengers Bangalore"/>
    <s v="Mumbai Indians"/>
    <s v="Royal Challengers Bangalore"/>
    <x v="0"/>
    <x v="7"/>
    <s v="runs"/>
    <n v="6"/>
    <s v="N"/>
    <s v="NA"/>
    <s v="CK Nandan"/>
    <s v="S Ravi"/>
  </r>
  <r>
    <n v="1175363"/>
    <s v="Hyderabad"/>
    <n v="2019"/>
    <x v="11"/>
    <d v="2019-03-29T00:00:00"/>
    <x v="188"/>
    <x v="6"/>
    <n v="0"/>
    <s v="Sunrisers Hyderabad"/>
    <s v="Rajasthan Royals"/>
    <s v="Rajasthan Royals"/>
    <x v="1"/>
    <x v="11"/>
    <s v="wickets"/>
    <n v="5"/>
    <s v="N"/>
    <s v="NA"/>
    <s v="C Shamshuddin"/>
    <s v="BNJ Oxenford"/>
  </r>
  <r>
    <n v="1175364"/>
    <s v="Chandigarh"/>
    <n v="2019"/>
    <x v="11"/>
    <d v="2019-03-30T00:00:00"/>
    <x v="165"/>
    <x v="32"/>
    <n v="0"/>
    <s v="Kings XI Punjab"/>
    <s v="Mumbai Indians"/>
    <s v="Kings XI Punjab"/>
    <x v="0"/>
    <x v="5"/>
    <s v="wickets"/>
    <n v="8"/>
    <s v="N"/>
    <s v="NA"/>
    <s v="VA Kulkarni"/>
    <s v="CB Gaffaney"/>
  </r>
  <r>
    <n v="1175365"/>
    <s v="Delhi"/>
    <n v="2019"/>
    <x v="11"/>
    <d v="2019-03-30T00:00:00"/>
    <x v="214"/>
    <x v="2"/>
    <n v="0"/>
    <s v="Delhi Capitals"/>
    <s v="Kolkata Knight Riders"/>
    <s v="Delhi Capitals"/>
    <x v="0"/>
    <x v="15"/>
    <s v="tie"/>
    <s v="NA"/>
    <s v="Y"/>
    <s v="NA"/>
    <s v="AY Dandekar"/>
    <s v="Nitin Menon"/>
  </r>
  <r>
    <n v="1175366"/>
    <s v="Hyderabad"/>
    <n v="2019"/>
    <x v="11"/>
    <d v="2019-03-31T00:00:00"/>
    <x v="215"/>
    <x v="6"/>
    <n v="0"/>
    <s v="Sunrisers Hyderabad"/>
    <s v="Royal Challengers Bangalore"/>
    <s v="Royal Challengers Bangalore"/>
    <x v="0"/>
    <x v="11"/>
    <s v="runs"/>
    <n v="118"/>
    <s v="N"/>
    <s v="NA"/>
    <s v="KN Ananthapadmanabhan"/>
    <s v="S Ravi"/>
  </r>
  <r>
    <n v="1175367"/>
    <s v="Chennai"/>
    <n v="2019"/>
    <x v="11"/>
    <d v="2019-03-31T00:00:00"/>
    <x v="13"/>
    <x v="7"/>
    <n v="0"/>
    <s v="Chennai Super Kings"/>
    <s v="Rajasthan Royals"/>
    <s v="Rajasthan Royals"/>
    <x v="0"/>
    <x v="1"/>
    <s v="runs"/>
    <n v="8"/>
    <s v="N"/>
    <s v="NA"/>
    <s v="YC Barde"/>
    <s v="CK Nandan"/>
  </r>
  <r>
    <n v="1175368"/>
    <s v="Chandigarh"/>
    <n v="2019"/>
    <x v="11"/>
    <d v="2019-04-01T00:00:00"/>
    <x v="216"/>
    <x v="32"/>
    <n v="0"/>
    <s v="Kings XI Punjab"/>
    <s v="Delhi Capitals"/>
    <s v="Delhi Capitals"/>
    <x v="0"/>
    <x v="5"/>
    <s v="runs"/>
    <n v="14"/>
    <s v="N"/>
    <s v="NA"/>
    <s v="CB Gaffaney"/>
    <s v="AK Chaudhary"/>
  </r>
  <r>
    <n v="1175369"/>
    <s v="Jaipur"/>
    <n v="2019"/>
    <x v="11"/>
    <d v="2019-04-02T00:00:00"/>
    <x v="212"/>
    <x v="5"/>
    <n v="0"/>
    <s v="Rajasthan Royals"/>
    <s v="Royal Challengers Bangalore"/>
    <s v="Rajasthan Royals"/>
    <x v="0"/>
    <x v="4"/>
    <s v="wickets"/>
    <n v="7"/>
    <s v="N"/>
    <s v="NA"/>
    <s v="AY Dandekar"/>
    <s v="M Erasmus"/>
  </r>
  <r>
    <n v="1175370"/>
    <s v="Mumbai"/>
    <n v="2019"/>
    <x v="11"/>
    <d v="2019-04-03T00:00:00"/>
    <x v="172"/>
    <x v="3"/>
    <n v="0"/>
    <s v="Mumbai Indians"/>
    <s v="Chennai Super Kings"/>
    <s v="Chennai Super Kings"/>
    <x v="0"/>
    <x v="7"/>
    <s v="runs"/>
    <n v="37"/>
    <s v="N"/>
    <s v="NA"/>
    <s v="RJ Tucker"/>
    <s v="BNJ Oxenford"/>
  </r>
  <r>
    <n v="1175371"/>
    <s v="Delhi"/>
    <n v="2019"/>
    <x v="11"/>
    <d v="2019-04-04T00:00:00"/>
    <x v="215"/>
    <x v="2"/>
    <n v="0"/>
    <s v="Delhi Capitals"/>
    <s v="Sunrisers Hyderabad"/>
    <s v="Sunrisers Hyderabad"/>
    <x v="0"/>
    <x v="11"/>
    <s v="wickets"/>
    <n v="5"/>
    <s v="N"/>
    <s v="NA"/>
    <s v="KN Ananthapadmanabhan"/>
    <s v="C Shamshuddin"/>
  </r>
  <r>
    <n v="1175372"/>
    <s v="Bengaluru"/>
    <n v="2019"/>
    <x v="11"/>
    <d v="2019-04-05T00:00:00"/>
    <x v="164"/>
    <x v="35"/>
    <n v="0"/>
    <s v="Royal Challengers Bangalore"/>
    <s v="Kolkata Knight Riders"/>
    <s v="Kolkata Knight Riders"/>
    <x v="0"/>
    <x v="0"/>
    <s v="wickets"/>
    <n v="5"/>
    <s v="N"/>
    <s v="NA"/>
    <s v="CB Gaffaney"/>
    <s v="AK Chaudhary"/>
  </r>
  <r>
    <n v="1178393"/>
    <s v="Chennai"/>
    <n v="2019"/>
    <x v="11"/>
    <d v="2019-04-06T00:00:00"/>
    <x v="62"/>
    <x v="7"/>
    <n v="0"/>
    <s v="Chennai Super Kings"/>
    <s v="Kings XI Punjab"/>
    <s v="Chennai Super Kings"/>
    <x v="1"/>
    <x v="1"/>
    <s v="runs"/>
    <n v="22"/>
    <s v="N"/>
    <s v="NA"/>
    <s v="KN Ananthapadmanabhan"/>
    <s v="RJ Tucker"/>
  </r>
  <r>
    <n v="1178394"/>
    <s v="Hyderabad"/>
    <n v="2019"/>
    <x v="11"/>
    <d v="2019-04-06T00:00:00"/>
    <x v="217"/>
    <x v="6"/>
    <n v="0"/>
    <s v="Sunrisers Hyderabad"/>
    <s v="Mumbai Indians"/>
    <s v="Sunrisers Hyderabad"/>
    <x v="0"/>
    <x v="7"/>
    <s v="runs"/>
    <n v="40"/>
    <s v="N"/>
    <s v="NA"/>
    <s v="AY Dandekar"/>
    <s v="Nitin Menon"/>
  </r>
  <r>
    <n v="1178395"/>
    <s v="Bengaluru"/>
    <n v="2019"/>
    <x v="11"/>
    <d v="2019-04-07T00:00:00"/>
    <x v="218"/>
    <x v="35"/>
    <n v="0"/>
    <s v="Royal Challengers Bangalore"/>
    <s v="Delhi Capitals"/>
    <s v="Delhi Capitals"/>
    <x v="0"/>
    <x v="15"/>
    <s v="wickets"/>
    <n v="4"/>
    <s v="N"/>
    <s v="NA"/>
    <s v="YC Barde"/>
    <s v="S Ravi"/>
  </r>
  <r>
    <n v="1178396"/>
    <s v="Jaipur"/>
    <n v="2019"/>
    <x v="11"/>
    <d v="2019-04-07T00:00:00"/>
    <x v="219"/>
    <x v="5"/>
    <n v="0"/>
    <s v="Rajasthan Royals"/>
    <s v="Kolkata Knight Riders"/>
    <s v="Kolkata Knight Riders"/>
    <x v="0"/>
    <x v="0"/>
    <s v="wickets"/>
    <n v="8"/>
    <s v="N"/>
    <s v="NA"/>
    <s v="CB Gaffaney"/>
    <s v="AK Chaudhary"/>
  </r>
  <r>
    <n v="1178397"/>
    <s v="Chandigarh"/>
    <n v="2019"/>
    <x v="11"/>
    <d v="2019-04-08T00:00:00"/>
    <x v="202"/>
    <x v="32"/>
    <n v="0"/>
    <s v="Kings XI Punjab"/>
    <s v="Sunrisers Hyderabad"/>
    <s v="Kings XI Punjab"/>
    <x v="0"/>
    <x v="5"/>
    <s v="wickets"/>
    <n v="6"/>
    <s v="N"/>
    <s v="NA"/>
    <s v="AY Dandekar"/>
    <s v="M Erasmus"/>
  </r>
  <r>
    <n v="1178398"/>
    <s v="Chennai"/>
    <n v="2019"/>
    <x v="11"/>
    <d v="2019-04-09T00:00:00"/>
    <x v="220"/>
    <x v="7"/>
    <n v="0"/>
    <s v="Chennai Super Kings"/>
    <s v="Kolkata Knight Riders"/>
    <s v="Chennai Super Kings"/>
    <x v="0"/>
    <x v="1"/>
    <s v="wickets"/>
    <n v="7"/>
    <s v="N"/>
    <s v="NA"/>
    <s v="RJ Tucker"/>
    <s v="C Shamshuddin"/>
  </r>
  <r>
    <n v="1178399"/>
    <s v="Mumbai"/>
    <n v="2019"/>
    <x v="11"/>
    <d v="2019-04-10T00:00:00"/>
    <x v="90"/>
    <x v="3"/>
    <n v="0"/>
    <s v="Mumbai Indians"/>
    <s v="Kings XI Punjab"/>
    <s v="Mumbai Indians"/>
    <x v="0"/>
    <x v="7"/>
    <s v="wickets"/>
    <n v="3"/>
    <s v="N"/>
    <s v="NA"/>
    <s v="YC Barde"/>
    <s v="S Ravi"/>
  </r>
  <r>
    <n v="1178400"/>
    <s v="Jaipur"/>
    <n v="2019"/>
    <x v="11"/>
    <d v="2019-04-11T00:00:00"/>
    <x v="13"/>
    <x v="5"/>
    <n v="0"/>
    <s v="Rajasthan Royals"/>
    <s v="Chennai Super Kings"/>
    <s v="Chennai Super Kings"/>
    <x v="0"/>
    <x v="1"/>
    <s v="wickets"/>
    <n v="4"/>
    <s v="N"/>
    <s v="NA"/>
    <s v="UV Gandhe"/>
    <s v="BNJ Oxenford"/>
  </r>
  <r>
    <n v="1178401"/>
    <s v="Kolkata"/>
    <n v="2019"/>
    <x v="11"/>
    <d v="2019-04-12T00:00:00"/>
    <x v="114"/>
    <x v="4"/>
    <n v="0"/>
    <s v="Kolkata Knight Riders"/>
    <s v="Delhi Capitals"/>
    <s v="Delhi Capitals"/>
    <x v="0"/>
    <x v="15"/>
    <s v="wickets"/>
    <n v="7"/>
    <s v="N"/>
    <s v="NA"/>
    <s v="YC Barde"/>
    <s v="CK Nandan"/>
  </r>
  <r>
    <n v="1178402"/>
    <s v="Mumbai"/>
    <n v="2019"/>
    <x v="11"/>
    <d v="2019-04-13T00:00:00"/>
    <x v="194"/>
    <x v="3"/>
    <n v="0"/>
    <s v="Mumbai Indians"/>
    <s v="Rajasthan Royals"/>
    <s v="Rajasthan Royals"/>
    <x v="0"/>
    <x v="4"/>
    <s v="wickets"/>
    <n v="4"/>
    <s v="N"/>
    <s v="NA"/>
    <s v="Nitin Menon"/>
    <s v="A Nand Kishore"/>
  </r>
  <r>
    <n v="1178403"/>
    <s v="Chandigarh"/>
    <n v="2019"/>
    <x v="11"/>
    <d v="2019-04-13T00:00:00"/>
    <x v="46"/>
    <x v="32"/>
    <n v="0"/>
    <s v="Kings XI Punjab"/>
    <s v="Royal Challengers Bangalore"/>
    <s v="Royal Challengers Bangalore"/>
    <x v="0"/>
    <x v="3"/>
    <s v="wickets"/>
    <n v="8"/>
    <s v="N"/>
    <s v="NA"/>
    <s v="UV Gandhe"/>
    <s v="S Ravi"/>
  </r>
  <r>
    <n v="1178404"/>
    <s v="Kolkata"/>
    <n v="2019"/>
    <x v="11"/>
    <d v="2019-04-14T00:00:00"/>
    <x v="221"/>
    <x v="4"/>
    <n v="0"/>
    <s v="Kolkata Knight Riders"/>
    <s v="Chennai Super Kings"/>
    <s v="Chennai Super Kings"/>
    <x v="0"/>
    <x v="1"/>
    <s v="wickets"/>
    <n v="5"/>
    <s v="N"/>
    <s v="NA"/>
    <s v="RJ Tucker"/>
    <s v="CK Nandan"/>
  </r>
  <r>
    <n v="1178405"/>
    <s v="Hyderabad"/>
    <n v="2019"/>
    <x v="11"/>
    <d v="2019-04-14T00:00:00"/>
    <x v="222"/>
    <x v="6"/>
    <n v="0"/>
    <s v="Sunrisers Hyderabad"/>
    <s v="Delhi Capitals"/>
    <s v="Sunrisers Hyderabad"/>
    <x v="0"/>
    <x v="15"/>
    <s v="runs"/>
    <n v="39"/>
    <s v="N"/>
    <s v="NA"/>
    <s v="BNJ Oxenford"/>
    <s v="AK Chaudhary"/>
  </r>
  <r>
    <n v="1178406"/>
    <s v="Mumbai"/>
    <n v="2019"/>
    <x v="11"/>
    <d v="2019-04-15T00:00:00"/>
    <x v="80"/>
    <x v="3"/>
    <n v="0"/>
    <s v="Mumbai Indians"/>
    <s v="Royal Challengers Bangalore"/>
    <s v="Mumbai Indians"/>
    <x v="0"/>
    <x v="7"/>
    <s v="wickets"/>
    <n v="5"/>
    <s v="N"/>
    <s v="NA"/>
    <s v="M Erasmus"/>
    <s v="Nitin Menon"/>
  </r>
  <r>
    <n v="1178407"/>
    <s v="Chandigarh"/>
    <n v="2019"/>
    <x v="11"/>
    <d v="2019-04-16T00:00:00"/>
    <x v="91"/>
    <x v="32"/>
    <n v="0"/>
    <s v="Kings XI Punjab"/>
    <s v="Rajasthan Royals"/>
    <s v="Rajasthan Royals"/>
    <x v="0"/>
    <x v="5"/>
    <s v="runs"/>
    <n v="12"/>
    <s v="N"/>
    <s v="NA"/>
    <s v="VA Kulkarni"/>
    <s v="AK Chaudhary"/>
  </r>
  <r>
    <n v="1178408"/>
    <s v="Hyderabad"/>
    <n v="2019"/>
    <x v="11"/>
    <d v="2019-04-17T00:00:00"/>
    <x v="79"/>
    <x v="6"/>
    <n v="0"/>
    <s v="Sunrisers Hyderabad"/>
    <s v="Chennai Super Kings"/>
    <s v="Chennai Super Kings"/>
    <x v="1"/>
    <x v="11"/>
    <s v="wickets"/>
    <n v="6"/>
    <s v="N"/>
    <s v="NA"/>
    <s v="UV Gandhe"/>
    <s v="IJ Gould"/>
  </r>
  <r>
    <n v="1178409"/>
    <s v="Delhi"/>
    <n v="2019"/>
    <x v="11"/>
    <d v="2019-04-18T00:00:00"/>
    <x v="172"/>
    <x v="2"/>
    <n v="0"/>
    <s v="Delhi Capitals"/>
    <s v="Mumbai Indians"/>
    <s v="Mumbai Indians"/>
    <x v="1"/>
    <x v="7"/>
    <s v="runs"/>
    <n v="40"/>
    <s v="N"/>
    <s v="NA"/>
    <s v="BNJ Oxenford"/>
    <s v="NJ Llong"/>
  </r>
  <r>
    <n v="1178410"/>
    <s v="Kolkata"/>
    <n v="2019"/>
    <x v="11"/>
    <d v="2019-04-19T00:00:00"/>
    <x v="104"/>
    <x v="4"/>
    <n v="0"/>
    <s v="Kolkata Knight Riders"/>
    <s v="Royal Challengers Bangalore"/>
    <s v="Kolkata Knight Riders"/>
    <x v="0"/>
    <x v="3"/>
    <s v="runs"/>
    <n v="10"/>
    <s v="N"/>
    <s v="NA"/>
    <s v="IJ Gould"/>
    <s v="Nitin Menon"/>
  </r>
  <r>
    <n v="1178411"/>
    <s v="Jaipur"/>
    <n v="2019"/>
    <x v="11"/>
    <d v="2019-04-20T00:00:00"/>
    <x v="118"/>
    <x v="5"/>
    <n v="0"/>
    <s v="Rajasthan Royals"/>
    <s v="Mumbai Indians"/>
    <s v="Rajasthan Royals"/>
    <x v="0"/>
    <x v="4"/>
    <s v="wickets"/>
    <n v="5"/>
    <s v="N"/>
    <s v="NA"/>
    <s v="YC Barde"/>
    <s v="S Ravi"/>
  </r>
  <r>
    <n v="1178412"/>
    <s v="Delhi"/>
    <n v="2019"/>
    <x v="11"/>
    <d v="2019-04-20T00:00:00"/>
    <x v="166"/>
    <x v="2"/>
    <n v="0"/>
    <s v="Delhi Capitals"/>
    <s v="Kings XI Punjab"/>
    <s v="Delhi Capitals"/>
    <x v="0"/>
    <x v="15"/>
    <s v="wickets"/>
    <n v="5"/>
    <s v="N"/>
    <s v="NA"/>
    <s v="UV Gandhe"/>
    <s v="C Shamshuddin"/>
  </r>
  <r>
    <n v="1178413"/>
    <s v="Hyderabad"/>
    <n v="2019"/>
    <x v="11"/>
    <d v="2019-04-21T00:00:00"/>
    <x v="223"/>
    <x v="6"/>
    <n v="0"/>
    <s v="Sunrisers Hyderabad"/>
    <s v="Kolkata Knight Riders"/>
    <s v="Sunrisers Hyderabad"/>
    <x v="0"/>
    <x v="11"/>
    <s v="wickets"/>
    <n v="9"/>
    <s v="N"/>
    <s v="NA"/>
    <s v="NJ Llong"/>
    <s v="Nitin Menon"/>
  </r>
  <r>
    <n v="1178414"/>
    <s v="Bengaluru"/>
    <n v="2019"/>
    <x v="11"/>
    <d v="2019-04-21T00:00:00"/>
    <x v="148"/>
    <x v="35"/>
    <n v="0"/>
    <s v="Royal Challengers Bangalore"/>
    <s v="Chennai Super Kings"/>
    <s v="Chennai Super Kings"/>
    <x v="0"/>
    <x v="3"/>
    <s v="runs"/>
    <n v="1"/>
    <s v="N"/>
    <s v="NA"/>
    <s v="RJ Tucker"/>
    <s v="VA Kulkarni"/>
  </r>
  <r>
    <n v="1178415"/>
    <s v="Jaipur"/>
    <n v="2019"/>
    <x v="11"/>
    <d v="2019-04-22T00:00:00"/>
    <x v="182"/>
    <x v="5"/>
    <n v="0"/>
    <s v="Rajasthan Royals"/>
    <s v="Delhi Capitals"/>
    <s v="Delhi Capitals"/>
    <x v="0"/>
    <x v="15"/>
    <s v="wickets"/>
    <n v="6"/>
    <s v="N"/>
    <s v="NA"/>
    <s v="A Nand Kishore"/>
    <s v="S Ravi"/>
  </r>
  <r>
    <n v="1178416"/>
    <s v="Chennai"/>
    <n v="2019"/>
    <x v="11"/>
    <d v="2019-04-23T00:00:00"/>
    <x v="5"/>
    <x v="7"/>
    <n v="0"/>
    <s v="Chennai Super Kings"/>
    <s v="Sunrisers Hyderabad"/>
    <s v="Chennai Super Kings"/>
    <x v="0"/>
    <x v="1"/>
    <s v="wickets"/>
    <n v="6"/>
    <s v="N"/>
    <s v="NA"/>
    <s v="NJ Llong"/>
    <s v="AK Chaudhary"/>
  </r>
  <r>
    <n v="1178417"/>
    <s v="Bengaluru"/>
    <n v="2019"/>
    <x v="11"/>
    <d v="2019-04-24T00:00:00"/>
    <x v="46"/>
    <x v="35"/>
    <n v="0"/>
    <s v="Royal Challengers Bangalore"/>
    <s v="Kings XI Punjab"/>
    <s v="Kings XI Punjab"/>
    <x v="0"/>
    <x v="3"/>
    <s v="runs"/>
    <n v="17"/>
    <s v="N"/>
    <s v="NA"/>
    <s v="C Shamshuddin"/>
    <s v="BNJ Oxenford"/>
  </r>
  <r>
    <n v="1178418"/>
    <s v="Kolkata"/>
    <n v="2019"/>
    <x v="11"/>
    <d v="2019-04-25T00:00:00"/>
    <x v="168"/>
    <x v="4"/>
    <n v="0"/>
    <s v="Kolkata Knight Riders"/>
    <s v="Rajasthan Royals"/>
    <s v="Rajasthan Royals"/>
    <x v="0"/>
    <x v="4"/>
    <s v="wickets"/>
    <n v="3"/>
    <s v="N"/>
    <s v="NA"/>
    <s v="AY Dandekar"/>
    <s v="IJ Gould"/>
  </r>
  <r>
    <n v="1178419"/>
    <s v="Chennai"/>
    <n v="2019"/>
    <x v="11"/>
    <d v="2019-04-26T00:00:00"/>
    <x v="57"/>
    <x v="7"/>
    <n v="0"/>
    <s v="Chennai Super Kings"/>
    <s v="Mumbai Indians"/>
    <s v="Chennai Super Kings"/>
    <x v="0"/>
    <x v="7"/>
    <s v="runs"/>
    <n v="46"/>
    <s v="N"/>
    <s v="NA"/>
    <s v="NJ Llong"/>
    <s v="AK Chaudhary"/>
  </r>
  <r>
    <n v="1178420"/>
    <s v="Jaipur"/>
    <n v="2019"/>
    <x v="11"/>
    <d v="2019-04-27T00:00:00"/>
    <x v="93"/>
    <x v="5"/>
    <n v="0"/>
    <s v="Rajasthan Royals"/>
    <s v="Sunrisers Hyderabad"/>
    <s v="Rajasthan Royals"/>
    <x v="0"/>
    <x v="4"/>
    <s v="wickets"/>
    <n v="7"/>
    <s v="N"/>
    <s v="NA"/>
    <s v="YC Barde"/>
    <s v="A Nand Kishore"/>
  </r>
  <r>
    <n v="1178421"/>
    <s v="Delhi"/>
    <n v="2019"/>
    <x v="11"/>
    <d v="2019-04-28T00:00:00"/>
    <x v="114"/>
    <x v="2"/>
    <n v="0"/>
    <s v="Delhi Capitals"/>
    <s v="Royal Challengers Bangalore"/>
    <s v="Delhi Capitals"/>
    <x v="1"/>
    <x v="15"/>
    <s v="runs"/>
    <n v="16"/>
    <s v="N"/>
    <s v="NA"/>
    <s v="KN Ananthapadmanabhan"/>
    <s v="BNJ Oxenford"/>
  </r>
  <r>
    <n v="1178422"/>
    <s v="Kolkata"/>
    <n v="2019"/>
    <x v="11"/>
    <d v="2019-04-28T00:00:00"/>
    <x v="164"/>
    <x v="4"/>
    <n v="0"/>
    <s v="Kolkata Knight Riders"/>
    <s v="Mumbai Indians"/>
    <s v="Mumbai Indians"/>
    <x v="0"/>
    <x v="0"/>
    <s v="runs"/>
    <n v="34"/>
    <s v="N"/>
    <s v="NA"/>
    <s v="IJ Gould"/>
    <s v="Nitin Menon"/>
  </r>
  <r>
    <n v="1178423"/>
    <s v="Hyderabad"/>
    <n v="2019"/>
    <x v="11"/>
    <d v="2019-04-29T00:00:00"/>
    <x v="79"/>
    <x v="6"/>
    <n v="0"/>
    <s v="Sunrisers Hyderabad"/>
    <s v="Kings XI Punjab"/>
    <s v="Kings XI Punjab"/>
    <x v="0"/>
    <x v="11"/>
    <s v="runs"/>
    <n v="45"/>
    <s v="N"/>
    <s v="NA"/>
    <s v="CK Nandan"/>
    <s v="S Ravi"/>
  </r>
  <r>
    <n v="1178424"/>
    <s v="Bengaluru"/>
    <n v="2019"/>
    <x v="11"/>
    <d v="2019-04-30T00:00:00"/>
    <x v="115"/>
    <x v="35"/>
    <n v="0"/>
    <s v="Royal Challengers Bangalore"/>
    <s v="Rajasthan Royals"/>
    <s v="Rajasthan Royals"/>
    <x v="0"/>
    <x v="10"/>
    <s v="NA"/>
    <s v="NA"/>
    <s v="NA"/>
    <s v="NA"/>
    <s v="UV Gandhe"/>
    <s v="NJ Llong"/>
  </r>
  <r>
    <n v="1178425"/>
    <s v="Chennai"/>
    <n v="2019"/>
    <x v="11"/>
    <d v="2019-05-01T00:00:00"/>
    <x v="13"/>
    <x v="7"/>
    <n v="0"/>
    <s v="Chennai Super Kings"/>
    <s v="Delhi Capitals"/>
    <s v="Delhi Capitals"/>
    <x v="0"/>
    <x v="1"/>
    <s v="runs"/>
    <n v="80"/>
    <s v="N"/>
    <s v="NA"/>
    <s v="AY Dandekar"/>
    <s v="Nitin Menon"/>
  </r>
  <r>
    <n v="1178426"/>
    <s v="Mumbai"/>
    <n v="2019"/>
    <x v="11"/>
    <d v="2019-05-02T00:00:00"/>
    <x v="190"/>
    <x v="3"/>
    <n v="0"/>
    <s v="Mumbai Indians"/>
    <s v="Sunrisers Hyderabad"/>
    <s v="Mumbai Indians"/>
    <x v="1"/>
    <x v="7"/>
    <s v="tie"/>
    <s v="NA"/>
    <s v="Y"/>
    <s v="NA"/>
    <s v="CK Nandan"/>
    <s v="S Ravi"/>
  </r>
  <r>
    <n v="1178427"/>
    <s v="Chandigarh"/>
    <n v="2019"/>
    <x v="11"/>
    <d v="2019-05-03T00:00:00"/>
    <x v="224"/>
    <x v="32"/>
    <n v="0"/>
    <s v="Kings XI Punjab"/>
    <s v="Kolkata Knight Riders"/>
    <s v="Kolkata Knight Riders"/>
    <x v="0"/>
    <x v="0"/>
    <s v="wickets"/>
    <n v="7"/>
    <s v="N"/>
    <s v="NA"/>
    <s v="C Shamshuddin"/>
    <s v="BNJ Oxenford"/>
  </r>
  <r>
    <n v="1178428"/>
    <s v="Delhi"/>
    <n v="2019"/>
    <x v="11"/>
    <d v="2019-05-04T00:00:00"/>
    <x v="28"/>
    <x v="2"/>
    <n v="0"/>
    <s v="Delhi Capitals"/>
    <s v="Rajasthan Royals"/>
    <s v="Rajasthan Royals"/>
    <x v="1"/>
    <x v="15"/>
    <s v="wickets"/>
    <n v="5"/>
    <s v="N"/>
    <s v="NA"/>
    <s v="AY Dandekar"/>
    <s v="IJ Gould"/>
  </r>
  <r>
    <n v="1178429"/>
    <s v="Bengaluru"/>
    <n v="2019"/>
    <x v="11"/>
    <d v="2019-05-04T00:00:00"/>
    <x v="225"/>
    <x v="35"/>
    <n v="0"/>
    <s v="Royal Challengers Bangalore"/>
    <s v="Sunrisers Hyderabad"/>
    <s v="Royal Challengers Bangalore"/>
    <x v="0"/>
    <x v="3"/>
    <s v="wickets"/>
    <n v="4"/>
    <s v="N"/>
    <s v="NA"/>
    <s v="NJ Llong"/>
    <s v="AK Chaudhary"/>
  </r>
  <r>
    <n v="1178430"/>
    <s v="Chandigarh"/>
    <n v="2019"/>
    <x v="11"/>
    <d v="2019-05-05T00:00:00"/>
    <x v="202"/>
    <x v="32"/>
    <n v="0"/>
    <s v="Kings XI Punjab"/>
    <s v="Chennai Super Kings"/>
    <s v="Kings XI Punjab"/>
    <x v="0"/>
    <x v="5"/>
    <s v="wickets"/>
    <n v="6"/>
    <s v="N"/>
    <s v="NA"/>
    <s v="KN Ananthapadmanabhan"/>
    <s v="C Shamshuddin"/>
  </r>
  <r>
    <n v="1178431"/>
    <s v="Mumbai"/>
    <n v="2019"/>
    <x v="11"/>
    <d v="2019-05-05T00:00:00"/>
    <x v="172"/>
    <x v="3"/>
    <n v="0"/>
    <s v="Mumbai Indians"/>
    <s v="Kolkata Knight Riders"/>
    <s v="Mumbai Indians"/>
    <x v="0"/>
    <x v="7"/>
    <s v="wickets"/>
    <n v="9"/>
    <s v="N"/>
    <s v="NA"/>
    <s v="A Nand Kishore"/>
    <s v="CK Nandan"/>
  </r>
  <r>
    <n v="1181764"/>
    <s v="Chennai"/>
    <n v="2019"/>
    <x v="11"/>
    <d v="2019-05-07T00:00:00"/>
    <x v="178"/>
    <x v="7"/>
    <n v="0"/>
    <s v="Mumbai Indians"/>
    <s v="Chennai Super Kings"/>
    <s v="Chennai Super Kings"/>
    <x v="1"/>
    <x v="7"/>
    <s v="wickets"/>
    <n v="6"/>
    <s v="N"/>
    <s v="NA"/>
    <s v="NJ Llong"/>
    <s v="Nitin Menon"/>
  </r>
  <r>
    <n v="1181766"/>
    <s v="Visakhapatnam"/>
    <n v="2019"/>
    <x v="11"/>
    <d v="2019-05-08T00:00:00"/>
    <x v="182"/>
    <x v="24"/>
    <n v="0"/>
    <s v="Delhi Capitals"/>
    <s v="Sunrisers Hyderabad"/>
    <s v="Delhi Capitals"/>
    <x v="0"/>
    <x v="15"/>
    <s v="wickets"/>
    <n v="2"/>
    <s v="N"/>
    <s v="NA"/>
    <s v="BNJ Oxenford"/>
    <s v="S Ravi"/>
  </r>
  <r>
    <n v="1181767"/>
    <s v="Visakhapatnam"/>
    <n v="2019"/>
    <x v="11"/>
    <d v="2019-05-10T00:00:00"/>
    <x v="123"/>
    <x v="24"/>
    <n v="0"/>
    <s v="Chennai Super Kings"/>
    <s v="Delhi Capitals"/>
    <s v="Chennai Super Kings"/>
    <x v="0"/>
    <x v="1"/>
    <s v="wickets"/>
    <n v="6"/>
    <s v="N"/>
    <s v="NA"/>
    <s v="BNJ Oxenford"/>
    <s v="S Ravi"/>
  </r>
  <r>
    <n v="1181768"/>
    <s v="Hyderabad"/>
    <n v="2019"/>
    <x v="11"/>
    <d v="2019-05-12T00:00:00"/>
    <x v="190"/>
    <x v="6"/>
    <n v="0"/>
    <s v="Mumbai Indians"/>
    <s v="Chennai Super Kings"/>
    <s v="Mumbai Indians"/>
    <x v="1"/>
    <x v="7"/>
    <s v="runs"/>
    <n v="1"/>
    <s v="N"/>
    <s v="NA"/>
    <s v="IJ Gould"/>
    <s v="Nitin Menon"/>
  </r>
  <r>
    <n v="1216492"/>
    <s v="Abu Dhabi"/>
    <n v="2020"/>
    <x v="12"/>
    <d v="2020-09-19T00:00:00"/>
    <x v="83"/>
    <x v="28"/>
    <n v="0"/>
    <s v="Mumbai Indians"/>
    <s v="Chennai Super Kings"/>
    <s v="Chennai Super Kings"/>
    <x v="0"/>
    <x v="1"/>
    <s v="wickets"/>
    <n v="5"/>
    <s v="N"/>
    <s v="NA"/>
    <s v="CB Gaffaney"/>
    <s v="VK Sharma"/>
  </r>
  <r>
    <n v="1216493"/>
    <s v="Dubai"/>
    <n v="2020"/>
    <x v="12"/>
    <d v="2020-09-20T00:00:00"/>
    <x v="183"/>
    <x v="30"/>
    <n v="0"/>
    <s v="Delhi Capitals"/>
    <s v="Kings XI Punjab"/>
    <s v="Kings XI Punjab"/>
    <x v="0"/>
    <x v="15"/>
    <s v="tie"/>
    <s v="NA"/>
    <s v="Y"/>
    <s v="NA"/>
    <s v="AK Chaudhary"/>
    <s v="Nitin Menon"/>
  </r>
  <r>
    <n v="1216494"/>
    <s v="Abu Dhabi"/>
    <n v="2020"/>
    <x v="12"/>
    <d v="2020-10-21T00:00:00"/>
    <x v="198"/>
    <x v="28"/>
    <n v="0"/>
    <s v="Kolkata Knight Riders"/>
    <s v="Royal Challengers Bangalore"/>
    <s v="Kolkata Knight Riders"/>
    <x v="1"/>
    <x v="3"/>
    <s v="wickets"/>
    <n v="8"/>
    <s v="N"/>
    <s v="NA"/>
    <s v="VK Sharma"/>
    <s v="S Ravi"/>
  </r>
  <r>
    <n v="1216495"/>
    <s v="Sharjah"/>
    <n v="2020"/>
    <x v="12"/>
    <d v="2020-11-03T00:00:00"/>
    <x v="128"/>
    <x v="29"/>
    <n v="0"/>
    <s v="Mumbai Indians"/>
    <s v="Sunrisers Hyderabad"/>
    <s v="Sunrisers Hyderabad"/>
    <x v="0"/>
    <x v="11"/>
    <s v="wickets"/>
    <n v="10"/>
    <s v="N"/>
    <s v="NA"/>
    <s v="C Shamshuddin"/>
    <s v="RK Illingworth"/>
  </r>
  <r>
    <n v="1216496"/>
    <s v="Sharjah"/>
    <n v="2020"/>
    <x v="12"/>
    <d v="2020-09-22T00:00:00"/>
    <x v="144"/>
    <x v="29"/>
    <n v="0"/>
    <s v="Rajasthan Royals"/>
    <s v="Chennai Super Kings"/>
    <s v="Chennai Super Kings"/>
    <x v="0"/>
    <x v="4"/>
    <s v="runs"/>
    <n v="16"/>
    <s v="N"/>
    <s v="NA"/>
    <s v="C Shamshuddin"/>
    <s v="VA Kulkarni"/>
  </r>
  <r>
    <n v="1216497"/>
    <s v="Abu Dhabi"/>
    <n v="2020"/>
    <x v="12"/>
    <d v="2020-10-24T00:00:00"/>
    <x v="226"/>
    <x v="28"/>
    <n v="0"/>
    <s v="Kolkata Knight Riders"/>
    <s v="Delhi Capitals"/>
    <s v="Delhi Capitals"/>
    <x v="0"/>
    <x v="0"/>
    <s v="runs"/>
    <n v="59"/>
    <s v="N"/>
    <s v="NA"/>
    <s v="CB Gaffaney"/>
    <s v="PG Pathak"/>
  </r>
  <r>
    <n v="1216498"/>
    <s v="Dubai"/>
    <n v="2020"/>
    <x v="12"/>
    <d v="2020-10-24T00:00:00"/>
    <x v="227"/>
    <x v="30"/>
    <n v="0"/>
    <s v="Kings XI Punjab"/>
    <s v="Sunrisers Hyderabad"/>
    <s v="Sunrisers Hyderabad"/>
    <x v="0"/>
    <x v="5"/>
    <s v="runs"/>
    <n v="12"/>
    <s v="N"/>
    <s v="NA"/>
    <s v="AY Dandekar"/>
    <s v="PR Reiffel"/>
  </r>
  <r>
    <n v="1216499"/>
    <s v="Abu Dhabi"/>
    <n v="2020"/>
    <x v="12"/>
    <d v="2020-10-28T00:00:00"/>
    <x v="178"/>
    <x v="28"/>
    <n v="0"/>
    <s v="Royal Challengers Bangalore"/>
    <s v="Mumbai Indians"/>
    <s v="Mumbai Indians"/>
    <x v="0"/>
    <x v="7"/>
    <s v="wickets"/>
    <n v="5"/>
    <s v="N"/>
    <s v="NA"/>
    <s v="UV Gandhe"/>
    <s v="CB Gaffaney"/>
  </r>
  <r>
    <n v="1216500"/>
    <s v="Sharjah"/>
    <n v="2020"/>
    <x v="12"/>
    <d v="2020-10-09T00:00:00"/>
    <x v="91"/>
    <x v="29"/>
    <n v="0"/>
    <s v="Delhi Capitals"/>
    <s v="Rajasthan Royals"/>
    <s v="Rajasthan Royals"/>
    <x v="0"/>
    <x v="15"/>
    <s v="runs"/>
    <n v="46"/>
    <s v="N"/>
    <s v="NA"/>
    <s v="KN Ananthapadmanabhan"/>
    <s v="C Shamshuddin"/>
  </r>
  <r>
    <n v="1216501"/>
    <s v="Abu Dhabi"/>
    <n v="2020"/>
    <x v="12"/>
    <d v="2020-10-07T00:00:00"/>
    <x v="197"/>
    <x v="28"/>
    <n v="0"/>
    <s v="Kolkata Knight Riders"/>
    <s v="Chennai Super Kings"/>
    <s v="Kolkata Knight Riders"/>
    <x v="1"/>
    <x v="0"/>
    <s v="runs"/>
    <n v="10"/>
    <s v="N"/>
    <s v="NA"/>
    <s v="KN Ananthapadmanabhan"/>
    <s v="RK Illingworth"/>
  </r>
  <r>
    <n v="1216502"/>
    <s v="Sharjah"/>
    <n v="2020"/>
    <x v="12"/>
    <d v="2020-10-31T00:00:00"/>
    <x v="156"/>
    <x v="29"/>
    <n v="0"/>
    <s v="Royal Challengers Bangalore"/>
    <s v="Sunrisers Hyderabad"/>
    <s v="Sunrisers Hyderabad"/>
    <x v="0"/>
    <x v="11"/>
    <s v="wickets"/>
    <n v="5"/>
    <s v="N"/>
    <s v="NA"/>
    <s v="KN Ananthapadmanabhan"/>
    <s v="K Srinivasan"/>
  </r>
  <r>
    <n v="1216503"/>
    <s v="Abu Dhabi"/>
    <n v="2020"/>
    <x v="12"/>
    <d v="2020-10-01T00:00:00"/>
    <x v="90"/>
    <x v="28"/>
    <n v="0"/>
    <s v="Mumbai Indians"/>
    <s v="Kings XI Punjab"/>
    <s v="Kings XI Punjab"/>
    <x v="0"/>
    <x v="7"/>
    <s v="runs"/>
    <n v="48"/>
    <s v="N"/>
    <s v="NA"/>
    <s v="VK Sharma"/>
    <s v="S Ravi"/>
  </r>
  <r>
    <n v="1216504"/>
    <s v="Dubai"/>
    <n v="2020"/>
    <x v="12"/>
    <d v="2020-09-30T00:00:00"/>
    <x v="228"/>
    <x v="30"/>
    <n v="0"/>
    <s v="Kolkata Knight Riders"/>
    <s v="Rajasthan Royals"/>
    <s v="Rajasthan Royals"/>
    <x v="0"/>
    <x v="0"/>
    <s v="runs"/>
    <n v="37"/>
    <s v="N"/>
    <s v="NA"/>
    <s v="KN Ananthapadmanabhan"/>
    <s v="C Shamshuddin"/>
  </r>
  <r>
    <n v="1216505"/>
    <s v="Abu Dhabi"/>
    <n v="2020"/>
    <x v="12"/>
    <d v="2020-11-02T00:00:00"/>
    <x v="229"/>
    <x v="28"/>
    <n v="0"/>
    <s v="Royal Challengers Bangalore"/>
    <s v="Delhi Capitals"/>
    <s v="Delhi Capitals"/>
    <x v="0"/>
    <x v="15"/>
    <s v="wickets"/>
    <n v="6"/>
    <s v="N"/>
    <s v="NA"/>
    <s v="CB Gaffaney"/>
    <s v="S Ravi"/>
  </r>
  <r>
    <n v="1216506"/>
    <s v="Abu Dhabi"/>
    <n v="2020"/>
    <x v="12"/>
    <d v="2020-11-01T00:00:00"/>
    <x v="230"/>
    <x v="28"/>
    <n v="0"/>
    <s v="Kings XI Punjab"/>
    <s v="Chennai Super Kings"/>
    <s v="Chennai Super Kings"/>
    <x v="0"/>
    <x v="1"/>
    <s v="wickets"/>
    <n v="9"/>
    <s v="N"/>
    <s v="NA"/>
    <s v="PG Pathak"/>
    <s v="VK Sharma"/>
  </r>
  <r>
    <n v="1216507"/>
    <s v="Dubai"/>
    <n v="2020"/>
    <x v="12"/>
    <d v="2020-10-11T00:00:00"/>
    <x v="231"/>
    <x v="30"/>
    <n v="0"/>
    <s v="Sunrisers Hyderabad"/>
    <s v="Rajasthan Royals"/>
    <s v="Sunrisers Hyderabad"/>
    <x v="1"/>
    <x v="4"/>
    <s v="wickets"/>
    <n v="5"/>
    <s v="N"/>
    <s v="NA"/>
    <s v="YC Barde"/>
    <s v="PR Reiffel"/>
  </r>
  <r>
    <n v="1216508"/>
    <s v="Abu Dhabi"/>
    <n v="2020"/>
    <x v="12"/>
    <d v="2020-09-23T00:00:00"/>
    <x v="57"/>
    <x v="28"/>
    <n v="0"/>
    <s v="Mumbai Indians"/>
    <s v="Kolkata Knight Riders"/>
    <s v="Kolkata Knight Riders"/>
    <x v="0"/>
    <x v="7"/>
    <s v="runs"/>
    <n v="49"/>
    <s v="N"/>
    <s v="NA"/>
    <s v="CB Gaffaney"/>
    <s v="S Ravi"/>
  </r>
  <r>
    <n v="1216509"/>
    <s v="Sharjah"/>
    <n v="2020"/>
    <x v="12"/>
    <d v="2020-10-17T00:00:00"/>
    <x v="114"/>
    <x v="29"/>
    <n v="0"/>
    <s v="Chennai Super Kings"/>
    <s v="Delhi Capitals"/>
    <s v="Chennai Super Kings"/>
    <x v="1"/>
    <x v="15"/>
    <s v="wickets"/>
    <n v="5"/>
    <s v="N"/>
    <s v="NA"/>
    <s v="KN Ananthapadmanabhan"/>
    <s v="RK Illingworth"/>
  </r>
  <r>
    <n v="1216510"/>
    <s v="Dubai"/>
    <n v="2020"/>
    <x v="12"/>
    <d v="2020-09-24T00:00:00"/>
    <x v="202"/>
    <x v="30"/>
    <n v="0"/>
    <s v="Kings XI Punjab"/>
    <s v="Royal Challengers Bangalore"/>
    <s v="Royal Challengers Bangalore"/>
    <x v="0"/>
    <x v="5"/>
    <s v="runs"/>
    <n v="97"/>
    <s v="N"/>
    <s v="NA"/>
    <s v="AK Chaudhary"/>
    <s v="PR Reiffel"/>
  </r>
  <r>
    <n v="1216511"/>
    <s v="Abu Dhabi"/>
    <n v="2020"/>
    <x v="12"/>
    <d v="2020-10-06T00:00:00"/>
    <x v="178"/>
    <x v="28"/>
    <n v="0"/>
    <s v="Mumbai Indians"/>
    <s v="Rajasthan Royals"/>
    <s v="Mumbai Indians"/>
    <x v="1"/>
    <x v="7"/>
    <s v="runs"/>
    <n v="57"/>
    <s v="N"/>
    <s v="NA"/>
    <s v="VK Sharma"/>
    <s v="S Ravi"/>
  </r>
  <r>
    <n v="1216512"/>
    <s v="Abu Dhabi"/>
    <n v="2020"/>
    <x v="12"/>
    <d v="2020-10-18T00:00:00"/>
    <x v="195"/>
    <x v="28"/>
    <n v="0"/>
    <s v="Kolkata Knight Riders"/>
    <s v="Sunrisers Hyderabad"/>
    <s v="Sunrisers Hyderabad"/>
    <x v="0"/>
    <x v="0"/>
    <s v="tie"/>
    <s v="NA"/>
    <s v="Y"/>
    <s v="NA"/>
    <s v="PG Pathak"/>
    <s v="S Ravi"/>
  </r>
  <r>
    <n v="1216513"/>
    <s v="Dubai"/>
    <n v="2020"/>
    <x v="12"/>
    <d v="2020-10-04T00:00:00"/>
    <x v="5"/>
    <x v="30"/>
    <n v="0"/>
    <s v="Kings XI Punjab"/>
    <s v="Chennai Super Kings"/>
    <s v="Kings XI Punjab"/>
    <x v="1"/>
    <x v="1"/>
    <s v="wickets"/>
    <n v="10"/>
    <s v="N"/>
    <s v="NA"/>
    <s v="AY Dandekar"/>
    <s v="Nitin Menon"/>
  </r>
  <r>
    <n v="1216514"/>
    <s v="Abu Dhabi"/>
    <n v="2020"/>
    <x v="12"/>
    <d v="2020-10-03T00:00:00"/>
    <x v="151"/>
    <x v="28"/>
    <n v="0"/>
    <s v="Rajasthan Royals"/>
    <s v="Royal Challengers Bangalore"/>
    <s v="Rajasthan Royals"/>
    <x v="1"/>
    <x v="3"/>
    <s v="wickets"/>
    <n v="8"/>
    <s v="N"/>
    <s v="NA"/>
    <s v="CB Gaffaney"/>
    <s v="S Ravi"/>
  </r>
  <r>
    <n v="1216515"/>
    <s v="Sharjah"/>
    <n v="2020"/>
    <x v="12"/>
    <d v="2020-10-03T00:00:00"/>
    <x v="166"/>
    <x v="29"/>
    <n v="0"/>
    <s v="Delhi Capitals"/>
    <s v="Kolkata Knight Riders"/>
    <s v="Kolkata Knight Riders"/>
    <x v="0"/>
    <x v="15"/>
    <s v="runs"/>
    <n v="18"/>
    <s v="N"/>
    <s v="NA"/>
    <s v="VA Kulkarni"/>
    <s v="RK Illingworth"/>
  </r>
  <r>
    <n v="1216516"/>
    <s v="Dubai"/>
    <n v="2020"/>
    <x v="12"/>
    <d v="2020-10-02T00:00:00"/>
    <x v="232"/>
    <x v="30"/>
    <n v="0"/>
    <s v="Sunrisers Hyderabad"/>
    <s v="Chennai Super Kings"/>
    <s v="Sunrisers Hyderabad"/>
    <x v="1"/>
    <x v="11"/>
    <s v="runs"/>
    <n v="7"/>
    <s v="N"/>
    <s v="NA"/>
    <s v="AK Chaudhary"/>
    <s v="PR Reiffel"/>
  </r>
  <r>
    <n v="1216517"/>
    <s v="Dubai"/>
    <n v="2020"/>
    <x v="12"/>
    <d v="2020-10-18T00:00:00"/>
    <x v="202"/>
    <x v="30"/>
    <n v="0"/>
    <s v="Mumbai Indians"/>
    <s v="Kings XI Punjab"/>
    <s v="Mumbai Indians"/>
    <x v="1"/>
    <x v="5"/>
    <s v="tie"/>
    <s v="NA"/>
    <s v="Y"/>
    <s v="NA"/>
    <s v="Nitin Menon"/>
    <s v="PR Reiffel"/>
  </r>
  <r>
    <n v="1216518"/>
    <s v="Dubai"/>
    <n v="2020"/>
    <x v="12"/>
    <d v="2020-10-22T00:00:00"/>
    <x v="68"/>
    <x v="30"/>
    <n v="0"/>
    <s v="Rajasthan Royals"/>
    <s v="Sunrisers Hyderabad"/>
    <s v="Sunrisers Hyderabad"/>
    <x v="0"/>
    <x v="11"/>
    <s v="wickets"/>
    <n v="8"/>
    <s v="N"/>
    <s v="NA"/>
    <s v="Nitin Menon"/>
    <s v="PR Reiffel"/>
  </r>
  <r>
    <n v="1216519"/>
    <s v="Dubai"/>
    <n v="2020"/>
    <x v="12"/>
    <d v="2020-10-05T00:00:00"/>
    <x v="160"/>
    <x v="30"/>
    <n v="0"/>
    <s v="Delhi Capitals"/>
    <s v="Royal Challengers Bangalore"/>
    <s v="Royal Challengers Bangalore"/>
    <x v="0"/>
    <x v="15"/>
    <s v="runs"/>
    <n v="59"/>
    <s v="N"/>
    <s v="NA"/>
    <s v="Nitin Menon"/>
    <s v="YC Barde"/>
  </r>
  <r>
    <n v="1216520"/>
    <s v="Sharjah"/>
    <n v="2020"/>
    <x v="12"/>
    <d v="2020-10-26T00:00:00"/>
    <x v="45"/>
    <x v="29"/>
    <n v="0"/>
    <s v="Kolkata Knight Riders"/>
    <s v="Kings XI Punjab"/>
    <s v="Kings XI Punjab"/>
    <x v="0"/>
    <x v="5"/>
    <s v="wickets"/>
    <n v="8"/>
    <s v="N"/>
    <s v="NA"/>
    <s v="KN Ananthapadmanabhan"/>
    <s v="RK Illingworth"/>
  </r>
  <r>
    <n v="1216521"/>
    <s v="Sharjah"/>
    <n v="2020"/>
    <x v="12"/>
    <d v="2020-10-23T00:00:00"/>
    <x v="169"/>
    <x v="29"/>
    <n v="0"/>
    <s v="Chennai Super Kings"/>
    <s v="Mumbai Indians"/>
    <s v="Mumbai Indians"/>
    <x v="0"/>
    <x v="7"/>
    <s v="wickets"/>
    <n v="10"/>
    <s v="N"/>
    <s v="NA"/>
    <s v="C Shamshuddin"/>
    <s v="VA Kulkarni"/>
  </r>
  <r>
    <n v="1216522"/>
    <s v="Dubai"/>
    <n v="2020"/>
    <x v="12"/>
    <d v="2020-10-17T00:00:00"/>
    <x v="46"/>
    <x v="30"/>
    <n v="0"/>
    <s v="Rajasthan Royals"/>
    <s v="Royal Challengers Bangalore"/>
    <s v="Rajasthan Royals"/>
    <x v="1"/>
    <x v="3"/>
    <s v="wickets"/>
    <n v="7"/>
    <s v="N"/>
    <s v="NA"/>
    <s v="AK Chaudhary"/>
    <s v="Nitin Menon"/>
  </r>
  <r>
    <n v="1216523"/>
    <s v="Abu Dhabi"/>
    <n v="2020"/>
    <x v="12"/>
    <d v="2020-10-10T00:00:00"/>
    <x v="35"/>
    <x v="28"/>
    <n v="0"/>
    <s v="Kolkata Knight Riders"/>
    <s v="Kings XI Punjab"/>
    <s v="Kolkata Knight Riders"/>
    <x v="1"/>
    <x v="0"/>
    <s v="runs"/>
    <n v="2"/>
    <s v="N"/>
    <s v="NA"/>
    <s v="UV Gandhe"/>
    <s v="CB Gaffaney"/>
  </r>
  <r>
    <n v="1216524"/>
    <s v="Dubai"/>
    <n v="2020"/>
    <x v="12"/>
    <d v="2020-10-27T00:00:00"/>
    <x v="113"/>
    <x v="30"/>
    <n v="0"/>
    <s v="Sunrisers Hyderabad"/>
    <s v="Delhi Capitals"/>
    <s v="Delhi Capitals"/>
    <x v="0"/>
    <x v="11"/>
    <s v="runs"/>
    <n v="88"/>
    <s v="N"/>
    <s v="NA"/>
    <s v="AK Chaudhary"/>
    <s v="Nitin Menon"/>
  </r>
  <r>
    <n v="1216525"/>
    <s v="Dubai"/>
    <n v="2020"/>
    <x v="12"/>
    <d v="2020-10-10T00:00:00"/>
    <x v="104"/>
    <x v="30"/>
    <n v="0"/>
    <s v="Royal Challengers Bangalore"/>
    <s v="Chennai Super Kings"/>
    <s v="Royal Challengers Bangalore"/>
    <x v="1"/>
    <x v="3"/>
    <s v="runs"/>
    <n v="37"/>
    <s v="N"/>
    <s v="NA"/>
    <s v="AK Chaudhary"/>
    <s v="PR Reiffel"/>
  </r>
  <r>
    <n v="1216526"/>
    <s v="Abu Dhabi"/>
    <n v="2020"/>
    <x v="12"/>
    <d v="2020-10-16T00:00:00"/>
    <x v="176"/>
    <x v="28"/>
    <n v="0"/>
    <s v="Kolkata Knight Riders"/>
    <s v="Mumbai Indians"/>
    <s v="Kolkata Knight Riders"/>
    <x v="1"/>
    <x v="7"/>
    <s v="wickets"/>
    <n v="8"/>
    <s v="N"/>
    <s v="NA"/>
    <s v="CB Gaffaney"/>
    <s v="VK Sharma"/>
  </r>
  <r>
    <n v="1216527"/>
    <s v="Sharjah"/>
    <n v="2020"/>
    <x v="12"/>
    <d v="2020-09-27T00:00:00"/>
    <x v="144"/>
    <x v="29"/>
    <n v="0"/>
    <s v="Kings XI Punjab"/>
    <s v="Rajasthan Royals"/>
    <s v="Rajasthan Royals"/>
    <x v="0"/>
    <x v="4"/>
    <s v="wickets"/>
    <n v="4"/>
    <s v="N"/>
    <s v="NA"/>
    <s v="RK Illingworth"/>
    <s v="K Srinivasan"/>
  </r>
  <r>
    <n v="1216528"/>
    <s v="Dubai"/>
    <n v="2020"/>
    <x v="12"/>
    <d v="2020-10-13T00:00:00"/>
    <x v="120"/>
    <x v="30"/>
    <n v="0"/>
    <s v="Chennai Super Kings"/>
    <s v="Sunrisers Hyderabad"/>
    <s v="Chennai Super Kings"/>
    <x v="1"/>
    <x v="1"/>
    <s v="runs"/>
    <n v="20"/>
    <s v="N"/>
    <s v="NA"/>
    <s v="AK Chaudhary"/>
    <s v="PR Reiffel"/>
  </r>
  <r>
    <n v="1216529"/>
    <s v="Abu Dhabi"/>
    <n v="2020"/>
    <x v="12"/>
    <d v="2020-10-11T00:00:00"/>
    <x v="176"/>
    <x v="28"/>
    <n v="0"/>
    <s v="Delhi Capitals"/>
    <s v="Mumbai Indians"/>
    <s v="Delhi Capitals"/>
    <x v="1"/>
    <x v="7"/>
    <s v="wickets"/>
    <n v="5"/>
    <s v="N"/>
    <s v="NA"/>
    <s v="CB Gaffaney"/>
    <s v="S Ravi"/>
  </r>
  <r>
    <n v="1216530"/>
    <s v="Dubai"/>
    <n v="2020"/>
    <x v="12"/>
    <d v="2020-11-01T00:00:00"/>
    <x v="233"/>
    <x v="30"/>
    <n v="0"/>
    <s v="Kolkata Knight Riders"/>
    <s v="Rajasthan Royals"/>
    <s v="Rajasthan Royals"/>
    <x v="0"/>
    <x v="0"/>
    <s v="runs"/>
    <n v="60"/>
    <s v="N"/>
    <s v="NA"/>
    <s v="Nitin Menon"/>
    <s v="PR Reiffel"/>
  </r>
  <r>
    <n v="1216531"/>
    <s v="Sharjah"/>
    <n v="2020"/>
    <x v="12"/>
    <d v="2020-10-15T00:00:00"/>
    <x v="202"/>
    <x v="29"/>
    <n v="0"/>
    <s v="Royal Challengers Bangalore"/>
    <s v="Kings XI Punjab"/>
    <s v="Royal Challengers Bangalore"/>
    <x v="1"/>
    <x v="5"/>
    <s v="wickets"/>
    <n v="8"/>
    <s v="N"/>
    <s v="NA"/>
    <s v="KN Ananthapadmanabhan"/>
    <s v="C Shamshuddin"/>
  </r>
  <r>
    <n v="1216532"/>
    <s v="Abu Dhabi"/>
    <n v="2020"/>
    <x v="12"/>
    <d v="2020-09-29T00:00:00"/>
    <x v="188"/>
    <x v="28"/>
    <n v="0"/>
    <s v="Sunrisers Hyderabad"/>
    <s v="Delhi Capitals"/>
    <s v="Delhi Capitals"/>
    <x v="0"/>
    <x v="11"/>
    <s v="runs"/>
    <n v="15"/>
    <s v="N"/>
    <s v="NA"/>
    <s v="VK Sharma"/>
    <s v="S Ravi"/>
  </r>
  <r>
    <n v="1216533"/>
    <s v="Abu Dhabi"/>
    <n v="2020"/>
    <x v="12"/>
    <d v="2020-10-19T00:00:00"/>
    <x v="194"/>
    <x v="28"/>
    <n v="0"/>
    <s v="Chennai Super Kings"/>
    <s v="Rajasthan Royals"/>
    <s v="Chennai Super Kings"/>
    <x v="1"/>
    <x v="4"/>
    <s v="wickets"/>
    <n v="7"/>
    <s v="N"/>
    <s v="NA"/>
    <s v="CB Gaffaney"/>
    <s v="VK Sharma"/>
  </r>
  <r>
    <n v="1216534"/>
    <s v="Dubai"/>
    <n v="2020"/>
    <x v="12"/>
    <d v="2020-09-21T00:00:00"/>
    <x v="151"/>
    <x v="30"/>
    <n v="0"/>
    <s v="Royal Challengers Bangalore"/>
    <s v="Sunrisers Hyderabad"/>
    <s v="Sunrisers Hyderabad"/>
    <x v="0"/>
    <x v="3"/>
    <s v="runs"/>
    <n v="10"/>
    <s v="N"/>
    <s v="NA"/>
    <s v="AY Dandekar"/>
    <s v="Nitin Menon"/>
  </r>
  <r>
    <n v="1216535"/>
    <s v="Dubai"/>
    <n v="2020"/>
    <x v="12"/>
    <d v="2020-10-31T00:00:00"/>
    <x v="210"/>
    <x v="30"/>
    <n v="0"/>
    <s v="Delhi Capitals"/>
    <s v="Mumbai Indians"/>
    <s v="Mumbai Indians"/>
    <x v="0"/>
    <x v="7"/>
    <s v="wickets"/>
    <n v="9"/>
    <s v="N"/>
    <s v="NA"/>
    <s v="YC Barde"/>
    <s v="PR Reiffel"/>
  </r>
  <r>
    <n v="1216536"/>
    <s v="Dubai"/>
    <n v="2020"/>
    <x v="12"/>
    <d v="2020-10-29T00:00:00"/>
    <x v="230"/>
    <x v="30"/>
    <n v="0"/>
    <s v="Kolkata Knight Riders"/>
    <s v="Chennai Super Kings"/>
    <s v="Chennai Super Kings"/>
    <x v="0"/>
    <x v="1"/>
    <s v="wickets"/>
    <n v="6"/>
    <s v="N"/>
    <s v="NA"/>
    <s v="C Shamshuddin"/>
    <s v="RK Illingworth"/>
  </r>
  <r>
    <n v="1216537"/>
    <s v="Abu Dhabi"/>
    <n v="2020"/>
    <x v="12"/>
    <d v="2020-10-30T00:00:00"/>
    <x v="192"/>
    <x v="28"/>
    <n v="0"/>
    <s v="Kings XI Punjab"/>
    <s v="Rajasthan Royals"/>
    <s v="Rajasthan Royals"/>
    <x v="0"/>
    <x v="4"/>
    <s v="wickets"/>
    <n v="7"/>
    <s v="N"/>
    <s v="NA"/>
    <s v="CB Gaffaney"/>
    <s v="S Ravi"/>
  </r>
  <r>
    <n v="1216538"/>
    <s v="Sharjah"/>
    <n v="2020"/>
    <x v="12"/>
    <d v="2020-10-04T00:00:00"/>
    <x v="169"/>
    <x v="29"/>
    <n v="0"/>
    <s v="Mumbai Indians"/>
    <s v="Sunrisers Hyderabad"/>
    <s v="Mumbai Indians"/>
    <x v="1"/>
    <x v="7"/>
    <s v="runs"/>
    <n v="34"/>
    <s v="N"/>
    <s v="NA"/>
    <s v="KN Ananthapadmanabhan"/>
    <s v="RK Illingworth"/>
  </r>
  <r>
    <n v="1216539"/>
    <s v="Dubai"/>
    <n v="2020"/>
    <x v="12"/>
    <d v="2020-09-25T00:00:00"/>
    <x v="214"/>
    <x v="30"/>
    <n v="0"/>
    <s v="Delhi Capitals"/>
    <s v="Chennai Super Kings"/>
    <s v="Chennai Super Kings"/>
    <x v="0"/>
    <x v="15"/>
    <s v="runs"/>
    <n v="44"/>
    <s v="N"/>
    <s v="NA"/>
    <s v="KN Ananthapadmanabhan"/>
    <s v="RK Illingworth"/>
  </r>
  <r>
    <n v="1216540"/>
    <s v="Sharjah"/>
    <n v="2020"/>
    <x v="12"/>
    <d v="2020-10-12T00:00:00"/>
    <x v="46"/>
    <x v="29"/>
    <n v="0"/>
    <s v="Royal Challengers Bangalore"/>
    <s v="Kolkata Knight Riders"/>
    <s v="Royal Challengers Bangalore"/>
    <x v="1"/>
    <x v="3"/>
    <s v="runs"/>
    <n v="82"/>
    <s v="N"/>
    <s v="NA"/>
    <s v="RK Illingworth"/>
    <s v="K Srinivasan"/>
  </r>
  <r>
    <n v="1216541"/>
    <s v="Abu Dhabi"/>
    <n v="2020"/>
    <x v="12"/>
    <d v="2020-10-25T00:00:00"/>
    <x v="192"/>
    <x v="28"/>
    <n v="0"/>
    <s v="Mumbai Indians"/>
    <s v="Rajasthan Royals"/>
    <s v="Mumbai Indians"/>
    <x v="1"/>
    <x v="4"/>
    <s v="wickets"/>
    <n v="8"/>
    <s v="N"/>
    <s v="NA"/>
    <s v="UV Gandhe"/>
    <s v="VK Sharma"/>
  </r>
  <r>
    <n v="1216542"/>
    <s v="Dubai"/>
    <n v="2020"/>
    <x v="12"/>
    <d v="2020-10-08T00:00:00"/>
    <x v="215"/>
    <x v="30"/>
    <n v="0"/>
    <s v="Sunrisers Hyderabad"/>
    <s v="Kings XI Punjab"/>
    <s v="Sunrisers Hyderabad"/>
    <x v="1"/>
    <x v="11"/>
    <s v="runs"/>
    <n v="69"/>
    <s v="N"/>
    <s v="NA"/>
    <s v="AK Chaudhary"/>
    <s v="Nitin Menon"/>
  </r>
  <r>
    <n v="1216543"/>
    <s v="Dubai"/>
    <n v="2020"/>
    <x v="12"/>
    <d v="2020-10-14T00:00:00"/>
    <x v="229"/>
    <x v="30"/>
    <n v="0"/>
    <s v="Delhi Capitals"/>
    <s v="Rajasthan Royals"/>
    <s v="Delhi Capitals"/>
    <x v="1"/>
    <x v="15"/>
    <s v="runs"/>
    <n v="13"/>
    <s v="N"/>
    <s v="NA"/>
    <s v="AK Chaudhary"/>
    <s v="Nitin Menon"/>
  </r>
  <r>
    <n v="1216544"/>
    <s v="Dubai"/>
    <n v="2020"/>
    <x v="12"/>
    <d v="2020-10-25T00:00:00"/>
    <x v="230"/>
    <x v="30"/>
    <n v="0"/>
    <s v="Royal Challengers Bangalore"/>
    <s v="Chennai Super Kings"/>
    <s v="Royal Challengers Bangalore"/>
    <x v="1"/>
    <x v="1"/>
    <s v="wickets"/>
    <n v="8"/>
    <s v="N"/>
    <s v="NA"/>
    <s v="C Shamshuddin"/>
    <s v="RK Illingworth"/>
  </r>
  <r>
    <n v="1216545"/>
    <s v="Abu Dhabi"/>
    <n v="2020"/>
    <x v="12"/>
    <d v="2020-09-26T00:00:00"/>
    <x v="224"/>
    <x v="28"/>
    <n v="0"/>
    <s v="Sunrisers Hyderabad"/>
    <s v="Kolkata Knight Riders"/>
    <s v="Sunrisers Hyderabad"/>
    <x v="1"/>
    <x v="0"/>
    <s v="wickets"/>
    <n v="7"/>
    <s v="N"/>
    <s v="NA"/>
    <s v="CB Gaffaney"/>
    <s v="VK Sharma"/>
  </r>
  <r>
    <n v="1216546"/>
    <s v="Dubai"/>
    <n v="2020"/>
    <x v="12"/>
    <d v="2020-10-20T00:00:00"/>
    <x v="114"/>
    <x v="30"/>
    <n v="0"/>
    <s v="Delhi Capitals"/>
    <s v="Kings XI Punjab"/>
    <s v="Delhi Capitals"/>
    <x v="1"/>
    <x v="5"/>
    <s v="wickets"/>
    <n v="5"/>
    <s v="N"/>
    <s v="NA"/>
    <s v="C Shamshuddin"/>
    <s v="RK Illingworth"/>
  </r>
  <r>
    <n v="1216547"/>
    <s v="Dubai"/>
    <n v="2020"/>
    <x v="12"/>
    <d v="2020-09-28T00:00:00"/>
    <x v="46"/>
    <x v="30"/>
    <n v="0"/>
    <s v="Royal Challengers Bangalore"/>
    <s v="Mumbai Indians"/>
    <s v="Mumbai Indians"/>
    <x v="0"/>
    <x v="3"/>
    <s v="tie"/>
    <s v="NA"/>
    <s v="Y"/>
    <s v="NA"/>
    <s v="Nitin Menon"/>
    <s v="PR Reiffel"/>
  </r>
  <r>
    <n v="1237177"/>
    <s v="Dubai"/>
    <n v="2020"/>
    <x v="12"/>
    <d v="2020-11-05T00:00:00"/>
    <x v="190"/>
    <x v="30"/>
    <n v="0"/>
    <s v="Mumbai Indians"/>
    <s v="Delhi Capitals"/>
    <s v="Delhi Capitals"/>
    <x v="0"/>
    <x v="7"/>
    <s v="runs"/>
    <n v="57"/>
    <s v="N"/>
    <s v="NA"/>
    <s v="CB Gaffaney"/>
    <s v="Nitin Menon"/>
  </r>
  <r>
    <n v="1237178"/>
    <s v="Abu Dhabi"/>
    <n v="2020"/>
    <x v="12"/>
    <d v="2020-11-06T00:00:00"/>
    <x v="193"/>
    <x v="28"/>
    <n v="0"/>
    <s v="Royal Challengers Bangalore"/>
    <s v="Sunrisers Hyderabad"/>
    <s v="Sunrisers Hyderabad"/>
    <x v="0"/>
    <x v="11"/>
    <s v="wickets"/>
    <n v="6"/>
    <s v="N"/>
    <s v="NA"/>
    <s v="PR Reiffel"/>
    <s v="S Ravi"/>
  </r>
  <r>
    <n v="1237180"/>
    <s v="Abu Dhabi"/>
    <n v="2020"/>
    <x v="12"/>
    <d v="2020-11-08T00:00:00"/>
    <x v="183"/>
    <x v="28"/>
    <n v="0"/>
    <s v="Delhi Capitals"/>
    <s v="Sunrisers Hyderabad"/>
    <s v="Delhi Capitals"/>
    <x v="1"/>
    <x v="15"/>
    <s v="runs"/>
    <n v="17"/>
    <s v="N"/>
    <s v="NA"/>
    <s v="PR Reiffel"/>
    <s v="S Ravi"/>
  </r>
  <r>
    <n v="1237181"/>
    <s v="Dubai"/>
    <n v="2020"/>
    <x v="12"/>
    <d v="2020-11-10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3">
  <r>
    <s v="IPL-2020"/>
    <x v="0"/>
    <s v="Delhi Capitals"/>
    <s v="Trent Boult"/>
    <s v="Jofra Archer"/>
  </r>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3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4" firstHeaderRow="1" firstDataRow="2" firstDataCol="1"/>
  <pivotFields count="19">
    <pivotField showAll="0"/>
    <pivotField showAll="0"/>
    <pivotField showAll="0"/>
    <pivotField showAll="0">
      <items count="21">
        <item h="1" x="0"/>
        <item h="1" x="1"/>
        <item h="1" x="2"/>
        <item h="1" x="3"/>
        <item x="4"/>
        <item h="1" x="5"/>
        <item h="1" x="6"/>
        <item h="1" x="7"/>
        <item h="1" x="8"/>
        <item h="1" x="9"/>
        <item h="1" x="10"/>
        <item h="1" x="11"/>
        <item h="1" x="12"/>
        <item m="1" x="16"/>
        <item m="1" x="15"/>
        <item m="1" x="19"/>
        <item m="1" x="17"/>
        <item m="1" x="14"/>
        <item m="1" x="13"/>
        <item m="1" x="18"/>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name="Matches_win"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2"/>
  </rowFields>
  <rowItems count="10">
    <i>
      <x v="7"/>
    </i>
    <i>
      <x v="3"/>
    </i>
    <i>
      <x v="8"/>
    </i>
    <i>
      <x/>
    </i>
    <i>
      <x v="14"/>
    </i>
    <i>
      <x v="5"/>
    </i>
    <i>
      <x v="11"/>
    </i>
    <i>
      <x v="1"/>
    </i>
    <i>
      <x v="10"/>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3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19">
    <pivotField showAll="0"/>
    <pivotField showAll="0"/>
    <pivotField showAll="0"/>
    <pivotField showAll="0">
      <items count="21">
        <item h="1" x="0"/>
        <item h="1" x="1"/>
        <item h="1" x="2"/>
        <item h="1" x="3"/>
        <item x="4"/>
        <item h="1" x="5"/>
        <item h="1" x="6"/>
        <item h="1" x="7"/>
        <item h="1" x="8"/>
        <item h="1" x="9"/>
        <item h="1" x="10"/>
        <item h="1" x="11"/>
        <item h="1" x="12"/>
        <item m="1" x="16"/>
        <item m="1" x="15"/>
        <item m="1" x="19"/>
        <item m="1" x="17"/>
        <item m="1" x="14"/>
        <item m="1" x="13"/>
        <item m="1" x="18"/>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Toss_Based" fld="12"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3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7" firstHeaderRow="1" firstDataRow="2" firstDataCol="1"/>
  <pivotFields count="19">
    <pivotField showAll="0"/>
    <pivotField showAll="0"/>
    <pivotField showAll="0"/>
    <pivotField showAll="0">
      <items count="21">
        <item h="1" x="0"/>
        <item h="1" x="1"/>
        <item h="1" x="2"/>
        <item h="1" x="3"/>
        <item x="4"/>
        <item h="1" x="5"/>
        <item h="1" x="6"/>
        <item h="1" x="7"/>
        <item h="1" x="8"/>
        <item h="1" x="9"/>
        <item h="1" x="10"/>
        <item h="1" x="11"/>
        <item h="1" x="12"/>
        <item m="1" x="16"/>
        <item m="1" x="15"/>
        <item m="1" x="19"/>
        <item m="1" x="17"/>
        <item m="1" x="14"/>
        <item m="1" x="13"/>
        <item m="1" x="18"/>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6"/>
  </rowFields>
  <rowItems count="13">
    <i>
      <x v="5"/>
    </i>
    <i>
      <x/>
    </i>
    <i>
      <x v="10"/>
    </i>
    <i>
      <x v="24"/>
    </i>
    <i>
      <x v="23"/>
    </i>
    <i>
      <x v="7"/>
    </i>
    <i>
      <x v="14"/>
    </i>
    <i>
      <x v="27"/>
    </i>
    <i>
      <x v="8"/>
    </i>
    <i>
      <x v="35"/>
    </i>
    <i>
      <x v="32"/>
    </i>
    <i>
      <x v="16"/>
    </i>
    <i t="grand">
      <x/>
    </i>
  </rowItems>
  <colFields count="1">
    <field x="11"/>
  </colFields>
  <colItems count="3">
    <i>
      <x/>
    </i>
    <i>
      <x v="1"/>
    </i>
    <i t="grand">
      <x/>
    </i>
  </colItems>
  <dataFields count="1">
    <dataField name="Top 10 winner" fld="12"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3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19">
    <pivotField showAll="0"/>
    <pivotField showAll="0"/>
    <pivotField showAll="0"/>
    <pivotField showAll="0">
      <items count="21">
        <item h="1" x="0"/>
        <item h="1" x="1"/>
        <item h="1" x="2"/>
        <item h="1" x="3"/>
        <item x="4"/>
        <item h="1" x="5"/>
        <item h="1" x="6"/>
        <item h="1" x="7"/>
        <item h="1" x="8"/>
        <item h="1" x="9"/>
        <item h="1" x="10"/>
        <item h="1" x="11"/>
        <item h="1" x="12"/>
        <item m="1" x="16"/>
        <item m="1" x="15"/>
        <item m="1" x="19"/>
        <item m="1" x="17"/>
        <item m="1" x="14"/>
        <item m="1" x="13"/>
        <item m="1" x="18"/>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3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3" firstHeaderRow="1" firstDataRow="1" firstDataCol="1"/>
  <pivotFields count="19">
    <pivotField showAll="0"/>
    <pivotField showAll="0"/>
    <pivotField showAll="0"/>
    <pivotField showAll="0">
      <items count="21">
        <item h="1" x="0"/>
        <item h="1" x="1"/>
        <item h="1" x="2"/>
        <item h="1" x="3"/>
        <item x="4"/>
        <item h="1" x="5"/>
        <item h="1" x="6"/>
        <item h="1" x="7"/>
        <item h="1" x="8"/>
        <item h="1" x="9"/>
        <item h="1" x="10"/>
        <item h="1" x="11"/>
        <item h="1" x="12"/>
        <item m="1" x="16"/>
        <item m="1" x="15"/>
        <item m="1" x="19"/>
        <item m="1" x="17"/>
        <item m="1" x="14"/>
        <item m="1" x="13"/>
        <item m="1" x="18"/>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5"/>
  </rowFields>
  <rowItems count="50">
    <i>
      <x v="35"/>
    </i>
    <i>
      <x v="58"/>
    </i>
    <i>
      <x v="55"/>
    </i>
    <i>
      <x v="9"/>
    </i>
    <i>
      <x v="225"/>
    </i>
    <i>
      <x v="210"/>
    </i>
    <i>
      <x v="122"/>
    </i>
    <i>
      <x v="213"/>
    </i>
    <i>
      <x v="18"/>
    </i>
    <i>
      <x v="196"/>
    </i>
    <i>
      <x v="33"/>
    </i>
    <i>
      <x v="23"/>
    </i>
    <i>
      <x v="175"/>
    </i>
    <i>
      <x v="57"/>
    </i>
    <i>
      <x v="32"/>
    </i>
    <i>
      <x v="54"/>
    </i>
    <i>
      <x v="223"/>
    </i>
    <i>
      <x v="141"/>
    </i>
    <i>
      <x v="11"/>
    </i>
    <i>
      <x v="26"/>
    </i>
    <i>
      <x v="72"/>
    </i>
    <i>
      <x v="211"/>
    </i>
    <i>
      <x v="81"/>
    </i>
    <i>
      <x v="170"/>
    </i>
    <i>
      <x v="85"/>
    </i>
    <i>
      <x v="194"/>
    </i>
    <i>
      <x v="92"/>
    </i>
    <i>
      <x v="203"/>
    </i>
    <i>
      <x v="39"/>
    </i>
    <i>
      <x v="140"/>
    </i>
    <i>
      <x v="44"/>
    </i>
    <i>
      <x v="151"/>
    </i>
    <i>
      <x/>
    </i>
    <i>
      <x v="174"/>
    </i>
    <i>
      <x v="107"/>
    </i>
    <i>
      <x v="186"/>
    </i>
    <i>
      <x v="115"/>
    </i>
    <i>
      <x v="195"/>
    </i>
    <i>
      <x v="118"/>
    </i>
    <i>
      <x v="200"/>
    </i>
    <i>
      <x v="48"/>
    </i>
    <i>
      <x v="13"/>
    </i>
    <i>
      <x v="125"/>
    </i>
    <i>
      <x v="24"/>
    </i>
    <i>
      <x v="135"/>
    </i>
    <i>
      <x v="93"/>
    </i>
    <i>
      <x v="230"/>
    </i>
    <i>
      <x v="102"/>
    </i>
    <i>
      <x v="103"/>
    </i>
    <i t="grand">
      <x/>
    </i>
  </rowItems>
  <colItems count="1">
    <i/>
  </colItems>
  <dataFields count="1">
    <dataField name="NoM"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8" cacheId="3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5" firstHeaderRow="1" firstDataRow="1" firstDataCol="1"/>
  <pivotFields count="19">
    <pivotField showAll="0"/>
    <pivotField showAll="0"/>
    <pivotField showAll="0"/>
    <pivotField axis="axisRow" showAll="0">
      <items count="21">
        <item h="1" x="0"/>
        <item h="1" x="1"/>
        <item h="1" x="2"/>
        <item h="1" x="3"/>
        <item x="4"/>
        <item h="1" x="5"/>
        <item h="1" x="6"/>
        <item h="1" x="7"/>
        <item h="1" x="8"/>
        <item h="1" x="9"/>
        <item h="1" x="10"/>
        <item h="1" x="11"/>
        <item h="1" x="12"/>
        <item m="1" x="16"/>
        <item m="1" x="15"/>
        <item m="1" x="19"/>
        <item m="1" x="17"/>
        <item m="1" x="14"/>
        <item m="1" x="13"/>
        <item m="1" x="18"/>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 cacheId="3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Title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ssion2" sourceName="Session">
  <pivotTables>
    <pivotTable tabId="12" name="PivotTable8"/>
    <pivotTable tabId="3" name="PivotTable1"/>
    <pivotTable tabId="9" name="PivotTable5"/>
    <pivotTable tabId="8" name="PivotTable4"/>
    <pivotTable tabId="7" name="PivotTable3"/>
    <pivotTable tabId="4" name="PivotTable2"/>
  </pivotTables>
  <data>
    <tabular pivotCacheId="176028670">
      <items count="20">
        <i x="0"/>
        <i x="1"/>
        <i x="2"/>
        <i x="3"/>
        <i x="4" s="1"/>
        <i x="5"/>
        <i x="6"/>
        <i x="7"/>
        <i x="8"/>
        <i x="9"/>
        <i x="10"/>
        <i x="11"/>
        <i x="12"/>
        <i x="16" s="1" nd="1"/>
        <i x="15" s="1" nd="1"/>
        <i x="19" s="1" nd="1"/>
        <i x="17" s="1" nd="1"/>
        <i x="14" s="1" nd="1"/>
        <i x="13" s="1" nd="1"/>
        <i x="1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ssion" cache="Slicer_Session2" caption="Sess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ssion 1" cache="Slicer_Session2" caption="Session" startItem="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ssion 2" cache="Slicer_Session2" caption="Sess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ession 3" cache="Slicer_Session2" caption="Session" columnCount="13" showCaption="0" rowHeight="241300"/>
</slicers>
</file>

<file path=xl/tables/table1.xml><?xml version="1.0" encoding="utf-8"?>
<table xmlns="http://schemas.openxmlformats.org/spreadsheetml/2006/main" id="10" name="Table811" displayName="Table811" ref="B10:F23" totalsRowShown="0">
  <autoFilter ref="B10:F23"/>
  <tableColumns count="5">
    <tableColumn id="1" name="Season"/>
    <tableColumn id="2" name="Winner"/>
    <tableColumn id="3" name="Runner Up"/>
    <tableColumn id="4" name="Player of the Match"/>
    <tableColumn id="5" name="Player of the Serie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S817" totalsRowShown="0">
  <autoFilter ref="A1:S817"/>
  <tableColumns count="19">
    <tableColumn id="1" name="id"/>
    <tableColumn id="2" name="city"/>
    <tableColumn id="3" name="Year">
      <calculatedColumnFormula>YEAR(E2)</calculatedColumnFormula>
    </tableColumn>
    <tableColumn id="4" name="Session"/>
    <tableColumn id="5" name="date" dataDxfId="0"/>
    <tableColumn id="6" name="player_of_match"/>
    <tableColumn id="7" name="venue"/>
    <tableColumn id="8" name="neutral_venue"/>
    <tableColumn id="9" name="team1"/>
    <tableColumn id="10" name="team2"/>
    <tableColumn id="11" name="toss_winner"/>
    <tableColumn id="12" name="toss_decision"/>
    <tableColumn id="13" name="winner"/>
    <tableColumn id="14" name="result"/>
    <tableColumn id="15" name="result_margin"/>
    <tableColumn id="16" name="eliminator"/>
    <tableColumn id="17" name="method"/>
    <tableColumn id="18" name="umpire1"/>
    <tableColumn id="19" name="umpire2"/>
  </tableColumns>
  <tableStyleInfo name="TableStyleMedium2" showFirstColumn="0" showLastColumn="0" showRowStripes="1" showColumnStripes="0"/>
</table>
</file>

<file path=xl/tables/table3.xml><?xml version="1.0" encoding="utf-8"?>
<table xmlns="http://schemas.openxmlformats.org/spreadsheetml/2006/main" id="8" name="Table8" displayName="Table8" ref="A1:E14" totalsRowShown="0">
  <autoFilter ref="A1:E14"/>
  <tableColumns count="5">
    <tableColumn id="1" name="Season"/>
    <tableColumn id="2" name="Winner"/>
    <tableColumn id="3" name="Runner Up"/>
    <tableColumn id="4" name="Player of the Match"/>
    <tableColumn id="5" name="Player of the Se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6.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topLeftCell="A7" zoomScale="70" zoomScaleNormal="70" workbookViewId="0">
      <selection activeCell="D12" sqref="D12"/>
    </sheetView>
  </sheetViews>
  <sheetFormatPr defaultRowHeight="14.5" x14ac:dyDescent="0.35"/>
  <cols>
    <col min="1" max="1" width="24.54296875" bestFit="1" customWidth="1"/>
    <col min="2" max="2" width="15.90625" bestFit="1" customWidth="1"/>
    <col min="3" max="3" width="4.6328125" bestFit="1" customWidth="1"/>
    <col min="4" max="4" width="10.7265625" bestFit="1" customWidth="1"/>
  </cols>
  <sheetData>
    <row r="3" spans="1:4" x14ac:dyDescent="0.35">
      <c r="A3" s="13" t="s">
        <v>442</v>
      </c>
      <c r="B3" s="13" t="s">
        <v>443</v>
      </c>
    </row>
    <row r="4" spans="1:4" x14ac:dyDescent="0.35">
      <c r="A4" s="13" t="s">
        <v>440</v>
      </c>
      <c r="B4" t="s">
        <v>33</v>
      </c>
      <c r="C4" t="s">
        <v>22</v>
      </c>
      <c r="D4" t="s">
        <v>441</v>
      </c>
    </row>
    <row r="5" spans="1:4" x14ac:dyDescent="0.35">
      <c r="A5" s="14" t="s">
        <v>21</v>
      </c>
      <c r="B5" s="15">
        <v>9</v>
      </c>
      <c r="C5" s="15">
        <v>3</v>
      </c>
      <c r="D5" s="15">
        <v>12</v>
      </c>
    </row>
    <row r="6" spans="1:4" x14ac:dyDescent="0.35">
      <c r="A6" s="14" t="s">
        <v>39</v>
      </c>
      <c r="B6" s="15">
        <v>6</v>
      </c>
      <c r="C6" s="15">
        <v>5</v>
      </c>
      <c r="D6" s="15">
        <v>11</v>
      </c>
    </row>
    <row r="7" spans="1:4" x14ac:dyDescent="0.35">
      <c r="A7" s="14" t="s">
        <v>47</v>
      </c>
      <c r="B7" s="15">
        <v>5</v>
      </c>
      <c r="C7" s="15">
        <v>5</v>
      </c>
      <c r="D7" s="15">
        <v>10</v>
      </c>
    </row>
    <row r="8" spans="1:4" x14ac:dyDescent="0.35">
      <c r="A8" s="14" t="s">
        <v>32</v>
      </c>
      <c r="B8" s="15">
        <v>3</v>
      </c>
      <c r="C8" s="15">
        <v>7</v>
      </c>
      <c r="D8" s="15">
        <v>10</v>
      </c>
    </row>
    <row r="9" spans="1:4" x14ac:dyDescent="0.35">
      <c r="A9" s="14" t="s">
        <v>20</v>
      </c>
      <c r="B9" s="15">
        <v>1</v>
      </c>
      <c r="C9" s="15">
        <v>7</v>
      </c>
      <c r="D9" s="15">
        <v>8</v>
      </c>
    </row>
    <row r="10" spans="1:4" x14ac:dyDescent="0.35">
      <c r="A10" s="14" t="s">
        <v>31</v>
      </c>
      <c r="B10" s="15">
        <v>3</v>
      </c>
      <c r="C10" s="15">
        <v>5</v>
      </c>
      <c r="D10" s="15">
        <v>8</v>
      </c>
    </row>
    <row r="11" spans="1:4" x14ac:dyDescent="0.35">
      <c r="A11" s="14" t="s">
        <v>40</v>
      </c>
      <c r="B11" s="15">
        <v>5</v>
      </c>
      <c r="C11" s="15">
        <v>2</v>
      </c>
      <c r="D11" s="15">
        <v>7</v>
      </c>
    </row>
    <row r="12" spans="1:4" x14ac:dyDescent="0.35">
      <c r="A12" s="14" t="s">
        <v>53</v>
      </c>
      <c r="B12" s="15">
        <v>3</v>
      </c>
      <c r="C12" s="15">
        <v>1</v>
      </c>
      <c r="D12" s="15">
        <v>4</v>
      </c>
    </row>
    <row r="13" spans="1:4" x14ac:dyDescent="0.35">
      <c r="A13" s="14" t="s">
        <v>207</v>
      </c>
      <c r="B13" s="15">
        <v>2</v>
      </c>
      <c r="C13" s="15">
        <v>2</v>
      </c>
      <c r="D13" s="15">
        <v>4</v>
      </c>
    </row>
    <row r="14" spans="1:4" x14ac:dyDescent="0.35">
      <c r="A14" s="14" t="s">
        <v>441</v>
      </c>
      <c r="B14" s="15">
        <v>37</v>
      </c>
      <c r="C14" s="15">
        <v>37</v>
      </c>
      <c r="D14" s="15">
        <v>74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sqref="A1:E14"/>
    </sheetView>
  </sheetViews>
  <sheetFormatPr defaultRowHeight="14.5" x14ac:dyDescent="0.35"/>
  <cols>
    <col min="1" max="1" width="8.7265625" customWidth="1"/>
    <col min="2" max="2" width="18.36328125" bestFit="1" customWidth="1"/>
    <col min="3" max="3" width="24.54296875" bestFit="1" customWidth="1"/>
    <col min="4" max="4" width="19.26953125" customWidth="1"/>
    <col min="5" max="5" width="18.81640625" customWidth="1"/>
    <col min="6" max="6" width="9.08984375" customWidth="1"/>
  </cols>
  <sheetData>
    <row r="1" spans="1:5" x14ac:dyDescent="0.35">
      <c r="A1" t="s">
        <v>411</v>
      </c>
      <c r="B1" t="s">
        <v>412</v>
      </c>
      <c r="C1" t="s">
        <v>413</v>
      </c>
      <c r="D1" t="s">
        <v>414</v>
      </c>
      <c r="E1" t="s">
        <v>415</v>
      </c>
    </row>
    <row r="2" spans="1:5" x14ac:dyDescent="0.35">
      <c r="A2" t="s">
        <v>410</v>
      </c>
      <c r="B2" t="s">
        <v>47</v>
      </c>
      <c r="C2" t="s">
        <v>373</v>
      </c>
      <c r="D2" t="s">
        <v>416</v>
      </c>
      <c r="E2" t="s">
        <v>417</v>
      </c>
    </row>
    <row r="3" spans="1:5" x14ac:dyDescent="0.35">
      <c r="A3" t="s">
        <v>409</v>
      </c>
      <c r="B3" t="s">
        <v>47</v>
      </c>
      <c r="C3" t="s">
        <v>32</v>
      </c>
      <c r="D3" t="s">
        <v>418</v>
      </c>
      <c r="E3" t="s">
        <v>419</v>
      </c>
    </row>
    <row r="4" spans="1:5" x14ac:dyDescent="0.35">
      <c r="A4" t="s">
        <v>408</v>
      </c>
      <c r="B4" t="s">
        <v>32</v>
      </c>
      <c r="C4" t="s">
        <v>259</v>
      </c>
      <c r="D4" t="s">
        <v>420</v>
      </c>
      <c r="E4" t="s">
        <v>421</v>
      </c>
    </row>
    <row r="5" spans="1:5" x14ac:dyDescent="0.35">
      <c r="A5" t="s">
        <v>407</v>
      </c>
      <c r="B5" t="s">
        <v>47</v>
      </c>
      <c r="C5" t="s">
        <v>317</v>
      </c>
      <c r="D5" t="s">
        <v>422</v>
      </c>
      <c r="E5" t="s">
        <v>423</v>
      </c>
    </row>
    <row r="6" spans="1:5" x14ac:dyDescent="0.35">
      <c r="A6" t="s">
        <v>406</v>
      </c>
      <c r="B6" t="s">
        <v>259</v>
      </c>
      <c r="C6" t="s">
        <v>20</v>
      </c>
      <c r="D6" t="s">
        <v>424</v>
      </c>
      <c r="E6" t="s">
        <v>425</v>
      </c>
    </row>
    <row r="7" spans="1:5" x14ac:dyDescent="0.35">
      <c r="A7" t="s">
        <v>405</v>
      </c>
      <c r="B7" t="s">
        <v>47</v>
      </c>
      <c r="C7" t="s">
        <v>32</v>
      </c>
      <c r="D7" t="s">
        <v>426</v>
      </c>
      <c r="E7" t="s">
        <v>419</v>
      </c>
    </row>
    <row r="8" spans="1:5" x14ac:dyDescent="0.35">
      <c r="A8" t="s">
        <v>404</v>
      </c>
      <c r="B8" t="s">
        <v>21</v>
      </c>
      <c r="C8" t="s">
        <v>31</v>
      </c>
      <c r="D8" t="s">
        <v>427</v>
      </c>
      <c r="E8" t="s">
        <v>428</v>
      </c>
    </row>
    <row r="9" spans="1:5" x14ac:dyDescent="0.35">
      <c r="A9" t="s">
        <v>403</v>
      </c>
      <c r="B9" t="s">
        <v>47</v>
      </c>
      <c r="C9" t="s">
        <v>32</v>
      </c>
      <c r="D9" t="s">
        <v>429</v>
      </c>
      <c r="E9" t="s">
        <v>420</v>
      </c>
    </row>
    <row r="10" spans="1:5" x14ac:dyDescent="0.35">
      <c r="A10" t="s">
        <v>402</v>
      </c>
      <c r="B10" t="s">
        <v>21</v>
      </c>
      <c r="C10" t="s">
        <v>32</v>
      </c>
      <c r="D10" t="s">
        <v>430</v>
      </c>
      <c r="E10" t="s">
        <v>421</v>
      </c>
    </row>
    <row r="11" spans="1:5" x14ac:dyDescent="0.35">
      <c r="A11" t="s">
        <v>401</v>
      </c>
      <c r="B11" t="s">
        <v>32</v>
      </c>
      <c r="C11" t="s">
        <v>20</v>
      </c>
      <c r="D11" t="s">
        <v>431</v>
      </c>
      <c r="E11" t="s">
        <v>432</v>
      </c>
    </row>
    <row r="12" spans="1:5" x14ac:dyDescent="0.35">
      <c r="A12" t="s">
        <v>400</v>
      </c>
      <c r="B12" t="s">
        <v>32</v>
      </c>
      <c r="C12" t="s">
        <v>47</v>
      </c>
      <c r="D12" t="s">
        <v>433</v>
      </c>
      <c r="E12" t="s">
        <v>434</v>
      </c>
    </row>
    <row r="13" spans="1:5" x14ac:dyDescent="0.35">
      <c r="A13" t="s">
        <v>399</v>
      </c>
      <c r="B13" t="s">
        <v>53</v>
      </c>
      <c r="C13" t="s">
        <v>20</v>
      </c>
      <c r="D13" t="s">
        <v>435</v>
      </c>
      <c r="E13" t="s">
        <v>436</v>
      </c>
    </row>
    <row r="14" spans="1:5" x14ac:dyDescent="0.35">
      <c r="A14" t="s">
        <v>398</v>
      </c>
      <c r="B14" t="s">
        <v>40</v>
      </c>
      <c r="C14" t="s">
        <v>32</v>
      </c>
      <c r="D14" t="s">
        <v>437</v>
      </c>
      <c r="E14" t="s">
        <v>420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E4" sqref="E4"/>
    </sheetView>
  </sheetViews>
  <sheetFormatPr defaultRowHeight="14.5" x14ac:dyDescent="0.35"/>
  <cols>
    <col min="1" max="1" width="12.36328125" bestFit="1" customWidth="1"/>
    <col min="2" max="2" width="10.54296875" bestFit="1" customWidth="1"/>
  </cols>
  <sheetData>
    <row r="3" spans="1:2" x14ac:dyDescent="0.35">
      <c r="A3" s="13" t="s">
        <v>440</v>
      </c>
      <c r="B3" t="s">
        <v>444</v>
      </c>
    </row>
    <row r="4" spans="1:2" x14ac:dyDescent="0.35">
      <c r="A4" s="14" t="s">
        <v>33</v>
      </c>
      <c r="B4" s="16">
        <v>0.5</v>
      </c>
    </row>
    <row r="5" spans="1:2" x14ac:dyDescent="0.35">
      <c r="A5" s="14" t="s">
        <v>22</v>
      </c>
      <c r="B5" s="16">
        <v>0.5</v>
      </c>
    </row>
    <row r="6" spans="1:2" x14ac:dyDescent="0.35">
      <c r="A6" s="14" t="s">
        <v>441</v>
      </c>
      <c r="B6" s="16">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7"/>
  <sheetViews>
    <sheetView topLeftCell="B1" workbookViewId="0">
      <selection activeCell="H3" sqref="H3"/>
    </sheetView>
  </sheetViews>
  <sheetFormatPr defaultRowHeight="14.5" x14ac:dyDescent="0.35"/>
  <cols>
    <col min="1" max="1" width="46.36328125" bestFit="1" customWidth="1"/>
    <col min="2" max="2" width="15.26953125" bestFit="1" customWidth="1"/>
    <col min="3" max="3" width="4.453125" bestFit="1" customWidth="1"/>
    <col min="4" max="4" width="10.7265625" bestFit="1" customWidth="1"/>
  </cols>
  <sheetData>
    <row r="3" spans="1:4" x14ac:dyDescent="0.35">
      <c r="A3" s="13" t="s">
        <v>445</v>
      </c>
      <c r="B3" s="13" t="s">
        <v>443</v>
      </c>
    </row>
    <row r="4" spans="1:4" x14ac:dyDescent="0.35">
      <c r="A4" s="13" t="s">
        <v>440</v>
      </c>
      <c r="B4" t="s">
        <v>33</v>
      </c>
      <c r="C4" t="s">
        <v>22</v>
      </c>
      <c r="D4" t="s">
        <v>441</v>
      </c>
    </row>
    <row r="5" spans="1:4" x14ac:dyDescent="0.35">
      <c r="A5" s="14" t="s">
        <v>236</v>
      </c>
      <c r="B5" s="15">
        <v>1</v>
      </c>
      <c r="C5" s="15">
        <v>1</v>
      </c>
      <c r="D5" s="15">
        <v>2</v>
      </c>
    </row>
    <row r="6" spans="1:4" x14ac:dyDescent="0.35">
      <c r="A6" s="14" t="s">
        <v>172</v>
      </c>
      <c r="B6" s="15">
        <v>1</v>
      </c>
      <c r="C6" s="15">
        <v>1</v>
      </c>
      <c r="D6" s="15">
        <v>2</v>
      </c>
    </row>
    <row r="7" spans="1:4" x14ac:dyDescent="0.35">
      <c r="A7" s="14" t="s">
        <v>195</v>
      </c>
      <c r="B7" s="15"/>
      <c r="C7" s="15">
        <v>2</v>
      </c>
      <c r="D7" s="15">
        <v>2</v>
      </c>
    </row>
    <row r="8" spans="1:4" x14ac:dyDescent="0.35">
      <c r="A8" s="14" t="s">
        <v>62</v>
      </c>
      <c r="B8" s="15">
        <v>2</v>
      </c>
      <c r="C8" s="15">
        <v>2</v>
      </c>
      <c r="D8" s="15">
        <v>4</v>
      </c>
    </row>
    <row r="9" spans="1:4" x14ac:dyDescent="0.35">
      <c r="A9" s="14" t="s">
        <v>30</v>
      </c>
      <c r="B9" s="15">
        <v>4</v>
      </c>
      <c r="C9" s="15">
        <v>2</v>
      </c>
      <c r="D9" s="15">
        <v>6</v>
      </c>
    </row>
    <row r="10" spans="1:4" x14ac:dyDescent="0.35">
      <c r="A10" s="14" t="s">
        <v>52</v>
      </c>
      <c r="B10" s="15">
        <v>4</v>
      </c>
      <c r="C10" s="15">
        <v>3</v>
      </c>
      <c r="D10" s="15">
        <v>7</v>
      </c>
    </row>
    <row r="11" spans="1:4" x14ac:dyDescent="0.35">
      <c r="A11" s="14" t="s">
        <v>19</v>
      </c>
      <c r="B11" s="15">
        <v>2</v>
      </c>
      <c r="C11" s="15">
        <v>6</v>
      </c>
      <c r="D11" s="15">
        <v>8</v>
      </c>
    </row>
    <row r="12" spans="1:4" x14ac:dyDescent="0.35">
      <c r="A12" s="14" t="s">
        <v>58</v>
      </c>
      <c r="B12" s="15">
        <v>4</v>
      </c>
      <c r="C12" s="15">
        <v>4</v>
      </c>
      <c r="D12" s="15">
        <v>8</v>
      </c>
    </row>
    <row r="13" spans="1:4" x14ac:dyDescent="0.35">
      <c r="A13" s="14" t="s">
        <v>38</v>
      </c>
      <c r="B13" s="15">
        <v>4</v>
      </c>
      <c r="C13" s="15">
        <v>4</v>
      </c>
      <c r="D13" s="15">
        <v>8</v>
      </c>
    </row>
    <row r="14" spans="1:4" x14ac:dyDescent="0.35">
      <c r="A14" s="14" t="s">
        <v>46</v>
      </c>
      <c r="B14" s="15">
        <v>1</v>
      </c>
      <c r="C14" s="15">
        <v>7</v>
      </c>
      <c r="D14" s="15">
        <v>8</v>
      </c>
    </row>
    <row r="15" spans="1:4" x14ac:dyDescent="0.35">
      <c r="A15" s="14" t="s">
        <v>240</v>
      </c>
      <c r="B15" s="15">
        <v>8</v>
      </c>
      <c r="C15" s="15">
        <v>1</v>
      </c>
      <c r="D15" s="15">
        <v>9</v>
      </c>
    </row>
    <row r="16" spans="1:4" x14ac:dyDescent="0.35">
      <c r="A16" s="14" t="s">
        <v>67</v>
      </c>
      <c r="B16" s="15">
        <v>6</v>
      </c>
      <c r="C16" s="15">
        <v>4</v>
      </c>
      <c r="D16" s="15">
        <v>10</v>
      </c>
    </row>
    <row r="17" spans="1:4" x14ac:dyDescent="0.35">
      <c r="A17" s="14" t="s">
        <v>441</v>
      </c>
      <c r="B17" s="15">
        <v>37</v>
      </c>
      <c r="C17" s="15">
        <v>37</v>
      </c>
      <c r="D17" s="15">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4.5" x14ac:dyDescent="0.35"/>
  <sheetData>
    <row r="3" spans="1:3" x14ac:dyDescent="0.35">
      <c r="A3" s="4"/>
      <c r="B3" s="5"/>
      <c r="C3" s="6"/>
    </row>
    <row r="4" spans="1:3" x14ac:dyDescent="0.35">
      <c r="A4" s="7"/>
      <c r="B4" s="8"/>
      <c r="C4" s="9"/>
    </row>
    <row r="5" spans="1:3" x14ac:dyDescent="0.35">
      <c r="A5" s="7"/>
      <c r="B5" s="8"/>
      <c r="C5" s="9"/>
    </row>
    <row r="6" spans="1:3" x14ac:dyDescent="0.35">
      <c r="A6" s="7"/>
      <c r="B6" s="8"/>
      <c r="C6" s="9"/>
    </row>
    <row r="7" spans="1:3" x14ac:dyDescent="0.35">
      <c r="A7" s="7"/>
      <c r="B7" s="8"/>
      <c r="C7" s="9"/>
    </row>
    <row r="8" spans="1:3" x14ac:dyDescent="0.35">
      <c r="A8" s="7"/>
      <c r="B8" s="8"/>
      <c r="C8" s="9"/>
    </row>
    <row r="9" spans="1:3" x14ac:dyDescent="0.35">
      <c r="A9" s="7"/>
      <c r="B9" s="8"/>
      <c r="C9" s="9"/>
    </row>
    <row r="10" spans="1:3" x14ac:dyDescent="0.35">
      <c r="A10" s="7"/>
      <c r="B10" s="8"/>
      <c r="C10" s="9"/>
    </row>
    <row r="11" spans="1:3" x14ac:dyDescent="0.35">
      <c r="A11" s="7"/>
      <c r="B11" s="8"/>
      <c r="C11" s="9"/>
    </row>
    <row r="12" spans="1:3" x14ac:dyDescent="0.35">
      <c r="A12" s="7"/>
      <c r="B12" s="8"/>
      <c r="C12" s="9"/>
    </row>
    <row r="13" spans="1:3" x14ac:dyDescent="0.35">
      <c r="A13" s="7"/>
      <c r="B13" s="8"/>
      <c r="C13" s="9"/>
    </row>
    <row r="14" spans="1:3" x14ac:dyDescent="0.35">
      <c r="A14" s="7"/>
      <c r="B14" s="8"/>
      <c r="C14" s="9"/>
    </row>
    <row r="15" spans="1:3" x14ac:dyDescent="0.35">
      <c r="A15" s="7"/>
      <c r="B15" s="8"/>
      <c r="C15" s="9"/>
    </row>
    <row r="16" spans="1:3" x14ac:dyDescent="0.35">
      <c r="A16" s="7"/>
      <c r="B16" s="8"/>
      <c r="C16" s="9"/>
    </row>
    <row r="17" spans="1:3" x14ac:dyDescent="0.35">
      <c r="A17" s="7"/>
      <c r="B17" s="8"/>
      <c r="C17" s="9"/>
    </row>
    <row r="18" spans="1:3" x14ac:dyDescent="0.35">
      <c r="A18" s="7"/>
      <c r="B18" s="8"/>
      <c r="C18" s="9"/>
    </row>
    <row r="19" spans="1:3" x14ac:dyDescent="0.35">
      <c r="A19" s="7"/>
      <c r="B19" s="8"/>
      <c r="C19" s="9"/>
    </row>
    <row r="20" spans="1:3" x14ac:dyDescent="0.35">
      <c r="A20" s="10"/>
      <c r="B20" s="11"/>
      <c r="C20"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3"/>
  <sheetViews>
    <sheetView topLeftCell="A11" workbookViewId="0">
      <selection activeCell="B21" sqref="B21"/>
    </sheetView>
  </sheetViews>
  <sheetFormatPr defaultRowHeight="14.5" x14ac:dyDescent="0.35"/>
  <cols>
    <col min="1" max="1" width="15.6328125" bestFit="1" customWidth="1"/>
    <col min="2" max="2" width="4.90625" bestFit="1" customWidth="1"/>
    <col min="3" max="3" width="8.81640625" bestFit="1" customWidth="1"/>
    <col min="4" max="4" width="13.90625" bestFit="1" customWidth="1"/>
    <col min="5" max="5" width="7.54296875" bestFit="1" customWidth="1"/>
    <col min="6" max="6" width="7.81640625" bestFit="1" customWidth="1"/>
    <col min="7" max="7" width="6.90625" bestFit="1" customWidth="1"/>
    <col min="8" max="8" width="10" bestFit="1" customWidth="1"/>
    <col min="9" max="9" width="8.1796875" bestFit="1" customWidth="1"/>
    <col min="10" max="10" width="15.36328125" bestFit="1" customWidth="1"/>
    <col min="11" max="11" width="11.6328125" bestFit="1" customWidth="1"/>
    <col min="12" max="12" width="8.453125" bestFit="1" customWidth="1"/>
    <col min="13" max="13" width="10.36328125" bestFit="1" customWidth="1"/>
    <col min="14" max="14" width="8.54296875" bestFit="1" customWidth="1"/>
    <col min="15" max="15" width="14.90625" bestFit="1" customWidth="1"/>
    <col min="16" max="16" width="11.54296875" bestFit="1" customWidth="1"/>
    <col min="17" max="17" width="9.453125" bestFit="1" customWidth="1"/>
    <col min="18" max="18" width="7.453125" bestFit="1" customWidth="1"/>
    <col min="19" max="19" width="6" bestFit="1" customWidth="1"/>
    <col min="20" max="20" width="10.453125" bestFit="1" customWidth="1"/>
    <col min="21" max="21" width="7.26953125" bestFit="1" customWidth="1"/>
    <col min="22" max="22" width="7.81640625" bestFit="1" customWidth="1"/>
    <col min="23" max="23" width="9.08984375" bestFit="1" customWidth="1"/>
    <col min="24" max="24" width="10" bestFit="1" customWidth="1"/>
    <col min="25" max="25" width="9.7265625" bestFit="1" customWidth="1"/>
    <col min="26" max="26" width="14.90625" bestFit="1" customWidth="1"/>
    <col min="27" max="27" width="7.90625" bestFit="1" customWidth="1"/>
    <col min="28" max="28" width="5.1796875" bestFit="1" customWidth="1"/>
    <col min="29" max="29" width="9.54296875" bestFit="1" customWidth="1"/>
    <col min="30" max="30" width="8.1796875" bestFit="1" customWidth="1"/>
    <col min="31" max="31" width="9.08984375" bestFit="1" customWidth="1"/>
    <col min="32" max="32" width="11.81640625" bestFit="1" customWidth="1"/>
    <col min="33" max="33" width="10.1796875" bestFit="1" customWidth="1"/>
    <col min="34" max="34" width="8.36328125" bestFit="1" customWidth="1"/>
    <col min="35" max="35" width="13.1796875" bestFit="1" customWidth="1"/>
    <col min="36" max="36" width="7.453125" bestFit="1" customWidth="1"/>
    <col min="37" max="37" width="8.26953125" bestFit="1" customWidth="1"/>
    <col min="38" max="38" width="9.1796875" bestFit="1" customWidth="1"/>
    <col min="39" max="39" width="11.08984375" bestFit="1" customWidth="1"/>
    <col min="40" max="40" width="8.6328125" bestFit="1" customWidth="1"/>
    <col min="41" max="41" width="8.26953125" bestFit="1" customWidth="1"/>
    <col min="42" max="43" width="12.7265625" bestFit="1" customWidth="1"/>
    <col min="44" max="44" width="8.6328125" bestFit="1" customWidth="1"/>
    <col min="45" max="45" width="8.54296875" bestFit="1" customWidth="1"/>
    <col min="46" max="46" width="10.08984375" bestFit="1" customWidth="1"/>
    <col min="47" max="47" width="10.81640625" bestFit="1" customWidth="1"/>
    <col min="48" max="48" width="8" bestFit="1" customWidth="1"/>
    <col min="50" max="50" width="9.08984375" bestFit="1" customWidth="1"/>
    <col min="51" max="51" width="10.54296875" bestFit="1" customWidth="1"/>
    <col min="52" max="52" width="9.36328125" bestFit="1" customWidth="1"/>
    <col min="53" max="53" width="9.26953125" bestFit="1" customWidth="1"/>
    <col min="54" max="54" width="9.90625" bestFit="1" customWidth="1"/>
    <col min="55" max="55" width="17.7265625" bestFit="1" customWidth="1"/>
    <col min="56" max="56" width="8.453125" bestFit="1" customWidth="1"/>
    <col min="57" max="57" width="9" bestFit="1" customWidth="1"/>
    <col min="58" max="58" width="10.7265625" bestFit="1" customWidth="1"/>
    <col min="59" max="59" width="10.26953125" bestFit="1" customWidth="1"/>
    <col min="60" max="60" width="9.81640625" bestFit="1" customWidth="1"/>
    <col min="61" max="61" width="8.453125" bestFit="1" customWidth="1"/>
    <col min="62" max="62" width="11.1796875" bestFit="1" customWidth="1"/>
    <col min="64" max="64" width="8.08984375" bestFit="1" customWidth="1"/>
    <col min="65" max="65" width="10.1796875" bestFit="1" customWidth="1"/>
    <col min="66" max="66" width="14.6328125" bestFit="1" customWidth="1"/>
    <col min="67" max="67" width="13.1796875" bestFit="1" customWidth="1"/>
    <col min="68" max="68" width="9.54296875" bestFit="1" customWidth="1"/>
    <col min="69" max="69" width="8.54296875" bestFit="1" customWidth="1"/>
    <col min="70" max="70" width="10" bestFit="1" customWidth="1"/>
    <col min="71" max="71" width="8.54296875" bestFit="1" customWidth="1"/>
    <col min="72" max="72" width="8" bestFit="1" customWidth="1"/>
    <col min="73" max="73" width="8.1796875" bestFit="1" customWidth="1"/>
    <col min="74" max="74" width="8.90625" bestFit="1" customWidth="1"/>
    <col min="75" max="75" width="10.54296875" bestFit="1" customWidth="1"/>
    <col min="76" max="76" width="11.81640625" bestFit="1" customWidth="1"/>
    <col min="77" max="77" width="11.36328125" bestFit="1" customWidth="1"/>
    <col min="78" max="78" width="6.90625" bestFit="1" customWidth="1"/>
    <col min="79" max="79" width="7.90625" bestFit="1" customWidth="1"/>
    <col min="80" max="80" width="9.08984375" bestFit="1" customWidth="1"/>
    <col min="81" max="81" width="8.54296875" bestFit="1" customWidth="1"/>
    <col min="82" max="82" width="8.81640625" bestFit="1" customWidth="1"/>
    <col min="83" max="83" width="8" bestFit="1" customWidth="1"/>
    <col min="84" max="84" width="10.36328125" bestFit="1" customWidth="1"/>
    <col min="85" max="85" width="9" bestFit="1" customWidth="1"/>
    <col min="86" max="86" width="10.7265625" bestFit="1" customWidth="1"/>
    <col min="87" max="87" width="7.453125" bestFit="1" customWidth="1"/>
    <col min="88" max="88" width="9.1796875" bestFit="1" customWidth="1"/>
    <col min="89" max="89" width="5.6328125" bestFit="1" customWidth="1"/>
    <col min="90" max="90" width="11" bestFit="1" customWidth="1"/>
    <col min="91" max="91" width="9.453125" bestFit="1" customWidth="1"/>
    <col min="92" max="92" width="10.26953125" bestFit="1" customWidth="1"/>
    <col min="93" max="93" width="8.6328125" bestFit="1" customWidth="1"/>
    <col min="94" max="94" width="9.453125" bestFit="1" customWidth="1"/>
    <col min="95" max="95" width="13.1796875" bestFit="1" customWidth="1"/>
    <col min="96" max="96" width="9.7265625" bestFit="1" customWidth="1"/>
    <col min="97" max="97" width="9.81640625" bestFit="1" customWidth="1"/>
    <col min="98" max="98" width="9.453125" bestFit="1" customWidth="1"/>
    <col min="99" max="99" width="9.54296875" bestFit="1" customWidth="1"/>
    <col min="100" max="100" width="6.90625" bestFit="1" customWidth="1"/>
    <col min="101" max="101" width="7.90625" bestFit="1" customWidth="1"/>
    <col min="102" max="102" width="9.81640625" bestFit="1" customWidth="1"/>
    <col min="103" max="103" width="8.90625" bestFit="1" customWidth="1"/>
    <col min="104" max="104" width="15.90625" bestFit="1" customWidth="1"/>
    <col min="105" max="105" width="11.36328125" bestFit="1" customWidth="1"/>
    <col min="106" max="106" width="12.54296875" bestFit="1" customWidth="1"/>
    <col min="107" max="107" width="13.1796875" bestFit="1" customWidth="1"/>
    <col min="108" max="108" width="9.90625" bestFit="1" customWidth="1"/>
    <col min="109" max="109" width="6.6328125" bestFit="1" customWidth="1"/>
    <col min="110" max="110" width="6.26953125" bestFit="1" customWidth="1"/>
    <col min="111" max="111" width="11" bestFit="1" customWidth="1"/>
    <col min="112" max="112" width="8.453125" bestFit="1" customWidth="1"/>
    <col min="113" max="113" width="12.54296875" bestFit="1" customWidth="1"/>
    <col min="115" max="115" width="10.26953125" bestFit="1" customWidth="1"/>
    <col min="116" max="116" width="8" bestFit="1" customWidth="1"/>
    <col min="117" max="117" width="9" bestFit="1" customWidth="1"/>
    <col min="118" max="118" width="14.1796875" bestFit="1" customWidth="1"/>
    <col min="119" max="119" width="7" bestFit="1" customWidth="1"/>
    <col min="120" max="120" width="7.08984375" bestFit="1" customWidth="1"/>
    <col min="121" max="121" width="8.08984375" bestFit="1" customWidth="1"/>
    <col min="122" max="122" width="10.90625" bestFit="1" customWidth="1"/>
    <col min="123" max="123" width="8.36328125" bestFit="1" customWidth="1"/>
    <col min="124" max="124" width="13.81640625" bestFit="1" customWidth="1"/>
    <col min="125" max="125" width="12.6328125" bestFit="1" customWidth="1"/>
    <col min="126" max="126" width="10.08984375" bestFit="1" customWidth="1"/>
    <col min="127" max="127" width="11" bestFit="1" customWidth="1"/>
    <col min="128" max="128" width="12.26953125" bestFit="1" customWidth="1"/>
    <col min="129" max="129" width="11.1796875" bestFit="1" customWidth="1"/>
    <col min="130" max="130" width="8.26953125" bestFit="1" customWidth="1"/>
    <col min="131" max="131" width="15" bestFit="1" customWidth="1"/>
    <col min="132" max="132" width="10.26953125" bestFit="1" customWidth="1"/>
    <col min="133" max="133" width="9.6328125" bestFit="1" customWidth="1"/>
    <col min="134" max="134" width="10.1796875" bestFit="1" customWidth="1"/>
    <col min="135" max="135" width="9" bestFit="1" customWidth="1"/>
    <col min="136" max="136" width="11.08984375" bestFit="1" customWidth="1"/>
    <col min="137" max="137" width="11.1796875" bestFit="1" customWidth="1"/>
    <col min="138" max="138" width="16.7265625" bestFit="1" customWidth="1"/>
    <col min="139" max="139" width="15.26953125" bestFit="1" customWidth="1"/>
    <col min="140" max="140" width="9.6328125" bestFit="1" customWidth="1"/>
    <col min="141" max="141" width="9.453125" bestFit="1" customWidth="1"/>
    <col min="142" max="142" width="7.7265625" bestFit="1" customWidth="1"/>
    <col min="143" max="143" width="8.90625" bestFit="1" customWidth="1"/>
    <col min="144" max="144" width="8.26953125" bestFit="1" customWidth="1"/>
    <col min="145" max="145" width="17.26953125" bestFit="1" customWidth="1"/>
    <col min="146" max="146" width="17.453125" bestFit="1" customWidth="1"/>
    <col min="147" max="147" width="11.08984375" bestFit="1" customWidth="1"/>
    <col min="148" max="148" width="6.7265625" bestFit="1" customWidth="1"/>
    <col min="149" max="149" width="3.26953125" bestFit="1" customWidth="1"/>
    <col min="150" max="150" width="14.36328125" bestFit="1" customWidth="1"/>
    <col min="151" max="151" width="7.7265625" bestFit="1" customWidth="1"/>
    <col min="152" max="152" width="7.90625" bestFit="1" customWidth="1"/>
    <col min="153" max="153" width="6" bestFit="1" customWidth="1"/>
    <col min="154" max="154" width="15" bestFit="1" customWidth="1"/>
    <col min="155" max="155" width="7.81640625" bestFit="1" customWidth="1"/>
    <col min="156" max="156" width="10.54296875" bestFit="1" customWidth="1"/>
    <col min="157" max="157" width="14" bestFit="1" customWidth="1"/>
    <col min="158" max="158" width="10.81640625" bestFit="1" customWidth="1"/>
    <col min="159" max="159" width="7.36328125" bestFit="1" customWidth="1"/>
    <col min="160" max="160" width="9.54296875" bestFit="1" customWidth="1"/>
    <col min="161" max="161" width="7.453125" bestFit="1" customWidth="1"/>
    <col min="162" max="162" width="7.90625" bestFit="1" customWidth="1"/>
    <col min="163" max="163" width="9.26953125" bestFit="1" customWidth="1"/>
    <col min="164" max="164" width="9.1796875" bestFit="1" customWidth="1"/>
    <col min="165" max="165" width="8.453125" bestFit="1" customWidth="1"/>
    <col min="166" max="166" width="7.7265625" bestFit="1" customWidth="1"/>
    <col min="167" max="167" width="7.81640625" bestFit="1" customWidth="1"/>
    <col min="168" max="168" width="9.54296875" bestFit="1" customWidth="1"/>
    <col min="170" max="170" width="9" bestFit="1" customWidth="1"/>
    <col min="171" max="171" width="13.08984375" bestFit="1" customWidth="1"/>
    <col min="172" max="172" width="8.81640625" bestFit="1" customWidth="1"/>
    <col min="173" max="173" width="10.08984375" bestFit="1" customWidth="1"/>
    <col min="174" max="174" width="11.08984375" bestFit="1" customWidth="1"/>
    <col min="175" max="175" width="10.90625" bestFit="1" customWidth="1"/>
    <col min="176" max="176" width="6.54296875" bestFit="1" customWidth="1"/>
    <col min="177" max="177" width="10" bestFit="1" customWidth="1"/>
    <col min="178" max="178" width="8" bestFit="1" customWidth="1"/>
    <col min="179" max="179" width="7.90625" bestFit="1" customWidth="1"/>
    <col min="180" max="180" width="7.36328125" bestFit="1" customWidth="1"/>
    <col min="181" max="181" width="9.26953125" bestFit="1" customWidth="1"/>
    <col min="182" max="182" width="10.81640625" bestFit="1" customWidth="1"/>
    <col min="183" max="183" width="9.90625" bestFit="1" customWidth="1"/>
    <col min="184" max="184" width="8.6328125" bestFit="1" customWidth="1"/>
    <col min="185" max="185" width="10.453125" bestFit="1" customWidth="1"/>
    <col min="186" max="186" width="9.08984375" bestFit="1" customWidth="1"/>
    <col min="187" max="187" width="7.08984375" bestFit="1" customWidth="1"/>
    <col min="188" max="188" width="9.1796875" bestFit="1" customWidth="1"/>
    <col min="189" max="189" width="6.7265625" bestFit="1" customWidth="1"/>
    <col min="190" max="190" width="10.54296875" bestFit="1" customWidth="1"/>
    <col min="191" max="191" width="11.36328125" bestFit="1" customWidth="1"/>
    <col min="192" max="192" width="8.36328125" bestFit="1" customWidth="1"/>
    <col min="193" max="193" width="14.90625" bestFit="1" customWidth="1"/>
    <col min="194" max="195" width="8.08984375" bestFit="1" customWidth="1"/>
    <col min="196" max="196" width="10" bestFit="1" customWidth="1"/>
    <col min="197" max="197" width="8.54296875" bestFit="1" customWidth="1"/>
    <col min="198" max="198" width="14.1796875" bestFit="1" customWidth="1"/>
    <col min="199" max="199" width="11.36328125" bestFit="1" customWidth="1"/>
    <col min="200" max="200" width="12.6328125" bestFit="1" customWidth="1"/>
    <col min="201" max="201" width="11.81640625" bestFit="1" customWidth="1"/>
    <col min="202" max="202" width="7.90625" bestFit="1" customWidth="1"/>
    <col min="203" max="204" width="8.90625" bestFit="1" customWidth="1"/>
    <col min="205" max="206" width="9.6328125" bestFit="1" customWidth="1"/>
    <col min="207" max="207" width="9.08984375" bestFit="1" customWidth="1"/>
    <col min="208" max="208" width="9.90625" bestFit="1" customWidth="1"/>
    <col min="209" max="209" width="10.81640625" bestFit="1" customWidth="1"/>
    <col min="210" max="210" width="11.453125" bestFit="1" customWidth="1"/>
    <col min="211" max="211" width="11" bestFit="1" customWidth="1"/>
    <col min="212" max="212" width="8.81640625" bestFit="1" customWidth="1"/>
    <col min="213" max="213" width="9.36328125" bestFit="1" customWidth="1"/>
    <col min="214" max="214" width="11.7265625" bestFit="1" customWidth="1"/>
    <col min="215" max="215" width="9.81640625" bestFit="1" customWidth="1"/>
    <col min="216" max="216" width="6.26953125" bestFit="1" customWidth="1"/>
    <col min="217" max="217" width="11.7265625" bestFit="1" customWidth="1"/>
    <col min="218" max="218" width="9.90625" bestFit="1" customWidth="1"/>
    <col min="219" max="219" width="9.7265625" bestFit="1" customWidth="1"/>
    <col min="220" max="220" width="7.90625" bestFit="1" customWidth="1"/>
    <col min="221" max="221" width="10.453125" bestFit="1" customWidth="1"/>
    <col min="222" max="222" width="8.81640625" bestFit="1" customWidth="1"/>
    <col min="223" max="223" width="10.1796875" bestFit="1" customWidth="1"/>
    <col min="225" max="225" width="8.54296875" bestFit="1" customWidth="1"/>
    <col min="226" max="226" width="6.6328125" bestFit="1" customWidth="1"/>
    <col min="227" max="227" width="8.81640625" bestFit="1" customWidth="1"/>
    <col min="228" max="228" width="8.6328125" bestFit="1" customWidth="1"/>
    <col min="229" max="229" width="17.453125" bestFit="1" customWidth="1"/>
    <col min="230" max="230" width="8.1796875" bestFit="1" customWidth="1"/>
    <col min="231" max="231" width="11.1796875" bestFit="1" customWidth="1"/>
    <col min="232" max="232" width="9.36328125" bestFit="1" customWidth="1"/>
    <col min="233" max="233" width="8.90625" bestFit="1" customWidth="1"/>
    <col min="234" max="234" width="11" bestFit="1" customWidth="1"/>
    <col min="235" max="235" width="6.54296875" bestFit="1" customWidth="1"/>
    <col min="236" max="236" width="10.7265625" bestFit="1" customWidth="1"/>
  </cols>
  <sheetData>
    <row r="3" spans="1:5" x14ac:dyDescent="0.35">
      <c r="A3" s="13" t="s">
        <v>440</v>
      </c>
      <c r="B3" t="s">
        <v>448</v>
      </c>
      <c r="D3" t="s">
        <v>446</v>
      </c>
      <c r="E3" t="s">
        <v>447</v>
      </c>
    </row>
    <row r="4" spans="1:5" x14ac:dyDescent="0.35">
      <c r="A4" s="14" t="s">
        <v>118</v>
      </c>
      <c r="B4" s="15">
        <v>5</v>
      </c>
      <c r="D4" t="str">
        <f>A4</f>
        <v>CH Gayle</v>
      </c>
      <c r="E4">
        <f>GETPIVOTDATA("player_of_match",$A$3,"player_of_match",A4)</f>
        <v>5</v>
      </c>
    </row>
    <row r="5" spans="1:5" x14ac:dyDescent="0.35">
      <c r="A5" s="14" t="s">
        <v>146</v>
      </c>
      <c r="B5" s="15">
        <v>3</v>
      </c>
      <c r="D5" t="str">
        <f t="shared" ref="D5:D13" si="0">A5</f>
        <v>G Gambhir</v>
      </c>
      <c r="E5">
        <f t="shared" ref="E5:E13" si="1">GETPIVOTDATA("player_of_match",$A$3,"player_of_match",A5)</f>
        <v>3</v>
      </c>
    </row>
    <row r="6" spans="1:5" x14ac:dyDescent="0.35">
      <c r="A6" s="14" t="s">
        <v>211</v>
      </c>
      <c r="B6" s="15">
        <v>3</v>
      </c>
      <c r="D6" t="str">
        <f t="shared" si="0"/>
        <v>DW Steyn</v>
      </c>
      <c r="E6">
        <f t="shared" si="1"/>
        <v>3</v>
      </c>
    </row>
    <row r="7" spans="1:5" x14ac:dyDescent="0.35">
      <c r="A7" s="14" t="s">
        <v>121</v>
      </c>
      <c r="B7" s="15">
        <v>3</v>
      </c>
      <c r="D7" t="str">
        <f t="shared" si="0"/>
        <v>AB de Villiers</v>
      </c>
      <c r="E7">
        <f t="shared" si="1"/>
        <v>3</v>
      </c>
    </row>
    <row r="8" spans="1:5" x14ac:dyDescent="0.35">
      <c r="A8" s="14" t="s">
        <v>61</v>
      </c>
      <c r="B8" s="15">
        <v>3</v>
      </c>
      <c r="D8" t="str">
        <f t="shared" si="0"/>
        <v>V Sehwag</v>
      </c>
      <c r="E8">
        <f t="shared" si="1"/>
        <v>3</v>
      </c>
    </row>
    <row r="9" spans="1:5" x14ac:dyDescent="0.35">
      <c r="A9" s="14" t="s">
        <v>247</v>
      </c>
      <c r="B9" s="15">
        <v>3</v>
      </c>
      <c r="D9" t="str">
        <f t="shared" si="0"/>
        <v>SP Narine</v>
      </c>
      <c r="E9">
        <f t="shared" si="1"/>
        <v>3</v>
      </c>
    </row>
    <row r="10" spans="1:5" x14ac:dyDescent="0.35">
      <c r="A10" s="14" t="s">
        <v>251</v>
      </c>
      <c r="B10" s="15">
        <v>2</v>
      </c>
      <c r="D10" t="str">
        <f t="shared" si="0"/>
        <v>Mandeep Singh</v>
      </c>
      <c r="E10">
        <f t="shared" si="1"/>
        <v>2</v>
      </c>
    </row>
    <row r="11" spans="1:5" x14ac:dyDescent="0.35">
      <c r="A11" s="14" t="s">
        <v>57</v>
      </c>
      <c r="B11" s="15">
        <v>2</v>
      </c>
      <c r="D11" t="str">
        <f t="shared" si="0"/>
        <v>SR Watson</v>
      </c>
      <c r="E11">
        <f t="shared" si="1"/>
        <v>2</v>
      </c>
    </row>
    <row r="12" spans="1:5" x14ac:dyDescent="0.35">
      <c r="A12" s="14" t="s">
        <v>233</v>
      </c>
      <c r="B12" s="15">
        <v>2</v>
      </c>
      <c r="D12" t="str">
        <f t="shared" si="0"/>
        <v>AM Rahane</v>
      </c>
      <c r="E12">
        <f t="shared" si="1"/>
        <v>2</v>
      </c>
    </row>
    <row r="13" spans="1:5" x14ac:dyDescent="0.35">
      <c r="A13" s="14" t="s">
        <v>245</v>
      </c>
      <c r="B13" s="15">
        <v>2</v>
      </c>
      <c r="D13" t="str">
        <f t="shared" si="0"/>
        <v>Shakib Al Hasan</v>
      </c>
      <c r="E13">
        <f t="shared" si="1"/>
        <v>2</v>
      </c>
    </row>
    <row r="14" spans="1:5" x14ac:dyDescent="0.35">
      <c r="A14" s="14" t="s">
        <v>255</v>
      </c>
      <c r="B14" s="15">
        <v>2</v>
      </c>
    </row>
    <row r="15" spans="1:5" x14ac:dyDescent="0.35">
      <c r="A15" s="14" t="s">
        <v>183</v>
      </c>
      <c r="B15" s="15">
        <v>2</v>
      </c>
    </row>
    <row r="16" spans="1:5" x14ac:dyDescent="0.35">
      <c r="A16" s="14" t="s">
        <v>147</v>
      </c>
      <c r="B16" s="15">
        <v>2</v>
      </c>
    </row>
    <row r="17" spans="1:2" x14ac:dyDescent="0.35">
      <c r="A17" s="14" t="s">
        <v>243</v>
      </c>
      <c r="B17" s="15">
        <v>2</v>
      </c>
    </row>
    <row r="18" spans="1:2" x14ac:dyDescent="0.35">
      <c r="A18" s="14" t="s">
        <v>160</v>
      </c>
      <c r="B18" s="15">
        <v>2</v>
      </c>
    </row>
    <row r="19" spans="1:2" x14ac:dyDescent="0.35">
      <c r="A19" s="14" t="s">
        <v>152</v>
      </c>
      <c r="B19" s="15">
        <v>2</v>
      </c>
    </row>
    <row r="20" spans="1:2" x14ac:dyDescent="0.35">
      <c r="A20" s="14" t="s">
        <v>257</v>
      </c>
      <c r="B20" s="15">
        <v>2</v>
      </c>
    </row>
    <row r="21" spans="1:2" x14ac:dyDescent="0.35">
      <c r="A21" s="14" t="s">
        <v>76</v>
      </c>
      <c r="B21" s="15">
        <v>1</v>
      </c>
    </row>
    <row r="22" spans="1:2" x14ac:dyDescent="0.35">
      <c r="A22" s="14" t="s">
        <v>72</v>
      </c>
      <c r="B22" s="15">
        <v>1</v>
      </c>
    </row>
    <row r="23" spans="1:2" x14ac:dyDescent="0.35">
      <c r="A23" s="14" t="s">
        <v>158</v>
      </c>
      <c r="B23" s="15">
        <v>1</v>
      </c>
    </row>
    <row r="24" spans="1:2" x14ac:dyDescent="0.35">
      <c r="A24" s="14" t="s">
        <v>83</v>
      </c>
      <c r="B24" s="15">
        <v>1</v>
      </c>
    </row>
    <row r="25" spans="1:2" x14ac:dyDescent="0.35">
      <c r="A25" s="14" t="s">
        <v>231</v>
      </c>
      <c r="B25" s="15">
        <v>1</v>
      </c>
    </row>
    <row r="26" spans="1:2" x14ac:dyDescent="0.35">
      <c r="A26" s="14" t="s">
        <v>246</v>
      </c>
      <c r="B26" s="15">
        <v>1</v>
      </c>
    </row>
    <row r="27" spans="1:2" x14ac:dyDescent="0.35">
      <c r="A27" s="14" t="s">
        <v>235</v>
      </c>
      <c r="B27" s="15">
        <v>1</v>
      </c>
    </row>
    <row r="28" spans="1:2" x14ac:dyDescent="0.35">
      <c r="A28" s="14" t="s">
        <v>144</v>
      </c>
      <c r="B28" s="15">
        <v>1</v>
      </c>
    </row>
    <row r="29" spans="1:2" x14ac:dyDescent="0.35">
      <c r="A29" s="14" t="s">
        <v>88</v>
      </c>
      <c r="B29" s="15">
        <v>1</v>
      </c>
    </row>
    <row r="30" spans="1:2" x14ac:dyDescent="0.35">
      <c r="A30" s="14" t="s">
        <v>192</v>
      </c>
      <c r="B30" s="15">
        <v>1</v>
      </c>
    </row>
    <row r="31" spans="1:2" x14ac:dyDescent="0.35">
      <c r="A31" s="14" t="s">
        <v>180</v>
      </c>
      <c r="B31" s="15">
        <v>1</v>
      </c>
    </row>
    <row r="32" spans="1:2" x14ac:dyDescent="0.35">
      <c r="A32" s="14" t="s">
        <v>250</v>
      </c>
      <c r="B32" s="15">
        <v>1</v>
      </c>
    </row>
    <row r="33" spans="1:2" x14ac:dyDescent="0.35">
      <c r="A33" s="14" t="s">
        <v>258</v>
      </c>
      <c r="B33" s="15">
        <v>1</v>
      </c>
    </row>
    <row r="34" spans="1:2" x14ac:dyDescent="0.35">
      <c r="A34" s="14" t="s">
        <v>179</v>
      </c>
      <c r="B34" s="15">
        <v>1</v>
      </c>
    </row>
    <row r="35" spans="1:2" x14ac:dyDescent="0.35">
      <c r="A35" s="14" t="s">
        <v>253</v>
      </c>
      <c r="B35" s="15">
        <v>1</v>
      </c>
    </row>
    <row r="36" spans="1:2" x14ac:dyDescent="0.35">
      <c r="A36" s="14" t="s">
        <v>256</v>
      </c>
      <c r="B36" s="15">
        <v>1</v>
      </c>
    </row>
    <row r="37" spans="1:2" x14ac:dyDescent="0.35">
      <c r="A37" s="14" t="s">
        <v>229</v>
      </c>
      <c r="B37" s="15">
        <v>1</v>
      </c>
    </row>
    <row r="38" spans="1:2" x14ac:dyDescent="0.35">
      <c r="A38" s="14" t="s">
        <v>90</v>
      </c>
      <c r="B38" s="15">
        <v>1</v>
      </c>
    </row>
    <row r="39" spans="1:2" x14ac:dyDescent="0.35">
      <c r="A39" s="14" t="s">
        <v>248</v>
      </c>
      <c r="B39" s="15">
        <v>1</v>
      </c>
    </row>
    <row r="40" spans="1:2" x14ac:dyDescent="0.35">
      <c r="A40" s="14" t="s">
        <v>241</v>
      </c>
      <c r="B40" s="15">
        <v>1</v>
      </c>
    </row>
    <row r="41" spans="1:2" x14ac:dyDescent="0.35">
      <c r="A41" s="14" t="s">
        <v>80</v>
      </c>
      <c r="B41" s="15">
        <v>1</v>
      </c>
    </row>
    <row r="42" spans="1:2" x14ac:dyDescent="0.35">
      <c r="A42" s="14" t="s">
        <v>181</v>
      </c>
      <c r="B42" s="15">
        <v>1</v>
      </c>
    </row>
    <row r="43" spans="1:2" x14ac:dyDescent="0.35">
      <c r="A43" s="14" t="s">
        <v>105</v>
      </c>
      <c r="B43" s="15">
        <v>1</v>
      </c>
    </row>
    <row r="44" spans="1:2" x14ac:dyDescent="0.35">
      <c r="A44" s="14" t="s">
        <v>51</v>
      </c>
      <c r="B44" s="15">
        <v>1</v>
      </c>
    </row>
    <row r="45" spans="1:2" x14ac:dyDescent="0.35">
      <c r="A45" s="14" t="s">
        <v>244</v>
      </c>
      <c r="B45" s="15">
        <v>1</v>
      </c>
    </row>
    <row r="46" spans="1:2" x14ac:dyDescent="0.35">
      <c r="A46" s="14" t="s">
        <v>29</v>
      </c>
      <c r="B46" s="15">
        <v>1</v>
      </c>
    </row>
    <row r="47" spans="1:2" x14ac:dyDescent="0.35">
      <c r="A47" s="14" t="s">
        <v>254</v>
      </c>
      <c r="B47" s="15">
        <v>1</v>
      </c>
    </row>
    <row r="48" spans="1:2" x14ac:dyDescent="0.35">
      <c r="A48" s="14" t="s">
        <v>239</v>
      </c>
      <c r="B48" s="15">
        <v>1</v>
      </c>
    </row>
    <row r="49" spans="1:2" x14ac:dyDescent="0.35">
      <c r="A49" s="14" t="s">
        <v>69</v>
      </c>
      <c r="B49" s="15">
        <v>1</v>
      </c>
    </row>
    <row r="50" spans="1:2" x14ac:dyDescent="0.35">
      <c r="A50" s="14" t="s">
        <v>68</v>
      </c>
      <c r="B50" s="15">
        <v>1</v>
      </c>
    </row>
    <row r="51" spans="1:2" x14ac:dyDescent="0.35">
      <c r="A51" s="14" t="s">
        <v>249</v>
      </c>
      <c r="B51" s="15">
        <v>1</v>
      </c>
    </row>
    <row r="52" spans="1:2" x14ac:dyDescent="0.35">
      <c r="A52" s="14" t="s">
        <v>182</v>
      </c>
      <c r="B52" s="15">
        <v>1</v>
      </c>
    </row>
    <row r="53" spans="1:2" x14ac:dyDescent="0.35">
      <c r="A53" s="14" t="s">
        <v>441</v>
      </c>
      <c r="B53" s="15">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workbookViewId="0">
      <selection activeCell="H7" sqref="H6:H7"/>
    </sheetView>
  </sheetViews>
  <sheetFormatPr defaultRowHeight="14.5" x14ac:dyDescent="0.35"/>
  <cols>
    <col min="1" max="1" width="12.36328125" bestFit="1" customWidth="1"/>
    <col min="3" max="3" width="18.36328125" bestFit="1" customWidth="1"/>
    <col min="4" max="4" width="24.54296875" bestFit="1" customWidth="1"/>
    <col min="5" max="5" width="19.7265625" bestFit="1" customWidth="1"/>
    <col min="6" max="6" width="19.26953125" bestFit="1" customWidth="1"/>
    <col min="7" max="7" width="17" bestFit="1" customWidth="1"/>
  </cols>
  <sheetData>
    <row r="3" spans="1:7" x14ac:dyDescent="0.35">
      <c r="A3" s="13" t="s">
        <v>440</v>
      </c>
      <c r="C3" s="2" t="s">
        <v>411</v>
      </c>
      <c r="D3" s="3" t="s">
        <v>412</v>
      </c>
      <c r="E3" s="3" t="s">
        <v>413</v>
      </c>
      <c r="F3" s="3" t="s">
        <v>414</v>
      </c>
      <c r="G3" s="17" t="s">
        <v>415</v>
      </c>
    </row>
    <row r="4" spans="1:7" x14ac:dyDescent="0.35">
      <c r="A4" s="14" t="s">
        <v>402</v>
      </c>
      <c r="C4" t="str">
        <f>A4</f>
        <v>IPL-2012</v>
      </c>
      <c r="D4" t="str">
        <f>VLOOKUP($C$4,Table811[],2,0)</f>
        <v>Kolkata Knight Riders</v>
      </c>
      <c r="E4" t="str">
        <f>VLOOKUP($C$4,Table811[],3,0)</f>
        <v>Chennai Super Kings</v>
      </c>
      <c r="F4" t="str">
        <f>VLOOKUP($C$4,Table811[],4,0)</f>
        <v>Manvinder Bisla</v>
      </c>
      <c r="G4" t="str">
        <f>VLOOKUP($C$4,Table811[],5,0)</f>
        <v>Sunil Narine</v>
      </c>
    </row>
    <row r="5" spans="1:7" x14ac:dyDescent="0.35">
      <c r="A5" s="14" t="s">
        <v>441</v>
      </c>
    </row>
    <row r="10" spans="1:7" x14ac:dyDescent="0.35">
      <c r="B10" t="s">
        <v>411</v>
      </c>
      <c r="C10" t="s">
        <v>412</v>
      </c>
      <c r="D10" t="s">
        <v>413</v>
      </c>
      <c r="E10" t="s">
        <v>414</v>
      </c>
      <c r="F10" t="s">
        <v>415</v>
      </c>
    </row>
    <row r="11" spans="1:7" x14ac:dyDescent="0.35">
      <c r="B11" t="s">
        <v>410</v>
      </c>
      <c r="C11" t="s">
        <v>47</v>
      </c>
      <c r="D11" t="s">
        <v>373</v>
      </c>
      <c r="E11" t="s">
        <v>416</v>
      </c>
      <c r="F11" t="s">
        <v>417</v>
      </c>
    </row>
    <row r="12" spans="1:7" x14ac:dyDescent="0.35">
      <c r="B12" t="s">
        <v>409</v>
      </c>
      <c r="C12" t="s">
        <v>47</v>
      </c>
      <c r="D12" t="s">
        <v>32</v>
      </c>
      <c r="E12" t="s">
        <v>418</v>
      </c>
      <c r="F12" t="s">
        <v>419</v>
      </c>
    </row>
    <row r="13" spans="1:7" x14ac:dyDescent="0.35">
      <c r="B13" t="s">
        <v>408</v>
      </c>
      <c r="C13" t="s">
        <v>32</v>
      </c>
      <c r="D13" t="s">
        <v>259</v>
      </c>
      <c r="E13" t="s">
        <v>420</v>
      </c>
      <c r="F13" t="s">
        <v>421</v>
      </c>
    </row>
    <row r="14" spans="1:7" x14ac:dyDescent="0.35">
      <c r="B14" t="s">
        <v>407</v>
      </c>
      <c r="C14" t="s">
        <v>47</v>
      </c>
      <c r="D14" t="s">
        <v>317</v>
      </c>
      <c r="E14" t="s">
        <v>422</v>
      </c>
      <c r="F14" t="s">
        <v>423</v>
      </c>
    </row>
    <row r="15" spans="1:7" x14ac:dyDescent="0.35">
      <c r="B15" t="s">
        <v>406</v>
      </c>
      <c r="C15" t="s">
        <v>259</v>
      </c>
      <c r="D15" t="s">
        <v>20</v>
      </c>
      <c r="E15" t="s">
        <v>424</v>
      </c>
      <c r="F15" t="s">
        <v>425</v>
      </c>
    </row>
    <row r="16" spans="1:7" x14ac:dyDescent="0.35">
      <c r="B16" t="s">
        <v>405</v>
      </c>
      <c r="C16" t="s">
        <v>47</v>
      </c>
      <c r="D16" t="s">
        <v>32</v>
      </c>
      <c r="E16" t="s">
        <v>426</v>
      </c>
      <c r="F16" t="s">
        <v>419</v>
      </c>
    </row>
    <row r="17" spans="2:6" x14ac:dyDescent="0.35">
      <c r="B17" t="s">
        <v>404</v>
      </c>
      <c r="C17" t="s">
        <v>21</v>
      </c>
      <c r="D17" t="s">
        <v>31</v>
      </c>
      <c r="E17" t="s">
        <v>427</v>
      </c>
      <c r="F17" t="s">
        <v>428</v>
      </c>
    </row>
    <row r="18" spans="2:6" x14ac:dyDescent="0.35">
      <c r="B18" t="s">
        <v>403</v>
      </c>
      <c r="C18" t="s">
        <v>47</v>
      </c>
      <c r="D18" t="s">
        <v>32</v>
      </c>
      <c r="E18" t="s">
        <v>429</v>
      </c>
      <c r="F18" t="s">
        <v>420</v>
      </c>
    </row>
    <row r="19" spans="2:6" x14ac:dyDescent="0.35">
      <c r="B19" t="s">
        <v>402</v>
      </c>
      <c r="C19" t="s">
        <v>21</v>
      </c>
      <c r="D19" t="s">
        <v>32</v>
      </c>
      <c r="E19" t="s">
        <v>430</v>
      </c>
      <c r="F19" t="s">
        <v>421</v>
      </c>
    </row>
    <row r="20" spans="2:6" x14ac:dyDescent="0.35">
      <c r="B20" t="s">
        <v>401</v>
      </c>
      <c r="C20" t="s">
        <v>32</v>
      </c>
      <c r="D20" t="s">
        <v>20</v>
      </c>
      <c r="E20" t="s">
        <v>431</v>
      </c>
      <c r="F20" t="s">
        <v>432</v>
      </c>
    </row>
    <row r="21" spans="2:6" x14ac:dyDescent="0.35">
      <c r="B21" t="s">
        <v>400</v>
      </c>
      <c r="C21" t="s">
        <v>32</v>
      </c>
      <c r="D21" t="s">
        <v>47</v>
      </c>
      <c r="E21" t="s">
        <v>433</v>
      </c>
      <c r="F21" t="s">
        <v>434</v>
      </c>
    </row>
    <row r="22" spans="2:6" x14ac:dyDescent="0.35">
      <c r="B22" t="s">
        <v>399</v>
      </c>
      <c r="C22" t="s">
        <v>53</v>
      </c>
      <c r="D22" t="s">
        <v>20</v>
      </c>
      <c r="E22" t="s">
        <v>435</v>
      </c>
      <c r="F22" t="s">
        <v>436</v>
      </c>
    </row>
    <row r="23" spans="2:6" x14ac:dyDescent="0.35">
      <c r="B23" t="s">
        <v>398</v>
      </c>
      <c r="C23" t="s">
        <v>40</v>
      </c>
      <c r="D23" t="s">
        <v>32</v>
      </c>
      <c r="E23" t="s">
        <v>437</v>
      </c>
      <c r="F23" t="s">
        <v>420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2" zoomScaleNormal="85" workbookViewId="0">
      <selection activeCell="Z8" sqref="Z8"/>
    </sheetView>
  </sheetViews>
  <sheetFormatPr defaultRowHeight="14.5"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7"/>
  <sheetViews>
    <sheetView topLeftCell="A2" workbookViewId="0">
      <selection activeCell="E575" sqref="E575"/>
    </sheetView>
  </sheetViews>
  <sheetFormatPr defaultRowHeight="14.5" x14ac:dyDescent="0.35"/>
  <cols>
    <col min="1" max="1" width="7.81640625" bestFit="1" customWidth="1"/>
    <col min="2" max="2" width="13.7265625" bestFit="1" customWidth="1"/>
    <col min="3" max="4" width="13.7265625" customWidth="1"/>
    <col min="5" max="5" width="10.08984375" bestFit="1" customWidth="1"/>
    <col min="6" max="6" width="17.6328125" bestFit="1" customWidth="1"/>
    <col min="7" max="7" width="46.36328125" bestFit="1" customWidth="1"/>
    <col min="8" max="8" width="15" customWidth="1"/>
    <col min="9" max="11" width="24.54296875" bestFit="1" customWidth="1"/>
    <col min="12" max="12" width="14.08984375" customWidth="1"/>
    <col min="13" max="13" width="24.54296875" bestFit="1" customWidth="1"/>
    <col min="14" max="14" width="7.6328125" customWidth="1"/>
    <col min="15" max="15" width="14.453125" customWidth="1"/>
    <col min="16" max="16" width="11.453125" customWidth="1"/>
    <col min="17" max="17" width="9.453125" customWidth="1"/>
    <col min="18" max="18" width="23.08984375" bestFit="1" customWidth="1"/>
    <col min="19" max="19" width="16.54296875" bestFit="1" customWidth="1"/>
  </cols>
  <sheetData>
    <row r="1" spans="1:19" x14ac:dyDescent="0.35">
      <c r="A1" t="s">
        <v>0</v>
      </c>
      <c r="B1" t="s">
        <v>1</v>
      </c>
      <c r="C1" t="s">
        <v>438</v>
      </c>
      <c r="D1" t="s">
        <v>439</v>
      </c>
      <c r="E1" t="s">
        <v>2</v>
      </c>
      <c r="F1" t="s">
        <v>3</v>
      </c>
      <c r="G1" t="s">
        <v>4</v>
      </c>
      <c r="H1" t="s">
        <v>5</v>
      </c>
      <c r="I1" t="s">
        <v>6</v>
      </c>
      <c r="J1" t="s">
        <v>7</v>
      </c>
      <c r="K1" t="s">
        <v>8</v>
      </c>
      <c r="L1" t="s">
        <v>9</v>
      </c>
      <c r="M1" t="s">
        <v>10</v>
      </c>
      <c r="N1" t="s">
        <v>11</v>
      </c>
      <c r="O1" t="s">
        <v>12</v>
      </c>
      <c r="P1" t="s">
        <v>13</v>
      </c>
      <c r="Q1" t="s">
        <v>14</v>
      </c>
      <c r="R1" t="s">
        <v>15</v>
      </c>
      <c r="S1" t="s">
        <v>16</v>
      </c>
    </row>
    <row r="2" spans="1:19" x14ac:dyDescent="0.35">
      <c r="A2">
        <v>335982</v>
      </c>
      <c r="B2" t="s">
        <v>17</v>
      </c>
      <c r="C2">
        <f>YEAR(E2)</f>
        <v>2008</v>
      </c>
      <c r="D2" t="s">
        <v>398</v>
      </c>
      <c r="E2" s="1">
        <v>39556</v>
      </c>
      <c r="F2" t="s">
        <v>18</v>
      </c>
      <c r="G2" t="s">
        <v>19</v>
      </c>
      <c r="H2">
        <v>0</v>
      </c>
      <c r="I2" t="s">
        <v>20</v>
      </c>
      <c r="J2" t="s">
        <v>21</v>
      </c>
      <c r="K2" t="s">
        <v>20</v>
      </c>
      <c r="L2" t="s">
        <v>22</v>
      </c>
      <c r="M2" t="s">
        <v>21</v>
      </c>
      <c r="N2" t="s">
        <v>23</v>
      </c>
      <c r="O2">
        <v>140</v>
      </c>
      <c r="P2" t="s">
        <v>24</v>
      </c>
      <c r="Q2" t="s">
        <v>25</v>
      </c>
      <c r="R2" t="s">
        <v>26</v>
      </c>
      <c r="S2" t="s">
        <v>27</v>
      </c>
    </row>
    <row r="3" spans="1:19" x14ac:dyDescent="0.35">
      <c r="A3">
        <v>335983</v>
      </c>
      <c r="B3" t="s">
        <v>28</v>
      </c>
      <c r="C3">
        <f t="shared" ref="C3:C66" si="0">YEAR(E3)</f>
        <v>2008</v>
      </c>
      <c r="D3" t="s">
        <v>398</v>
      </c>
      <c r="E3" s="1">
        <v>39557</v>
      </c>
      <c r="F3" t="s">
        <v>29</v>
      </c>
      <c r="G3" t="s">
        <v>30</v>
      </c>
      <c r="H3">
        <v>0</v>
      </c>
      <c r="I3" t="s">
        <v>31</v>
      </c>
      <c r="J3" t="s">
        <v>32</v>
      </c>
      <c r="K3" t="s">
        <v>32</v>
      </c>
      <c r="L3" t="s">
        <v>33</v>
      </c>
      <c r="M3" t="s">
        <v>32</v>
      </c>
      <c r="N3" t="s">
        <v>23</v>
      </c>
      <c r="O3">
        <v>33</v>
      </c>
      <c r="P3" t="s">
        <v>24</v>
      </c>
      <c r="Q3" t="s">
        <v>25</v>
      </c>
      <c r="R3" t="s">
        <v>34</v>
      </c>
      <c r="S3" t="s">
        <v>35</v>
      </c>
    </row>
    <row r="4" spans="1:19" x14ac:dyDescent="0.35">
      <c r="A4">
        <v>335984</v>
      </c>
      <c r="B4" t="s">
        <v>36</v>
      </c>
      <c r="C4">
        <f t="shared" si="0"/>
        <v>2008</v>
      </c>
      <c r="D4" t="s">
        <v>398</v>
      </c>
      <c r="E4" s="1">
        <v>39557</v>
      </c>
      <c r="F4" t="s">
        <v>37</v>
      </c>
      <c r="G4" t="s">
        <v>38</v>
      </c>
      <c r="H4">
        <v>0</v>
      </c>
      <c r="I4" t="s">
        <v>39</v>
      </c>
      <c r="J4" t="s">
        <v>40</v>
      </c>
      <c r="K4" t="s">
        <v>40</v>
      </c>
      <c r="L4" t="s">
        <v>33</v>
      </c>
      <c r="M4" t="s">
        <v>39</v>
      </c>
      <c r="N4" t="s">
        <v>41</v>
      </c>
      <c r="O4">
        <v>9</v>
      </c>
      <c r="P4" t="s">
        <v>24</v>
      </c>
      <c r="Q4" t="s">
        <v>25</v>
      </c>
      <c r="R4" t="s">
        <v>42</v>
      </c>
      <c r="S4" t="s">
        <v>43</v>
      </c>
    </row>
    <row r="5" spans="1:19" x14ac:dyDescent="0.35">
      <c r="A5">
        <v>335985</v>
      </c>
      <c r="B5" t="s">
        <v>44</v>
      </c>
      <c r="C5">
        <f t="shared" si="0"/>
        <v>2008</v>
      </c>
      <c r="D5" t="s">
        <v>398</v>
      </c>
      <c r="E5" s="1">
        <v>39558</v>
      </c>
      <c r="F5" t="s">
        <v>45</v>
      </c>
      <c r="G5" t="s">
        <v>46</v>
      </c>
      <c r="H5">
        <v>0</v>
      </c>
      <c r="I5" t="s">
        <v>47</v>
      </c>
      <c r="J5" t="s">
        <v>20</v>
      </c>
      <c r="K5" t="s">
        <v>47</v>
      </c>
      <c r="L5" t="s">
        <v>33</v>
      </c>
      <c r="M5" t="s">
        <v>20</v>
      </c>
      <c r="N5" t="s">
        <v>41</v>
      </c>
      <c r="O5">
        <v>5</v>
      </c>
      <c r="P5" t="s">
        <v>24</v>
      </c>
      <c r="Q5" t="s">
        <v>25</v>
      </c>
      <c r="R5" t="s">
        <v>48</v>
      </c>
      <c r="S5" t="s">
        <v>49</v>
      </c>
    </row>
    <row r="6" spans="1:19" x14ac:dyDescent="0.35">
      <c r="A6">
        <v>335986</v>
      </c>
      <c r="B6" t="s">
        <v>50</v>
      </c>
      <c r="C6">
        <f t="shared" si="0"/>
        <v>2008</v>
      </c>
      <c r="D6" t="s">
        <v>398</v>
      </c>
      <c r="E6" s="1">
        <v>39558</v>
      </c>
      <c r="F6" t="s">
        <v>51</v>
      </c>
      <c r="G6" t="s">
        <v>52</v>
      </c>
      <c r="H6">
        <v>0</v>
      </c>
      <c r="I6" t="s">
        <v>21</v>
      </c>
      <c r="J6" t="s">
        <v>53</v>
      </c>
      <c r="K6" t="s">
        <v>53</v>
      </c>
      <c r="L6" t="s">
        <v>33</v>
      </c>
      <c r="M6" t="s">
        <v>21</v>
      </c>
      <c r="N6" t="s">
        <v>41</v>
      </c>
      <c r="O6">
        <v>5</v>
      </c>
      <c r="P6" t="s">
        <v>24</v>
      </c>
      <c r="Q6" t="s">
        <v>25</v>
      </c>
      <c r="R6" t="s">
        <v>54</v>
      </c>
      <c r="S6" t="s">
        <v>55</v>
      </c>
    </row>
    <row r="7" spans="1:19" x14ac:dyDescent="0.35">
      <c r="A7">
        <v>335987</v>
      </c>
      <c r="B7" t="s">
        <v>56</v>
      </c>
      <c r="C7">
        <f t="shared" si="0"/>
        <v>2008</v>
      </c>
      <c r="D7" t="s">
        <v>398</v>
      </c>
      <c r="E7" s="1">
        <v>39559</v>
      </c>
      <c r="F7" t="s">
        <v>57</v>
      </c>
      <c r="G7" t="s">
        <v>58</v>
      </c>
      <c r="H7">
        <v>0</v>
      </c>
      <c r="I7" t="s">
        <v>40</v>
      </c>
      <c r="J7" t="s">
        <v>31</v>
      </c>
      <c r="K7" t="s">
        <v>31</v>
      </c>
      <c r="L7" t="s">
        <v>33</v>
      </c>
      <c r="M7" t="s">
        <v>40</v>
      </c>
      <c r="N7" t="s">
        <v>41</v>
      </c>
      <c r="O7">
        <v>6</v>
      </c>
      <c r="P7" t="s">
        <v>24</v>
      </c>
      <c r="Q7" t="s">
        <v>25</v>
      </c>
      <c r="R7" t="s">
        <v>42</v>
      </c>
      <c r="S7" t="s">
        <v>59</v>
      </c>
    </row>
    <row r="8" spans="1:19" x14ac:dyDescent="0.35">
      <c r="A8">
        <v>335988</v>
      </c>
      <c r="B8" t="s">
        <v>60</v>
      </c>
      <c r="C8">
        <f t="shared" si="0"/>
        <v>2008</v>
      </c>
      <c r="D8" t="s">
        <v>398</v>
      </c>
      <c r="E8" s="1">
        <v>39560</v>
      </c>
      <c r="F8" t="s">
        <v>61</v>
      </c>
      <c r="G8" t="s">
        <v>62</v>
      </c>
      <c r="H8">
        <v>0</v>
      </c>
      <c r="I8" t="s">
        <v>53</v>
      </c>
      <c r="J8" t="s">
        <v>39</v>
      </c>
      <c r="K8" t="s">
        <v>53</v>
      </c>
      <c r="L8" t="s">
        <v>33</v>
      </c>
      <c r="M8" t="s">
        <v>39</v>
      </c>
      <c r="N8" t="s">
        <v>41</v>
      </c>
      <c r="O8">
        <v>9</v>
      </c>
      <c r="P8" t="s">
        <v>24</v>
      </c>
      <c r="Q8" t="s">
        <v>25</v>
      </c>
      <c r="R8" t="s">
        <v>63</v>
      </c>
      <c r="S8" t="s">
        <v>64</v>
      </c>
    </row>
    <row r="9" spans="1:19" x14ac:dyDescent="0.35">
      <c r="A9">
        <v>335989</v>
      </c>
      <c r="B9" t="s">
        <v>65</v>
      </c>
      <c r="C9">
        <f t="shared" si="0"/>
        <v>2008</v>
      </c>
      <c r="D9" t="s">
        <v>398</v>
      </c>
      <c r="E9" s="1">
        <v>39561</v>
      </c>
      <c r="F9" t="s">
        <v>66</v>
      </c>
      <c r="G9" t="s">
        <v>67</v>
      </c>
      <c r="H9">
        <v>0</v>
      </c>
      <c r="I9" t="s">
        <v>32</v>
      </c>
      <c r="J9" t="s">
        <v>47</v>
      </c>
      <c r="K9" t="s">
        <v>47</v>
      </c>
      <c r="L9" t="s">
        <v>22</v>
      </c>
      <c r="M9" t="s">
        <v>32</v>
      </c>
      <c r="N9" t="s">
        <v>23</v>
      </c>
      <c r="O9">
        <v>6</v>
      </c>
      <c r="P9" t="s">
        <v>24</v>
      </c>
      <c r="Q9" t="s">
        <v>25</v>
      </c>
      <c r="R9" t="s">
        <v>49</v>
      </c>
      <c r="S9" t="s">
        <v>43</v>
      </c>
    </row>
    <row r="10" spans="1:19" x14ac:dyDescent="0.35">
      <c r="A10">
        <v>335990</v>
      </c>
      <c r="B10" t="s">
        <v>60</v>
      </c>
      <c r="C10">
        <f t="shared" si="0"/>
        <v>2008</v>
      </c>
      <c r="D10" t="s">
        <v>398</v>
      </c>
      <c r="E10" s="1">
        <v>39562</v>
      </c>
      <c r="F10" t="s">
        <v>68</v>
      </c>
      <c r="G10" t="s">
        <v>62</v>
      </c>
      <c r="H10">
        <v>0</v>
      </c>
      <c r="I10" t="s">
        <v>53</v>
      </c>
      <c r="J10" t="s">
        <v>40</v>
      </c>
      <c r="K10" t="s">
        <v>40</v>
      </c>
      <c r="L10" t="s">
        <v>22</v>
      </c>
      <c r="M10" t="s">
        <v>40</v>
      </c>
      <c r="N10" t="s">
        <v>41</v>
      </c>
      <c r="O10">
        <v>3</v>
      </c>
      <c r="P10" t="s">
        <v>24</v>
      </c>
      <c r="Q10" t="s">
        <v>25</v>
      </c>
      <c r="R10" t="s">
        <v>26</v>
      </c>
      <c r="S10" t="s">
        <v>34</v>
      </c>
    </row>
    <row r="11" spans="1:19" x14ac:dyDescent="0.35">
      <c r="A11">
        <v>335991</v>
      </c>
      <c r="B11" t="s">
        <v>28</v>
      </c>
      <c r="C11">
        <f t="shared" si="0"/>
        <v>2008</v>
      </c>
      <c r="D11" t="s">
        <v>398</v>
      </c>
      <c r="E11" s="1">
        <v>39563</v>
      </c>
      <c r="F11" t="s">
        <v>69</v>
      </c>
      <c r="G11" t="s">
        <v>30</v>
      </c>
      <c r="H11">
        <v>0</v>
      </c>
      <c r="I11" t="s">
        <v>31</v>
      </c>
      <c r="J11" t="s">
        <v>47</v>
      </c>
      <c r="K11" t="s">
        <v>47</v>
      </c>
      <c r="L11" t="s">
        <v>22</v>
      </c>
      <c r="M11" t="s">
        <v>31</v>
      </c>
      <c r="N11" t="s">
        <v>23</v>
      </c>
      <c r="O11">
        <v>66</v>
      </c>
      <c r="P11" t="s">
        <v>24</v>
      </c>
      <c r="Q11" t="s">
        <v>25</v>
      </c>
      <c r="R11" t="s">
        <v>42</v>
      </c>
      <c r="S11" t="s">
        <v>64</v>
      </c>
    </row>
    <row r="12" spans="1:19" x14ac:dyDescent="0.35">
      <c r="A12">
        <v>335992</v>
      </c>
      <c r="B12" t="s">
        <v>17</v>
      </c>
      <c r="C12">
        <f t="shared" si="0"/>
        <v>2008</v>
      </c>
      <c r="D12" t="s">
        <v>398</v>
      </c>
      <c r="E12" s="1">
        <v>39564</v>
      </c>
      <c r="F12" t="s">
        <v>57</v>
      </c>
      <c r="G12" t="s">
        <v>19</v>
      </c>
      <c r="H12">
        <v>0</v>
      </c>
      <c r="I12" t="s">
        <v>20</v>
      </c>
      <c r="J12" t="s">
        <v>40</v>
      </c>
      <c r="K12" t="s">
        <v>40</v>
      </c>
      <c r="L12" t="s">
        <v>22</v>
      </c>
      <c r="M12" t="s">
        <v>40</v>
      </c>
      <c r="N12" t="s">
        <v>41</v>
      </c>
      <c r="O12">
        <v>7</v>
      </c>
      <c r="P12" t="s">
        <v>24</v>
      </c>
      <c r="Q12" t="s">
        <v>25</v>
      </c>
      <c r="R12" t="s">
        <v>34</v>
      </c>
      <c r="S12" t="s">
        <v>63</v>
      </c>
    </row>
    <row r="13" spans="1:19" x14ac:dyDescent="0.35">
      <c r="A13">
        <v>335993</v>
      </c>
      <c r="B13" t="s">
        <v>65</v>
      </c>
      <c r="C13">
        <f t="shared" si="0"/>
        <v>2008</v>
      </c>
      <c r="D13" t="s">
        <v>398</v>
      </c>
      <c r="E13" s="1">
        <v>39564</v>
      </c>
      <c r="F13" t="s">
        <v>70</v>
      </c>
      <c r="G13" t="s">
        <v>67</v>
      </c>
      <c r="H13">
        <v>0</v>
      </c>
      <c r="I13" t="s">
        <v>32</v>
      </c>
      <c r="J13" t="s">
        <v>21</v>
      </c>
      <c r="K13" t="s">
        <v>21</v>
      </c>
      <c r="L13" t="s">
        <v>33</v>
      </c>
      <c r="M13" t="s">
        <v>32</v>
      </c>
      <c r="N13" t="s">
        <v>41</v>
      </c>
      <c r="O13">
        <v>9</v>
      </c>
      <c r="P13" t="s">
        <v>24</v>
      </c>
      <c r="Q13" t="s">
        <v>25</v>
      </c>
      <c r="R13" t="s">
        <v>54</v>
      </c>
      <c r="S13" t="s">
        <v>71</v>
      </c>
    </row>
    <row r="14" spans="1:19" x14ac:dyDescent="0.35">
      <c r="A14">
        <v>335994</v>
      </c>
      <c r="B14" t="s">
        <v>44</v>
      </c>
      <c r="C14">
        <f t="shared" si="0"/>
        <v>2008</v>
      </c>
      <c r="D14" t="s">
        <v>398</v>
      </c>
      <c r="E14" s="1">
        <v>39565</v>
      </c>
      <c r="F14" t="s">
        <v>72</v>
      </c>
      <c r="G14" t="s">
        <v>73</v>
      </c>
      <c r="H14">
        <v>0</v>
      </c>
      <c r="I14" t="s">
        <v>47</v>
      </c>
      <c r="J14" t="s">
        <v>53</v>
      </c>
      <c r="K14" t="s">
        <v>53</v>
      </c>
      <c r="L14" t="s">
        <v>22</v>
      </c>
      <c r="M14" t="s">
        <v>53</v>
      </c>
      <c r="N14" t="s">
        <v>41</v>
      </c>
      <c r="O14">
        <v>10</v>
      </c>
      <c r="P14" t="s">
        <v>24</v>
      </c>
      <c r="Q14" t="s">
        <v>25</v>
      </c>
      <c r="R14" t="s">
        <v>26</v>
      </c>
      <c r="S14" t="s">
        <v>35</v>
      </c>
    </row>
    <row r="15" spans="1:19" x14ac:dyDescent="0.35">
      <c r="A15">
        <v>335995</v>
      </c>
      <c r="B15" t="s">
        <v>28</v>
      </c>
      <c r="C15">
        <f t="shared" si="0"/>
        <v>2008</v>
      </c>
      <c r="D15" t="s">
        <v>398</v>
      </c>
      <c r="E15" s="1">
        <v>39565</v>
      </c>
      <c r="F15" t="s">
        <v>74</v>
      </c>
      <c r="G15" t="s">
        <v>30</v>
      </c>
      <c r="H15">
        <v>0</v>
      </c>
      <c r="I15" t="s">
        <v>31</v>
      </c>
      <c r="J15" t="s">
        <v>39</v>
      </c>
      <c r="K15" t="s">
        <v>39</v>
      </c>
      <c r="L15" t="s">
        <v>33</v>
      </c>
      <c r="M15" t="s">
        <v>31</v>
      </c>
      <c r="N15" t="s">
        <v>41</v>
      </c>
      <c r="O15">
        <v>4</v>
      </c>
      <c r="P15" t="s">
        <v>24</v>
      </c>
      <c r="Q15" t="s">
        <v>25</v>
      </c>
      <c r="R15" t="s">
        <v>27</v>
      </c>
      <c r="S15" t="s">
        <v>75</v>
      </c>
    </row>
    <row r="16" spans="1:19" x14ac:dyDescent="0.35">
      <c r="A16">
        <v>335996</v>
      </c>
      <c r="B16" t="s">
        <v>17</v>
      </c>
      <c r="C16">
        <f t="shared" si="0"/>
        <v>2008</v>
      </c>
      <c r="D16" t="s">
        <v>398</v>
      </c>
      <c r="E16" s="1">
        <v>39566</v>
      </c>
      <c r="F16" t="s">
        <v>76</v>
      </c>
      <c r="G16" t="s">
        <v>19</v>
      </c>
      <c r="H16">
        <v>0</v>
      </c>
      <c r="I16" t="s">
        <v>20</v>
      </c>
      <c r="J16" t="s">
        <v>32</v>
      </c>
      <c r="K16" t="s">
        <v>32</v>
      </c>
      <c r="L16" t="s">
        <v>33</v>
      </c>
      <c r="M16" t="s">
        <v>32</v>
      </c>
      <c r="N16" t="s">
        <v>23</v>
      </c>
      <c r="O16">
        <v>13</v>
      </c>
      <c r="P16" t="s">
        <v>24</v>
      </c>
      <c r="Q16" t="s">
        <v>25</v>
      </c>
      <c r="R16" t="s">
        <v>77</v>
      </c>
      <c r="S16" t="s">
        <v>59</v>
      </c>
    </row>
    <row r="17" spans="1:19" x14ac:dyDescent="0.35">
      <c r="A17">
        <v>335997</v>
      </c>
      <c r="B17" t="s">
        <v>50</v>
      </c>
      <c r="C17">
        <f t="shared" si="0"/>
        <v>2008</v>
      </c>
      <c r="D17" t="s">
        <v>398</v>
      </c>
      <c r="E17" s="1">
        <v>39567</v>
      </c>
      <c r="F17" t="s">
        <v>78</v>
      </c>
      <c r="G17" t="s">
        <v>52</v>
      </c>
      <c r="H17">
        <v>0</v>
      </c>
      <c r="I17" t="s">
        <v>21</v>
      </c>
      <c r="J17" t="s">
        <v>47</v>
      </c>
      <c r="K17" t="s">
        <v>21</v>
      </c>
      <c r="L17" t="s">
        <v>33</v>
      </c>
      <c r="M17" t="s">
        <v>47</v>
      </c>
      <c r="N17" t="s">
        <v>41</v>
      </c>
      <c r="O17">
        <v>7</v>
      </c>
      <c r="P17" t="s">
        <v>24</v>
      </c>
      <c r="Q17" t="s">
        <v>25</v>
      </c>
      <c r="R17" t="s">
        <v>54</v>
      </c>
      <c r="S17" t="s">
        <v>71</v>
      </c>
    </row>
    <row r="18" spans="1:19" x14ac:dyDescent="0.35">
      <c r="A18">
        <v>335998</v>
      </c>
      <c r="B18" t="s">
        <v>36</v>
      </c>
      <c r="C18">
        <f t="shared" si="0"/>
        <v>2008</v>
      </c>
      <c r="D18" t="s">
        <v>398</v>
      </c>
      <c r="E18" s="1">
        <v>39568</v>
      </c>
      <c r="F18" t="s">
        <v>79</v>
      </c>
      <c r="G18" t="s">
        <v>38</v>
      </c>
      <c r="H18">
        <v>0</v>
      </c>
      <c r="I18" t="s">
        <v>39</v>
      </c>
      <c r="J18" t="s">
        <v>20</v>
      </c>
      <c r="K18" t="s">
        <v>20</v>
      </c>
      <c r="L18" t="s">
        <v>22</v>
      </c>
      <c r="M18" t="s">
        <v>39</v>
      </c>
      <c r="N18" t="s">
        <v>23</v>
      </c>
      <c r="O18">
        <v>10</v>
      </c>
      <c r="P18" t="s">
        <v>24</v>
      </c>
      <c r="Q18" t="s">
        <v>25</v>
      </c>
      <c r="R18" t="s">
        <v>42</v>
      </c>
      <c r="S18" t="s">
        <v>75</v>
      </c>
    </row>
    <row r="19" spans="1:19" x14ac:dyDescent="0.35">
      <c r="A19">
        <v>335999</v>
      </c>
      <c r="B19" t="s">
        <v>60</v>
      </c>
      <c r="C19">
        <f t="shared" si="0"/>
        <v>2008</v>
      </c>
      <c r="D19" t="s">
        <v>398</v>
      </c>
      <c r="E19" s="1">
        <v>39569</v>
      </c>
      <c r="F19" t="s">
        <v>80</v>
      </c>
      <c r="G19" t="s">
        <v>62</v>
      </c>
      <c r="H19">
        <v>0</v>
      </c>
      <c r="I19" t="s">
        <v>53</v>
      </c>
      <c r="J19" t="s">
        <v>31</v>
      </c>
      <c r="K19" t="s">
        <v>31</v>
      </c>
      <c r="L19" t="s">
        <v>22</v>
      </c>
      <c r="M19" t="s">
        <v>31</v>
      </c>
      <c r="N19" t="s">
        <v>41</v>
      </c>
      <c r="O19">
        <v>7</v>
      </c>
      <c r="P19" t="s">
        <v>24</v>
      </c>
      <c r="Q19" t="s">
        <v>25</v>
      </c>
      <c r="R19" t="s">
        <v>77</v>
      </c>
      <c r="S19" t="s">
        <v>59</v>
      </c>
    </row>
    <row r="20" spans="1:19" x14ac:dyDescent="0.35">
      <c r="A20">
        <v>336000</v>
      </c>
      <c r="B20" t="s">
        <v>56</v>
      </c>
      <c r="C20">
        <f t="shared" si="0"/>
        <v>2008</v>
      </c>
      <c r="D20" t="s">
        <v>398</v>
      </c>
      <c r="E20" s="1">
        <v>39569</v>
      </c>
      <c r="F20" t="s">
        <v>81</v>
      </c>
      <c r="G20" t="s">
        <v>58</v>
      </c>
      <c r="H20">
        <v>0</v>
      </c>
      <c r="I20" t="s">
        <v>40</v>
      </c>
      <c r="J20" t="s">
        <v>21</v>
      </c>
      <c r="K20" t="s">
        <v>40</v>
      </c>
      <c r="L20" t="s">
        <v>33</v>
      </c>
      <c r="M20" t="s">
        <v>40</v>
      </c>
      <c r="N20" t="s">
        <v>23</v>
      </c>
      <c r="O20">
        <v>45</v>
      </c>
      <c r="P20" t="s">
        <v>24</v>
      </c>
      <c r="Q20" t="s">
        <v>25</v>
      </c>
      <c r="R20" t="s">
        <v>27</v>
      </c>
      <c r="S20" t="s">
        <v>43</v>
      </c>
    </row>
    <row r="21" spans="1:19" x14ac:dyDescent="0.35">
      <c r="A21">
        <v>336001</v>
      </c>
      <c r="B21" t="s">
        <v>65</v>
      </c>
      <c r="C21">
        <f t="shared" si="0"/>
        <v>2008</v>
      </c>
      <c r="D21" t="s">
        <v>398</v>
      </c>
      <c r="E21" s="1">
        <v>39570</v>
      </c>
      <c r="F21" t="s">
        <v>61</v>
      </c>
      <c r="G21" t="s">
        <v>67</v>
      </c>
      <c r="H21">
        <v>0</v>
      </c>
      <c r="I21" t="s">
        <v>32</v>
      </c>
      <c r="J21" t="s">
        <v>39</v>
      </c>
      <c r="K21" t="s">
        <v>32</v>
      </c>
      <c r="L21" t="s">
        <v>33</v>
      </c>
      <c r="M21" t="s">
        <v>39</v>
      </c>
      <c r="N21" t="s">
        <v>41</v>
      </c>
      <c r="O21">
        <v>8</v>
      </c>
      <c r="P21" t="s">
        <v>24</v>
      </c>
      <c r="Q21" t="s">
        <v>25</v>
      </c>
      <c r="R21" t="s">
        <v>54</v>
      </c>
      <c r="S21" t="s">
        <v>55</v>
      </c>
    </row>
    <row r="22" spans="1:19" x14ac:dyDescent="0.35">
      <c r="A22">
        <v>336002</v>
      </c>
      <c r="B22" t="s">
        <v>60</v>
      </c>
      <c r="C22">
        <f t="shared" si="0"/>
        <v>2008</v>
      </c>
      <c r="D22" t="s">
        <v>398</v>
      </c>
      <c r="E22" s="1">
        <v>39593</v>
      </c>
      <c r="F22" t="s">
        <v>82</v>
      </c>
      <c r="G22" t="s">
        <v>62</v>
      </c>
      <c r="H22">
        <v>0</v>
      </c>
      <c r="I22" t="s">
        <v>53</v>
      </c>
      <c r="J22" t="s">
        <v>20</v>
      </c>
      <c r="K22" t="s">
        <v>53</v>
      </c>
      <c r="L22" t="s">
        <v>33</v>
      </c>
      <c r="M22" t="s">
        <v>20</v>
      </c>
      <c r="N22" t="s">
        <v>41</v>
      </c>
      <c r="O22">
        <v>5</v>
      </c>
      <c r="P22" t="s">
        <v>24</v>
      </c>
      <c r="Q22" t="s">
        <v>25</v>
      </c>
      <c r="R22" t="s">
        <v>26</v>
      </c>
      <c r="S22" t="s">
        <v>27</v>
      </c>
    </row>
    <row r="23" spans="1:19" x14ac:dyDescent="0.35">
      <c r="A23">
        <v>336003</v>
      </c>
      <c r="B23" t="s">
        <v>28</v>
      </c>
      <c r="C23">
        <f t="shared" si="0"/>
        <v>2008</v>
      </c>
      <c r="D23" t="s">
        <v>398</v>
      </c>
      <c r="E23" s="1">
        <v>39571</v>
      </c>
      <c r="F23" t="s">
        <v>83</v>
      </c>
      <c r="G23" t="s">
        <v>30</v>
      </c>
      <c r="H23">
        <v>0</v>
      </c>
      <c r="I23" t="s">
        <v>31</v>
      </c>
      <c r="J23" t="s">
        <v>21</v>
      </c>
      <c r="K23" t="s">
        <v>31</v>
      </c>
      <c r="L23" t="s">
        <v>33</v>
      </c>
      <c r="M23" t="s">
        <v>31</v>
      </c>
      <c r="N23" t="s">
        <v>23</v>
      </c>
      <c r="O23">
        <v>9</v>
      </c>
      <c r="P23" t="s">
        <v>24</v>
      </c>
      <c r="Q23" t="s">
        <v>25</v>
      </c>
      <c r="R23" t="s">
        <v>49</v>
      </c>
      <c r="S23" t="s">
        <v>75</v>
      </c>
    </row>
    <row r="24" spans="1:19" x14ac:dyDescent="0.35">
      <c r="A24">
        <v>336004</v>
      </c>
      <c r="B24" t="s">
        <v>44</v>
      </c>
      <c r="C24">
        <f t="shared" si="0"/>
        <v>2008</v>
      </c>
      <c r="D24" t="s">
        <v>398</v>
      </c>
      <c r="E24" s="1">
        <v>39572</v>
      </c>
      <c r="F24" t="s">
        <v>84</v>
      </c>
      <c r="G24" t="s">
        <v>73</v>
      </c>
      <c r="H24">
        <v>0</v>
      </c>
      <c r="I24" t="s">
        <v>47</v>
      </c>
      <c r="J24" t="s">
        <v>39</v>
      </c>
      <c r="K24" t="s">
        <v>39</v>
      </c>
      <c r="L24" t="s">
        <v>22</v>
      </c>
      <c r="M24" t="s">
        <v>47</v>
      </c>
      <c r="N24" t="s">
        <v>23</v>
      </c>
      <c r="O24">
        <v>29</v>
      </c>
      <c r="P24" t="s">
        <v>24</v>
      </c>
      <c r="Q24" t="s">
        <v>25</v>
      </c>
      <c r="R24" t="s">
        <v>63</v>
      </c>
      <c r="S24" t="s">
        <v>27</v>
      </c>
    </row>
    <row r="25" spans="1:19" x14ac:dyDescent="0.35">
      <c r="A25">
        <v>336005</v>
      </c>
      <c r="B25" t="s">
        <v>56</v>
      </c>
      <c r="C25">
        <f t="shared" si="0"/>
        <v>2008</v>
      </c>
      <c r="D25" t="s">
        <v>398</v>
      </c>
      <c r="E25" s="1">
        <v>39572</v>
      </c>
      <c r="F25" t="s">
        <v>85</v>
      </c>
      <c r="G25" t="s">
        <v>58</v>
      </c>
      <c r="H25">
        <v>0</v>
      </c>
      <c r="I25" t="s">
        <v>40</v>
      </c>
      <c r="J25" t="s">
        <v>32</v>
      </c>
      <c r="K25" t="s">
        <v>32</v>
      </c>
      <c r="L25" t="s">
        <v>33</v>
      </c>
      <c r="M25" t="s">
        <v>40</v>
      </c>
      <c r="N25" t="s">
        <v>41</v>
      </c>
      <c r="O25">
        <v>8</v>
      </c>
      <c r="P25" t="s">
        <v>24</v>
      </c>
      <c r="Q25" t="s">
        <v>25</v>
      </c>
      <c r="R25" t="s">
        <v>26</v>
      </c>
      <c r="S25" t="s">
        <v>71</v>
      </c>
    </row>
    <row r="26" spans="1:19" x14ac:dyDescent="0.35">
      <c r="A26">
        <v>336006</v>
      </c>
      <c r="B26" t="s">
        <v>17</v>
      </c>
      <c r="C26">
        <f t="shared" si="0"/>
        <v>2008</v>
      </c>
      <c r="D26" t="s">
        <v>398</v>
      </c>
      <c r="E26" s="1">
        <v>39573</v>
      </c>
      <c r="F26" t="s">
        <v>86</v>
      </c>
      <c r="G26" t="s">
        <v>19</v>
      </c>
      <c r="H26">
        <v>0</v>
      </c>
      <c r="I26" t="s">
        <v>20</v>
      </c>
      <c r="J26" t="s">
        <v>31</v>
      </c>
      <c r="K26" t="s">
        <v>31</v>
      </c>
      <c r="L26" t="s">
        <v>22</v>
      </c>
      <c r="M26" t="s">
        <v>31</v>
      </c>
      <c r="N26" t="s">
        <v>41</v>
      </c>
      <c r="O26">
        <v>6</v>
      </c>
      <c r="P26" t="s">
        <v>24</v>
      </c>
      <c r="Q26" t="s">
        <v>25</v>
      </c>
      <c r="R26" t="s">
        <v>48</v>
      </c>
      <c r="S26" t="s">
        <v>77</v>
      </c>
    </row>
    <row r="27" spans="1:19" x14ac:dyDescent="0.35">
      <c r="A27">
        <v>336007</v>
      </c>
      <c r="B27" t="s">
        <v>65</v>
      </c>
      <c r="C27">
        <f t="shared" si="0"/>
        <v>2008</v>
      </c>
      <c r="D27" t="s">
        <v>398</v>
      </c>
      <c r="E27" s="1">
        <v>39574</v>
      </c>
      <c r="F27" t="s">
        <v>72</v>
      </c>
      <c r="G27" t="s">
        <v>67</v>
      </c>
      <c r="H27">
        <v>0</v>
      </c>
      <c r="I27" t="s">
        <v>32</v>
      </c>
      <c r="J27" t="s">
        <v>53</v>
      </c>
      <c r="K27" t="s">
        <v>53</v>
      </c>
      <c r="L27" t="s">
        <v>22</v>
      </c>
      <c r="M27" t="s">
        <v>53</v>
      </c>
      <c r="N27" t="s">
        <v>41</v>
      </c>
      <c r="O27">
        <v>7</v>
      </c>
      <c r="P27" t="s">
        <v>24</v>
      </c>
      <c r="Q27" t="s">
        <v>25</v>
      </c>
      <c r="R27" t="s">
        <v>34</v>
      </c>
      <c r="S27" t="s">
        <v>59</v>
      </c>
    </row>
    <row r="28" spans="1:19" x14ac:dyDescent="0.35">
      <c r="A28">
        <v>336008</v>
      </c>
      <c r="B28" t="s">
        <v>44</v>
      </c>
      <c r="C28">
        <f t="shared" si="0"/>
        <v>2008</v>
      </c>
      <c r="D28" t="s">
        <v>398</v>
      </c>
      <c r="E28" s="1">
        <v>39575</v>
      </c>
      <c r="F28" t="s">
        <v>87</v>
      </c>
      <c r="G28" t="s">
        <v>73</v>
      </c>
      <c r="H28">
        <v>0</v>
      </c>
      <c r="I28" t="s">
        <v>47</v>
      </c>
      <c r="J28" t="s">
        <v>40</v>
      </c>
      <c r="K28" t="s">
        <v>47</v>
      </c>
      <c r="L28" t="s">
        <v>22</v>
      </c>
      <c r="M28" t="s">
        <v>47</v>
      </c>
      <c r="N28" t="s">
        <v>41</v>
      </c>
      <c r="O28">
        <v>7</v>
      </c>
      <c r="P28" t="s">
        <v>24</v>
      </c>
      <c r="Q28" t="s">
        <v>25</v>
      </c>
      <c r="R28" t="s">
        <v>49</v>
      </c>
      <c r="S28" t="s">
        <v>27</v>
      </c>
    </row>
    <row r="29" spans="1:19" x14ac:dyDescent="0.35">
      <c r="A29">
        <v>336009</v>
      </c>
      <c r="B29" t="s">
        <v>36</v>
      </c>
      <c r="C29">
        <f t="shared" si="0"/>
        <v>2008</v>
      </c>
      <c r="D29" t="s">
        <v>398</v>
      </c>
      <c r="E29" s="1">
        <v>39576</v>
      </c>
      <c r="F29" t="s">
        <v>76</v>
      </c>
      <c r="G29" t="s">
        <v>38</v>
      </c>
      <c r="H29">
        <v>0</v>
      </c>
      <c r="I29" t="s">
        <v>39</v>
      </c>
      <c r="J29" t="s">
        <v>32</v>
      </c>
      <c r="K29" t="s">
        <v>32</v>
      </c>
      <c r="L29" t="s">
        <v>22</v>
      </c>
      <c r="M29" t="s">
        <v>32</v>
      </c>
      <c r="N29" t="s">
        <v>41</v>
      </c>
      <c r="O29">
        <v>4</v>
      </c>
      <c r="P29" t="s">
        <v>24</v>
      </c>
      <c r="Q29" t="s">
        <v>25</v>
      </c>
      <c r="R29" t="s">
        <v>42</v>
      </c>
      <c r="S29" t="s">
        <v>59</v>
      </c>
    </row>
    <row r="30" spans="1:19" x14ac:dyDescent="0.35">
      <c r="A30">
        <v>336010</v>
      </c>
      <c r="B30" t="s">
        <v>50</v>
      </c>
      <c r="C30">
        <f t="shared" si="0"/>
        <v>2008</v>
      </c>
      <c r="D30" t="s">
        <v>398</v>
      </c>
      <c r="E30" s="1">
        <v>39576</v>
      </c>
      <c r="F30" t="s">
        <v>88</v>
      </c>
      <c r="G30" t="s">
        <v>52</v>
      </c>
      <c r="H30">
        <v>0</v>
      </c>
      <c r="I30" t="s">
        <v>21</v>
      </c>
      <c r="J30" t="s">
        <v>20</v>
      </c>
      <c r="K30" t="s">
        <v>21</v>
      </c>
      <c r="L30" t="s">
        <v>33</v>
      </c>
      <c r="M30" t="s">
        <v>21</v>
      </c>
      <c r="N30" t="s">
        <v>23</v>
      </c>
      <c r="O30">
        <v>5</v>
      </c>
      <c r="P30" t="s">
        <v>24</v>
      </c>
      <c r="Q30" t="s">
        <v>25</v>
      </c>
      <c r="R30" t="s">
        <v>26</v>
      </c>
      <c r="S30" t="s">
        <v>63</v>
      </c>
    </row>
    <row r="31" spans="1:19" x14ac:dyDescent="0.35">
      <c r="A31">
        <v>336011</v>
      </c>
      <c r="B31" t="s">
        <v>56</v>
      </c>
      <c r="C31">
        <f t="shared" si="0"/>
        <v>2008</v>
      </c>
      <c r="D31" t="s">
        <v>398</v>
      </c>
      <c r="E31" s="1">
        <v>39577</v>
      </c>
      <c r="F31" t="s">
        <v>68</v>
      </c>
      <c r="G31" t="s">
        <v>58</v>
      </c>
      <c r="H31">
        <v>0</v>
      </c>
      <c r="I31" t="s">
        <v>40</v>
      </c>
      <c r="J31" t="s">
        <v>53</v>
      </c>
      <c r="K31" t="s">
        <v>40</v>
      </c>
      <c r="L31" t="s">
        <v>22</v>
      </c>
      <c r="M31" t="s">
        <v>40</v>
      </c>
      <c r="N31" t="s">
        <v>41</v>
      </c>
      <c r="O31">
        <v>8</v>
      </c>
      <c r="P31" t="s">
        <v>24</v>
      </c>
      <c r="Q31" t="s">
        <v>25</v>
      </c>
      <c r="R31" t="s">
        <v>34</v>
      </c>
      <c r="S31" t="s">
        <v>64</v>
      </c>
    </row>
    <row r="32" spans="1:19" x14ac:dyDescent="0.35">
      <c r="A32">
        <v>336012</v>
      </c>
      <c r="B32" t="s">
        <v>17</v>
      </c>
      <c r="C32">
        <f t="shared" si="0"/>
        <v>2008</v>
      </c>
      <c r="D32" t="s">
        <v>398</v>
      </c>
      <c r="E32" s="1">
        <v>39596</v>
      </c>
      <c r="F32" t="s">
        <v>89</v>
      </c>
      <c r="G32" t="s">
        <v>19</v>
      </c>
      <c r="H32">
        <v>0</v>
      </c>
      <c r="I32" t="s">
        <v>20</v>
      </c>
      <c r="J32" t="s">
        <v>47</v>
      </c>
      <c r="K32" t="s">
        <v>47</v>
      </c>
      <c r="L32" t="s">
        <v>22</v>
      </c>
      <c r="M32" t="s">
        <v>47</v>
      </c>
      <c r="N32" t="s">
        <v>41</v>
      </c>
      <c r="O32">
        <v>9</v>
      </c>
      <c r="P32" t="s">
        <v>24</v>
      </c>
      <c r="Q32" t="s">
        <v>25</v>
      </c>
      <c r="R32" t="s">
        <v>54</v>
      </c>
      <c r="S32" t="s">
        <v>71</v>
      </c>
    </row>
    <row r="33" spans="1:19" x14ac:dyDescent="0.35">
      <c r="A33">
        <v>336013</v>
      </c>
      <c r="B33" t="s">
        <v>65</v>
      </c>
      <c r="C33">
        <f t="shared" si="0"/>
        <v>2008</v>
      </c>
      <c r="D33" t="s">
        <v>398</v>
      </c>
      <c r="E33" s="1">
        <v>39578</v>
      </c>
      <c r="F33" t="s">
        <v>90</v>
      </c>
      <c r="G33" t="s">
        <v>67</v>
      </c>
      <c r="H33">
        <v>0</v>
      </c>
      <c r="I33" t="s">
        <v>32</v>
      </c>
      <c r="J33" t="s">
        <v>31</v>
      </c>
      <c r="K33" t="s">
        <v>31</v>
      </c>
      <c r="L33" t="s">
        <v>22</v>
      </c>
      <c r="M33" t="s">
        <v>32</v>
      </c>
      <c r="N33" t="s">
        <v>23</v>
      </c>
      <c r="O33">
        <v>18</v>
      </c>
      <c r="P33" t="s">
        <v>24</v>
      </c>
      <c r="Q33" t="s">
        <v>25</v>
      </c>
      <c r="R33" t="s">
        <v>71</v>
      </c>
      <c r="S33" t="s">
        <v>91</v>
      </c>
    </row>
    <row r="34" spans="1:19" x14ac:dyDescent="0.35">
      <c r="A34">
        <v>336014</v>
      </c>
      <c r="B34" t="s">
        <v>60</v>
      </c>
      <c r="C34">
        <f t="shared" si="0"/>
        <v>2008</v>
      </c>
      <c r="D34" t="s">
        <v>398</v>
      </c>
      <c r="E34" s="1">
        <v>39579</v>
      </c>
      <c r="F34" t="s">
        <v>88</v>
      </c>
      <c r="G34" t="s">
        <v>62</v>
      </c>
      <c r="H34">
        <v>0</v>
      </c>
      <c r="I34" t="s">
        <v>53</v>
      </c>
      <c r="J34" t="s">
        <v>21</v>
      </c>
      <c r="K34" t="s">
        <v>21</v>
      </c>
      <c r="L34" t="s">
        <v>33</v>
      </c>
      <c r="M34" t="s">
        <v>21</v>
      </c>
      <c r="N34" t="s">
        <v>23</v>
      </c>
      <c r="O34">
        <v>23</v>
      </c>
      <c r="P34" t="s">
        <v>24</v>
      </c>
      <c r="Q34" t="s">
        <v>25</v>
      </c>
      <c r="R34" t="s">
        <v>63</v>
      </c>
      <c r="S34" t="s">
        <v>64</v>
      </c>
    </row>
    <row r="35" spans="1:19" x14ac:dyDescent="0.35">
      <c r="A35">
        <v>336015</v>
      </c>
      <c r="B35" t="s">
        <v>56</v>
      </c>
      <c r="C35">
        <f t="shared" si="0"/>
        <v>2008</v>
      </c>
      <c r="D35" t="s">
        <v>398</v>
      </c>
      <c r="E35" s="1">
        <v>39579</v>
      </c>
      <c r="F35" t="s">
        <v>57</v>
      </c>
      <c r="G35" t="s">
        <v>58</v>
      </c>
      <c r="H35">
        <v>0</v>
      </c>
      <c r="I35" t="s">
        <v>40</v>
      </c>
      <c r="J35" t="s">
        <v>39</v>
      </c>
      <c r="K35" t="s">
        <v>40</v>
      </c>
      <c r="L35" t="s">
        <v>22</v>
      </c>
      <c r="M35" t="s">
        <v>40</v>
      </c>
      <c r="N35" t="s">
        <v>41</v>
      </c>
      <c r="O35">
        <v>3</v>
      </c>
      <c r="P35" t="s">
        <v>24</v>
      </c>
      <c r="Q35" t="s">
        <v>25</v>
      </c>
      <c r="R35" t="s">
        <v>48</v>
      </c>
      <c r="S35" t="s">
        <v>27</v>
      </c>
    </row>
    <row r="36" spans="1:19" x14ac:dyDescent="0.35">
      <c r="A36">
        <v>336016</v>
      </c>
      <c r="B36" t="s">
        <v>28</v>
      </c>
      <c r="C36">
        <f t="shared" si="0"/>
        <v>2008</v>
      </c>
      <c r="D36" t="s">
        <v>398</v>
      </c>
      <c r="E36" s="1">
        <v>39580</v>
      </c>
      <c r="F36" t="s">
        <v>80</v>
      </c>
      <c r="G36" t="s">
        <v>30</v>
      </c>
      <c r="H36">
        <v>0</v>
      </c>
      <c r="I36" t="s">
        <v>31</v>
      </c>
      <c r="J36" t="s">
        <v>20</v>
      </c>
      <c r="K36" t="s">
        <v>20</v>
      </c>
      <c r="L36" t="s">
        <v>33</v>
      </c>
      <c r="M36" t="s">
        <v>31</v>
      </c>
      <c r="N36" t="s">
        <v>41</v>
      </c>
      <c r="O36">
        <v>9</v>
      </c>
      <c r="P36" t="s">
        <v>24</v>
      </c>
      <c r="Q36" t="s">
        <v>25</v>
      </c>
      <c r="R36" t="s">
        <v>77</v>
      </c>
      <c r="S36" t="s">
        <v>75</v>
      </c>
    </row>
    <row r="37" spans="1:19" x14ac:dyDescent="0.35">
      <c r="A37">
        <v>336017</v>
      </c>
      <c r="B37" t="s">
        <v>50</v>
      </c>
      <c r="C37">
        <f t="shared" si="0"/>
        <v>2008</v>
      </c>
      <c r="D37" t="s">
        <v>398</v>
      </c>
      <c r="E37" s="1">
        <v>39581</v>
      </c>
      <c r="F37" t="s">
        <v>92</v>
      </c>
      <c r="G37" t="s">
        <v>52</v>
      </c>
      <c r="H37">
        <v>0</v>
      </c>
      <c r="I37" t="s">
        <v>21</v>
      </c>
      <c r="J37" t="s">
        <v>39</v>
      </c>
      <c r="K37" t="s">
        <v>21</v>
      </c>
      <c r="L37" t="s">
        <v>33</v>
      </c>
      <c r="M37" t="s">
        <v>21</v>
      </c>
      <c r="N37" t="s">
        <v>23</v>
      </c>
      <c r="O37">
        <v>23</v>
      </c>
      <c r="P37" t="s">
        <v>24</v>
      </c>
      <c r="Q37" t="s">
        <v>25</v>
      </c>
      <c r="R37" t="s">
        <v>26</v>
      </c>
      <c r="S37" t="s">
        <v>63</v>
      </c>
    </row>
    <row r="38" spans="1:19" x14ac:dyDescent="0.35">
      <c r="A38">
        <v>336018</v>
      </c>
      <c r="B38" t="s">
        <v>44</v>
      </c>
      <c r="C38">
        <f t="shared" si="0"/>
        <v>2008</v>
      </c>
      <c r="D38" t="s">
        <v>398</v>
      </c>
      <c r="E38" s="1">
        <v>39582</v>
      </c>
      <c r="F38" t="s">
        <v>78</v>
      </c>
      <c r="G38" t="s">
        <v>46</v>
      </c>
      <c r="H38">
        <v>0</v>
      </c>
      <c r="I38" t="s">
        <v>47</v>
      </c>
      <c r="J38" t="s">
        <v>32</v>
      </c>
      <c r="K38" t="s">
        <v>47</v>
      </c>
      <c r="L38" t="s">
        <v>22</v>
      </c>
      <c r="M38" t="s">
        <v>47</v>
      </c>
      <c r="N38" t="s">
        <v>41</v>
      </c>
      <c r="O38">
        <v>9</v>
      </c>
      <c r="P38" t="s">
        <v>24</v>
      </c>
      <c r="Q38" t="s">
        <v>25</v>
      </c>
      <c r="R38" t="s">
        <v>77</v>
      </c>
      <c r="S38" t="s">
        <v>64</v>
      </c>
    </row>
    <row r="39" spans="1:19" x14ac:dyDescent="0.35">
      <c r="A39">
        <v>336019</v>
      </c>
      <c r="B39" t="s">
        <v>28</v>
      </c>
      <c r="C39">
        <f t="shared" si="0"/>
        <v>2008</v>
      </c>
      <c r="D39" t="s">
        <v>398</v>
      </c>
      <c r="E39" s="1">
        <v>39596</v>
      </c>
      <c r="F39" t="s">
        <v>80</v>
      </c>
      <c r="G39" t="s">
        <v>30</v>
      </c>
      <c r="H39">
        <v>0</v>
      </c>
      <c r="I39" t="s">
        <v>31</v>
      </c>
      <c r="J39" t="s">
        <v>40</v>
      </c>
      <c r="K39" t="s">
        <v>40</v>
      </c>
      <c r="L39" t="s">
        <v>22</v>
      </c>
      <c r="M39" t="s">
        <v>31</v>
      </c>
      <c r="N39" t="s">
        <v>23</v>
      </c>
      <c r="O39">
        <v>41</v>
      </c>
      <c r="P39" t="s">
        <v>24</v>
      </c>
      <c r="Q39" t="s">
        <v>25</v>
      </c>
      <c r="R39" t="s">
        <v>48</v>
      </c>
      <c r="S39" t="s">
        <v>55</v>
      </c>
    </row>
    <row r="40" spans="1:19" x14ac:dyDescent="0.35">
      <c r="A40">
        <v>336020</v>
      </c>
      <c r="B40" t="s">
        <v>36</v>
      </c>
      <c r="C40">
        <f t="shared" si="0"/>
        <v>2008</v>
      </c>
      <c r="D40" t="s">
        <v>398</v>
      </c>
      <c r="E40" s="1">
        <v>39583</v>
      </c>
      <c r="F40" t="s">
        <v>93</v>
      </c>
      <c r="G40" t="s">
        <v>38</v>
      </c>
      <c r="H40">
        <v>0</v>
      </c>
      <c r="I40" t="s">
        <v>39</v>
      </c>
      <c r="J40" t="s">
        <v>53</v>
      </c>
      <c r="K40" t="s">
        <v>53</v>
      </c>
      <c r="L40" t="s">
        <v>22</v>
      </c>
      <c r="M40" t="s">
        <v>39</v>
      </c>
      <c r="N40" t="s">
        <v>23</v>
      </c>
      <c r="O40">
        <v>12</v>
      </c>
      <c r="P40" t="s">
        <v>24</v>
      </c>
      <c r="Q40" t="s">
        <v>25</v>
      </c>
      <c r="R40" t="s">
        <v>91</v>
      </c>
      <c r="S40" t="s">
        <v>43</v>
      </c>
    </row>
    <row r="41" spans="1:19" x14ac:dyDescent="0.35">
      <c r="A41">
        <v>336021</v>
      </c>
      <c r="B41" t="s">
        <v>44</v>
      </c>
      <c r="C41">
        <f t="shared" si="0"/>
        <v>2008</v>
      </c>
      <c r="D41" t="s">
        <v>398</v>
      </c>
      <c r="E41" s="1">
        <v>39584</v>
      </c>
      <c r="F41" t="s">
        <v>84</v>
      </c>
      <c r="G41" t="s">
        <v>46</v>
      </c>
      <c r="H41">
        <v>0</v>
      </c>
      <c r="I41" t="s">
        <v>47</v>
      </c>
      <c r="J41" t="s">
        <v>21</v>
      </c>
      <c r="K41" t="s">
        <v>47</v>
      </c>
      <c r="L41" t="s">
        <v>22</v>
      </c>
      <c r="M41" t="s">
        <v>47</v>
      </c>
      <c r="N41" t="s">
        <v>41</v>
      </c>
      <c r="O41">
        <v>8</v>
      </c>
      <c r="P41" t="s">
        <v>24</v>
      </c>
      <c r="Q41" t="s">
        <v>25</v>
      </c>
      <c r="R41" t="s">
        <v>77</v>
      </c>
      <c r="S41" t="s">
        <v>49</v>
      </c>
    </row>
    <row r="42" spans="1:19" x14ac:dyDescent="0.35">
      <c r="A42">
        <v>336022</v>
      </c>
      <c r="B42" t="s">
        <v>36</v>
      </c>
      <c r="C42">
        <f t="shared" si="0"/>
        <v>2008</v>
      </c>
      <c r="D42" t="s">
        <v>398</v>
      </c>
      <c r="E42" s="1">
        <v>39585</v>
      </c>
      <c r="F42" t="s">
        <v>94</v>
      </c>
      <c r="G42" t="s">
        <v>38</v>
      </c>
      <c r="H42">
        <v>0</v>
      </c>
      <c r="I42" t="s">
        <v>39</v>
      </c>
      <c r="J42" t="s">
        <v>31</v>
      </c>
      <c r="K42" t="s">
        <v>39</v>
      </c>
      <c r="L42" t="s">
        <v>33</v>
      </c>
      <c r="M42" t="s">
        <v>31</v>
      </c>
      <c r="N42" t="s">
        <v>23</v>
      </c>
      <c r="O42">
        <v>6</v>
      </c>
      <c r="P42" t="s">
        <v>24</v>
      </c>
      <c r="Q42" t="s">
        <v>95</v>
      </c>
      <c r="R42" t="s">
        <v>71</v>
      </c>
      <c r="S42" t="s">
        <v>27</v>
      </c>
    </row>
    <row r="43" spans="1:19" x14ac:dyDescent="0.35">
      <c r="A43">
        <v>336023</v>
      </c>
      <c r="B43" t="s">
        <v>56</v>
      </c>
      <c r="C43">
        <f t="shared" si="0"/>
        <v>2008</v>
      </c>
      <c r="D43" t="s">
        <v>398</v>
      </c>
      <c r="E43" s="1">
        <v>39585</v>
      </c>
      <c r="F43" t="s">
        <v>96</v>
      </c>
      <c r="G43" t="s">
        <v>58</v>
      </c>
      <c r="H43">
        <v>0</v>
      </c>
      <c r="I43" t="s">
        <v>40</v>
      </c>
      <c r="J43" t="s">
        <v>20</v>
      </c>
      <c r="K43" t="s">
        <v>20</v>
      </c>
      <c r="L43" t="s">
        <v>22</v>
      </c>
      <c r="M43" t="s">
        <v>40</v>
      </c>
      <c r="N43" t="s">
        <v>23</v>
      </c>
      <c r="O43">
        <v>65</v>
      </c>
      <c r="P43" t="s">
        <v>24</v>
      </c>
      <c r="Q43" t="s">
        <v>25</v>
      </c>
      <c r="R43" t="s">
        <v>54</v>
      </c>
      <c r="S43" t="s">
        <v>35</v>
      </c>
    </row>
    <row r="44" spans="1:19" x14ac:dyDescent="0.35">
      <c r="A44">
        <v>336024</v>
      </c>
      <c r="B44" t="s">
        <v>60</v>
      </c>
      <c r="C44">
        <f t="shared" si="0"/>
        <v>2008</v>
      </c>
      <c r="D44" t="s">
        <v>398</v>
      </c>
      <c r="E44" s="1">
        <v>39586</v>
      </c>
      <c r="F44" t="s">
        <v>97</v>
      </c>
      <c r="G44" t="s">
        <v>62</v>
      </c>
      <c r="H44">
        <v>0</v>
      </c>
      <c r="I44" t="s">
        <v>53</v>
      </c>
      <c r="J44" t="s">
        <v>47</v>
      </c>
      <c r="K44" t="s">
        <v>53</v>
      </c>
      <c r="L44" t="s">
        <v>22</v>
      </c>
      <c r="M44" t="s">
        <v>47</v>
      </c>
      <c r="N44" t="s">
        <v>23</v>
      </c>
      <c r="O44">
        <v>25</v>
      </c>
      <c r="P44" t="s">
        <v>24</v>
      </c>
      <c r="Q44" t="s">
        <v>25</v>
      </c>
      <c r="R44" t="s">
        <v>77</v>
      </c>
      <c r="S44" t="s">
        <v>49</v>
      </c>
    </row>
    <row r="45" spans="1:19" x14ac:dyDescent="0.35">
      <c r="A45">
        <v>336025</v>
      </c>
      <c r="B45" t="s">
        <v>50</v>
      </c>
      <c r="C45">
        <f t="shared" si="0"/>
        <v>2008</v>
      </c>
      <c r="D45" t="s">
        <v>398</v>
      </c>
      <c r="E45" s="1">
        <v>39586</v>
      </c>
      <c r="F45" t="s">
        <v>98</v>
      </c>
      <c r="G45" t="s">
        <v>52</v>
      </c>
      <c r="H45">
        <v>0</v>
      </c>
      <c r="I45" t="s">
        <v>21</v>
      </c>
      <c r="J45" t="s">
        <v>32</v>
      </c>
      <c r="K45" t="s">
        <v>21</v>
      </c>
      <c r="L45" t="s">
        <v>33</v>
      </c>
      <c r="M45" t="s">
        <v>32</v>
      </c>
      <c r="N45" t="s">
        <v>23</v>
      </c>
      <c r="O45">
        <v>3</v>
      </c>
      <c r="P45" t="s">
        <v>24</v>
      </c>
      <c r="Q45" t="s">
        <v>95</v>
      </c>
      <c r="R45" t="s">
        <v>26</v>
      </c>
      <c r="S45" t="s">
        <v>55</v>
      </c>
    </row>
    <row r="46" spans="1:19" x14ac:dyDescent="0.35">
      <c r="A46">
        <v>336026</v>
      </c>
      <c r="B46" t="s">
        <v>17</v>
      </c>
      <c r="C46">
        <f t="shared" si="0"/>
        <v>2008</v>
      </c>
      <c r="D46" t="s">
        <v>398</v>
      </c>
      <c r="E46" s="1">
        <v>39587</v>
      </c>
      <c r="F46" t="s">
        <v>99</v>
      </c>
      <c r="G46" t="s">
        <v>19</v>
      </c>
      <c r="H46">
        <v>0</v>
      </c>
      <c r="I46" t="s">
        <v>20</v>
      </c>
      <c r="J46" t="s">
        <v>39</v>
      </c>
      <c r="K46" t="s">
        <v>39</v>
      </c>
      <c r="L46" t="s">
        <v>22</v>
      </c>
      <c r="M46" t="s">
        <v>39</v>
      </c>
      <c r="N46" t="s">
        <v>41</v>
      </c>
      <c r="O46">
        <v>5</v>
      </c>
      <c r="P46" t="s">
        <v>24</v>
      </c>
      <c r="Q46" t="s">
        <v>25</v>
      </c>
      <c r="R46" t="s">
        <v>48</v>
      </c>
      <c r="S46" t="s">
        <v>43</v>
      </c>
    </row>
    <row r="47" spans="1:19" x14ac:dyDescent="0.35">
      <c r="A47">
        <v>336027</v>
      </c>
      <c r="B47" t="s">
        <v>50</v>
      </c>
      <c r="C47">
        <f t="shared" si="0"/>
        <v>2008</v>
      </c>
      <c r="D47" t="s">
        <v>398</v>
      </c>
      <c r="E47" s="1">
        <v>39588</v>
      </c>
      <c r="F47" t="s">
        <v>68</v>
      </c>
      <c r="G47" t="s">
        <v>52</v>
      </c>
      <c r="H47">
        <v>0</v>
      </c>
      <c r="I47" t="s">
        <v>21</v>
      </c>
      <c r="J47" t="s">
        <v>40</v>
      </c>
      <c r="K47" t="s">
        <v>40</v>
      </c>
      <c r="L47" t="s">
        <v>22</v>
      </c>
      <c r="M47" t="s">
        <v>40</v>
      </c>
      <c r="N47" t="s">
        <v>41</v>
      </c>
      <c r="O47">
        <v>6</v>
      </c>
      <c r="P47" t="s">
        <v>24</v>
      </c>
      <c r="Q47" t="s">
        <v>25</v>
      </c>
      <c r="R47" t="s">
        <v>91</v>
      </c>
      <c r="S47" t="s">
        <v>27</v>
      </c>
    </row>
    <row r="48" spans="1:19" x14ac:dyDescent="0.35">
      <c r="A48">
        <v>336028</v>
      </c>
      <c r="B48" t="s">
        <v>44</v>
      </c>
      <c r="C48">
        <f t="shared" si="0"/>
        <v>2008</v>
      </c>
      <c r="D48" t="s">
        <v>398</v>
      </c>
      <c r="E48" s="1">
        <v>39589</v>
      </c>
      <c r="F48" t="s">
        <v>80</v>
      </c>
      <c r="G48" t="s">
        <v>46</v>
      </c>
      <c r="H48">
        <v>0</v>
      </c>
      <c r="I48" t="s">
        <v>47</v>
      </c>
      <c r="J48" t="s">
        <v>31</v>
      </c>
      <c r="K48" t="s">
        <v>47</v>
      </c>
      <c r="L48" t="s">
        <v>22</v>
      </c>
      <c r="M48" t="s">
        <v>31</v>
      </c>
      <c r="N48" t="s">
        <v>23</v>
      </c>
      <c r="O48">
        <v>1</v>
      </c>
      <c r="P48" t="s">
        <v>24</v>
      </c>
      <c r="Q48" t="s">
        <v>25</v>
      </c>
      <c r="R48" t="s">
        <v>54</v>
      </c>
      <c r="S48" t="s">
        <v>43</v>
      </c>
    </row>
    <row r="49" spans="1:19" x14ac:dyDescent="0.35">
      <c r="A49">
        <v>336029</v>
      </c>
      <c r="B49" t="s">
        <v>65</v>
      </c>
      <c r="C49">
        <f t="shared" si="0"/>
        <v>2008</v>
      </c>
      <c r="D49" t="s">
        <v>398</v>
      </c>
      <c r="E49" s="1">
        <v>39589</v>
      </c>
      <c r="F49" t="s">
        <v>100</v>
      </c>
      <c r="G49" t="s">
        <v>67</v>
      </c>
      <c r="H49">
        <v>0</v>
      </c>
      <c r="I49" t="s">
        <v>32</v>
      </c>
      <c r="J49" t="s">
        <v>20</v>
      </c>
      <c r="K49" t="s">
        <v>20</v>
      </c>
      <c r="L49" t="s">
        <v>33</v>
      </c>
      <c r="M49" t="s">
        <v>20</v>
      </c>
      <c r="N49" t="s">
        <v>23</v>
      </c>
      <c r="O49">
        <v>14</v>
      </c>
      <c r="P49" t="s">
        <v>24</v>
      </c>
      <c r="Q49" t="s">
        <v>25</v>
      </c>
      <c r="R49" t="s">
        <v>49</v>
      </c>
      <c r="S49" t="s">
        <v>75</v>
      </c>
    </row>
    <row r="50" spans="1:19" x14ac:dyDescent="0.35">
      <c r="A50">
        <v>336031</v>
      </c>
      <c r="B50" t="s">
        <v>28</v>
      </c>
      <c r="C50">
        <f t="shared" si="0"/>
        <v>2008</v>
      </c>
      <c r="D50" t="s">
        <v>398</v>
      </c>
      <c r="E50" s="1">
        <v>39591</v>
      </c>
      <c r="F50" t="s">
        <v>80</v>
      </c>
      <c r="G50" t="s">
        <v>30</v>
      </c>
      <c r="H50">
        <v>0</v>
      </c>
      <c r="I50" t="s">
        <v>31</v>
      </c>
      <c r="J50" t="s">
        <v>53</v>
      </c>
      <c r="K50" t="s">
        <v>31</v>
      </c>
      <c r="L50" t="s">
        <v>22</v>
      </c>
      <c r="M50" t="s">
        <v>31</v>
      </c>
      <c r="N50" t="s">
        <v>41</v>
      </c>
      <c r="O50">
        <v>6</v>
      </c>
      <c r="P50" t="s">
        <v>24</v>
      </c>
      <c r="Q50" t="s">
        <v>25</v>
      </c>
      <c r="R50" t="s">
        <v>26</v>
      </c>
      <c r="S50" t="s">
        <v>48</v>
      </c>
    </row>
    <row r="51" spans="1:19" x14ac:dyDescent="0.35">
      <c r="A51">
        <v>336032</v>
      </c>
      <c r="B51" t="s">
        <v>36</v>
      </c>
      <c r="C51">
        <f t="shared" si="0"/>
        <v>2008</v>
      </c>
      <c r="D51" t="s">
        <v>398</v>
      </c>
      <c r="E51" s="1">
        <v>39592</v>
      </c>
      <c r="F51" t="s">
        <v>101</v>
      </c>
      <c r="G51" t="s">
        <v>38</v>
      </c>
      <c r="H51">
        <v>0</v>
      </c>
      <c r="I51" t="s">
        <v>39</v>
      </c>
      <c r="J51" t="s">
        <v>47</v>
      </c>
      <c r="K51" t="s">
        <v>39</v>
      </c>
      <c r="L51" t="s">
        <v>22</v>
      </c>
      <c r="M51" t="s">
        <v>39</v>
      </c>
      <c r="N51" t="s">
        <v>41</v>
      </c>
      <c r="O51">
        <v>5</v>
      </c>
      <c r="P51" t="s">
        <v>24</v>
      </c>
      <c r="Q51" t="s">
        <v>25</v>
      </c>
      <c r="R51" t="s">
        <v>54</v>
      </c>
      <c r="S51" t="s">
        <v>55</v>
      </c>
    </row>
    <row r="52" spans="1:19" x14ac:dyDescent="0.35">
      <c r="A52">
        <v>336033</v>
      </c>
      <c r="B52" t="s">
        <v>65</v>
      </c>
      <c r="C52">
        <f t="shared" si="0"/>
        <v>2008</v>
      </c>
      <c r="D52" t="s">
        <v>398</v>
      </c>
      <c r="E52" s="1">
        <v>39592</v>
      </c>
      <c r="F52" t="s">
        <v>102</v>
      </c>
      <c r="G52" t="s">
        <v>67</v>
      </c>
      <c r="H52">
        <v>0</v>
      </c>
      <c r="I52" t="s">
        <v>32</v>
      </c>
      <c r="J52" t="s">
        <v>40</v>
      </c>
      <c r="K52" t="s">
        <v>40</v>
      </c>
      <c r="L52" t="s">
        <v>33</v>
      </c>
      <c r="M52" t="s">
        <v>40</v>
      </c>
      <c r="N52" t="s">
        <v>23</v>
      </c>
      <c r="O52">
        <v>10</v>
      </c>
      <c r="P52" t="s">
        <v>24</v>
      </c>
      <c r="Q52" t="s">
        <v>25</v>
      </c>
      <c r="R52" t="s">
        <v>49</v>
      </c>
      <c r="S52" t="s">
        <v>35</v>
      </c>
    </row>
    <row r="53" spans="1:19" x14ac:dyDescent="0.35">
      <c r="A53">
        <v>336034</v>
      </c>
      <c r="B53" t="s">
        <v>17</v>
      </c>
      <c r="C53">
        <f t="shared" si="0"/>
        <v>2008</v>
      </c>
      <c r="D53" t="s">
        <v>398</v>
      </c>
      <c r="E53" s="1">
        <v>39571</v>
      </c>
      <c r="F53" t="s">
        <v>103</v>
      </c>
      <c r="G53" t="s">
        <v>19</v>
      </c>
      <c r="H53">
        <v>0</v>
      </c>
      <c r="I53" t="s">
        <v>20</v>
      </c>
      <c r="J53" t="s">
        <v>53</v>
      </c>
      <c r="K53" t="s">
        <v>53</v>
      </c>
      <c r="L53" t="s">
        <v>22</v>
      </c>
      <c r="M53" t="s">
        <v>20</v>
      </c>
      <c r="N53" t="s">
        <v>23</v>
      </c>
      <c r="O53">
        <v>3</v>
      </c>
      <c r="P53" t="s">
        <v>24</v>
      </c>
      <c r="Q53" t="s">
        <v>25</v>
      </c>
      <c r="R53" t="s">
        <v>77</v>
      </c>
      <c r="S53" t="s">
        <v>35</v>
      </c>
    </row>
    <row r="54" spans="1:19" x14ac:dyDescent="0.35">
      <c r="A54">
        <v>336035</v>
      </c>
      <c r="B54" t="s">
        <v>50</v>
      </c>
      <c r="C54">
        <f t="shared" si="0"/>
        <v>2008</v>
      </c>
      <c r="D54" t="s">
        <v>398</v>
      </c>
      <c r="E54" s="1">
        <v>39593</v>
      </c>
      <c r="F54" t="s">
        <v>104</v>
      </c>
      <c r="G54" t="s">
        <v>52</v>
      </c>
      <c r="H54">
        <v>0</v>
      </c>
      <c r="I54" t="s">
        <v>21</v>
      </c>
      <c r="J54" t="s">
        <v>31</v>
      </c>
      <c r="K54" t="s">
        <v>31</v>
      </c>
      <c r="L54" t="s">
        <v>33</v>
      </c>
      <c r="M54" t="s">
        <v>21</v>
      </c>
      <c r="N54" t="s">
        <v>41</v>
      </c>
      <c r="O54">
        <v>3</v>
      </c>
      <c r="P54" t="s">
        <v>24</v>
      </c>
      <c r="Q54" t="s">
        <v>25</v>
      </c>
      <c r="R54" t="s">
        <v>48</v>
      </c>
      <c r="S54" t="s">
        <v>75</v>
      </c>
    </row>
    <row r="55" spans="1:19" x14ac:dyDescent="0.35">
      <c r="A55">
        <v>336036</v>
      </c>
      <c r="B55" t="s">
        <v>56</v>
      </c>
      <c r="C55">
        <f t="shared" si="0"/>
        <v>2008</v>
      </c>
      <c r="D55" t="s">
        <v>398</v>
      </c>
      <c r="E55" s="1">
        <v>39594</v>
      </c>
      <c r="F55" t="s">
        <v>85</v>
      </c>
      <c r="G55" t="s">
        <v>58</v>
      </c>
      <c r="H55">
        <v>0</v>
      </c>
      <c r="I55" t="s">
        <v>40</v>
      </c>
      <c r="J55" t="s">
        <v>47</v>
      </c>
      <c r="K55" t="s">
        <v>40</v>
      </c>
      <c r="L55" t="s">
        <v>22</v>
      </c>
      <c r="M55" t="s">
        <v>40</v>
      </c>
      <c r="N55" t="s">
        <v>41</v>
      </c>
      <c r="O55">
        <v>5</v>
      </c>
      <c r="P55" t="s">
        <v>24</v>
      </c>
      <c r="Q55" t="s">
        <v>25</v>
      </c>
      <c r="R55" t="s">
        <v>54</v>
      </c>
      <c r="S55" t="s">
        <v>55</v>
      </c>
    </row>
    <row r="56" spans="1:19" x14ac:dyDescent="0.35">
      <c r="A56">
        <v>336037</v>
      </c>
      <c r="B56" t="s">
        <v>60</v>
      </c>
      <c r="C56">
        <f t="shared" si="0"/>
        <v>2008</v>
      </c>
      <c r="D56" t="s">
        <v>398</v>
      </c>
      <c r="E56" s="1">
        <v>39595</v>
      </c>
      <c r="F56" t="s">
        <v>105</v>
      </c>
      <c r="G56" t="s">
        <v>62</v>
      </c>
      <c r="H56">
        <v>0</v>
      </c>
      <c r="I56" t="s">
        <v>53</v>
      </c>
      <c r="J56" t="s">
        <v>32</v>
      </c>
      <c r="K56" t="s">
        <v>53</v>
      </c>
      <c r="L56" t="s">
        <v>33</v>
      </c>
      <c r="M56" t="s">
        <v>32</v>
      </c>
      <c r="N56" t="s">
        <v>41</v>
      </c>
      <c r="O56">
        <v>7</v>
      </c>
      <c r="P56" t="s">
        <v>24</v>
      </c>
      <c r="Q56" t="s">
        <v>25</v>
      </c>
      <c r="R56" t="s">
        <v>91</v>
      </c>
      <c r="S56" t="s">
        <v>64</v>
      </c>
    </row>
    <row r="57" spans="1:19" x14ac:dyDescent="0.35">
      <c r="A57">
        <v>336038</v>
      </c>
      <c r="B57" t="s">
        <v>44</v>
      </c>
      <c r="C57">
        <f t="shared" si="0"/>
        <v>2008</v>
      </c>
      <c r="D57" t="s">
        <v>398</v>
      </c>
      <c r="E57" s="1">
        <v>39598</v>
      </c>
      <c r="F57" t="s">
        <v>57</v>
      </c>
      <c r="G57" t="s">
        <v>46</v>
      </c>
      <c r="H57">
        <v>0</v>
      </c>
      <c r="I57" t="s">
        <v>39</v>
      </c>
      <c r="J57" t="s">
        <v>40</v>
      </c>
      <c r="K57" t="s">
        <v>39</v>
      </c>
      <c r="L57" t="s">
        <v>22</v>
      </c>
      <c r="M57" t="s">
        <v>40</v>
      </c>
      <c r="N57" t="s">
        <v>23</v>
      </c>
      <c r="O57">
        <v>105</v>
      </c>
      <c r="P57" t="s">
        <v>24</v>
      </c>
      <c r="Q57" t="s">
        <v>25</v>
      </c>
      <c r="R57" t="s">
        <v>54</v>
      </c>
      <c r="S57" t="s">
        <v>27</v>
      </c>
    </row>
    <row r="58" spans="1:19" x14ac:dyDescent="0.35">
      <c r="A58">
        <v>336039</v>
      </c>
      <c r="B58" t="s">
        <v>44</v>
      </c>
      <c r="C58">
        <f t="shared" si="0"/>
        <v>2008</v>
      </c>
      <c r="D58" t="s">
        <v>398</v>
      </c>
      <c r="E58" s="1">
        <v>39599</v>
      </c>
      <c r="F58" t="s">
        <v>98</v>
      </c>
      <c r="G58" t="s">
        <v>46</v>
      </c>
      <c r="H58">
        <v>0</v>
      </c>
      <c r="I58" t="s">
        <v>32</v>
      </c>
      <c r="J58" t="s">
        <v>31</v>
      </c>
      <c r="K58" t="s">
        <v>31</v>
      </c>
      <c r="L58" t="s">
        <v>33</v>
      </c>
      <c r="M58" t="s">
        <v>32</v>
      </c>
      <c r="N58" t="s">
        <v>41</v>
      </c>
      <c r="O58">
        <v>9</v>
      </c>
      <c r="P58" t="s">
        <v>24</v>
      </c>
      <c r="Q58" t="s">
        <v>25</v>
      </c>
      <c r="R58" t="s">
        <v>26</v>
      </c>
      <c r="S58" t="s">
        <v>49</v>
      </c>
    </row>
    <row r="59" spans="1:19" x14ac:dyDescent="0.35">
      <c r="A59">
        <v>336040</v>
      </c>
      <c r="B59" t="s">
        <v>44</v>
      </c>
      <c r="C59">
        <f t="shared" si="0"/>
        <v>2008</v>
      </c>
      <c r="D59" t="s">
        <v>398</v>
      </c>
      <c r="E59" s="1">
        <v>39600</v>
      </c>
      <c r="F59" t="s">
        <v>68</v>
      </c>
      <c r="G59" t="s">
        <v>73</v>
      </c>
      <c r="H59">
        <v>0</v>
      </c>
      <c r="I59" t="s">
        <v>32</v>
      </c>
      <c r="J59" t="s">
        <v>40</v>
      </c>
      <c r="K59" t="s">
        <v>40</v>
      </c>
      <c r="L59" t="s">
        <v>22</v>
      </c>
      <c r="M59" t="s">
        <v>40</v>
      </c>
      <c r="N59" t="s">
        <v>41</v>
      </c>
      <c r="O59">
        <v>3</v>
      </c>
      <c r="P59" t="s">
        <v>24</v>
      </c>
      <c r="Q59" t="s">
        <v>25</v>
      </c>
      <c r="R59" t="s">
        <v>54</v>
      </c>
      <c r="S59" t="s">
        <v>27</v>
      </c>
    </row>
    <row r="60" spans="1:19" x14ac:dyDescent="0.35">
      <c r="A60">
        <v>392181</v>
      </c>
      <c r="B60" t="s">
        <v>106</v>
      </c>
      <c r="C60">
        <f t="shared" si="0"/>
        <v>2009</v>
      </c>
      <c r="D60" t="s">
        <v>399</v>
      </c>
      <c r="E60" s="1">
        <v>39921</v>
      </c>
      <c r="F60" t="s">
        <v>107</v>
      </c>
      <c r="G60" t="s">
        <v>108</v>
      </c>
      <c r="H60">
        <v>1</v>
      </c>
      <c r="I60" t="s">
        <v>32</v>
      </c>
      <c r="J60" t="s">
        <v>47</v>
      </c>
      <c r="K60" t="s">
        <v>32</v>
      </c>
      <c r="L60" t="s">
        <v>22</v>
      </c>
      <c r="M60" t="s">
        <v>47</v>
      </c>
      <c r="N60" t="s">
        <v>23</v>
      </c>
      <c r="O60">
        <v>19</v>
      </c>
      <c r="P60" t="s">
        <v>24</v>
      </c>
      <c r="Q60" t="s">
        <v>25</v>
      </c>
      <c r="R60" t="s">
        <v>77</v>
      </c>
      <c r="S60" t="s">
        <v>55</v>
      </c>
    </row>
    <row r="61" spans="1:19" x14ac:dyDescent="0.35">
      <c r="A61">
        <v>392182</v>
      </c>
      <c r="B61" t="s">
        <v>106</v>
      </c>
      <c r="C61">
        <f t="shared" si="0"/>
        <v>2009</v>
      </c>
      <c r="D61" t="s">
        <v>399</v>
      </c>
      <c r="E61" s="1">
        <v>39921</v>
      </c>
      <c r="F61" t="s">
        <v>109</v>
      </c>
      <c r="G61" t="s">
        <v>108</v>
      </c>
      <c r="H61">
        <v>1</v>
      </c>
      <c r="I61" t="s">
        <v>20</v>
      </c>
      <c r="J61" t="s">
        <v>40</v>
      </c>
      <c r="K61" t="s">
        <v>20</v>
      </c>
      <c r="L61" t="s">
        <v>33</v>
      </c>
      <c r="M61" t="s">
        <v>20</v>
      </c>
      <c r="N61" t="s">
        <v>23</v>
      </c>
      <c r="O61">
        <v>75</v>
      </c>
      <c r="P61" t="s">
        <v>24</v>
      </c>
      <c r="Q61" t="s">
        <v>25</v>
      </c>
      <c r="R61" t="s">
        <v>77</v>
      </c>
      <c r="S61" t="s">
        <v>59</v>
      </c>
    </row>
    <row r="62" spans="1:19" x14ac:dyDescent="0.35">
      <c r="A62">
        <v>392183</v>
      </c>
      <c r="B62" t="s">
        <v>106</v>
      </c>
      <c r="C62">
        <f t="shared" si="0"/>
        <v>2009</v>
      </c>
      <c r="D62" t="s">
        <v>399</v>
      </c>
      <c r="E62" s="1">
        <v>39922</v>
      </c>
      <c r="F62" t="s">
        <v>110</v>
      </c>
      <c r="G62" t="s">
        <v>108</v>
      </c>
      <c r="H62">
        <v>1</v>
      </c>
      <c r="I62" t="s">
        <v>39</v>
      </c>
      <c r="J62" t="s">
        <v>31</v>
      </c>
      <c r="K62" t="s">
        <v>39</v>
      </c>
      <c r="L62" t="s">
        <v>22</v>
      </c>
      <c r="M62" t="s">
        <v>39</v>
      </c>
      <c r="N62" t="s">
        <v>41</v>
      </c>
      <c r="O62">
        <v>10</v>
      </c>
      <c r="P62" t="s">
        <v>24</v>
      </c>
      <c r="Q62" t="s">
        <v>95</v>
      </c>
      <c r="R62" t="s">
        <v>34</v>
      </c>
      <c r="S62" t="s">
        <v>111</v>
      </c>
    </row>
    <row r="63" spans="1:19" x14ac:dyDescent="0.35">
      <c r="A63">
        <v>392184</v>
      </c>
      <c r="B63" t="s">
        <v>106</v>
      </c>
      <c r="C63">
        <f t="shared" si="0"/>
        <v>2009</v>
      </c>
      <c r="D63" t="s">
        <v>399</v>
      </c>
      <c r="E63" s="1">
        <v>39922</v>
      </c>
      <c r="F63" t="s">
        <v>112</v>
      </c>
      <c r="G63" t="s">
        <v>108</v>
      </c>
      <c r="H63">
        <v>1</v>
      </c>
      <c r="I63" t="s">
        <v>53</v>
      </c>
      <c r="J63" t="s">
        <v>21</v>
      </c>
      <c r="K63" t="s">
        <v>21</v>
      </c>
      <c r="L63" t="s">
        <v>33</v>
      </c>
      <c r="M63" t="s">
        <v>53</v>
      </c>
      <c r="N63" t="s">
        <v>41</v>
      </c>
      <c r="O63">
        <v>8</v>
      </c>
      <c r="P63" t="s">
        <v>24</v>
      </c>
      <c r="Q63" t="s">
        <v>25</v>
      </c>
      <c r="R63" t="s">
        <v>34</v>
      </c>
      <c r="S63" t="s">
        <v>77</v>
      </c>
    </row>
    <row r="64" spans="1:19" x14ac:dyDescent="0.35">
      <c r="A64">
        <v>392185</v>
      </c>
      <c r="B64" t="s">
        <v>113</v>
      </c>
      <c r="C64">
        <f t="shared" si="0"/>
        <v>2009</v>
      </c>
      <c r="D64" t="s">
        <v>399</v>
      </c>
      <c r="E64" s="1">
        <v>39923</v>
      </c>
      <c r="F64" t="s">
        <v>114</v>
      </c>
      <c r="G64" t="s">
        <v>115</v>
      </c>
      <c r="H64">
        <v>1</v>
      </c>
      <c r="I64" t="s">
        <v>20</v>
      </c>
      <c r="J64" t="s">
        <v>32</v>
      </c>
      <c r="K64" t="s">
        <v>32</v>
      </c>
      <c r="L64" t="s">
        <v>33</v>
      </c>
      <c r="M64" t="s">
        <v>32</v>
      </c>
      <c r="N64" t="s">
        <v>23</v>
      </c>
      <c r="O64">
        <v>92</v>
      </c>
      <c r="P64" t="s">
        <v>24</v>
      </c>
      <c r="Q64" t="s">
        <v>25</v>
      </c>
      <c r="R64" t="s">
        <v>91</v>
      </c>
      <c r="S64" t="s">
        <v>116</v>
      </c>
    </row>
    <row r="65" spans="1:19" x14ac:dyDescent="0.35">
      <c r="A65">
        <v>392186</v>
      </c>
      <c r="B65" t="s">
        <v>117</v>
      </c>
      <c r="C65">
        <f t="shared" si="0"/>
        <v>2009</v>
      </c>
      <c r="D65" t="s">
        <v>399</v>
      </c>
      <c r="E65" s="1">
        <v>39924</v>
      </c>
      <c r="F65" t="s">
        <v>118</v>
      </c>
      <c r="G65" t="s">
        <v>119</v>
      </c>
      <c r="H65">
        <v>1</v>
      </c>
      <c r="I65" t="s">
        <v>31</v>
      </c>
      <c r="J65" t="s">
        <v>21</v>
      </c>
      <c r="K65" t="s">
        <v>21</v>
      </c>
      <c r="L65" t="s">
        <v>22</v>
      </c>
      <c r="M65" t="s">
        <v>21</v>
      </c>
      <c r="N65" t="s">
        <v>23</v>
      </c>
      <c r="O65">
        <v>11</v>
      </c>
      <c r="P65" t="s">
        <v>24</v>
      </c>
      <c r="Q65" t="s">
        <v>95</v>
      </c>
      <c r="R65" t="s">
        <v>49</v>
      </c>
      <c r="S65" t="s">
        <v>111</v>
      </c>
    </row>
    <row r="66" spans="1:19" x14ac:dyDescent="0.35">
      <c r="A66">
        <v>392188</v>
      </c>
      <c r="B66" t="s">
        <v>106</v>
      </c>
      <c r="C66">
        <f t="shared" si="0"/>
        <v>2009</v>
      </c>
      <c r="D66" t="s">
        <v>399</v>
      </c>
      <c r="E66" s="1">
        <v>39925</v>
      </c>
      <c r="F66" t="s">
        <v>72</v>
      </c>
      <c r="G66" t="s">
        <v>108</v>
      </c>
      <c r="H66">
        <v>1</v>
      </c>
      <c r="I66" t="s">
        <v>20</v>
      </c>
      <c r="J66" t="s">
        <v>53</v>
      </c>
      <c r="K66" t="s">
        <v>53</v>
      </c>
      <c r="L66" t="s">
        <v>33</v>
      </c>
      <c r="M66" t="s">
        <v>53</v>
      </c>
      <c r="N66" t="s">
        <v>23</v>
      </c>
      <c r="O66">
        <v>24</v>
      </c>
      <c r="P66" t="s">
        <v>24</v>
      </c>
      <c r="Q66" t="s">
        <v>25</v>
      </c>
      <c r="R66" t="s">
        <v>120</v>
      </c>
      <c r="S66" t="s">
        <v>64</v>
      </c>
    </row>
    <row r="67" spans="1:19" x14ac:dyDescent="0.35">
      <c r="A67">
        <v>392189</v>
      </c>
      <c r="B67" t="s">
        <v>117</v>
      </c>
      <c r="C67">
        <f t="shared" ref="C67:C130" si="1">YEAR(E67)</f>
        <v>2009</v>
      </c>
      <c r="D67" t="s">
        <v>399</v>
      </c>
      <c r="E67" s="1">
        <v>39926</v>
      </c>
      <c r="F67" t="s">
        <v>121</v>
      </c>
      <c r="G67" t="s">
        <v>119</v>
      </c>
      <c r="H67">
        <v>1</v>
      </c>
      <c r="I67" t="s">
        <v>32</v>
      </c>
      <c r="J67" t="s">
        <v>39</v>
      </c>
      <c r="K67" t="s">
        <v>39</v>
      </c>
      <c r="L67" t="s">
        <v>33</v>
      </c>
      <c r="M67" t="s">
        <v>39</v>
      </c>
      <c r="N67" t="s">
        <v>23</v>
      </c>
      <c r="O67">
        <v>9</v>
      </c>
      <c r="P67" t="s">
        <v>24</v>
      </c>
      <c r="Q67" t="s">
        <v>25</v>
      </c>
      <c r="R67" t="s">
        <v>77</v>
      </c>
      <c r="S67" t="s">
        <v>116</v>
      </c>
    </row>
    <row r="68" spans="1:19" x14ac:dyDescent="0.35">
      <c r="A68">
        <v>392190</v>
      </c>
      <c r="B68" t="s">
        <v>106</v>
      </c>
      <c r="C68">
        <f t="shared" si="1"/>
        <v>2009</v>
      </c>
      <c r="D68" t="s">
        <v>399</v>
      </c>
      <c r="E68" s="1">
        <v>39926</v>
      </c>
      <c r="F68" t="s">
        <v>68</v>
      </c>
      <c r="G68" t="s">
        <v>108</v>
      </c>
      <c r="H68">
        <v>1</v>
      </c>
      <c r="I68" t="s">
        <v>21</v>
      </c>
      <c r="J68" t="s">
        <v>40</v>
      </c>
      <c r="K68" t="s">
        <v>21</v>
      </c>
      <c r="L68" t="s">
        <v>22</v>
      </c>
      <c r="M68" t="s">
        <v>40</v>
      </c>
      <c r="N68" t="s">
        <v>122</v>
      </c>
      <c r="O68" t="s">
        <v>25</v>
      </c>
      <c r="P68" t="s">
        <v>123</v>
      </c>
      <c r="Q68" t="s">
        <v>25</v>
      </c>
      <c r="R68" t="s">
        <v>34</v>
      </c>
      <c r="S68" t="s">
        <v>120</v>
      </c>
    </row>
    <row r="69" spans="1:19" x14ac:dyDescent="0.35">
      <c r="A69">
        <v>392191</v>
      </c>
      <c r="B69" t="s">
        <v>117</v>
      </c>
      <c r="C69">
        <f t="shared" si="1"/>
        <v>2009</v>
      </c>
      <c r="D69" t="s">
        <v>399</v>
      </c>
      <c r="E69" s="1">
        <v>39927</v>
      </c>
      <c r="F69" t="s">
        <v>124</v>
      </c>
      <c r="G69" t="s">
        <v>119</v>
      </c>
      <c r="H69">
        <v>1</v>
      </c>
      <c r="I69" t="s">
        <v>20</v>
      </c>
      <c r="J69" t="s">
        <v>31</v>
      </c>
      <c r="K69" t="s">
        <v>20</v>
      </c>
      <c r="L69" t="s">
        <v>33</v>
      </c>
      <c r="M69" t="s">
        <v>31</v>
      </c>
      <c r="N69" t="s">
        <v>41</v>
      </c>
      <c r="O69">
        <v>7</v>
      </c>
      <c r="P69" t="s">
        <v>24</v>
      </c>
      <c r="Q69" t="s">
        <v>25</v>
      </c>
      <c r="R69" t="s">
        <v>77</v>
      </c>
      <c r="S69" t="s">
        <v>125</v>
      </c>
    </row>
    <row r="70" spans="1:19" x14ac:dyDescent="0.35">
      <c r="A70">
        <v>392192</v>
      </c>
      <c r="B70" t="s">
        <v>117</v>
      </c>
      <c r="C70">
        <f t="shared" si="1"/>
        <v>2009</v>
      </c>
      <c r="D70" t="s">
        <v>399</v>
      </c>
      <c r="E70" s="1">
        <v>39928</v>
      </c>
      <c r="F70" t="s">
        <v>126</v>
      </c>
      <c r="G70" t="s">
        <v>119</v>
      </c>
      <c r="H70">
        <v>1</v>
      </c>
      <c r="I70" t="s">
        <v>53</v>
      </c>
      <c r="J70" t="s">
        <v>47</v>
      </c>
      <c r="K70" t="s">
        <v>53</v>
      </c>
      <c r="L70" t="s">
        <v>33</v>
      </c>
      <c r="M70" t="s">
        <v>53</v>
      </c>
      <c r="N70" t="s">
        <v>23</v>
      </c>
      <c r="O70">
        <v>12</v>
      </c>
      <c r="P70" t="s">
        <v>24</v>
      </c>
      <c r="Q70" t="s">
        <v>25</v>
      </c>
      <c r="R70" t="s">
        <v>127</v>
      </c>
      <c r="S70" t="s">
        <v>116</v>
      </c>
    </row>
    <row r="71" spans="1:19" x14ac:dyDescent="0.35">
      <c r="A71">
        <v>392194</v>
      </c>
      <c r="B71" t="s">
        <v>113</v>
      </c>
      <c r="C71">
        <f t="shared" si="1"/>
        <v>2009</v>
      </c>
      <c r="D71" t="s">
        <v>399</v>
      </c>
      <c r="E71" s="1">
        <v>39929</v>
      </c>
      <c r="F71" t="s">
        <v>128</v>
      </c>
      <c r="G71" t="s">
        <v>115</v>
      </c>
      <c r="H71">
        <v>1</v>
      </c>
      <c r="I71" t="s">
        <v>20</v>
      </c>
      <c r="J71" t="s">
        <v>39</v>
      </c>
      <c r="K71" t="s">
        <v>20</v>
      </c>
      <c r="L71" t="s">
        <v>33</v>
      </c>
      <c r="M71" t="s">
        <v>39</v>
      </c>
      <c r="N71" t="s">
        <v>41</v>
      </c>
      <c r="O71">
        <v>6</v>
      </c>
      <c r="P71" t="s">
        <v>24</v>
      </c>
      <c r="Q71" t="s">
        <v>25</v>
      </c>
      <c r="R71" t="s">
        <v>129</v>
      </c>
      <c r="S71" t="s">
        <v>91</v>
      </c>
    </row>
    <row r="72" spans="1:19" x14ac:dyDescent="0.35">
      <c r="A72">
        <v>392195</v>
      </c>
      <c r="B72" t="s">
        <v>106</v>
      </c>
      <c r="C72">
        <f t="shared" si="1"/>
        <v>2009</v>
      </c>
      <c r="D72" t="s">
        <v>399</v>
      </c>
      <c r="E72" s="1">
        <v>39929</v>
      </c>
      <c r="F72" t="s">
        <v>69</v>
      </c>
      <c r="G72" t="s">
        <v>108</v>
      </c>
      <c r="H72">
        <v>1</v>
      </c>
      <c r="I72" t="s">
        <v>31</v>
      </c>
      <c r="J72" t="s">
        <v>40</v>
      </c>
      <c r="K72" t="s">
        <v>31</v>
      </c>
      <c r="L72" t="s">
        <v>33</v>
      </c>
      <c r="M72" t="s">
        <v>31</v>
      </c>
      <c r="N72" t="s">
        <v>23</v>
      </c>
      <c r="O72">
        <v>27</v>
      </c>
      <c r="P72" t="s">
        <v>24</v>
      </c>
      <c r="Q72" t="s">
        <v>25</v>
      </c>
      <c r="R72" t="s">
        <v>120</v>
      </c>
      <c r="S72" t="s">
        <v>55</v>
      </c>
    </row>
    <row r="73" spans="1:19" x14ac:dyDescent="0.35">
      <c r="A73">
        <v>392196</v>
      </c>
      <c r="B73" t="s">
        <v>117</v>
      </c>
      <c r="C73">
        <f t="shared" si="1"/>
        <v>2009</v>
      </c>
      <c r="D73" t="s">
        <v>399</v>
      </c>
      <c r="E73" s="1">
        <v>39930</v>
      </c>
      <c r="F73" t="s">
        <v>130</v>
      </c>
      <c r="G73" t="s">
        <v>119</v>
      </c>
      <c r="H73">
        <v>1</v>
      </c>
      <c r="I73" t="s">
        <v>32</v>
      </c>
      <c r="J73" t="s">
        <v>53</v>
      </c>
      <c r="K73" t="s">
        <v>53</v>
      </c>
      <c r="L73" t="s">
        <v>22</v>
      </c>
      <c r="M73" t="s">
        <v>53</v>
      </c>
      <c r="N73" t="s">
        <v>41</v>
      </c>
      <c r="O73">
        <v>6</v>
      </c>
      <c r="P73" t="s">
        <v>24</v>
      </c>
      <c r="Q73" t="s">
        <v>25</v>
      </c>
      <c r="R73" t="s">
        <v>63</v>
      </c>
      <c r="S73" t="s">
        <v>125</v>
      </c>
    </row>
    <row r="74" spans="1:19" x14ac:dyDescent="0.35">
      <c r="A74">
        <v>392197</v>
      </c>
      <c r="B74" t="s">
        <v>113</v>
      </c>
      <c r="C74">
        <f t="shared" si="1"/>
        <v>2009</v>
      </c>
      <c r="D74" t="s">
        <v>399</v>
      </c>
      <c r="E74" s="1">
        <v>39930</v>
      </c>
      <c r="F74" t="s">
        <v>107</v>
      </c>
      <c r="G74" t="s">
        <v>115</v>
      </c>
      <c r="H74">
        <v>1</v>
      </c>
      <c r="I74" t="s">
        <v>21</v>
      </c>
      <c r="J74" t="s">
        <v>47</v>
      </c>
      <c r="K74" t="s">
        <v>47</v>
      </c>
      <c r="L74" t="s">
        <v>33</v>
      </c>
      <c r="M74" t="s">
        <v>47</v>
      </c>
      <c r="N74" t="s">
        <v>23</v>
      </c>
      <c r="O74">
        <v>92</v>
      </c>
      <c r="P74" t="s">
        <v>24</v>
      </c>
      <c r="Q74" t="s">
        <v>25</v>
      </c>
      <c r="R74" t="s">
        <v>91</v>
      </c>
      <c r="S74" t="s">
        <v>59</v>
      </c>
    </row>
    <row r="75" spans="1:19" x14ac:dyDescent="0.35">
      <c r="A75">
        <v>392198</v>
      </c>
      <c r="B75" t="s">
        <v>131</v>
      </c>
      <c r="C75">
        <f t="shared" si="1"/>
        <v>2009</v>
      </c>
      <c r="D75" t="s">
        <v>399</v>
      </c>
      <c r="E75" s="1">
        <v>39931</v>
      </c>
      <c r="F75" t="s">
        <v>68</v>
      </c>
      <c r="G75" t="s">
        <v>132</v>
      </c>
      <c r="H75">
        <v>1</v>
      </c>
      <c r="I75" t="s">
        <v>39</v>
      </c>
      <c r="J75" t="s">
        <v>40</v>
      </c>
      <c r="K75" t="s">
        <v>39</v>
      </c>
      <c r="L75" t="s">
        <v>33</v>
      </c>
      <c r="M75" t="s">
        <v>40</v>
      </c>
      <c r="N75" t="s">
        <v>41</v>
      </c>
      <c r="O75">
        <v>5</v>
      </c>
      <c r="P75" t="s">
        <v>24</v>
      </c>
      <c r="Q75" t="s">
        <v>25</v>
      </c>
      <c r="R75" t="s">
        <v>133</v>
      </c>
      <c r="S75" t="s">
        <v>27</v>
      </c>
    </row>
    <row r="76" spans="1:19" x14ac:dyDescent="0.35">
      <c r="A76">
        <v>392199</v>
      </c>
      <c r="B76" t="s">
        <v>117</v>
      </c>
      <c r="C76">
        <f t="shared" si="1"/>
        <v>2009</v>
      </c>
      <c r="D76" t="s">
        <v>399</v>
      </c>
      <c r="E76" s="1">
        <v>39932</v>
      </c>
      <c r="F76" t="s">
        <v>45</v>
      </c>
      <c r="G76" t="s">
        <v>119</v>
      </c>
      <c r="H76">
        <v>1</v>
      </c>
      <c r="I76" t="s">
        <v>20</v>
      </c>
      <c r="J76" t="s">
        <v>21</v>
      </c>
      <c r="K76" t="s">
        <v>21</v>
      </c>
      <c r="L76" t="s">
        <v>33</v>
      </c>
      <c r="M76" t="s">
        <v>20</v>
      </c>
      <c r="N76" t="s">
        <v>41</v>
      </c>
      <c r="O76">
        <v>5</v>
      </c>
      <c r="P76" t="s">
        <v>24</v>
      </c>
      <c r="Q76" t="s">
        <v>25</v>
      </c>
      <c r="R76" t="s">
        <v>34</v>
      </c>
      <c r="S76" t="s">
        <v>125</v>
      </c>
    </row>
    <row r="77" spans="1:19" x14ac:dyDescent="0.35">
      <c r="A77">
        <v>392200</v>
      </c>
      <c r="B77" t="s">
        <v>117</v>
      </c>
      <c r="C77">
        <f t="shared" si="1"/>
        <v>2009</v>
      </c>
      <c r="D77" t="s">
        <v>399</v>
      </c>
      <c r="E77" s="1">
        <v>39932</v>
      </c>
      <c r="F77" t="s">
        <v>69</v>
      </c>
      <c r="G77" t="s">
        <v>119</v>
      </c>
      <c r="H77">
        <v>1</v>
      </c>
      <c r="I77" t="s">
        <v>31</v>
      </c>
      <c r="J77" t="s">
        <v>47</v>
      </c>
      <c r="K77" t="s">
        <v>31</v>
      </c>
      <c r="L77" t="s">
        <v>33</v>
      </c>
      <c r="M77" t="s">
        <v>31</v>
      </c>
      <c r="N77" t="s">
        <v>23</v>
      </c>
      <c r="O77">
        <v>3</v>
      </c>
      <c r="P77" t="s">
        <v>24</v>
      </c>
      <c r="Q77" t="s">
        <v>25</v>
      </c>
      <c r="R77" t="s">
        <v>34</v>
      </c>
      <c r="S77" t="s">
        <v>35</v>
      </c>
    </row>
    <row r="78" spans="1:19" x14ac:dyDescent="0.35">
      <c r="A78">
        <v>392201</v>
      </c>
      <c r="B78" t="s">
        <v>131</v>
      </c>
      <c r="C78">
        <f t="shared" si="1"/>
        <v>2009</v>
      </c>
      <c r="D78" t="s">
        <v>399</v>
      </c>
      <c r="E78" s="1">
        <v>39933</v>
      </c>
      <c r="F78" t="s">
        <v>134</v>
      </c>
      <c r="G78" t="s">
        <v>132</v>
      </c>
      <c r="H78">
        <v>1</v>
      </c>
      <c r="I78" t="s">
        <v>53</v>
      </c>
      <c r="J78" t="s">
        <v>39</v>
      </c>
      <c r="K78" t="s">
        <v>39</v>
      </c>
      <c r="L78" t="s">
        <v>22</v>
      </c>
      <c r="M78" t="s">
        <v>39</v>
      </c>
      <c r="N78" t="s">
        <v>41</v>
      </c>
      <c r="O78">
        <v>6</v>
      </c>
      <c r="P78" t="s">
        <v>24</v>
      </c>
      <c r="Q78" t="s">
        <v>25</v>
      </c>
      <c r="R78" t="s">
        <v>133</v>
      </c>
      <c r="S78" t="s">
        <v>64</v>
      </c>
    </row>
    <row r="79" spans="1:19" x14ac:dyDescent="0.35">
      <c r="A79">
        <v>392202</v>
      </c>
      <c r="B79" t="s">
        <v>131</v>
      </c>
      <c r="C79">
        <f t="shared" si="1"/>
        <v>2009</v>
      </c>
      <c r="D79" t="s">
        <v>399</v>
      </c>
      <c r="E79" s="1">
        <v>39933</v>
      </c>
      <c r="F79" t="s">
        <v>105</v>
      </c>
      <c r="G79" t="s">
        <v>132</v>
      </c>
      <c r="H79">
        <v>1</v>
      </c>
      <c r="I79" t="s">
        <v>32</v>
      </c>
      <c r="J79" t="s">
        <v>40</v>
      </c>
      <c r="K79" t="s">
        <v>40</v>
      </c>
      <c r="L79" t="s">
        <v>22</v>
      </c>
      <c r="M79" t="s">
        <v>32</v>
      </c>
      <c r="N79" t="s">
        <v>23</v>
      </c>
      <c r="O79">
        <v>38</v>
      </c>
      <c r="P79" t="s">
        <v>24</v>
      </c>
      <c r="Q79" t="s">
        <v>25</v>
      </c>
      <c r="R79" t="s">
        <v>133</v>
      </c>
      <c r="S79" t="s">
        <v>27</v>
      </c>
    </row>
    <row r="80" spans="1:19" x14ac:dyDescent="0.35">
      <c r="A80">
        <v>392203</v>
      </c>
      <c r="B80" t="s">
        <v>135</v>
      </c>
      <c r="C80">
        <f t="shared" si="1"/>
        <v>2009</v>
      </c>
      <c r="D80" t="s">
        <v>399</v>
      </c>
      <c r="E80" s="1">
        <v>39934</v>
      </c>
      <c r="F80" t="s">
        <v>136</v>
      </c>
      <c r="G80" t="s">
        <v>137</v>
      </c>
      <c r="H80">
        <v>1</v>
      </c>
      <c r="I80" t="s">
        <v>21</v>
      </c>
      <c r="J80" t="s">
        <v>47</v>
      </c>
      <c r="K80" t="s">
        <v>47</v>
      </c>
      <c r="L80" t="s">
        <v>33</v>
      </c>
      <c r="M80" t="s">
        <v>47</v>
      </c>
      <c r="N80" t="s">
        <v>23</v>
      </c>
      <c r="O80">
        <v>9</v>
      </c>
      <c r="P80" t="s">
        <v>24</v>
      </c>
      <c r="Q80" t="s">
        <v>25</v>
      </c>
      <c r="R80" t="s">
        <v>120</v>
      </c>
      <c r="S80" t="s">
        <v>138</v>
      </c>
    </row>
    <row r="81" spans="1:19" x14ac:dyDescent="0.35">
      <c r="A81">
        <v>392204</v>
      </c>
      <c r="B81" t="s">
        <v>117</v>
      </c>
      <c r="C81">
        <f t="shared" si="1"/>
        <v>2009</v>
      </c>
      <c r="D81" t="s">
        <v>399</v>
      </c>
      <c r="E81" s="1">
        <v>39934</v>
      </c>
      <c r="F81" t="s">
        <v>139</v>
      </c>
      <c r="G81" t="s">
        <v>119</v>
      </c>
      <c r="H81">
        <v>1</v>
      </c>
      <c r="I81" t="s">
        <v>20</v>
      </c>
      <c r="J81" t="s">
        <v>31</v>
      </c>
      <c r="K81" t="s">
        <v>20</v>
      </c>
      <c r="L81" t="s">
        <v>33</v>
      </c>
      <c r="M81" t="s">
        <v>20</v>
      </c>
      <c r="N81" t="s">
        <v>23</v>
      </c>
      <c r="O81">
        <v>8</v>
      </c>
      <c r="P81" t="s">
        <v>24</v>
      </c>
      <c r="Q81" t="s">
        <v>25</v>
      </c>
      <c r="R81" t="s">
        <v>127</v>
      </c>
      <c r="S81" t="s">
        <v>140</v>
      </c>
    </row>
    <row r="82" spans="1:19" x14ac:dyDescent="0.35">
      <c r="A82">
        <v>392205</v>
      </c>
      <c r="B82" t="s">
        <v>113</v>
      </c>
      <c r="C82">
        <f t="shared" si="1"/>
        <v>2009</v>
      </c>
      <c r="D82" t="s">
        <v>399</v>
      </c>
      <c r="E82" s="1">
        <v>39935</v>
      </c>
      <c r="F82" t="s">
        <v>68</v>
      </c>
      <c r="G82" t="s">
        <v>115</v>
      </c>
      <c r="H82">
        <v>1</v>
      </c>
      <c r="I82" t="s">
        <v>53</v>
      </c>
      <c r="J82" t="s">
        <v>40</v>
      </c>
      <c r="K82" t="s">
        <v>53</v>
      </c>
      <c r="L82" t="s">
        <v>33</v>
      </c>
      <c r="M82" t="s">
        <v>40</v>
      </c>
      <c r="N82" t="s">
        <v>41</v>
      </c>
      <c r="O82">
        <v>3</v>
      </c>
      <c r="P82" t="s">
        <v>24</v>
      </c>
      <c r="Q82" t="s">
        <v>25</v>
      </c>
      <c r="R82" t="s">
        <v>129</v>
      </c>
      <c r="S82" t="s">
        <v>91</v>
      </c>
    </row>
    <row r="83" spans="1:19" x14ac:dyDescent="0.35">
      <c r="A83">
        <v>392206</v>
      </c>
      <c r="B83" t="s">
        <v>141</v>
      </c>
      <c r="C83">
        <f t="shared" si="1"/>
        <v>2009</v>
      </c>
      <c r="D83" t="s">
        <v>399</v>
      </c>
      <c r="E83" s="1">
        <v>39935</v>
      </c>
      <c r="F83" t="s">
        <v>142</v>
      </c>
      <c r="G83" t="s">
        <v>143</v>
      </c>
      <c r="H83">
        <v>1</v>
      </c>
      <c r="I83" t="s">
        <v>32</v>
      </c>
      <c r="J83" t="s">
        <v>39</v>
      </c>
      <c r="K83" t="s">
        <v>39</v>
      </c>
      <c r="L83" t="s">
        <v>22</v>
      </c>
      <c r="M83" t="s">
        <v>32</v>
      </c>
      <c r="N83" t="s">
        <v>23</v>
      </c>
      <c r="O83">
        <v>18</v>
      </c>
      <c r="P83" t="s">
        <v>24</v>
      </c>
      <c r="Q83" t="s">
        <v>25</v>
      </c>
      <c r="R83" t="s">
        <v>49</v>
      </c>
      <c r="S83" t="s">
        <v>27</v>
      </c>
    </row>
    <row r="84" spans="1:19" x14ac:dyDescent="0.35">
      <c r="A84">
        <v>392207</v>
      </c>
      <c r="B84" t="s">
        <v>113</v>
      </c>
      <c r="C84">
        <f t="shared" si="1"/>
        <v>2009</v>
      </c>
      <c r="D84" t="s">
        <v>399</v>
      </c>
      <c r="E84" s="1">
        <v>39936</v>
      </c>
      <c r="F84" t="s">
        <v>94</v>
      </c>
      <c r="G84" t="s">
        <v>115</v>
      </c>
      <c r="H84">
        <v>1</v>
      </c>
      <c r="I84" t="s">
        <v>31</v>
      </c>
      <c r="J84" t="s">
        <v>21</v>
      </c>
      <c r="K84" t="s">
        <v>21</v>
      </c>
      <c r="L84" t="s">
        <v>33</v>
      </c>
      <c r="M84" t="s">
        <v>31</v>
      </c>
      <c r="N84" t="s">
        <v>41</v>
      </c>
      <c r="O84">
        <v>6</v>
      </c>
      <c r="P84" t="s">
        <v>24</v>
      </c>
      <c r="Q84" t="s">
        <v>25</v>
      </c>
      <c r="R84" t="s">
        <v>129</v>
      </c>
      <c r="S84" t="s">
        <v>34</v>
      </c>
    </row>
    <row r="85" spans="1:19" x14ac:dyDescent="0.35">
      <c r="A85">
        <v>392208</v>
      </c>
      <c r="B85" t="s">
        <v>141</v>
      </c>
      <c r="C85">
        <f t="shared" si="1"/>
        <v>2009</v>
      </c>
      <c r="D85" t="s">
        <v>399</v>
      </c>
      <c r="E85" s="1">
        <v>39936</v>
      </c>
      <c r="F85" t="s">
        <v>144</v>
      </c>
      <c r="G85" t="s">
        <v>143</v>
      </c>
      <c r="H85">
        <v>1</v>
      </c>
      <c r="I85" t="s">
        <v>20</v>
      </c>
      <c r="J85" t="s">
        <v>47</v>
      </c>
      <c r="K85" t="s">
        <v>47</v>
      </c>
      <c r="L85" t="s">
        <v>33</v>
      </c>
      <c r="M85" t="s">
        <v>20</v>
      </c>
      <c r="N85" t="s">
        <v>41</v>
      </c>
      <c r="O85">
        <v>9</v>
      </c>
      <c r="P85" t="s">
        <v>24</v>
      </c>
      <c r="Q85" t="s">
        <v>25</v>
      </c>
      <c r="R85" t="s">
        <v>27</v>
      </c>
      <c r="S85" t="s">
        <v>125</v>
      </c>
    </row>
    <row r="86" spans="1:19" x14ac:dyDescent="0.35">
      <c r="A86">
        <v>392209</v>
      </c>
      <c r="B86" t="s">
        <v>135</v>
      </c>
      <c r="C86">
        <f t="shared" si="1"/>
        <v>2009</v>
      </c>
      <c r="D86" t="s">
        <v>399</v>
      </c>
      <c r="E86" s="1">
        <v>39937</v>
      </c>
      <c r="F86" t="s">
        <v>76</v>
      </c>
      <c r="G86" t="s">
        <v>137</v>
      </c>
      <c r="H86">
        <v>1</v>
      </c>
      <c r="I86" t="s">
        <v>32</v>
      </c>
      <c r="J86" t="s">
        <v>53</v>
      </c>
      <c r="K86" t="s">
        <v>32</v>
      </c>
      <c r="L86" t="s">
        <v>33</v>
      </c>
      <c r="M86" t="s">
        <v>32</v>
      </c>
      <c r="N86" t="s">
        <v>23</v>
      </c>
      <c r="O86">
        <v>78</v>
      </c>
      <c r="P86" t="s">
        <v>24</v>
      </c>
      <c r="Q86" t="s">
        <v>25</v>
      </c>
      <c r="R86" t="s">
        <v>77</v>
      </c>
      <c r="S86" t="s">
        <v>120</v>
      </c>
    </row>
    <row r="87" spans="1:19" x14ac:dyDescent="0.35">
      <c r="A87">
        <v>392210</v>
      </c>
      <c r="B87" t="s">
        <v>117</v>
      </c>
      <c r="C87">
        <f t="shared" si="1"/>
        <v>2009</v>
      </c>
      <c r="D87" t="s">
        <v>399</v>
      </c>
      <c r="E87" s="1">
        <v>39938</v>
      </c>
      <c r="F87" t="s">
        <v>96</v>
      </c>
      <c r="G87" t="s">
        <v>119</v>
      </c>
      <c r="H87">
        <v>1</v>
      </c>
      <c r="I87" t="s">
        <v>31</v>
      </c>
      <c r="J87" t="s">
        <v>40</v>
      </c>
      <c r="K87" t="s">
        <v>31</v>
      </c>
      <c r="L87" t="s">
        <v>22</v>
      </c>
      <c r="M87" t="s">
        <v>40</v>
      </c>
      <c r="N87" t="s">
        <v>23</v>
      </c>
      <c r="O87">
        <v>78</v>
      </c>
      <c r="P87" t="s">
        <v>24</v>
      </c>
      <c r="Q87" t="s">
        <v>25</v>
      </c>
      <c r="R87" t="s">
        <v>145</v>
      </c>
      <c r="S87" t="s">
        <v>63</v>
      </c>
    </row>
    <row r="88" spans="1:19" x14ac:dyDescent="0.35">
      <c r="A88">
        <v>392211</v>
      </c>
      <c r="B88" t="s">
        <v>117</v>
      </c>
      <c r="C88">
        <f t="shared" si="1"/>
        <v>2009</v>
      </c>
      <c r="D88" t="s">
        <v>399</v>
      </c>
      <c r="E88" s="1">
        <v>39938</v>
      </c>
      <c r="F88" t="s">
        <v>146</v>
      </c>
      <c r="G88" t="s">
        <v>119</v>
      </c>
      <c r="H88">
        <v>1</v>
      </c>
      <c r="I88" t="s">
        <v>39</v>
      </c>
      <c r="J88" t="s">
        <v>21</v>
      </c>
      <c r="K88" t="s">
        <v>21</v>
      </c>
      <c r="L88" t="s">
        <v>33</v>
      </c>
      <c r="M88" t="s">
        <v>39</v>
      </c>
      <c r="N88" t="s">
        <v>41</v>
      </c>
      <c r="O88">
        <v>9</v>
      </c>
      <c r="P88" t="s">
        <v>24</v>
      </c>
      <c r="Q88" t="s">
        <v>25</v>
      </c>
      <c r="R88" t="s">
        <v>133</v>
      </c>
      <c r="S88" t="s">
        <v>63</v>
      </c>
    </row>
    <row r="89" spans="1:19" x14ac:dyDescent="0.35">
      <c r="A89">
        <v>392212</v>
      </c>
      <c r="B89" t="s">
        <v>131</v>
      </c>
      <c r="C89">
        <f t="shared" si="1"/>
        <v>2009</v>
      </c>
      <c r="D89" t="s">
        <v>399</v>
      </c>
      <c r="E89" s="1">
        <v>39939</v>
      </c>
      <c r="F89" t="s">
        <v>147</v>
      </c>
      <c r="G89" t="s">
        <v>132</v>
      </c>
      <c r="H89">
        <v>1</v>
      </c>
      <c r="I89" t="s">
        <v>53</v>
      </c>
      <c r="J89" t="s">
        <v>47</v>
      </c>
      <c r="K89" t="s">
        <v>53</v>
      </c>
      <c r="L89" t="s">
        <v>33</v>
      </c>
      <c r="M89" t="s">
        <v>53</v>
      </c>
      <c r="N89" t="s">
        <v>23</v>
      </c>
      <c r="O89">
        <v>19</v>
      </c>
      <c r="P89" t="s">
        <v>24</v>
      </c>
      <c r="Q89" t="s">
        <v>25</v>
      </c>
      <c r="R89" t="s">
        <v>34</v>
      </c>
      <c r="S89" t="s">
        <v>127</v>
      </c>
    </row>
    <row r="90" spans="1:19" x14ac:dyDescent="0.35">
      <c r="A90">
        <v>392213</v>
      </c>
      <c r="B90" t="s">
        <v>131</v>
      </c>
      <c r="C90">
        <f t="shared" si="1"/>
        <v>2009</v>
      </c>
      <c r="D90" t="s">
        <v>399</v>
      </c>
      <c r="E90" s="1">
        <v>39940</v>
      </c>
      <c r="F90" t="s">
        <v>148</v>
      </c>
      <c r="G90" t="s">
        <v>132</v>
      </c>
      <c r="H90">
        <v>1</v>
      </c>
      <c r="I90" t="s">
        <v>20</v>
      </c>
      <c r="J90" t="s">
        <v>40</v>
      </c>
      <c r="K90" t="s">
        <v>40</v>
      </c>
      <c r="L90" t="s">
        <v>22</v>
      </c>
      <c r="M90" t="s">
        <v>40</v>
      </c>
      <c r="N90" t="s">
        <v>41</v>
      </c>
      <c r="O90">
        <v>7</v>
      </c>
      <c r="P90" t="s">
        <v>24</v>
      </c>
      <c r="Q90" t="s">
        <v>25</v>
      </c>
      <c r="R90" t="s">
        <v>55</v>
      </c>
      <c r="S90" t="s">
        <v>49</v>
      </c>
    </row>
    <row r="91" spans="1:19" x14ac:dyDescent="0.35">
      <c r="A91">
        <v>392214</v>
      </c>
      <c r="B91" t="s">
        <v>131</v>
      </c>
      <c r="C91">
        <f t="shared" si="1"/>
        <v>2009</v>
      </c>
      <c r="D91" t="s">
        <v>399</v>
      </c>
      <c r="E91" s="1">
        <v>39940</v>
      </c>
      <c r="F91" t="s">
        <v>66</v>
      </c>
      <c r="G91" t="s">
        <v>132</v>
      </c>
      <c r="H91">
        <v>1</v>
      </c>
      <c r="I91" t="s">
        <v>32</v>
      </c>
      <c r="J91" t="s">
        <v>31</v>
      </c>
      <c r="K91" t="s">
        <v>32</v>
      </c>
      <c r="L91" t="s">
        <v>33</v>
      </c>
      <c r="M91" t="s">
        <v>32</v>
      </c>
      <c r="N91" t="s">
        <v>23</v>
      </c>
      <c r="O91">
        <v>12</v>
      </c>
      <c r="P91" t="s">
        <v>24</v>
      </c>
      <c r="Q91" t="s">
        <v>95</v>
      </c>
      <c r="R91" t="s">
        <v>49</v>
      </c>
      <c r="S91" t="s">
        <v>125</v>
      </c>
    </row>
    <row r="92" spans="1:19" x14ac:dyDescent="0.35">
      <c r="A92">
        <v>392215</v>
      </c>
      <c r="B92" t="s">
        <v>135</v>
      </c>
      <c r="C92">
        <f t="shared" si="1"/>
        <v>2009</v>
      </c>
      <c r="D92" t="s">
        <v>399</v>
      </c>
      <c r="E92" s="1">
        <v>39941</v>
      </c>
      <c r="F92" t="s">
        <v>87</v>
      </c>
      <c r="G92" t="s">
        <v>137</v>
      </c>
      <c r="H92">
        <v>1</v>
      </c>
      <c r="I92" t="s">
        <v>39</v>
      </c>
      <c r="J92" t="s">
        <v>47</v>
      </c>
      <c r="K92" t="s">
        <v>47</v>
      </c>
      <c r="L92" t="s">
        <v>33</v>
      </c>
      <c r="M92" t="s">
        <v>39</v>
      </c>
      <c r="N92" t="s">
        <v>41</v>
      </c>
      <c r="O92">
        <v>7</v>
      </c>
      <c r="P92" t="s">
        <v>24</v>
      </c>
      <c r="Q92" t="s">
        <v>25</v>
      </c>
      <c r="R92" t="s">
        <v>120</v>
      </c>
      <c r="S92" t="s">
        <v>138</v>
      </c>
    </row>
    <row r="93" spans="1:19" x14ac:dyDescent="0.35">
      <c r="A93">
        <v>392216</v>
      </c>
      <c r="B93" t="s">
        <v>149</v>
      </c>
      <c r="C93">
        <f t="shared" si="1"/>
        <v>2009</v>
      </c>
      <c r="D93" t="s">
        <v>399</v>
      </c>
      <c r="E93" s="1">
        <v>39942</v>
      </c>
      <c r="F93" t="s">
        <v>94</v>
      </c>
      <c r="G93" t="s">
        <v>150</v>
      </c>
      <c r="H93">
        <v>1</v>
      </c>
      <c r="I93" t="s">
        <v>53</v>
      </c>
      <c r="J93" t="s">
        <v>31</v>
      </c>
      <c r="K93" t="s">
        <v>31</v>
      </c>
      <c r="L93" t="s">
        <v>22</v>
      </c>
      <c r="M93" t="s">
        <v>31</v>
      </c>
      <c r="N93" t="s">
        <v>41</v>
      </c>
      <c r="O93">
        <v>3</v>
      </c>
      <c r="P93" t="s">
        <v>24</v>
      </c>
      <c r="Q93" t="s">
        <v>25</v>
      </c>
      <c r="R93" t="s">
        <v>133</v>
      </c>
      <c r="S93" t="s">
        <v>64</v>
      </c>
    </row>
    <row r="94" spans="1:19" x14ac:dyDescent="0.35">
      <c r="A94">
        <v>392217</v>
      </c>
      <c r="B94" t="s">
        <v>149</v>
      </c>
      <c r="C94">
        <f t="shared" si="1"/>
        <v>2009</v>
      </c>
      <c r="D94" t="s">
        <v>399</v>
      </c>
      <c r="E94" s="1">
        <v>39942</v>
      </c>
      <c r="F94" t="s">
        <v>151</v>
      </c>
      <c r="G94" t="s">
        <v>150</v>
      </c>
      <c r="H94">
        <v>1</v>
      </c>
      <c r="I94" t="s">
        <v>32</v>
      </c>
      <c r="J94" t="s">
        <v>40</v>
      </c>
      <c r="K94" t="s">
        <v>40</v>
      </c>
      <c r="L94" t="s">
        <v>33</v>
      </c>
      <c r="M94" t="s">
        <v>32</v>
      </c>
      <c r="N94" t="s">
        <v>41</v>
      </c>
      <c r="O94">
        <v>7</v>
      </c>
      <c r="P94" t="s">
        <v>24</v>
      </c>
      <c r="Q94" t="s">
        <v>25</v>
      </c>
      <c r="R94" t="s">
        <v>133</v>
      </c>
      <c r="S94" t="s">
        <v>127</v>
      </c>
    </row>
    <row r="95" spans="1:19" x14ac:dyDescent="0.35">
      <c r="A95">
        <v>392218</v>
      </c>
      <c r="B95" t="s">
        <v>113</v>
      </c>
      <c r="C95">
        <f t="shared" si="1"/>
        <v>2009</v>
      </c>
      <c r="D95" t="s">
        <v>399</v>
      </c>
      <c r="E95" s="1">
        <v>39943</v>
      </c>
      <c r="F95" t="s">
        <v>136</v>
      </c>
      <c r="G95" t="s">
        <v>115</v>
      </c>
      <c r="H95">
        <v>1</v>
      </c>
      <c r="I95" t="s">
        <v>20</v>
      </c>
      <c r="J95" t="s">
        <v>47</v>
      </c>
      <c r="K95" t="s">
        <v>47</v>
      </c>
      <c r="L95" t="s">
        <v>33</v>
      </c>
      <c r="M95" t="s">
        <v>47</v>
      </c>
      <c r="N95" t="s">
        <v>23</v>
      </c>
      <c r="O95">
        <v>16</v>
      </c>
      <c r="P95" t="s">
        <v>24</v>
      </c>
      <c r="Q95" t="s">
        <v>25</v>
      </c>
      <c r="R95" t="s">
        <v>77</v>
      </c>
      <c r="S95" t="s">
        <v>91</v>
      </c>
    </row>
    <row r="96" spans="1:19" x14ac:dyDescent="0.35">
      <c r="A96">
        <v>392219</v>
      </c>
      <c r="B96" t="s">
        <v>141</v>
      </c>
      <c r="C96">
        <f t="shared" si="1"/>
        <v>2009</v>
      </c>
      <c r="D96" t="s">
        <v>399</v>
      </c>
      <c r="E96" s="1">
        <v>39943</v>
      </c>
      <c r="F96" t="s">
        <v>93</v>
      </c>
      <c r="G96" t="s">
        <v>143</v>
      </c>
      <c r="H96">
        <v>1</v>
      </c>
      <c r="I96" t="s">
        <v>39</v>
      </c>
      <c r="J96" t="s">
        <v>21</v>
      </c>
      <c r="K96" t="s">
        <v>39</v>
      </c>
      <c r="L96" t="s">
        <v>22</v>
      </c>
      <c r="M96" t="s">
        <v>39</v>
      </c>
      <c r="N96" t="s">
        <v>41</v>
      </c>
      <c r="O96">
        <v>7</v>
      </c>
      <c r="P96" t="s">
        <v>24</v>
      </c>
      <c r="Q96" t="s">
        <v>25</v>
      </c>
      <c r="R96" t="s">
        <v>35</v>
      </c>
      <c r="S96" t="s">
        <v>59</v>
      </c>
    </row>
    <row r="97" spans="1:19" x14ac:dyDescent="0.35">
      <c r="A97">
        <v>392220</v>
      </c>
      <c r="B97" t="s">
        <v>149</v>
      </c>
      <c r="C97">
        <f t="shared" si="1"/>
        <v>2009</v>
      </c>
      <c r="D97" t="s">
        <v>399</v>
      </c>
      <c r="E97" s="1">
        <v>39944</v>
      </c>
      <c r="F97" t="s">
        <v>152</v>
      </c>
      <c r="G97" t="s">
        <v>150</v>
      </c>
      <c r="H97">
        <v>1</v>
      </c>
      <c r="I97" t="s">
        <v>53</v>
      </c>
      <c r="J97" t="s">
        <v>40</v>
      </c>
      <c r="K97" t="s">
        <v>53</v>
      </c>
      <c r="L97" t="s">
        <v>33</v>
      </c>
      <c r="M97" t="s">
        <v>53</v>
      </c>
      <c r="N97" t="s">
        <v>23</v>
      </c>
      <c r="O97">
        <v>53</v>
      </c>
      <c r="P97" t="s">
        <v>24</v>
      </c>
      <c r="Q97" t="s">
        <v>25</v>
      </c>
      <c r="R97" t="s">
        <v>133</v>
      </c>
      <c r="S97" t="s">
        <v>127</v>
      </c>
    </row>
    <row r="98" spans="1:19" x14ac:dyDescent="0.35">
      <c r="A98">
        <v>392221</v>
      </c>
      <c r="B98" t="s">
        <v>131</v>
      </c>
      <c r="C98">
        <f t="shared" si="1"/>
        <v>2009</v>
      </c>
      <c r="D98" t="s">
        <v>399</v>
      </c>
      <c r="E98" s="1">
        <v>39945</v>
      </c>
      <c r="F98" t="s">
        <v>153</v>
      </c>
      <c r="G98" t="s">
        <v>132</v>
      </c>
      <c r="H98">
        <v>1</v>
      </c>
      <c r="I98" t="s">
        <v>20</v>
      </c>
      <c r="J98" t="s">
        <v>21</v>
      </c>
      <c r="K98" t="s">
        <v>20</v>
      </c>
      <c r="L98" t="s">
        <v>22</v>
      </c>
      <c r="M98" t="s">
        <v>20</v>
      </c>
      <c r="N98" t="s">
        <v>41</v>
      </c>
      <c r="O98">
        <v>6</v>
      </c>
      <c r="P98" t="s">
        <v>24</v>
      </c>
      <c r="Q98" t="s">
        <v>25</v>
      </c>
      <c r="R98" t="s">
        <v>120</v>
      </c>
      <c r="S98" t="s">
        <v>145</v>
      </c>
    </row>
    <row r="99" spans="1:19" x14ac:dyDescent="0.35">
      <c r="A99">
        <v>392222</v>
      </c>
      <c r="B99" t="s">
        <v>131</v>
      </c>
      <c r="C99">
        <f t="shared" si="1"/>
        <v>2009</v>
      </c>
      <c r="D99" t="s">
        <v>399</v>
      </c>
      <c r="E99" s="1">
        <v>39945</v>
      </c>
      <c r="F99" t="s">
        <v>154</v>
      </c>
      <c r="G99" t="s">
        <v>132</v>
      </c>
      <c r="H99">
        <v>1</v>
      </c>
      <c r="I99" t="s">
        <v>31</v>
      </c>
      <c r="J99" t="s">
        <v>47</v>
      </c>
      <c r="K99" t="s">
        <v>31</v>
      </c>
      <c r="L99" t="s">
        <v>33</v>
      </c>
      <c r="M99" t="s">
        <v>47</v>
      </c>
      <c r="N99" t="s">
        <v>41</v>
      </c>
      <c r="O99">
        <v>8</v>
      </c>
      <c r="P99" t="s">
        <v>24</v>
      </c>
      <c r="Q99" t="s">
        <v>25</v>
      </c>
      <c r="R99" t="s">
        <v>145</v>
      </c>
      <c r="S99" t="s">
        <v>27</v>
      </c>
    </row>
    <row r="100" spans="1:19" x14ac:dyDescent="0.35">
      <c r="A100">
        <v>392223</v>
      </c>
      <c r="B100" t="s">
        <v>117</v>
      </c>
      <c r="C100">
        <f t="shared" si="1"/>
        <v>2009</v>
      </c>
      <c r="D100" t="s">
        <v>399</v>
      </c>
      <c r="E100" s="1">
        <v>39946</v>
      </c>
      <c r="F100" t="s">
        <v>155</v>
      </c>
      <c r="G100" t="s">
        <v>119</v>
      </c>
      <c r="H100">
        <v>1</v>
      </c>
      <c r="I100" t="s">
        <v>53</v>
      </c>
      <c r="J100" t="s">
        <v>39</v>
      </c>
      <c r="K100" t="s">
        <v>53</v>
      </c>
      <c r="L100" t="s">
        <v>22</v>
      </c>
      <c r="M100" t="s">
        <v>39</v>
      </c>
      <c r="N100" t="s">
        <v>23</v>
      </c>
      <c r="O100">
        <v>12</v>
      </c>
      <c r="P100" t="s">
        <v>24</v>
      </c>
      <c r="Q100" t="s">
        <v>25</v>
      </c>
      <c r="R100" t="s">
        <v>49</v>
      </c>
      <c r="S100" t="s">
        <v>35</v>
      </c>
    </row>
    <row r="101" spans="1:19" x14ac:dyDescent="0.35">
      <c r="A101">
        <v>392224</v>
      </c>
      <c r="B101" t="s">
        <v>117</v>
      </c>
      <c r="C101">
        <f t="shared" si="1"/>
        <v>2009</v>
      </c>
      <c r="D101" t="s">
        <v>399</v>
      </c>
      <c r="E101" s="1">
        <v>39947</v>
      </c>
      <c r="F101" t="s">
        <v>153</v>
      </c>
      <c r="G101" t="s">
        <v>119</v>
      </c>
      <c r="H101">
        <v>1</v>
      </c>
      <c r="I101" t="s">
        <v>20</v>
      </c>
      <c r="J101" t="s">
        <v>32</v>
      </c>
      <c r="K101" t="s">
        <v>32</v>
      </c>
      <c r="L101" t="s">
        <v>33</v>
      </c>
      <c r="M101" t="s">
        <v>20</v>
      </c>
      <c r="N101" t="s">
        <v>41</v>
      </c>
      <c r="O101">
        <v>2</v>
      </c>
      <c r="P101" t="s">
        <v>24</v>
      </c>
      <c r="Q101" t="s">
        <v>25</v>
      </c>
      <c r="R101" t="s">
        <v>77</v>
      </c>
      <c r="S101" t="s">
        <v>49</v>
      </c>
    </row>
    <row r="102" spans="1:19" x14ac:dyDescent="0.35">
      <c r="A102">
        <v>392225</v>
      </c>
      <c r="B102" t="s">
        <v>117</v>
      </c>
      <c r="C102">
        <f t="shared" si="1"/>
        <v>2009</v>
      </c>
      <c r="D102" t="s">
        <v>399</v>
      </c>
      <c r="E102" s="1">
        <v>39947</v>
      </c>
      <c r="F102" t="s">
        <v>156</v>
      </c>
      <c r="G102" t="s">
        <v>119</v>
      </c>
      <c r="H102">
        <v>1</v>
      </c>
      <c r="I102" t="s">
        <v>47</v>
      </c>
      <c r="J102" t="s">
        <v>40</v>
      </c>
      <c r="K102" t="s">
        <v>40</v>
      </c>
      <c r="L102" t="s">
        <v>33</v>
      </c>
      <c r="M102" t="s">
        <v>40</v>
      </c>
      <c r="N102" t="s">
        <v>23</v>
      </c>
      <c r="O102">
        <v>2</v>
      </c>
      <c r="P102" t="s">
        <v>24</v>
      </c>
      <c r="Q102" t="s">
        <v>25</v>
      </c>
      <c r="R102" t="s">
        <v>77</v>
      </c>
      <c r="S102" t="s">
        <v>49</v>
      </c>
    </row>
    <row r="103" spans="1:19" x14ac:dyDescent="0.35">
      <c r="A103">
        <v>392226</v>
      </c>
      <c r="B103" t="s">
        <v>157</v>
      </c>
      <c r="C103">
        <f t="shared" si="1"/>
        <v>2009</v>
      </c>
      <c r="D103" t="s">
        <v>399</v>
      </c>
      <c r="E103" s="1">
        <v>39948</v>
      </c>
      <c r="F103" t="s">
        <v>158</v>
      </c>
      <c r="G103" t="s">
        <v>159</v>
      </c>
      <c r="H103">
        <v>1</v>
      </c>
      <c r="I103" t="s">
        <v>39</v>
      </c>
      <c r="J103" t="s">
        <v>31</v>
      </c>
      <c r="K103" t="s">
        <v>31</v>
      </c>
      <c r="L103" t="s">
        <v>22</v>
      </c>
      <c r="M103" t="s">
        <v>31</v>
      </c>
      <c r="N103" t="s">
        <v>41</v>
      </c>
      <c r="O103">
        <v>6</v>
      </c>
      <c r="P103" t="s">
        <v>24</v>
      </c>
      <c r="Q103" t="s">
        <v>25</v>
      </c>
      <c r="R103" t="s">
        <v>127</v>
      </c>
      <c r="S103" t="s">
        <v>63</v>
      </c>
    </row>
    <row r="104" spans="1:19" x14ac:dyDescent="0.35">
      <c r="A104">
        <v>392227</v>
      </c>
      <c r="B104" t="s">
        <v>113</v>
      </c>
      <c r="C104">
        <f t="shared" si="1"/>
        <v>2009</v>
      </c>
      <c r="D104" t="s">
        <v>399</v>
      </c>
      <c r="E104" s="1">
        <v>39949</v>
      </c>
      <c r="F104" t="s">
        <v>66</v>
      </c>
      <c r="G104" t="s">
        <v>115</v>
      </c>
      <c r="H104">
        <v>1</v>
      </c>
      <c r="I104" t="s">
        <v>32</v>
      </c>
      <c r="J104" t="s">
        <v>47</v>
      </c>
      <c r="K104" t="s">
        <v>47</v>
      </c>
      <c r="L104" t="s">
        <v>33</v>
      </c>
      <c r="M104" t="s">
        <v>32</v>
      </c>
      <c r="N104" t="s">
        <v>41</v>
      </c>
      <c r="O104">
        <v>7</v>
      </c>
      <c r="P104" t="s">
        <v>24</v>
      </c>
      <c r="Q104" t="s">
        <v>25</v>
      </c>
      <c r="R104" t="s">
        <v>138</v>
      </c>
      <c r="S104" t="s">
        <v>116</v>
      </c>
    </row>
    <row r="105" spans="1:19" x14ac:dyDescent="0.35">
      <c r="A105">
        <v>392228</v>
      </c>
      <c r="B105" t="s">
        <v>141</v>
      </c>
      <c r="C105">
        <f t="shared" si="1"/>
        <v>2009</v>
      </c>
      <c r="D105" t="s">
        <v>399</v>
      </c>
      <c r="E105" s="1">
        <v>39949</v>
      </c>
      <c r="F105" t="s">
        <v>147</v>
      </c>
      <c r="G105" t="s">
        <v>143</v>
      </c>
      <c r="H105">
        <v>1</v>
      </c>
      <c r="I105" t="s">
        <v>53</v>
      </c>
      <c r="J105" t="s">
        <v>21</v>
      </c>
      <c r="K105" t="s">
        <v>53</v>
      </c>
      <c r="L105" t="s">
        <v>22</v>
      </c>
      <c r="M105" t="s">
        <v>53</v>
      </c>
      <c r="N105" t="s">
        <v>41</v>
      </c>
      <c r="O105">
        <v>6</v>
      </c>
      <c r="P105" t="s">
        <v>24</v>
      </c>
      <c r="Q105" t="s">
        <v>25</v>
      </c>
      <c r="R105" t="s">
        <v>27</v>
      </c>
      <c r="S105" t="s">
        <v>140</v>
      </c>
    </row>
    <row r="106" spans="1:19" x14ac:dyDescent="0.35">
      <c r="A106">
        <v>392229</v>
      </c>
      <c r="B106" t="s">
        <v>141</v>
      </c>
      <c r="C106">
        <f t="shared" si="1"/>
        <v>2009</v>
      </c>
      <c r="D106" t="s">
        <v>399</v>
      </c>
      <c r="E106" s="1">
        <v>39950</v>
      </c>
      <c r="F106" t="s">
        <v>139</v>
      </c>
      <c r="G106" t="s">
        <v>143</v>
      </c>
      <c r="H106">
        <v>1</v>
      </c>
      <c r="I106" t="s">
        <v>53</v>
      </c>
      <c r="J106" t="s">
        <v>31</v>
      </c>
      <c r="K106" t="s">
        <v>53</v>
      </c>
      <c r="L106" t="s">
        <v>22</v>
      </c>
      <c r="M106" t="s">
        <v>31</v>
      </c>
      <c r="N106" t="s">
        <v>23</v>
      </c>
      <c r="O106">
        <v>1</v>
      </c>
      <c r="P106" t="s">
        <v>24</v>
      </c>
      <c r="Q106" t="s">
        <v>25</v>
      </c>
      <c r="R106" t="s">
        <v>140</v>
      </c>
      <c r="S106" t="s">
        <v>59</v>
      </c>
    </row>
    <row r="107" spans="1:19" x14ac:dyDescent="0.35">
      <c r="A107">
        <v>392230</v>
      </c>
      <c r="B107" t="s">
        <v>157</v>
      </c>
      <c r="C107">
        <f t="shared" si="1"/>
        <v>2009</v>
      </c>
      <c r="D107" t="s">
        <v>399</v>
      </c>
      <c r="E107" s="1">
        <v>39950</v>
      </c>
      <c r="F107" t="s">
        <v>121</v>
      </c>
      <c r="G107" t="s">
        <v>159</v>
      </c>
      <c r="H107">
        <v>1</v>
      </c>
      <c r="I107" t="s">
        <v>39</v>
      </c>
      <c r="J107" t="s">
        <v>40</v>
      </c>
      <c r="K107" t="s">
        <v>39</v>
      </c>
      <c r="L107" t="s">
        <v>33</v>
      </c>
      <c r="M107" t="s">
        <v>39</v>
      </c>
      <c r="N107" t="s">
        <v>23</v>
      </c>
      <c r="O107">
        <v>14</v>
      </c>
      <c r="P107" t="s">
        <v>24</v>
      </c>
      <c r="Q107" t="s">
        <v>25</v>
      </c>
      <c r="R107" t="s">
        <v>145</v>
      </c>
      <c r="S107" t="s">
        <v>63</v>
      </c>
    </row>
    <row r="108" spans="1:19" x14ac:dyDescent="0.35">
      <c r="A108">
        <v>392231</v>
      </c>
      <c r="B108" t="s">
        <v>131</v>
      </c>
      <c r="C108">
        <f t="shared" si="1"/>
        <v>2009</v>
      </c>
      <c r="D108" t="s">
        <v>399</v>
      </c>
      <c r="E108" s="1">
        <v>39951</v>
      </c>
      <c r="F108" t="s">
        <v>160</v>
      </c>
      <c r="G108" t="s">
        <v>132</v>
      </c>
      <c r="H108">
        <v>1</v>
      </c>
      <c r="I108" t="s">
        <v>32</v>
      </c>
      <c r="J108" t="s">
        <v>21</v>
      </c>
      <c r="K108" t="s">
        <v>32</v>
      </c>
      <c r="L108" t="s">
        <v>33</v>
      </c>
      <c r="M108" t="s">
        <v>21</v>
      </c>
      <c r="N108" t="s">
        <v>41</v>
      </c>
      <c r="O108">
        <v>7</v>
      </c>
      <c r="P108" t="s">
        <v>24</v>
      </c>
      <c r="Q108" t="s">
        <v>25</v>
      </c>
      <c r="R108" t="s">
        <v>116</v>
      </c>
      <c r="S108" t="s">
        <v>59</v>
      </c>
    </row>
    <row r="109" spans="1:19" x14ac:dyDescent="0.35">
      <c r="A109">
        <v>392232</v>
      </c>
      <c r="B109" t="s">
        <v>141</v>
      </c>
      <c r="C109">
        <f t="shared" si="1"/>
        <v>2009</v>
      </c>
      <c r="D109" t="s">
        <v>399</v>
      </c>
      <c r="E109" s="1">
        <v>39952</v>
      </c>
      <c r="F109" t="s">
        <v>144</v>
      </c>
      <c r="G109" t="s">
        <v>143</v>
      </c>
      <c r="H109">
        <v>1</v>
      </c>
      <c r="I109" t="s">
        <v>20</v>
      </c>
      <c r="J109" t="s">
        <v>39</v>
      </c>
      <c r="K109" t="s">
        <v>39</v>
      </c>
      <c r="L109" t="s">
        <v>33</v>
      </c>
      <c r="M109" t="s">
        <v>20</v>
      </c>
      <c r="N109" t="s">
        <v>41</v>
      </c>
      <c r="O109">
        <v>7</v>
      </c>
      <c r="P109" t="s">
        <v>24</v>
      </c>
      <c r="Q109" t="s">
        <v>25</v>
      </c>
      <c r="R109" t="s">
        <v>63</v>
      </c>
      <c r="S109" t="s">
        <v>59</v>
      </c>
    </row>
    <row r="110" spans="1:19" x14ac:dyDescent="0.35">
      <c r="A110">
        <v>392233</v>
      </c>
      <c r="B110" t="s">
        <v>117</v>
      </c>
      <c r="C110">
        <f t="shared" si="1"/>
        <v>2009</v>
      </c>
      <c r="D110" t="s">
        <v>399</v>
      </c>
      <c r="E110" s="1">
        <v>39953</v>
      </c>
      <c r="F110" t="s">
        <v>161</v>
      </c>
      <c r="G110" t="s">
        <v>119</v>
      </c>
      <c r="H110">
        <v>1</v>
      </c>
      <c r="I110" t="s">
        <v>21</v>
      </c>
      <c r="J110" t="s">
        <v>40</v>
      </c>
      <c r="K110" t="s">
        <v>21</v>
      </c>
      <c r="L110" t="s">
        <v>22</v>
      </c>
      <c r="M110" t="s">
        <v>21</v>
      </c>
      <c r="N110" t="s">
        <v>41</v>
      </c>
      <c r="O110">
        <v>4</v>
      </c>
      <c r="P110" t="s">
        <v>24</v>
      </c>
      <c r="Q110" t="s">
        <v>25</v>
      </c>
      <c r="R110" t="s">
        <v>91</v>
      </c>
      <c r="S110" t="s">
        <v>116</v>
      </c>
    </row>
    <row r="111" spans="1:19" x14ac:dyDescent="0.35">
      <c r="A111">
        <v>392234</v>
      </c>
      <c r="B111" t="s">
        <v>117</v>
      </c>
      <c r="C111">
        <f t="shared" si="1"/>
        <v>2009</v>
      </c>
      <c r="D111" t="s">
        <v>399</v>
      </c>
      <c r="E111" s="1">
        <v>39953</v>
      </c>
      <c r="F111" t="s">
        <v>114</v>
      </c>
      <c r="G111" t="s">
        <v>119</v>
      </c>
      <c r="H111">
        <v>1</v>
      </c>
      <c r="I111" t="s">
        <v>32</v>
      </c>
      <c r="J111" t="s">
        <v>31</v>
      </c>
      <c r="K111" t="s">
        <v>32</v>
      </c>
      <c r="L111" t="s">
        <v>33</v>
      </c>
      <c r="M111" t="s">
        <v>32</v>
      </c>
      <c r="N111" t="s">
        <v>23</v>
      </c>
      <c r="O111">
        <v>24</v>
      </c>
      <c r="P111" t="s">
        <v>24</v>
      </c>
      <c r="Q111" t="s">
        <v>25</v>
      </c>
      <c r="R111" t="s">
        <v>91</v>
      </c>
      <c r="S111" t="s">
        <v>116</v>
      </c>
    </row>
    <row r="112" spans="1:19" x14ac:dyDescent="0.35">
      <c r="A112">
        <v>392235</v>
      </c>
      <c r="B112" t="s">
        <v>131</v>
      </c>
      <c r="C112">
        <f t="shared" si="1"/>
        <v>2009</v>
      </c>
      <c r="D112" t="s">
        <v>399</v>
      </c>
      <c r="E112" s="1">
        <v>39954</v>
      </c>
      <c r="F112" t="s">
        <v>61</v>
      </c>
      <c r="G112" t="s">
        <v>132</v>
      </c>
      <c r="H112">
        <v>1</v>
      </c>
      <c r="I112" t="s">
        <v>39</v>
      </c>
      <c r="J112" t="s">
        <v>47</v>
      </c>
      <c r="K112" t="s">
        <v>39</v>
      </c>
      <c r="L112" t="s">
        <v>22</v>
      </c>
      <c r="M112" t="s">
        <v>39</v>
      </c>
      <c r="N112" t="s">
        <v>41</v>
      </c>
      <c r="O112">
        <v>4</v>
      </c>
      <c r="P112" t="s">
        <v>24</v>
      </c>
      <c r="Q112" t="s">
        <v>25</v>
      </c>
      <c r="R112" t="s">
        <v>63</v>
      </c>
      <c r="S112" t="s">
        <v>140</v>
      </c>
    </row>
    <row r="113" spans="1:19" x14ac:dyDescent="0.35">
      <c r="A113">
        <v>392236</v>
      </c>
      <c r="B113" t="s">
        <v>131</v>
      </c>
      <c r="C113">
        <f t="shared" si="1"/>
        <v>2009</v>
      </c>
      <c r="D113" t="s">
        <v>399</v>
      </c>
      <c r="E113" s="1">
        <v>39954</v>
      </c>
      <c r="F113" t="s">
        <v>162</v>
      </c>
      <c r="G113" t="s">
        <v>132</v>
      </c>
      <c r="H113">
        <v>1</v>
      </c>
      <c r="I113" t="s">
        <v>20</v>
      </c>
      <c r="J113" t="s">
        <v>53</v>
      </c>
      <c r="K113" t="s">
        <v>20</v>
      </c>
      <c r="L113" t="s">
        <v>33</v>
      </c>
      <c r="M113" t="s">
        <v>20</v>
      </c>
      <c r="N113" t="s">
        <v>23</v>
      </c>
      <c r="O113">
        <v>12</v>
      </c>
      <c r="P113" t="s">
        <v>24</v>
      </c>
      <c r="Q113" t="s">
        <v>25</v>
      </c>
      <c r="R113" t="s">
        <v>63</v>
      </c>
      <c r="S113" t="s">
        <v>140</v>
      </c>
    </row>
    <row r="114" spans="1:19" x14ac:dyDescent="0.35">
      <c r="A114">
        <v>392237</v>
      </c>
      <c r="B114" t="s">
        <v>131</v>
      </c>
      <c r="C114">
        <f t="shared" si="1"/>
        <v>2009</v>
      </c>
      <c r="D114" t="s">
        <v>399</v>
      </c>
      <c r="E114" s="1">
        <v>39955</v>
      </c>
      <c r="F114" t="s">
        <v>72</v>
      </c>
      <c r="G114" t="s">
        <v>132</v>
      </c>
      <c r="H114">
        <v>1</v>
      </c>
      <c r="I114" t="s">
        <v>39</v>
      </c>
      <c r="J114" t="s">
        <v>53</v>
      </c>
      <c r="K114" t="s">
        <v>53</v>
      </c>
      <c r="L114" t="s">
        <v>22</v>
      </c>
      <c r="M114" t="s">
        <v>53</v>
      </c>
      <c r="N114" t="s">
        <v>41</v>
      </c>
      <c r="O114">
        <v>6</v>
      </c>
      <c r="P114" t="s">
        <v>24</v>
      </c>
      <c r="Q114" t="s">
        <v>25</v>
      </c>
      <c r="R114" t="s">
        <v>77</v>
      </c>
      <c r="S114" t="s">
        <v>49</v>
      </c>
    </row>
    <row r="115" spans="1:19" x14ac:dyDescent="0.35">
      <c r="A115">
        <v>392238</v>
      </c>
      <c r="B115" t="s">
        <v>141</v>
      </c>
      <c r="C115">
        <f t="shared" si="1"/>
        <v>2009</v>
      </c>
      <c r="D115" t="s">
        <v>399</v>
      </c>
      <c r="E115" s="1">
        <v>39956</v>
      </c>
      <c r="F115" t="s">
        <v>162</v>
      </c>
      <c r="G115" t="s">
        <v>143</v>
      </c>
      <c r="H115">
        <v>1</v>
      </c>
      <c r="I115" t="s">
        <v>20</v>
      </c>
      <c r="J115" t="s">
        <v>32</v>
      </c>
      <c r="K115" t="s">
        <v>20</v>
      </c>
      <c r="L115" t="s">
        <v>22</v>
      </c>
      <c r="M115" t="s">
        <v>20</v>
      </c>
      <c r="N115" t="s">
        <v>41</v>
      </c>
      <c r="O115">
        <v>6</v>
      </c>
      <c r="P115" t="s">
        <v>24</v>
      </c>
      <c r="Q115" t="s">
        <v>25</v>
      </c>
      <c r="R115" t="s">
        <v>27</v>
      </c>
      <c r="S115" t="s">
        <v>116</v>
      </c>
    </row>
    <row r="116" spans="1:19" x14ac:dyDescent="0.35">
      <c r="A116">
        <v>392239</v>
      </c>
      <c r="B116" t="s">
        <v>141</v>
      </c>
      <c r="C116">
        <f t="shared" si="1"/>
        <v>2009</v>
      </c>
      <c r="D116" t="s">
        <v>399</v>
      </c>
      <c r="E116" s="1">
        <v>39957</v>
      </c>
      <c r="F116" t="s">
        <v>100</v>
      </c>
      <c r="G116" t="s">
        <v>143</v>
      </c>
      <c r="H116">
        <v>1</v>
      </c>
      <c r="I116" t="s">
        <v>20</v>
      </c>
      <c r="J116" t="s">
        <v>53</v>
      </c>
      <c r="K116" t="s">
        <v>20</v>
      </c>
      <c r="L116" t="s">
        <v>22</v>
      </c>
      <c r="M116" t="s">
        <v>53</v>
      </c>
      <c r="N116" t="s">
        <v>23</v>
      </c>
      <c r="O116">
        <v>6</v>
      </c>
      <c r="P116" t="s">
        <v>24</v>
      </c>
      <c r="Q116" t="s">
        <v>25</v>
      </c>
      <c r="R116" t="s">
        <v>27</v>
      </c>
      <c r="S116" t="s">
        <v>116</v>
      </c>
    </row>
    <row r="117" spans="1:19" x14ac:dyDescent="0.35">
      <c r="A117">
        <v>419106</v>
      </c>
      <c r="B117" t="s">
        <v>44</v>
      </c>
      <c r="C117">
        <f t="shared" si="1"/>
        <v>2010</v>
      </c>
      <c r="D117" t="s">
        <v>400</v>
      </c>
      <c r="E117" s="1">
        <v>40249</v>
      </c>
      <c r="F117" t="s">
        <v>163</v>
      </c>
      <c r="G117" t="s">
        <v>73</v>
      </c>
      <c r="H117">
        <v>0</v>
      </c>
      <c r="I117" t="s">
        <v>53</v>
      </c>
      <c r="J117" t="s">
        <v>21</v>
      </c>
      <c r="K117" t="s">
        <v>53</v>
      </c>
      <c r="L117" t="s">
        <v>22</v>
      </c>
      <c r="M117" t="s">
        <v>21</v>
      </c>
      <c r="N117" t="s">
        <v>23</v>
      </c>
      <c r="O117">
        <v>11</v>
      </c>
      <c r="P117" t="s">
        <v>24</v>
      </c>
      <c r="Q117" t="s">
        <v>25</v>
      </c>
      <c r="R117" t="s">
        <v>27</v>
      </c>
      <c r="S117" t="s">
        <v>59</v>
      </c>
    </row>
    <row r="118" spans="1:19" x14ac:dyDescent="0.35">
      <c r="A118">
        <v>419107</v>
      </c>
      <c r="B118" t="s">
        <v>44</v>
      </c>
      <c r="C118">
        <f t="shared" si="1"/>
        <v>2010</v>
      </c>
      <c r="D118" t="s">
        <v>400</v>
      </c>
      <c r="E118" s="1">
        <v>40250</v>
      </c>
      <c r="F118" t="s">
        <v>68</v>
      </c>
      <c r="G118" t="s">
        <v>164</v>
      </c>
      <c r="H118">
        <v>0</v>
      </c>
      <c r="I118" t="s">
        <v>47</v>
      </c>
      <c r="J118" t="s">
        <v>40</v>
      </c>
      <c r="K118" t="s">
        <v>47</v>
      </c>
      <c r="L118" t="s">
        <v>33</v>
      </c>
      <c r="M118" t="s">
        <v>47</v>
      </c>
      <c r="N118" t="s">
        <v>23</v>
      </c>
      <c r="O118">
        <v>4</v>
      </c>
      <c r="P118" t="s">
        <v>24</v>
      </c>
      <c r="Q118" t="s">
        <v>25</v>
      </c>
      <c r="R118" t="s">
        <v>27</v>
      </c>
      <c r="S118" t="s">
        <v>59</v>
      </c>
    </row>
    <row r="119" spans="1:19" x14ac:dyDescent="0.35">
      <c r="A119">
        <v>419108</v>
      </c>
      <c r="B119" t="s">
        <v>28</v>
      </c>
      <c r="C119">
        <f t="shared" si="1"/>
        <v>2010</v>
      </c>
      <c r="D119" t="s">
        <v>400</v>
      </c>
      <c r="E119" s="1">
        <v>40250</v>
      </c>
      <c r="F119" t="s">
        <v>146</v>
      </c>
      <c r="G119" t="s">
        <v>30</v>
      </c>
      <c r="H119">
        <v>0</v>
      </c>
      <c r="I119" t="s">
        <v>31</v>
      </c>
      <c r="J119" t="s">
        <v>39</v>
      </c>
      <c r="K119" t="s">
        <v>39</v>
      </c>
      <c r="L119" t="s">
        <v>22</v>
      </c>
      <c r="M119" t="s">
        <v>39</v>
      </c>
      <c r="N119" t="s">
        <v>41</v>
      </c>
      <c r="O119">
        <v>5</v>
      </c>
      <c r="P119" t="s">
        <v>24</v>
      </c>
      <c r="Q119" t="s">
        <v>25</v>
      </c>
      <c r="R119" t="s">
        <v>77</v>
      </c>
      <c r="S119" t="s">
        <v>140</v>
      </c>
    </row>
    <row r="120" spans="1:19" x14ac:dyDescent="0.35">
      <c r="A120">
        <v>419109</v>
      </c>
      <c r="B120" t="s">
        <v>50</v>
      </c>
      <c r="C120">
        <f t="shared" si="1"/>
        <v>2010</v>
      </c>
      <c r="D120" t="s">
        <v>400</v>
      </c>
      <c r="E120" s="1">
        <v>40251</v>
      </c>
      <c r="F120" t="s">
        <v>165</v>
      </c>
      <c r="G120" t="s">
        <v>52</v>
      </c>
      <c r="H120">
        <v>0</v>
      </c>
      <c r="I120" t="s">
        <v>21</v>
      </c>
      <c r="J120" t="s">
        <v>20</v>
      </c>
      <c r="K120" t="s">
        <v>21</v>
      </c>
      <c r="L120" t="s">
        <v>22</v>
      </c>
      <c r="M120" t="s">
        <v>21</v>
      </c>
      <c r="N120" t="s">
        <v>41</v>
      </c>
      <c r="O120">
        <v>7</v>
      </c>
      <c r="P120" t="s">
        <v>24</v>
      </c>
      <c r="Q120" t="s">
        <v>25</v>
      </c>
      <c r="R120" t="s">
        <v>127</v>
      </c>
      <c r="S120" t="s">
        <v>64</v>
      </c>
    </row>
    <row r="121" spans="1:19" x14ac:dyDescent="0.35">
      <c r="A121">
        <v>419110</v>
      </c>
      <c r="B121" t="s">
        <v>65</v>
      </c>
      <c r="C121">
        <f t="shared" si="1"/>
        <v>2010</v>
      </c>
      <c r="D121" t="s">
        <v>400</v>
      </c>
      <c r="E121" s="1">
        <v>40251</v>
      </c>
      <c r="F121" t="s">
        <v>166</v>
      </c>
      <c r="G121" t="s">
        <v>67</v>
      </c>
      <c r="H121">
        <v>0</v>
      </c>
      <c r="I121" t="s">
        <v>32</v>
      </c>
      <c r="J121" t="s">
        <v>53</v>
      </c>
      <c r="K121" t="s">
        <v>53</v>
      </c>
      <c r="L121" t="s">
        <v>33</v>
      </c>
      <c r="M121" t="s">
        <v>53</v>
      </c>
      <c r="N121" t="s">
        <v>23</v>
      </c>
      <c r="O121">
        <v>31</v>
      </c>
      <c r="P121" t="s">
        <v>24</v>
      </c>
      <c r="Q121" t="s">
        <v>25</v>
      </c>
      <c r="R121" t="s">
        <v>55</v>
      </c>
      <c r="S121" t="s">
        <v>49</v>
      </c>
    </row>
    <row r="122" spans="1:19" x14ac:dyDescent="0.35">
      <c r="A122">
        <v>419111</v>
      </c>
      <c r="B122" t="s">
        <v>167</v>
      </c>
      <c r="C122">
        <f t="shared" si="1"/>
        <v>2010</v>
      </c>
      <c r="D122" t="s">
        <v>400</v>
      </c>
      <c r="E122" s="1">
        <v>40252</v>
      </c>
      <c r="F122" t="s">
        <v>61</v>
      </c>
      <c r="G122" t="s">
        <v>168</v>
      </c>
      <c r="H122">
        <v>0</v>
      </c>
      <c r="I122" t="s">
        <v>40</v>
      </c>
      <c r="J122" t="s">
        <v>39</v>
      </c>
      <c r="K122" t="s">
        <v>39</v>
      </c>
      <c r="L122" t="s">
        <v>22</v>
      </c>
      <c r="M122" t="s">
        <v>39</v>
      </c>
      <c r="N122" t="s">
        <v>41</v>
      </c>
      <c r="O122">
        <v>6</v>
      </c>
      <c r="P122" t="s">
        <v>24</v>
      </c>
      <c r="Q122" t="s">
        <v>25</v>
      </c>
      <c r="R122" t="s">
        <v>91</v>
      </c>
      <c r="S122" t="s">
        <v>27</v>
      </c>
    </row>
    <row r="123" spans="1:19" x14ac:dyDescent="0.35">
      <c r="A123">
        <v>419112</v>
      </c>
      <c r="B123" t="s">
        <v>17</v>
      </c>
      <c r="C123">
        <f t="shared" si="1"/>
        <v>2010</v>
      </c>
      <c r="D123" t="s">
        <v>400</v>
      </c>
      <c r="E123" s="1">
        <v>40253</v>
      </c>
      <c r="F123" t="s">
        <v>144</v>
      </c>
      <c r="G123" t="s">
        <v>19</v>
      </c>
      <c r="H123">
        <v>0</v>
      </c>
      <c r="I123" t="s">
        <v>20</v>
      </c>
      <c r="J123" t="s">
        <v>31</v>
      </c>
      <c r="K123" t="s">
        <v>31</v>
      </c>
      <c r="L123" t="s">
        <v>33</v>
      </c>
      <c r="M123" t="s">
        <v>20</v>
      </c>
      <c r="N123" t="s">
        <v>41</v>
      </c>
      <c r="O123">
        <v>8</v>
      </c>
      <c r="P123" t="s">
        <v>24</v>
      </c>
      <c r="Q123" t="s">
        <v>25</v>
      </c>
      <c r="R123" t="s">
        <v>169</v>
      </c>
      <c r="S123" t="s">
        <v>49</v>
      </c>
    </row>
    <row r="124" spans="1:19" x14ac:dyDescent="0.35">
      <c r="A124">
        <v>419113</v>
      </c>
      <c r="B124" t="s">
        <v>50</v>
      </c>
      <c r="C124">
        <f t="shared" si="1"/>
        <v>2010</v>
      </c>
      <c r="D124" t="s">
        <v>400</v>
      </c>
      <c r="E124" s="1">
        <v>40253</v>
      </c>
      <c r="F124" t="s">
        <v>76</v>
      </c>
      <c r="G124" t="s">
        <v>52</v>
      </c>
      <c r="H124">
        <v>0</v>
      </c>
      <c r="I124" t="s">
        <v>21</v>
      </c>
      <c r="J124" t="s">
        <v>32</v>
      </c>
      <c r="K124" t="s">
        <v>32</v>
      </c>
      <c r="L124" t="s">
        <v>33</v>
      </c>
      <c r="M124" t="s">
        <v>32</v>
      </c>
      <c r="N124" t="s">
        <v>23</v>
      </c>
      <c r="O124">
        <v>55</v>
      </c>
      <c r="P124" t="s">
        <v>24</v>
      </c>
      <c r="Q124" t="s">
        <v>25</v>
      </c>
      <c r="R124" t="s">
        <v>127</v>
      </c>
      <c r="S124" t="s">
        <v>64</v>
      </c>
    </row>
    <row r="125" spans="1:19" x14ac:dyDescent="0.35">
      <c r="A125">
        <v>419114</v>
      </c>
      <c r="B125" t="s">
        <v>36</v>
      </c>
      <c r="C125">
        <f t="shared" si="1"/>
        <v>2010</v>
      </c>
      <c r="D125" t="s">
        <v>400</v>
      </c>
      <c r="E125" s="1">
        <v>40254</v>
      </c>
      <c r="F125" t="s">
        <v>107</v>
      </c>
      <c r="G125" t="s">
        <v>38</v>
      </c>
      <c r="H125">
        <v>0</v>
      </c>
      <c r="I125" t="s">
        <v>39</v>
      </c>
      <c r="J125" t="s">
        <v>47</v>
      </c>
      <c r="K125" t="s">
        <v>39</v>
      </c>
      <c r="L125" t="s">
        <v>22</v>
      </c>
      <c r="M125" t="s">
        <v>47</v>
      </c>
      <c r="N125" t="s">
        <v>23</v>
      </c>
      <c r="O125">
        <v>98</v>
      </c>
      <c r="P125" t="s">
        <v>24</v>
      </c>
      <c r="Q125" t="s">
        <v>25</v>
      </c>
      <c r="R125" t="s">
        <v>77</v>
      </c>
      <c r="S125" t="s">
        <v>138</v>
      </c>
    </row>
    <row r="126" spans="1:19" x14ac:dyDescent="0.35">
      <c r="A126">
        <v>419115</v>
      </c>
      <c r="B126" t="s">
        <v>17</v>
      </c>
      <c r="C126">
        <f t="shared" si="1"/>
        <v>2010</v>
      </c>
      <c r="D126" t="s">
        <v>400</v>
      </c>
      <c r="E126" s="1">
        <v>40255</v>
      </c>
      <c r="F126" t="s">
        <v>144</v>
      </c>
      <c r="G126" t="s">
        <v>19</v>
      </c>
      <c r="H126">
        <v>0</v>
      </c>
      <c r="I126" t="s">
        <v>20</v>
      </c>
      <c r="J126" t="s">
        <v>40</v>
      </c>
      <c r="K126" t="s">
        <v>20</v>
      </c>
      <c r="L126" t="s">
        <v>22</v>
      </c>
      <c r="M126" t="s">
        <v>20</v>
      </c>
      <c r="N126" t="s">
        <v>41</v>
      </c>
      <c r="O126">
        <v>10</v>
      </c>
      <c r="P126" t="s">
        <v>24</v>
      </c>
      <c r="Q126" t="s">
        <v>25</v>
      </c>
      <c r="R126" t="s">
        <v>55</v>
      </c>
      <c r="S126" t="s">
        <v>49</v>
      </c>
    </row>
    <row r="127" spans="1:19" x14ac:dyDescent="0.35">
      <c r="A127">
        <v>419116</v>
      </c>
      <c r="B127" t="s">
        <v>36</v>
      </c>
      <c r="C127">
        <f t="shared" si="1"/>
        <v>2010</v>
      </c>
      <c r="D127" t="s">
        <v>400</v>
      </c>
      <c r="E127" s="1">
        <v>40256</v>
      </c>
      <c r="F127" t="s">
        <v>66</v>
      </c>
      <c r="G127" t="s">
        <v>38</v>
      </c>
      <c r="H127">
        <v>0</v>
      </c>
      <c r="I127" t="s">
        <v>39</v>
      </c>
      <c r="J127" t="s">
        <v>32</v>
      </c>
      <c r="K127" t="s">
        <v>39</v>
      </c>
      <c r="L127" t="s">
        <v>33</v>
      </c>
      <c r="M127" t="s">
        <v>32</v>
      </c>
      <c r="N127" t="s">
        <v>41</v>
      </c>
      <c r="O127">
        <v>5</v>
      </c>
      <c r="P127" t="s">
        <v>24</v>
      </c>
      <c r="Q127" t="s">
        <v>25</v>
      </c>
      <c r="R127" t="s">
        <v>77</v>
      </c>
      <c r="S127" t="s">
        <v>138</v>
      </c>
    </row>
    <row r="128" spans="1:19" x14ac:dyDescent="0.35">
      <c r="A128">
        <v>419117</v>
      </c>
      <c r="B128" t="s">
        <v>170</v>
      </c>
      <c r="C128">
        <f t="shared" si="1"/>
        <v>2010</v>
      </c>
      <c r="D128" t="s">
        <v>400</v>
      </c>
      <c r="E128" s="1">
        <v>40256</v>
      </c>
      <c r="F128" t="s">
        <v>171</v>
      </c>
      <c r="G128" t="s">
        <v>172</v>
      </c>
      <c r="H128">
        <v>0</v>
      </c>
      <c r="I128" t="s">
        <v>53</v>
      </c>
      <c r="J128" t="s">
        <v>31</v>
      </c>
      <c r="K128" t="s">
        <v>31</v>
      </c>
      <c r="L128" t="s">
        <v>22</v>
      </c>
      <c r="M128" t="s">
        <v>53</v>
      </c>
      <c r="N128" t="s">
        <v>23</v>
      </c>
      <c r="O128">
        <v>6</v>
      </c>
      <c r="P128" t="s">
        <v>24</v>
      </c>
      <c r="Q128" t="s">
        <v>25</v>
      </c>
      <c r="R128" t="s">
        <v>54</v>
      </c>
      <c r="S128" t="s">
        <v>120</v>
      </c>
    </row>
    <row r="129" spans="1:19" x14ac:dyDescent="0.35">
      <c r="A129">
        <v>419118</v>
      </c>
      <c r="B129" t="s">
        <v>167</v>
      </c>
      <c r="C129">
        <f t="shared" si="1"/>
        <v>2010</v>
      </c>
      <c r="D129" t="s">
        <v>400</v>
      </c>
      <c r="E129" s="1">
        <v>40257</v>
      </c>
      <c r="F129" t="s">
        <v>173</v>
      </c>
      <c r="G129" t="s">
        <v>168</v>
      </c>
      <c r="H129">
        <v>0</v>
      </c>
      <c r="I129" t="s">
        <v>40</v>
      </c>
      <c r="J129" t="s">
        <v>21</v>
      </c>
      <c r="K129" t="s">
        <v>40</v>
      </c>
      <c r="L129" t="s">
        <v>33</v>
      </c>
      <c r="M129" t="s">
        <v>40</v>
      </c>
      <c r="N129" t="s">
        <v>23</v>
      </c>
      <c r="O129">
        <v>34</v>
      </c>
      <c r="P129" t="s">
        <v>24</v>
      </c>
      <c r="Q129" t="s">
        <v>25</v>
      </c>
      <c r="R129" t="s">
        <v>27</v>
      </c>
      <c r="S129" t="s">
        <v>59</v>
      </c>
    </row>
    <row r="130" spans="1:19" x14ac:dyDescent="0.35">
      <c r="A130">
        <v>419119</v>
      </c>
      <c r="B130" t="s">
        <v>44</v>
      </c>
      <c r="C130">
        <f t="shared" si="1"/>
        <v>2010</v>
      </c>
      <c r="D130" t="s">
        <v>400</v>
      </c>
      <c r="E130" s="1">
        <v>40257</v>
      </c>
      <c r="F130" t="s">
        <v>144</v>
      </c>
      <c r="G130" t="s">
        <v>164</v>
      </c>
      <c r="H130">
        <v>0</v>
      </c>
      <c r="I130" t="s">
        <v>47</v>
      </c>
      <c r="J130" t="s">
        <v>20</v>
      </c>
      <c r="K130" t="s">
        <v>47</v>
      </c>
      <c r="L130" t="s">
        <v>33</v>
      </c>
      <c r="M130" t="s">
        <v>20</v>
      </c>
      <c r="N130" t="s">
        <v>41</v>
      </c>
      <c r="O130">
        <v>7</v>
      </c>
      <c r="P130" t="s">
        <v>24</v>
      </c>
      <c r="Q130" t="s">
        <v>25</v>
      </c>
      <c r="R130" t="s">
        <v>127</v>
      </c>
      <c r="S130" t="s">
        <v>145</v>
      </c>
    </row>
    <row r="131" spans="1:19" x14ac:dyDescent="0.35">
      <c r="A131">
        <v>419120</v>
      </c>
      <c r="B131" t="s">
        <v>170</v>
      </c>
      <c r="C131">
        <f t="shared" ref="C131:C194" si="2">YEAR(E131)</f>
        <v>2010</v>
      </c>
      <c r="D131" t="s">
        <v>400</v>
      </c>
      <c r="E131" s="1">
        <v>40258</v>
      </c>
      <c r="F131" t="s">
        <v>171</v>
      </c>
      <c r="G131" t="s">
        <v>172</v>
      </c>
      <c r="H131">
        <v>0</v>
      </c>
      <c r="I131" t="s">
        <v>53</v>
      </c>
      <c r="J131" t="s">
        <v>39</v>
      </c>
      <c r="K131" t="s">
        <v>53</v>
      </c>
      <c r="L131" t="s">
        <v>33</v>
      </c>
      <c r="M131" t="s">
        <v>53</v>
      </c>
      <c r="N131" t="s">
        <v>23</v>
      </c>
      <c r="O131">
        <v>10</v>
      </c>
      <c r="P131" t="s">
        <v>24</v>
      </c>
      <c r="Q131" t="s">
        <v>25</v>
      </c>
      <c r="R131" t="s">
        <v>54</v>
      </c>
      <c r="S131" t="s">
        <v>120</v>
      </c>
    </row>
    <row r="132" spans="1:19" x14ac:dyDescent="0.35">
      <c r="A132">
        <v>419121</v>
      </c>
      <c r="B132" t="s">
        <v>65</v>
      </c>
      <c r="C132">
        <f t="shared" si="2"/>
        <v>2010</v>
      </c>
      <c r="D132" t="s">
        <v>400</v>
      </c>
      <c r="E132" s="1">
        <v>40258</v>
      </c>
      <c r="F132" t="s">
        <v>174</v>
      </c>
      <c r="G132" t="s">
        <v>67</v>
      </c>
      <c r="H132">
        <v>0</v>
      </c>
      <c r="I132" t="s">
        <v>32</v>
      </c>
      <c r="J132" t="s">
        <v>31</v>
      </c>
      <c r="K132" t="s">
        <v>32</v>
      </c>
      <c r="L132" t="s">
        <v>22</v>
      </c>
      <c r="M132" t="s">
        <v>31</v>
      </c>
      <c r="N132" t="s">
        <v>122</v>
      </c>
      <c r="O132" t="s">
        <v>25</v>
      </c>
      <c r="P132" t="s">
        <v>123</v>
      </c>
      <c r="Q132" t="s">
        <v>25</v>
      </c>
      <c r="R132" t="s">
        <v>55</v>
      </c>
      <c r="S132" t="s">
        <v>49</v>
      </c>
    </row>
    <row r="133" spans="1:19" x14ac:dyDescent="0.35">
      <c r="A133">
        <v>419122</v>
      </c>
      <c r="B133" t="s">
        <v>44</v>
      </c>
      <c r="C133">
        <f t="shared" si="2"/>
        <v>2010</v>
      </c>
      <c r="D133" t="s">
        <v>400</v>
      </c>
      <c r="E133" s="1">
        <v>40259</v>
      </c>
      <c r="F133" t="s">
        <v>107</v>
      </c>
      <c r="G133" t="s">
        <v>164</v>
      </c>
      <c r="H133">
        <v>0</v>
      </c>
      <c r="I133" t="s">
        <v>47</v>
      </c>
      <c r="J133" t="s">
        <v>21</v>
      </c>
      <c r="K133" t="s">
        <v>21</v>
      </c>
      <c r="L133" t="s">
        <v>33</v>
      </c>
      <c r="M133" t="s">
        <v>47</v>
      </c>
      <c r="N133" t="s">
        <v>41</v>
      </c>
      <c r="O133">
        <v>7</v>
      </c>
      <c r="P133" t="s">
        <v>24</v>
      </c>
      <c r="Q133" t="s">
        <v>25</v>
      </c>
      <c r="R133" t="s">
        <v>145</v>
      </c>
      <c r="S133" t="s">
        <v>116</v>
      </c>
    </row>
    <row r="134" spans="1:19" x14ac:dyDescent="0.35">
      <c r="A134">
        <v>419123</v>
      </c>
      <c r="B134" t="s">
        <v>17</v>
      </c>
      <c r="C134">
        <f t="shared" si="2"/>
        <v>2010</v>
      </c>
      <c r="D134" t="s">
        <v>400</v>
      </c>
      <c r="E134" s="1">
        <v>40260</v>
      </c>
      <c r="F134" t="s">
        <v>175</v>
      </c>
      <c r="G134" t="s">
        <v>19</v>
      </c>
      <c r="H134">
        <v>0</v>
      </c>
      <c r="I134" t="s">
        <v>20</v>
      </c>
      <c r="J134" t="s">
        <v>32</v>
      </c>
      <c r="K134" t="s">
        <v>32</v>
      </c>
      <c r="L134" t="s">
        <v>22</v>
      </c>
      <c r="M134" t="s">
        <v>20</v>
      </c>
      <c r="N134" t="s">
        <v>23</v>
      </c>
      <c r="O134">
        <v>36</v>
      </c>
      <c r="P134" t="s">
        <v>24</v>
      </c>
      <c r="Q134" t="s">
        <v>25</v>
      </c>
      <c r="R134" t="s">
        <v>27</v>
      </c>
      <c r="S134" t="s">
        <v>59</v>
      </c>
    </row>
    <row r="135" spans="1:19" x14ac:dyDescent="0.35">
      <c r="A135">
        <v>419124</v>
      </c>
      <c r="B135" t="s">
        <v>28</v>
      </c>
      <c r="C135">
        <f t="shared" si="2"/>
        <v>2010</v>
      </c>
      <c r="D135" t="s">
        <v>400</v>
      </c>
      <c r="E135" s="1">
        <v>40261</v>
      </c>
      <c r="F135" t="s">
        <v>176</v>
      </c>
      <c r="G135" t="s">
        <v>30</v>
      </c>
      <c r="H135">
        <v>0</v>
      </c>
      <c r="I135" t="s">
        <v>31</v>
      </c>
      <c r="J135" t="s">
        <v>40</v>
      </c>
      <c r="K135" t="s">
        <v>31</v>
      </c>
      <c r="L135" t="s">
        <v>22</v>
      </c>
      <c r="M135" t="s">
        <v>40</v>
      </c>
      <c r="N135" t="s">
        <v>23</v>
      </c>
      <c r="O135">
        <v>31</v>
      </c>
      <c r="P135" t="s">
        <v>24</v>
      </c>
      <c r="Q135" t="s">
        <v>25</v>
      </c>
      <c r="R135" t="s">
        <v>77</v>
      </c>
      <c r="S135" t="s">
        <v>138</v>
      </c>
    </row>
    <row r="136" spans="1:19" x14ac:dyDescent="0.35">
      <c r="A136">
        <v>419125</v>
      </c>
      <c r="B136" t="s">
        <v>44</v>
      </c>
      <c r="C136">
        <f t="shared" si="2"/>
        <v>2010</v>
      </c>
      <c r="D136" t="s">
        <v>400</v>
      </c>
      <c r="E136" s="1">
        <v>40262</v>
      </c>
      <c r="F136" t="s">
        <v>107</v>
      </c>
      <c r="G136" t="s">
        <v>164</v>
      </c>
      <c r="H136">
        <v>0</v>
      </c>
      <c r="I136" t="s">
        <v>47</v>
      </c>
      <c r="J136" t="s">
        <v>32</v>
      </c>
      <c r="K136" t="s">
        <v>47</v>
      </c>
      <c r="L136" t="s">
        <v>22</v>
      </c>
      <c r="M136" t="s">
        <v>47</v>
      </c>
      <c r="N136" t="s">
        <v>41</v>
      </c>
      <c r="O136">
        <v>5</v>
      </c>
      <c r="P136" t="s">
        <v>24</v>
      </c>
      <c r="Q136" t="s">
        <v>25</v>
      </c>
      <c r="R136" t="s">
        <v>54</v>
      </c>
      <c r="S136" t="s">
        <v>64</v>
      </c>
    </row>
    <row r="137" spans="1:19" x14ac:dyDescent="0.35">
      <c r="A137">
        <v>419126</v>
      </c>
      <c r="B137" t="s">
        <v>167</v>
      </c>
      <c r="C137">
        <f t="shared" si="2"/>
        <v>2010</v>
      </c>
      <c r="D137" t="s">
        <v>400</v>
      </c>
      <c r="E137" s="1">
        <v>40263</v>
      </c>
      <c r="F137" t="s">
        <v>68</v>
      </c>
      <c r="G137" t="s">
        <v>168</v>
      </c>
      <c r="H137">
        <v>0</v>
      </c>
      <c r="I137" t="s">
        <v>40</v>
      </c>
      <c r="J137" t="s">
        <v>53</v>
      </c>
      <c r="K137" t="s">
        <v>53</v>
      </c>
      <c r="L137" t="s">
        <v>33</v>
      </c>
      <c r="M137" t="s">
        <v>40</v>
      </c>
      <c r="N137" t="s">
        <v>41</v>
      </c>
      <c r="O137">
        <v>8</v>
      </c>
      <c r="P137" t="s">
        <v>24</v>
      </c>
      <c r="Q137" t="s">
        <v>25</v>
      </c>
      <c r="R137" t="s">
        <v>127</v>
      </c>
      <c r="S137" t="s">
        <v>116</v>
      </c>
    </row>
    <row r="138" spans="1:19" x14ac:dyDescent="0.35">
      <c r="A138">
        <v>419127</v>
      </c>
      <c r="B138" t="s">
        <v>28</v>
      </c>
      <c r="C138">
        <f t="shared" si="2"/>
        <v>2010</v>
      </c>
      <c r="D138" t="s">
        <v>400</v>
      </c>
      <c r="E138" s="1">
        <v>40264</v>
      </c>
      <c r="F138" t="s">
        <v>165</v>
      </c>
      <c r="G138" t="s">
        <v>30</v>
      </c>
      <c r="H138">
        <v>0</v>
      </c>
      <c r="I138" t="s">
        <v>31</v>
      </c>
      <c r="J138" t="s">
        <v>21</v>
      </c>
      <c r="K138" t="s">
        <v>21</v>
      </c>
      <c r="L138" t="s">
        <v>33</v>
      </c>
      <c r="M138" t="s">
        <v>21</v>
      </c>
      <c r="N138" t="s">
        <v>23</v>
      </c>
      <c r="O138">
        <v>39</v>
      </c>
      <c r="P138" t="s">
        <v>24</v>
      </c>
      <c r="Q138" t="s">
        <v>25</v>
      </c>
      <c r="R138" t="s">
        <v>77</v>
      </c>
      <c r="S138" t="s">
        <v>140</v>
      </c>
    </row>
    <row r="139" spans="1:19" x14ac:dyDescent="0.35">
      <c r="A139">
        <v>419128</v>
      </c>
      <c r="B139" t="s">
        <v>17</v>
      </c>
      <c r="C139">
        <f t="shared" si="2"/>
        <v>2010</v>
      </c>
      <c r="D139" t="s">
        <v>400</v>
      </c>
      <c r="E139" s="1">
        <v>40262</v>
      </c>
      <c r="F139" t="s">
        <v>177</v>
      </c>
      <c r="G139" t="s">
        <v>19</v>
      </c>
      <c r="H139">
        <v>0</v>
      </c>
      <c r="I139" t="s">
        <v>20</v>
      </c>
      <c r="J139" t="s">
        <v>39</v>
      </c>
      <c r="K139" t="s">
        <v>20</v>
      </c>
      <c r="L139" t="s">
        <v>22</v>
      </c>
      <c r="M139" t="s">
        <v>39</v>
      </c>
      <c r="N139" t="s">
        <v>23</v>
      </c>
      <c r="O139">
        <v>17</v>
      </c>
      <c r="P139" t="s">
        <v>24</v>
      </c>
      <c r="Q139" t="s">
        <v>25</v>
      </c>
      <c r="R139" t="s">
        <v>91</v>
      </c>
      <c r="S139" t="s">
        <v>27</v>
      </c>
    </row>
    <row r="140" spans="1:19" x14ac:dyDescent="0.35">
      <c r="A140">
        <v>419129</v>
      </c>
      <c r="B140" t="s">
        <v>167</v>
      </c>
      <c r="C140">
        <f t="shared" si="2"/>
        <v>2010</v>
      </c>
      <c r="D140" t="s">
        <v>400</v>
      </c>
      <c r="E140" s="1">
        <v>40265</v>
      </c>
      <c r="F140" t="s">
        <v>178</v>
      </c>
      <c r="G140" t="s">
        <v>168</v>
      </c>
      <c r="H140">
        <v>0</v>
      </c>
      <c r="I140" t="s">
        <v>40</v>
      </c>
      <c r="J140" t="s">
        <v>32</v>
      </c>
      <c r="K140" t="s">
        <v>40</v>
      </c>
      <c r="L140" t="s">
        <v>33</v>
      </c>
      <c r="M140" t="s">
        <v>40</v>
      </c>
      <c r="N140" t="s">
        <v>23</v>
      </c>
      <c r="O140">
        <v>17</v>
      </c>
      <c r="P140" t="s">
        <v>24</v>
      </c>
      <c r="Q140" t="s">
        <v>25</v>
      </c>
      <c r="R140" t="s">
        <v>145</v>
      </c>
      <c r="S140" t="s">
        <v>116</v>
      </c>
    </row>
    <row r="141" spans="1:19" x14ac:dyDescent="0.35">
      <c r="A141">
        <v>419130</v>
      </c>
      <c r="B141" t="s">
        <v>44</v>
      </c>
      <c r="C141">
        <f t="shared" si="2"/>
        <v>2010</v>
      </c>
      <c r="D141" t="s">
        <v>400</v>
      </c>
      <c r="E141" s="1">
        <v>40265</v>
      </c>
      <c r="F141" t="s">
        <v>154</v>
      </c>
      <c r="G141" t="s">
        <v>73</v>
      </c>
      <c r="H141">
        <v>0</v>
      </c>
      <c r="I141" t="s">
        <v>53</v>
      </c>
      <c r="J141" t="s">
        <v>47</v>
      </c>
      <c r="K141" t="s">
        <v>53</v>
      </c>
      <c r="L141" t="s">
        <v>22</v>
      </c>
      <c r="M141" t="s">
        <v>47</v>
      </c>
      <c r="N141" t="s">
        <v>23</v>
      </c>
      <c r="O141">
        <v>41</v>
      </c>
      <c r="P141" t="s">
        <v>24</v>
      </c>
      <c r="Q141" t="s">
        <v>25</v>
      </c>
      <c r="R141" t="s">
        <v>169</v>
      </c>
      <c r="S141" t="s">
        <v>55</v>
      </c>
    </row>
    <row r="142" spans="1:19" x14ac:dyDescent="0.35">
      <c r="A142">
        <v>419131</v>
      </c>
      <c r="B142" t="s">
        <v>36</v>
      </c>
      <c r="C142">
        <f t="shared" si="2"/>
        <v>2010</v>
      </c>
      <c r="D142" t="s">
        <v>400</v>
      </c>
      <c r="E142" s="1">
        <v>40266</v>
      </c>
      <c r="F142" t="s">
        <v>179</v>
      </c>
      <c r="G142" t="s">
        <v>38</v>
      </c>
      <c r="H142">
        <v>0</v>
      </c>
      <c r="I142" t="s">
        <v>39</v>
      </c>
      <c r="J142" t="s">
        <v>21</v>
      </c>
      <c r="K142" t="s">
        <v>39</v>
      </c>
      <c r="L142" t="s">
        <v>33</v>
      </c>
      <c r="M142" t="s">
        <v>39</v>
      </c>
      <c r="N142" t="s">
        <v>23</v>
      </c>
      <c r="O142">
        <v>40</v>
      </c>
      <c r="P142" t="s">
        <v>24</v>
      </c>
      <c r="Q142" t="s">
        <v>25</v>
      </c>
      <c r="R142" t="s">
        <v>145</v>
      </c>
      <c r="S142" t="s">
        <v>116</v>
      </c>
    </row>
    <row r="143" spans="1:19" x14ac:dyDescent="0.35">
      <c r="A143">
        <v>419132</v>
      </c>
      <c r="B143" t="s">
        <v>44</v>
      </c>
      <c r="C143">
        <f t="shared" si="2"/>
        <v>2010</v>
      </c>
      <c r="D143" t="s">
        <v>400</v>
      </c>
      <c r="E143" s="1">
        <v>40267</v>
      </c>
      <c r="F143" t="s">
        <v>180</v>
      </c>
      <c r="G143" t="s">
        <v>164</v>
      </c>
      <c r="H143">
        <v>0</v>
      </c>
      <c r="I143" t="s">
        <v>47</v>
      </c>
      <c r="J143" t="s">
        <v>31</v>
      </c>
      <c r="K143" t="s">
        <v>47</v>
      </c>
      <c r="L143" t="s">
        <v>22</v>
      </c>
      <c r="M143" t="s">
        <v>47</v>
      </c>
      <c r="N143" t="s">
        <v>41</v>
      </c>
      <c r="O143">
        <v>4</v>
      </c>
      <c r="P143" t="s">
        <v>24</v>
      </c>
      <c r="Q143" t="s">
        <v>25</v>
      </c>
      <c r="R143" t="s">
        <v>77</v>
      </c>
      <c r="S143" t="s">
        <v>138</v>
      </c>
    </row>
    <row r="144" spans="1:19" x14ac:dyDescent="0.35">
      <c r="A144">
        <v>419133</v>
      </c>
      <c r="B144" t="s">
        <v>65</v>
      </c>
      <c r="C144">
        <f t="shared" si="2"/>
        <v>2010</v>
      </c>
      <c r="D144" t="s">
        <v>400</v>
      </c>
      <c r="E144" s="1">
        <v>40268</v>
      </c>
      <c r="F144" t="s">
        <v>181</v>
      </c>
      <c r="G144" t="s">
        <v>67</v>
      </c>
      <c r="H144">
        <v>0</v>
      </c>
      <c r="I144" t="s">
        <v>32</v>
      </c>
      <c r="J144" t="s">
        <v>20</v>
      </c>
      <c r="K144" t="s">
        <v>20</v>
      </c>
      <c r="L144" t="s">
        <v>33</v>
      </c>
      <c r="M144" t="s">
        <v>32</v>
      </c>
      <c r="N144" t="s">
        <v>41</v>
      </c>
      <c r="O144">
        <v>5</v>
      </c>
      <c r="P144" t="s">
        <v>24</v>
      </c>
      <c r="Q144" t="s">
        <v>25</v>
      </c>
      <c r="R144" t="s">
        <v>91</v>
      </c>
      <c r="S144" t="s">
        <v>27</v>
      </c>
    </row>
    <row r="145" spans="1:19" x14ac:dyDescent="0.35">
      <c r="A145">
        <v>419134</v>
      </c>
      <c r="B145" t="s">
        <v>36</v>
      </c>
      <c r="C145">
        <f t="shared" si="2"/>
        <v>2010</v>
      </c>
      <c r="D145" t="s">
        <v>400</v>
      </c>
      <c r="E145" s="1">
        <v>40268</v>
      </c>
      <c r="F145" t="s">
        <v>101</v>
      </c>
      <c r="G145" t="s">
        <v>38</v>
      </c>
      <c r="H145">
        <v>0</v>
      </c>
      <c r="I145" t="s">
        <v>39</v>
      </c>
      <c r="J145" t="s">
        <v>40</v>
      </c>
      <c r="K145" t="s">
        <v>39</v>
      </c>
      <c r="L145" t="s">
        <v>33</v>
      </c>
      <c r="M145" t="s">
        <v>39</v>
      </c>
      <c r="N145" t="s">
        <v>23</v>
      </c>
      <c r="O145">
        <v>67</v>
      </c>
      <c r="P145" t="s">
        <v>24</v>
      </c>
      <c r="Q145" t="s">
        <v>25</v>
      </c>
      <c r="R145" t="s">
        <v>127</v>
      </c>
      <c r="S145" t="s">
        <v>116</v>
      </c>
    </row>
    <row r="146" spans="1:19" x14ac:dyDescent="0.35">
      <c r="A146">
        <v>419135</v>
      </c>
      <c r="B146" t="s">
        <v>50</v>
      </c>
      <c r="C146">
        <f t="shared" si="2"/>
        <v>2010</v>
      </c>
      <c r="D146" t="s">
        <v>400</v>
      </c>
      <c r="E146" s="1">
        <v>40269</v>
      </c>
      <c r="F146" t="s">
        <v>88</v>
      </c>
      <c r="G146" t="s">
        <v>52</v>
      </c>
      <c r="H146">
        <v>0</v>
      </c>
      <c r="I146" t="s">
        <v>21</v>
      </c>
      <c r="J146" t="s">
        <v>53</v>
      </c>
      <c r="K146" t="s">
        <v>21</v>
      </c>
      <c r="L146" t="s">
        <v>33</v>
      </c>
      <c r="M146" t="s">
        <v>21</v>
      </c>
      <c r="N146" t="s">
        <v>23</v>
      </c>
      <c r="O146">
        <v>24</v>
      </c>
      <c r="P146" t="s">
        <v>24</v>
      </c>
      <c r="Q146" t="s">
        <v>25</v>
      </c>
      <c r="R146" t="s">
        <v>55</v>
      </c>
      <c r="S146" t="s">
        <v>49</v>
      </c>
    </row>
    <row r="147" spans="1:19" x14ac:dyDescent="0.35">
      <c r="A147">
        <v>419136</v>
      </c>
      <c r="B147" t="s">
        <v>28</v>
      </c>
      <c r="C147">
        <f t="shared" si="2"/>
        <v>2010</v>
      </c>
      <c r="D147" t="s">
        <v>400</v>
      </c>
      <c r="E147" s="1">
        <v>40270</v>
      </c>
      <c r="F147" t="s">
        <v>182</v>
      </c>
      <c r="G147" t="s">
        <v>30</v>
      </c>
      <c r="H147">
        <v>0</v>
      </c>
      <c r="I147" t="s">
        <v>31</v>
      </c>
      <c r="J147" t="s">
        <v>20</v>
      </c>
      <c r="K147" t="s">
        <v>31</v>
      </c>
      <c r="L147" t="s">
        <v>33</v>
      </c>
      <c r="M147" t="s">
        <v>20</v>
      </c>
      <c r="N147" t="s">
        <v>41</v>
      </c>
      <c r="O147">
        <v>6</v>
      </c>
      <c r="P147" t="s">
        <v>24</v>
      </c>
      <c r="Q147" t="s">
        <v>25</v>
      </c>
      <c r="R147" t="s">
        <v>54</v>
      </c>
      <c r="S147" t="s">
        <v>120</v>
      </c>
    </row>
    <row r="148" spans="1:19" x14ac:dyDescent="0.35">
      <c r="A148">
        <v>419137</v>
      </c>
      <c r="B148" t="s">
        <v>65</v>
      </c>
      <c r="C148">
        <f t="shared" si="2"/>
        <v>2010</v>
      </c>
      <c r="D148" t="s">
        <v>400</v>
      </c>
      <c r="E148" s="1">
        <v>40271</v>
      </c>
      <c r="F148" t="s">
        <v>181</v>
      </c>
      <c r="G148" t="s">
        <v>67</v>
      </c>
      <c r="H148">
        <v>0</v>
      </c>
      <c r="I148" t="s">
        <v>32</v>
      </c>
      <c r="J148" t="s">
        <v>40</v>
      </c>
      <c r="K148" t="s">
        <v>32</v>
      </c>
      <c r="L148" t="s">
        <v>33</v>
      </c>
      <c r="M148" t="s">
        <v>32</v>
      </c>
      <c r="N148" t="s">
        <v>23</v>
      </c>
      <c r="O148">
        <v>23</v>
      </c>
      <c r="P148" t="s">
        <v>24</v>
      </c>
      <c r="Q148" t="s">
        <v>25</v>
      </c>
      <c r="R148" t="s">
        <v>27</v>
      </c>
      <c r="S148" t="s">
        <v>59</v>
      </c>
    </row>
    <row r="149" spans="1:19" x14ac:dyDescent="0.35">
      <c r="A149">
        <v>419138</v>
      </c>
      <c r="B149" t="s">
        <v>44</v>
      </c>
      <c r="C149">
        <f t="shared" si="2"/>
        <v>2010</v>
      </c>
      <c r="D149" t="s">
        <v>400</v>
      </c>
      <c r="E149" s="1">
        <v>40271</v>
      </c>
      <c r="F149" t="s">
        <v>183</v>
      </c>
      <c r="G149" t="s">
        <v>164</v>
      </c>
      <c r="H149">
        <v>0</v>
      </c>
      <c r="I149" t="s">
        <v>47</v>
      </c>
      <c r="J149" t="s">
        <v>53</v>
      </c>
      <c r="K149" t="s">
        <v>47</v>
      </c>
      <c r="L149" t="s">
        <v>33</v>
      </c>
      <c r="M149" t="s">
        <v>47</v>
      </c>
      <c r="N149" t="s">
        <v>23</v>
      </c>
      <c r="O149">
        <v>63</v>
      </c>
      <c r="P149" t="s">
        <v>24</v>
      </c>
      <c r="Q149" t="s">
        <v>25</v>
      </c>
      <c r="R149" t="s">
        <v>77</v>
      </c>
      <c r="S149" t="s">
        <v>140</v>
      </c>
    </row>
    <row r="150" spans="1:19" x14ac:dyDescent="0.35">
      <c r="A150">
        <v>419139</v>
      </c>
      <c r="B150" t="s">
        <v>50</v>
      </c>
      <c r="C150">
        <f t="shared" si="2"/>
        <v>2010</v>
      </c>
      <c r="D150" t="s">
        <v>400</v>
      </c>
      <c r="E150" s="1">
        <v>40272</v>
      </c>
      <c r="F150" t="s">
        <v>94</v>
      </c>
      <c r="G150" t="s">
        <v>52</v>
      </c>
      <c r="H150">
        <v>0</v>
      </c>
      <c r="I150" t="s">
        <v>21</v>
      </c>
      <c r="J150" t="s">
        <v>31</v>
      </c>
      <c r="K150" t="s">
        <v>21</v>
      </c>
      <c r="L150" t="s">
        <v>33</v>
      </c>
      <c r="M150" t="s">
        <v>31</v>
      </c>
      <c r="N150" t="s">
        <v>41</v>
      </c>
      <c r="O150">
        <v>8</v>
      </c>
      <c r="P150" t="s">
        <v>24</v>
      </c>
      <c r="Q150" t="s">
        <v>25</v>
      </c>
      <c r="R150" t="s">
        <v>129</v>
      </c>
      <c r="S150" t="s">
        <v>49</v>
      </c>
    </row>
    <row r="151" spans="1:19" x14ac:dyDescent="0.35">
      <c r="A151">
        <v>419140</v>
      </c>
      <c r="B151" t="s">
        <v>36</v>
      </c>
      <c r="C151">
        <f t="shared" si="2"/>
        <v>2010</v>
      </c>
      <c r="D151" t="s">
        <v>400</v>
      </c>
      <c r="E151" s="1">
        <v>40272</v>
      </c>
      <c r="F151" t="s">
        <v>184</v>
      </c>
      <c r="G151" t="s">
        <v>38</v>
      </c>
      <c r="H151">
        <v>0</v>
      </c>
      <c r="I151" t="s">
        <v>39</v>
      </c>
      <c r="J151" t="s">
        <v>20</v>
      </c>
      <c r="K151" t="s">
        <v>39</v>
      </c>
      <c r="L151" t="s">
        <v>33</v>
      </c>
      <c r="M151" t="s">
        <v>39</v>
      </c>
      <c r="N151" t="s">
        <v>23</v>
      </c>
      <c r="O151">
        <v>37</v>
      </c>
      <c r="P151" t="s">
        <v>24</v>
      </c>
      <c r="Q151" t="s">
        <v>25</v>
      </c>
      <c r="R151" t="s">
        <v>54</v>
      </c>
      <c r="S151" t="s">
        <v>120</v>
      </c>
    </row>
    <row r="152" spans="1:19" x14ac:dyDescent="0.35">
      <c r="A152">
        <v>419141</v>
      </c>
      <c r="B152" t="s">
        <v>185</v>
      </c>
      <c r="C152">
        <f t="shared" si="2"/>
        <v>2010</v>
      </c>
      <c r="D152" t="s">
        <v>400</v>
      </c>
      <c r="E152" s="1">
        <v>40273</v>
      </c>
      <c r="F152" t="s">
        <v>156</v>
      </c>
      <c r="G152" t="s">
        <v>186</v>
      </c>
      <c r="H152">
        <v>0</v>
      </c>
      <c r="I152" t="s">
        <v>53</v>
      </c>
      <c r="J152" t="s">
        <v>40</v>
      </c>
      <c r="K152" t="s">
        <v>40</v>
      </c>
      <c r="L152" t="s">
        <v>33</v>
      </c>
      <c r="M152" t="s">
        <v>40</v>
      </c>
      <c r="N152" t="s">
        <v>23</v>
      </c>
      <c r="O152">
        <v>2</v>
      </c>
      <c r="P152" t="s">
        <v>24</v>
      </c>
      <c r="Q152" t="s">
        <v>25</v>
      </c>
      <c r="R152" t="s">
        <v>127</v>
      </c>
      <c r="S152" t="s">
        <v>116</v>
      </c>
    </row>
    <row r="153" spans="1:19" x14ac:dyDescent="0.35">
      <c r="A153">
        <v>419142</v>
      </c>
      <c r="B153" t="s">
        <v>65</v>
      </c>
      <c r="C153">
        <f t="shared" si="2"/>
        <v>2010</v>
      </c>
      <c r="D153" t="s">
        <v>400</v>
      </c>
      <c r="E153" s="1">
        <v>40274</v>
      </c>
      <c r="F153" t="s">
        <v>105</v>
      </c>
      <c r="G153" t="s">
        <v>67</v>
      </c>
      <c r="H153">
        <v>0</v>
      </c>
      <c r="I153" t="s">
        <v>32</v>
      </c>
      <c r="J153" t="s">
        <v>47</v>
      </c>
      <c r="K153" t="s">
        <v>32</v>
      </c>
      <c r="L153" t="s">
        <v>33</v>
      </c>
      <c r="M153" t="s">
        <v>32</v>
      </c>
      <c r="N153" t="s">
        <v>23</v>
      </c>
      <c r="O153">
        <v>24</v>
      </c>
      <c r="P153" t="s">
        <v>24</v>
      </c>
      <c r="Q153" t="s">
        <v>25</v>
      </c>
      <c r="R153" t="s">
        <v>129</v>
      </c>
      <c r="S153" t="s">
        <v>49</v>
      </c>
    </row>
    <row r="154" spans="1:19" x14ac:dyDescent="0.35">
      <c r="A154">
        <v>419143</v>
      </c>
      <c r="B154" t="s">
        <v>56</v>
      </c>
      <c r="C154">
        <f t="shared" si="2"/>
        <v>2010</v>
      </c>
      <c r="D154" t="s">
        <v>400</v>
      </c>
      <c r="E154" s="1">
        <v>40275</v>
      </c>
      <c r="F154" t="s">
        <v>187</v>
      </c>
      <c r="G154" t="s">
        <v>58</v>
      </c>
      <c r="H154">
        <v>0</v>
      </c>
      <c r="I154" t="s">
        <v>40</v>
      </c>
      <c r="J154" t="s">
        <v>31</v>
      </c>
      <c r="K154" t="s">
        <v>31</v>
      </c>
      <c r="L154" t="s">
        <v>33</v>
      </c>
      <c r="M154" t="s">
        <v>40</v>
      </c>
      <c r="N154" t="s">
        <v>41</v>
      </c>
      <c r="O154">
        <v>9</v>
      </c>
      <c r="P154" t="s">
        <v>24</v>
      </c>
      <c r="Q154" t="s">
        <v>25</v>
      </c>
      <c r="R154" t="s">
        <v>140</v>
      </c>
      <c r="S154" t="s">
        <v>138</v>
      </c>
    </row>
    <row r="155" spans="1:19" x14ac:dyDescent="0.35">
      <c r="A155">
        <v>419144</v>
      </c>
      <c r="B155" t="s">
        <v>50</v>
      </c>
      <c r="C155">
        <f t="shared" si="2"/>
        <v>2010</v>
      </c>
      <c r="D155" t="s">
        <v>400</v>
      </c>
      <c r="E155" s="1">
        <v>40275</v>
      </c>
      <c r="F155" t="s">
        <v>88</v>
      </c>
      <c r="G155" t="s">
        <v>52</v>
      </c>
      <c r="H155">
        <v>0</v>
      </c>
      <c r="I155" t="s">
        <v>21</v>
      </c>
      <c r="J155" t="s">
        <v>39</v>
      </c>
      <c r="K155" t="s">
        <v>21</v>
      </c>
      <c r="L155" t="s">
        <v>33</v>
      </c>
      <c r="M155" t="s">
        <v>21</v>
      </c>
      <c r="N155" t="s">
        <v>23</v>
      </c>
      <c r="O155">
        <v>14</v>
      </c>
      <c r="P155" t="s">
        <v>24</v>
      </c>
      <c r="Q155" t="s">
        <v>25</v>
      </c>
      <c r="R155" t="s">
        <v>91</v>
      </c>
      <c r="S155" t="s">
        <v>27</v>
      </c>
    </row>
    <row r="156" spans="1:19" x14ac:dyDescent="0.35">
      <c r="A156">
        <v>419145</v>
      </c>
      <c r="B156" t="s">
        <v>17</v>
      </c>
      <c r="C156">
        <f t="shared" si="2"/>
        <v>2010</v>
      </c>
      <c r="D156" t="s">
        <v>400</v>
      </c>
      <c r="E156" s="1">
        <v>40276</v>
      </c>
      <c r="F156" t="s">
        <v>188</v>
      </c>
      <c r="G156" t="s">
        <v>19</v>
      </c>
      <c r="H156">
        <v>0</v>
      </c>
      <c r="I156" t="s">
        <v>20</v>
      </c>
      <c r="J156" t="s">
        <v>53</v>
      </c>
      <c r="K156" t="s">
        <v>53</v>
      </c>
      <c r="L156" t="s">
        <v>22</v>
      </c>
      <c r="M156" t="s">
        <v>53</v>
      </c>
      <c r="N156" t="s">
        <v>41</v>
      </c>
      <c r="O156">
        <v>7</v>
      </c>
      <c r="P156" t="s">
        <v>24</v>
      </c>
      <c r="Q156" t="s">
        <v>25</v>
      </c>
      <c r="R156" t="s">
        <v>129</v>
      </c>
      <c r="S156" t="s">
        <v>49</v>
      </c>
    </row>
    <row r="157" spans="1:19" x14ac:dyDescent="0.35">
      <c r="A157">
        <v>419146</v>
      </c>
      <c r="B157" t="s">
        <v>28</v>
      </c>
      <c r="C157">
        <f t="shared" si="2"/>
        <v>2010</v>
      </c>
      <c r="D157" t="s">
        <v>400</v>
      </c>
      <c r="E157" s="1">
        <v>40277</v>
      </c>
      <c r="F157" t="s">
        <v>69</v>
      </c>
      <c r="G157" t="s">
        <v>30</v>
      </c>
      <c r="H157">
        <v>0</v>
      </c>
      <c r="I157" t="s">
        <v>31</v>
      </c>
      <c r="J157" t="s">
        <v>47</v>
      </c>
      <c r="K157" t="s">
        <v>47</v>
      </c>
      <c r="L157" t="s">
        <v>33</v>
      </c>
      <c r="M157" t="s">
        <v>31</v>
      </c>
      <c r="N157" t="s">
        <v>41</v>
      </c>
      <c r="O157">
        <v>6</v>
      </c>
      <c r="P157" t="s">
        <v>24</v>
      </c>
      <c r="Q157" t="s">
        <v>25</v>
      </c>
      <c r="R157" t="s">
        <v>120</v>
      </c>
      <c r="S157" t="s">
        <v>64</v>
      </c>
    </row>
    <row r="158" spans="1:19" x14ac:dyDescent="0.35">
      <c r="A158">
        <v>419147</v>
      </c>
      <c r="B158" t="s">
        <v>185</v>
      </c>
      <c r="C158">
        <f t="shared" si="2"/>
        <v>2010</v>
      </c>
      <c r="D158" t="s">
        <v>400</v>
      </c>
      <c r="E158" s="1">
        <v>40278</v>
      </c>
      <c r="F158" t="s">
        <v>189</v>
      </c>
      <c r="G158" t="s">
        <v>186</v>
      </c>
      <c r="H158">
        <v>0</v>
      </c>
      <c r="I158" t="s">
        <v>53</v>
      </c>
      <c r="J158" t="s">
        <v>32</v>
      </c>
      <c r="K158" t="s">
        <v>32</v>
      </c>
      <c r="L158" t="s">
        <v>33</v>
      </c>
      <c r="M158" t="s">
        <v>53</v>
      </c>
      <c r="N158" t="s">
        <v>41</v>
      </c>
      <c r="O158">
        <v>6</v>
      </c>
      <c r="P158" t="s">
        <v>24</v>
      </c>
      <c r="Q158" t="s">
        <v>25</v>
      </c>
      <c r="R158" t="s">
        <v>127</v>
      </c>
      <c r="S158" t="s">
        <v>116</v>
      </c>
    </row>
    <row r="159" spans="1:19" x14ac:dyDescent="0.35">
      <c r="A159">
        <v>419148</v>
      </c>
      <c r="B159" t="s">
        <v>17</v>
      </c>
      <c r="C159">
        <f t="shared" si="2"/>
        <v>2010</v>
      </c>
      <c r="D159" t="s">
        <v>400</v>
      </c>
      <c r="E159" s="1">
        <v>40278</v>
      </c>
      <c r="F159" t="s">
        <v>82</v>
      </c>
      <c r="G159" t="s">
        <v>19</v>
      </c>
      <c r="H159">
        <v>0</v>
      </c>
      <c r="I159" t="s">
        <v>20</v>
      </c>
      <c r="J159" t="s">
        <v>21</v>
      </c>
      <c r="K159" t="s">
        <v>20</v>
      </c>
      <c r="L159" t="s">
        <v>22</v>
      </c>
      <c r="M159" t="s">
        <v>20</v>
      </c>
      <c r="N159" t="s">
        <v>41</v>
      </c>
      <c r="O159">
        <v>7</v>
      </c>
      <c r="P159" t="s">
        <v>24</v>
      </c>
      <c r="Q159" t="s">
        <v>25</v>
      </c>
      <c r="R159" t="s">
        <v>55</v>
      </c>
      <c r="S159" t="s">
        <v>49</v>
      </c>
    </row>
    <row r="160" spans="1:19" x14ac:dyDescent="0.35">
      <c r="A160">
        <v>419149</v>
      </c>
      <c r="B160" t="s">
        <v>36</v>
      </c>
      <c r="C160">
        <f t="shared" si="2"/>
        <v>2010</v>
      </c>
      <c r="D160" t="s">
        <v>400</v>
      </c>
      <c r="E160" s="1">
        <v>40279</v>
      </c>
      <c r="F160" t="s">
        <v>190</v>
      </c>
      <c r="G160" t="s">
        <v>38</v>
      </c>
      <c r="H160">
        <v>0</v>
      </c>
      <c r="I160" t="s">
        <v>39</v>
      </c>
      <c r="J160" t="s">
        <v>31</v>
      </c>
      <c r="K160" t="s">
        <v>39</v>
      </c>
      <c r="L160" t="s">
        <v>33</v>
      </c>
      <c r="M160" t="s">
        <v>31</v>
      </c>
      <c r="N160" t="s">
        <v>41</v>
      </c>
      <c r="O160">
        <v>7</v>
      </c>
      <c r="P160" t="s">
        <v>24</v>
      </c>
      <c r="Q160" t="s">
        <v>25</v>
      </c>
      <c r="R160" t="s">
        <v>54</v>
      </c>
      <c r="S160" t="s">
        <v>64</v>
      </c>
    </row>
    <row r="161" spans="1:19" x14ac:dyDescent="0.35">
      <c r="A161">
        <v>419150</v>
      </c>
      <c r="B161" t="s">
        <v>56</v>
      </c>
      <c r="C161">
        <f t="shared" si="2"/>
        <v>2010</v>
      </c>
      <c r="D161" t="s">
        <v>400</v>
      </c>
      <c r="E161" s="1">
        <v>40279</v>
      </c>
      <c r="F161" t="s">
        <v>107</v>
      </c>
      <c r="G161" t="s">
        <v>58</v>
      </c>
      <c r="H161">
        <v>0</v>
      </c>
      <c r="I161" t="s">
        <v>40</v>
      </c>
      <c r="J161" t="s">
        <v>47</v>
      </c>
      <c r="K161" t="s">
        <v>40</v>
      </c>
      <c r="L161" t="s">
        <v>22</v>
      </c>
      <c r="M161" t="s">
        <v>47</v>
      </c>
      <c r="N161" t="s">
        <v>23</v>
      </c>
      <c r="O161">
        <v>37</v>
      </c>
      <c r="P161" t="s">
        <v>24</v>
      </c>
      <c r="Q161" t="s">
        <v>25</v>
      </c>
      <c r="R161" t="s">
        <v>77</v>
      </c>
      <c r="S161" t="s">
        <v>138</v>
      </c>
    </row>
    <row r="162" spans="1:19" x14ac:dyDescent="0.35">
      <c r="A162">
        <v>419151</v>
      </c>
      <c r="B162" t="s">
        <v>185</v>
      </c>
      <c r="C162">
        <f t="shared" si="2"/>
        <v>2010</v>
      </c>
      <c r="D162" t="s">
        <v>400</v>
      </c>
      <c r="E162" s="1">
        <v>40280</v>
      </c>
      <c r="F162" t="s">
        <v>191</v>
      </c>
      <c r="G162" t="s">
        <v>186</v>
      </c>
      <c r="H162">
        <v>0</v>
      </c>
      <c r="I162" t="s">
        <v>53</v>
      </c>
      <c r="J162" t="s">
        <v>20</v>
      </c>
      <c r="K162" t="s">
        <v>20</v>
      </c>
      <c r="L162" t="s">
        <v>22</v>
      </c>
      <c r="M162" t="s">
        <v>53</v>
      </c>
      <c r="N162" t="s">
        <v>23</v>
      </c>
      <c r="O162">
        <v>13</v>
      </c>
      <c r="P162" t="s">
        <v>24</v>
      </c>
      <c r="Q162" t="s">
        <v>25</v>
      </c>
      <c r="R162" t="s">
        <v>27</v>
      </c>
      <c r="S162" t="s">
        <v>59</v>
      </c>
    </row>
    <row r="163" spans="1:19" x14ac:dyDescent="0.35">
      <c r="A163">
        <v>419152</v>
      </c>
      <c r="B163" t="s">
        <v>44</v>
      </c>
      <c r="C163">
        <f t="shared" si="2"/>
        <v>2010</v>
      </c>
      <c r="D163" t="s">
        <v>400</v>
      </c>
      <c r="E163" s="1">
        <v>40281</v>
      </c>
      <c r="F163" t="s">
        <v>192</v>
      </c>
      <c r="G163" t="s">
        <v>164</v>
      </c>
      <c r="H163">
        <v>0</v>
      </c>
      <c r="I163" t="s">
        <v>47</v>
      </c>
      <c r="J163" t="s">
        <v>39</v>
      </c>
      <c r="K163" t="s">
        <v>47</v>
      </c>
      <c r="L163" t="s">
        <v>33</v>
      </c>
      <c r="M163" t="s">
        <v>47</v>
      </c>
      <c r="N163" t="s">
        <v>23</v>
      </c>
      <c r="O163">
        <v>39</v>
      </c>
      <c r="P163" t="s">
        <v>24</v>
      </c>
      <c r="Q163" t="s">
        <v>25</v>
      </c>
      <c r="R163" t="s">
        <v>129</v>
      </c>
      <c r="S163" t="s">
        <v>49</v>
      </c>
    </row>
    <row r="164" spans="1:19" x14ac:dyDescent="0.35">
      <c r="A164">
        <v>419153</v>
      </c>
      <c r="B164" t="s">
        <v>65</v>
      </c>
      <c r="C164">
        <f t="shared" si="2"/>
        <v>2010</v>
      </c>
      <c r="D164" t="s">
        <v>400</v>
      </c>
      <c r="E164" s="1">
        <v>40281</v>
      </c>
      <c r="F164" t="s">
        <v>193</v>
      </c>
      <c r="G164" t="s">
        <v>67</v>
      </c>
      <c r="H164">
        <v>0</v>
      </c>
      <c r="I164" t="s">
        <v>32</v>
      </c>
      <c r="J164" t="s">
        <v>21</v>
      </c>
      <c r="K164" t="s">
        <v>21</v>
      </c>
      <c r="L164" t="s">
        <v>33</v>
      </c>
      <c r="M164" t="s">
        <v>32</v>
      </c>
      <c r="N164" t="s">
        <v>41</v>
      </c>
      <c r="O164">
        <v>9</v>
      </c>
      <c r="P164" t="s">
        <v>24</v>
      </c>
      <c r="Q164" t="s">
        <v>25</v>
      </c>
      <c r="R164" t="s">
        <v>145</v>
      </c>
      <c r="S164" t="s">
        <v>116</v>
      </c>
    </row>
    <row r="165" spans="1:19" x14ac:dyDescent="0.35">
      <c r="A165">
        <v>419154</v>
      </c>
      <c r="B165" t="s">
        <v>56</v>
      </c>
      <c r="C165">
        <f t="shared" si="2"/>
        <v>2010</v>
      </c>
      <c r="D165" t="s">
        <v>400</v>
      </c>
      <c r="E165" s="1">
        <v>40282</v>
      </c>
      <c r="F165" t="s">
        <v>182</v>
      </c>
      <c r="G165" t="s">
        <v>58</v>
      </c>
      <c r="H165">
        <v>0</v>
      </c>
      <c r="I165" t="s">
        <v>40</v>
      </c>
      <c r="J165" t="s">
        <v>20</v>
      </c>
      <c r="K165" t="s">
        <v>40</v>
      </c>
      <c r="L165" t="s">
        <v>33</v>
      </c>
      <c r="M165" t="s">
        <v>20</v>
      </c>
      <c r="N165" t="s">
        <v>41</v>
      </c>
      <c r="O165">
        <v>5</v>
      </c>
      <c r="P165" t="s">
        <v>24</v>
      </c>
      <c r="Q165" t="s">
        <v>25</v>
      </c>
      <c r="R165" t="s">
        <v>77</v>
      </c>
      <c r="S165" t="s">
        <v>140</v>
      </c>
    </row>
    <row r="166" spans="1:19" x14ac:dyDescent="0.35">
      <c r="A166">
        <v>419155</v>
      </c>
      <c r="B166" t="s">
        <v>65</v>
      </c>
      <c r="C166">
        <f t="shared" si="2"/>
        <v>2010</v>
      </c>
      <c r="D166" t="s">
        <v>400</v>
      </c>
      <c r="E166" s="1">
        <v>40283</v>
      </c>
      <c r="F166" t="s">
        <v>146</v>
      </c>
      <c r="G166" t="s">
        <v>67</v>
      </c>
      <c r="H166">
        <v>0</v>
      </c>
      <c r="I166" t="s">
        <v>32</v>
      </c>
      <c r="J166" t="s">
        <v>39</v>
      </c>
      <c r="K166" t="s">
        <v>32</v>
      </c>
      <c r="L166" t="s">
        <v>33</v>
      </c>
      <c r="M166" t="s">
        <v>39</v>
      </c>
      <c r="N166" t="s">
        <v>41</v>
      </c>
      <c r="O166">
        <v>6</v>
      </c>
      <c r="P166" t="s">
        <v>24</v>
      </c>
      <c r="Q166" t="s">
        <v>25</v>
      </c>
      <c r="R166" t="s">
        <v>127</v>
      </c>
      <c r="S166" t="s">
        <v>145</v>
      </c>
    </row>
    <row r="167" spans="1:19" x14ac:dyDescent="0.35">
      <c r="A167">
        <v>419156</v>
      </c>
      <c r="B167" t="s">
        <v>194</v>
      </c>
      <c r="C167">
        <f t="shared" si="2"/>
        <v>2010</v>
      </c>
      <c r="D167" t="s">
        <v>400</v>
      </c>
      <c r="E167" s="1">
        <v>40284</v>
      </c>
      <c r="F167" t="s">
        <v>147</v>
      </c>
      <c r="G167" t="s">
        <v>195</v>
      </c>
      <c r="H167">
        <v>0</v>
      </c>
      <c r="I167" t="s">
        <v>31</v>
      </c>
      <c r="J167" t="s">
        <v>53</v>
      </c>
      <c r="K167" t="s">
        <v>53</v>
      </c>
      <c r="L167" t="s">
        <v>22</v>
      </c>
      <c r="M167" t="s">
        <v>53</v>
      </c>
      <c r="N167" t="s">
        <v>41</v>
      </c>
      <c r="O167">
        <v>5</v>
      </c>
      <c r="P167" t="s">
        <v>24</v>
      </c>
      <c r="Q167" t="s">
        <v>25</v>
      </c>
      <c r="R167" t="s">
        <v>120</v>
      </c>
      <c r="S167" t="s">
        <v>64</v>
      </c>
    </row>
    <row r="168" spans="1:19" x14ac:dyDescent="0.35">
      <c r="A168">
        <v>419157</v>
      </c>
      <c r="B168" t="s">
        <v>17</v>
      </c>
      <c r="C168">
        <f t="shared" si="2"/>
        <v>2010</v>
      </c>
      <c r="D168" t="s">
        <v>400</v>
      </c>
      <c r="E168" s="1">
        <v>40285</v>
      </c>
      <c r="F168" t="s">
        <v>196</v>
      </c>
      <c r="G168" t="s">
        <v>19</v>
      </c>
      <c r="H168">
        <v>0</v>
      </c>
      <c r="I168" t="s">
        <v>20</v>
      </c>
      <c r="J168" t="s">
        <v>47</v>
      </c>
      <c r="K168" t="s">
        <v>20</v>
      </c>
      <c r="L168" t="s">
        <v>22</v>
      </c>
      <c r="M168" t="s">
        <v>47</v>
      </c>
      <c r="N168" t="s">
        <v>23</v>
      </c>
      <c r="O168">
        <v>57</v>
      </c>
      <c r="P168" t="s">
        <v>24</v>
      </c>
      <c r="Q168" t="s">
        <v>25</v>
      </c>
      <c r="R168" t="s">
        <v>127</v>
      </c>
      <c r="S168" t="s">
        <v>116</v>
      </c>
    </row>
    <row r="169" spans="1:19" x14ac:dyDescent="0.35">
      <c r="A169">
        <v>419158</v>
      </c>
      <c r="B169" t="s">
        <v>50</v>
      </c>
      <c r="C169">
        <f t="shared" si="2"/>
        <v>2010</v>
      </c>
      <c r="D169" t="s">
        <v>400</v>
      </c>
      <c r="E169" s="1">
        <v>40285</v>
      </c>
      <c r="F169" t="s">
        <v>197</v>
      </c>
      <c r="G169" t="s">
        <v>52</v>
      </c>
      <c r="H169">
        <v>0</v>
      </c>
      <c r="I169" t="s">
        <v>21</v>
      </c>
      <c r="J169" t="s">
        <v>40</v>
      </c>
      <c r="K169" t="s">
        <v>40</v>
      </c>
      <c r="L169" t="s">
        <v>33</v>
      </c>
      <c r="M169" t="s">
        <v>21</v>
      </c>
      <c r="N169" t="s">
        <v>41</v>
      </c>
      <c r="O169">
        <v>8</v>
      </c>
      <c r="P169" t="s">
        <v>24</v>
      </c>
      <c r="Q169" t="s">
        <v>25</v>
      </c>
      <c r="R169" t="s">
        <v>91</v>
      </c>
      <c r="S169" t="s">
        <v>59</v>
      </c>
    </row>
    <row r="170" spans="1:19" x14ac:dyDescent="0.35">
      <c r="A170">
        <v>419159</v>
      </c>
      <c r="B170" t="s">
        <v>194</v>
      </c>
      <c r="C170">
        <f t="shared" si="2"/>
        <v>2010</v>
      </c>
      <c r="D170" t="s">
        <v>400</v>
      </c>
      <c r="E170" s="1">
        <v>40286</v>
      </c>
      <c r="F170" t="s">
        <v>76</v>
      </c>
      <c r="G170" t="s">
        <v>195</v>
      </c>
      <c r="H170">
        <v>0</v>
      </c>
      <c r="I170" t="s">
        <v>31</v>
      </c>
      <c r="J170" t="s">
        <v>32</v>
      </c>
      <c r="K170" t="s">
        <v>32</v>
      </c>
      <c r="L170" t="s">
        <v>22</v>
      </c>
      <c r="M170" t="s">
        <v>32</v>
      </c>
      <c r="N170" t="s">
        <v>41</v>
      </c>
      <c r="O170">
        <v>6</v>
      </c>
      <c r="P170" t="s">
        <v>24</v>
      </c>
      <c r="Q170" t="s">
        <v>25</v>
      </c>
      <c r="R170" t="s">
        <v>54</v>
      </c>
      <c r="S170" t="s">
        <v>64</v>
      </c>
    </row>
    <row r="171" spans="1:19" x14ac:dyDescent="0.35">
      <c r="A171">
        <v>419160</v>
      </c>
      <c r="B171" t="s">
        <v>36</v>
      </c>
      <c r="C171">
        <f t="shared" si="2"/>
        <v>2010</v>
      </c>
      <c r="D171" t="s">
        <v>400</v>
      </c>
      <c r="E171" s="1">
        <v>40286</v>
      </c>
      <c r="F171" t="s">
        <v>171</v>
      </c>
      <c r="G171" t="s">
        <v>38</v>
      </c>
      <c r="H171">
        <v>0</v>
      </c>
      <c r="I171" t="s">
        <v>39</v>
      </c>
      <c r="J171" t="s">
        <v>53</v>
      </c>
      <c r="K171" t="s">
        <v>53</v>
      </c>
      <c r="L171" t="s">
        <v>33</v>
      </c>
      <c r="M171" t="s">
        <v>53</v>
      </c>
      <c r="N171" t="s">
        <v>23</v>
      </c>
      <c r="O171">
        <v>11</v>
      </c>
      <c r="P171" t="s">
        <v>24</v>
      </c>
      <c r="Q171" t="s">
        <v>25</v>
      </c>
      <c r="R171" t="s">
        <v>77</v>
      </c>
      <c r="S171" t="s">
        <v>138</v>
      </c>
    </row>
    <row r="172" spans="1:19" x14ac:dyDescent="0.35">
      <c r="A172">
        <v>419161</v>
      </c>
      <c r="B172" t="s">
        <v>50</v>
      </c>
      <c r="C172">
        <f t="shared" si="2"/>
        <v>2010</v>
      </c>
      <c r="D172" t="s">
        <v>400</v>
      </c>
      <c r="E172" s="1">
        <v>40287</v>
      </c>
      <c r="F172" t="s">
        <v>198</v>
      </c>
      <c r="G172" t="s">
        <v>52</v>
      </c>
      <c r="H172">
        <v>0</v>
      </c>
      <c r="I172" t="s">
        <v>21</v>
      </c>
      <c r="J172" t="s">
        <v>47</v>
      </c>
      <c r="K172" t="s">
        <v>47</v>
      </c>
      <c r="L172" t="s">
        <v>33</v>
      </c>
      <c r="M172" t="s">
        <v>21</v>
      </c>
      <c r="N172" t="s">
        <v>41</v>
      </c>
      <c r="O172">
        <v>9</v>
      </c>
      <c r="P172" t="s">
        <v>24</v>
      </c>
      <c r="Q172" t="s">
        <v>25</v>
      </c>
      <c r="R172" t="s">
        <v>91</v>
      </c>
      <c r="S172" t="s">
        <v>27</v>
      </c>
    </row>
    <row r="173" spans="1:19" x14ac:dyDescent="0.35">
      <c r="A173">
        <v>419162</v>
      </c>
      <c r="B173" t="s">
        <v>44</v>
      </c>
      <c r="C173">
        <f t="shared" si="2"/>
        <v>2010</v>
      </c>
      <c r="D173" t="s">
        <v>400</v>
      </c>
      <c r="E173" s="1">
        <v>40289</v>
      </c>
      <c r="F173" t="s">
        <v>192</v>
      </c>
      <c r="G173" t="s">
        <v>73</v>
      </c>
      <c r="H173">
        <v>0</v>
      </c>
      <c r="I173" t="s">
        <v>20</v>
      </c>
      <c r="J173" t="s">
        <v>47</v>
      </c>
      <c r="K173" t="s">
        <v>47</v>
      </c>
      <c r="L173" t="s">
        <v>33</v>
      </c>
      <c r="M173" t="s">
        <v>47</v>
      </c>
      <c r="N173" t="s">
        <v>23</v>
      </c>
      <c r="O173">
        <v>35</v>
      </c>
      <c r="P173" t="s">
        <v>24</v>
      </c>
      <c r="Q173" t="s">
        <v>25</v>
      </c>
      <c r="R173" t="s">
        <v>77</v>
      </c>
      <c r="S173" t="s">
        <v>59</v>
      </c>
    </row>
    <row r="174" spans="1:19" x14ac:dyDescent="0.35">
      <c r="A174">
        <v>419163</v>
      </c>
      <c r="B174" t="s">
        <v>44</v>
      </c>
      <c r="C174">
        <f t="shared" si="2"/>
        <v>2010</v>
      </c>
      <c r="D174" t="s">
        <v>400</v>
      </c>
      <c r="E174" s="1">
        <v>40290</v>
      </c>
      <c r="F174" t="s">
        <v>199</v>
      </c>
      <c r="G174" t="s">
        <v>73</v>
      </c>
      <c r="H174">
        <v>0</v>
      </c>
      <c r="I174" t="s">
        <v>32</v>
      </c>
      <c r="J174" t="s">
        <v>53</v>
      </c>
      <c r="K174" t="s">
        <v>32</v>
      </c>
      <c r="L174" t="s">
        <v>33</v>
      </c>
      <c r="M174" t="s">
        <v>32</v>
      </c>
      <c r="N174" t="s">
        <v>23</v>
      </c>
      <c r="O174">
        <v>38</v>
      </c>
      <c r="P174" t="s">
        <v>24</v>
      </c>
      <c r="Q174" t="s">
        <v>25</v>
      </c>
      <c r="R174" t="s">
        <v>77</v>
      </c>
      <c r="S174" t="s">
        <v>59</v>
      </c>
    </row>
    <row r="175" spans="1:19" x14ac:dyDescent="0.35">
      <c r="A175">
        <v>419164</v>
      </c>
      <c r="B175" t="s">
        <v>44</v>
      </c>
      <c r="C175">
        <f t="shared" si="2"/>
        <v>2010</v>
      </c>
      <c r="D175" t="s">
        <v>400</v>
      </c>
      <c r="E175" s="1">
        <v>40292</v>
      </c>
      <c r="F175" t="s">
        <v>100</v>
      </c>
      <c r="G175" t="s">
        <v>73</v>
      </c>
      <c r="H175">
        <v>0</v>
      </c>
      <c r="I175" t="s">
        <v>20</v>
      </c>
      <c r="J175" t="s">
        <v>53</v>
      </c>
      <c r="K175" t="s">
        <v>53</v>
      </c>
      <c r="L175" t="s">
        <v>33</v>
      </c>
      <c r="M175" t="s">
        <v>20</v>
      </c>
      <c r="N175" t="s">
        <v>41</v>
      </c>
      <c r="O175">
        <v>9</v>
      </c>
      <c r="P175" t="s">
        <v>24</v>
      </c>
      <c r="Q175" t="s">
        <v>25</v>
      </c>
      <c r="R175" t="s">
        <v>27</v>
      </c>
      <c r="S175" t="s">
        <v>116</v>
      </c>
    </row>
    <row r="176" spans="1:19" x14ac:dyDescent="0.35">
      <c r="A176">
        <v>419165</v>
      </c>
      <c r="B176" t="s">
        <v>44</v>
      </c>
      <c r="C176">
        <f t="shared" si="2"/>
        <v>2010</v>
      </c>
      <c r="D176" t="s">
        <v>400</v>
      </c>
      <c r="E176" s="1">
        <v>40293</v>
      </c>
      <c r="F176" t="s">
        <v>105</v>
      </c>
      <c r="G176" t="s">
        <v>73</v>
      </c>
      <c r="H176">
        <v>0</v>
      </c>
      <c r="I176" t="s">
        <v>32</v>
      </c>
      <c r="J176" t="s">
        <v>47</v>
      </c>
      <c r="K176" t="s">
        <v>32</v>
      </c>
      <c r="L176" t="s">
        <v>33</v>
      </c>
      <c r="M176" t="s">
        <v>32</v>
      </c>
      <c r="N176" t="s">
        <v>23</v>
      </c>
      <c r="O176">
        <v>22</v>
      </c>
      <c r="P176" t="s">
        <v>24</v>
      </c>
      <c r="Q176" t="s">
        <v>25</v>
      </c>
      <c r="R176" t="s">
        <v>27</v>
      </c>
      <c r="S176" t="s">
        <v>116</v>
      </c>
    </row>
    <row r="177" spans="1:19" x14ac:dyDescent="0.35">
      <c r="A177">
        <v>501198</v>
      </c>
      <c r="B177" t="s">
        <v>65</v>
      </c>
      <c r="C177">
        <f t="shared" si="2"/>
        <v>2011</v>
      </c>
      <c r="D177" t="s">
        <v>401</v>
      </c>
      <c r="E177" s="1">
        <v>40641</v>
      </c>
      <c r="F177" t="s">
        <v>200</v>
      </c>
      <c r="G177" t="s">
        <v>67</v>
      </c>
      <c r="H177">
        <v>0</v>
      </c>
      <c r="I177" t="s">
        <v>32</v>
      </c>
      <c r="J177" t="s">
        <v>21</v>
      </c>
      <c r="K177" t="s">
        <v>32</v>
      </c>
      <c r="L177" t="s">
        <v>33</v>
      </c>
      <c r="M177" t="s">
        <v>32</v>
      </c>
      <c r="N177" t="s">
        <v>23</v>
      </c>
      <c r="O177">
        <v>2</v>
      </c>
      <c r="P177" t="s">
        <v>24</v>
      </c>
      <c r="Q177" t="s">
        <v>25</v>
      </c>
      <c r="R177" t="s">
        <v>77</v>
      </c>
      <c r="S177" t="s">
        <v>201</v>
      </c>
    </row>
    <row r="178" spans="1:19" x14ac:dyDescent="0.35">
      <c r="A178">
        <v>501199</v>
      </c>
      <c r="B178" t="s">
        <v>60</v>
      </c>
      <c r="C178">
        <f t="shared" si="2"/>
        <v>2011</v>
      </c>
      <c r="D178" t="s">
        <v>401</v>
      </c>
      <c r="E178" s="1">
        <v>40642</v>
      </c>
      <c r="F178" t="s">
        <v>202</v>
      </c>
      <c r="G178" t="s">
        <v>62</v>
      </c>
      <c r="H178">
        <v>0</v>
      </c>
      <c r="I178" t="s">
        <v>53</v>
      </c>
      <c r="J178" t="s">
        <v>40</v>
      </c>
      <c r="K178" t="s">
        <v>40</v>
      </c>
      <c r="L178" t="s">
        <v>22</v>
      </c>
      <c r="M178" t="s">
        <v>40</v>
      </c>
      <c r="N178" t="s">
        <v>41</v>
      </c>
      <c r="O178">
        <v>8</v>
      </c>
      <c r="P178" t="s">
        <v>24</v>
      </c>
      <c r="Q178" t="s">
        <v>25</v>
      </c>
      <c r="R178" t="s">
        <v>27</v>
      </c>
      <c r="S178" t="s">
        <v>138</v>
      </c>
    </row>
    <row r="179" spans="1:19" x14ac:dyDescent="0.35">
      <c r="A179">
        <v>501200</v>
      </c>
      <c r="B179" t="s">
        <v>203</v>
      </c>
      <c r="C179">
        <f t="shared" si="2"/>
        <v>2011</v>
      </c>
      <c r="D179" t="s">
        <v>401</v>
      </c>
      <c r="E179" s="1">
        <v>40642</v>
      </c>
      <c r="F179" t="s">
        <v>121</v>
      </c>
      <c r="G179" t="s">
        <v>204</v>
      </c>
      <c r="H179">
        <v>0</v>
      </c>
      <c r="I179" t="s">
        <v>205</v>
      </c>
      <c r="J179" t="s">
        <v>20</v>
      </c>
      <c r="K179" t="s">
        <v>205</v>
      </c>
      <c r="L179" t="s">
        <v>33</v>
      </c>
      <c r="M179" t="s">
        <v>20</v>
      </c>
      <c r="N179" t="s">
        <v>41</v>
      </c>
      <c r="O179">
        <v>6</v>
      </c>
      <c r="P179" t="s">
        <v>24</v>
      </c>
      <c r="Q179" t="s">
        <v>25</v>
      </c>
      <c r="R179" t="s">
        <v>127</v>
      </c>
      <c r="S179" t="s">
        <v>55</v>
      </c>
    </row>
    <row r="180" spans="1:19" x14ac:dyDescent="0.35">
      <c r="A180">
        <v>501201</v>
      </c>
      <c r="B180" t="s">
        <v>36</v>
      </c>
      <c r="C180">
        <f t="shared" si="2"/>
        <v>2011</v>
      </c>
      <c r="D180" t="s">
        <v>401</v>
      </c>
      <c r="E180" s="1">
        <v>40643</v>
      </c>
      <c r="F180" t="s">
        <v>180</v>
      </c>
      <c r="G180" t="s">
        <v>38</v>
      </c>
      <c r="H180">
        <v>0</v>
      </c>
      <c r="I180" t="s">
        <v>39</v>
      </c>
      <c r="J180" t="s">
        <v>47</v>
      </c>
      <c r="K180" t="s">
        <v>39</v>
      </c>
      <c r="L180" t="s">
        <v>33</v>
      </c>
      <c r="M180" t="s">
        <v>47</v>
      </c>
      <c r="N180" t="s">
        <v>41</v>
      </c>
      <c r="O180">
        <v>8</v>
      </c>
      <c r="P180" t="s">
        <v>24</v>
      </c>
      <c r="Q180" t="s">
        <v>25</v>
      </c>
      <c r="R180" t="s">
        <v>64</v>
      </c>
      <c r="S180" t="s">
        <v>59</v>
      </c>
    </row>
    <row r="181" spans="1:19" x14ac:dyDescent="0.35">
      <c r="A181">
        <v>501202</v>
      </c>
      <c r="B181" t="s">
        <v>44</v>
      </c>
      <c r="C181">
        <f t="shared" si="2"/>
        <v>2011</v>
      </c>
      <c r="D181" t="s">
        <v>401</v>
      </c>
      <c r="E181" s="1">
        <v>40643</v>
      </c>
      <c r="F181" t="s">
        <v>206</v>
      </c>
      <c r="G181" t="s">
        <v>73</v>
      </c>
      <c r="H181">
        <v>0</v>
      </c>
      <c r="I181" t="s">
        <v>207</v>
      </c>
      <c r="J181" t="s">
        <v>31</v>
      </c>
      <c r="K181" t="s">
        <v>31</v>
      </c>
      <c r="L181" t="s">
        <v>33</v>
      </c>
      <c r="M181" t="s">
        <v>207</v>
      </c>
      <c r="N181" t="s">
        <v>41</v>
      </c>
      <c r="O181">
        <v>7</v>
      </c>
      <c r="P181" t="s">
        <v>24</v>
      </c>
      <c r="Q181" t="s">
        <v>25</v>
      </c>
      <c r="R181" t="s">
        <v>77</v>
      </c>
      <c r="S181" t="s">
        <v>201</v>
      </c>
    </row>
    <row r="182" spans="1:19" x14ac:dyDescent="0.35">
      <c r="A182">
        <v>501203</v>
      </c>
      <c r="B182" t="s">
        <v>50</v>
      </c>
      <c r="C182">
        <f t="shared" si="2"/>
        <v>2011</v>
      </c>
      <c r="D182" t="s">
        <v>401</v>
      </c>
      <c r="E182" s="1">
        <v>40644</v>
      </c>
      <c r="F182" t="s">
        <v>144</v>
      </c>
      <c r="G182" t="s">
        <v>52</v>
      </c>
      <c r="H182">
        <v>0</v>
      </c>
      <c r="I182" t="s">
        <v>21</v>
      </c>
      <c r="J182" t="s">
        <v>53</v>
      </c>
      <c r="K182" t="s">
        <v>21</v>
      </c>
      <c r="L182" t="s">
        <v>33</v>
      </c>
      <c r="M182" t="s">
        <v>21</v>
      </c>
      <c r="N182" t="s">
        <v>23</v>
      </c>
      <c r="O182">
        <v>9</v>
      </c>
      <c r="P182" t="s">
        <v>24</v>
      </c>
      <c r="Q182" t="s">
        <v>25</v>
      </c>
      <c r="R182" t="s">
        <v>27</v>
      </c>
      <c r="S182" t="s">
        <v>138</v>
      </c>
    </row>
    <row r="183" spans="1:19" x14ac:dyDescent="0.35">
      <c r="A183">
        <v>501204</v>
      </c>
      <c r="B183" t="s">
        <v>56</v>
      </c>
      <c r="C183">
        <f t="shared" si="2"/>
        <v>2011</v>
      </c>
      <c r="D183" t="s">
        <v>401</v>
      </c>
      <c r="E183" s="1">
        <v>40645</v>
      </c>
      <c r="F183" t="s">
        <v>156</v>
      </c>
      <c r="G183" t="s">
        <v>58</v>
      </c>
      <c r="H183">
        <v>0</v>
      </c>
      <c r="I183" t="s">
        <v>40</v>
      </c>
      <c r="J183" t="s">
        <v>39</v>
      </c>
      <c r="K183" t="s">
        <v>39</v>
      </c>
      <c r="L183" t="s">
        <v>33</v>
      </c>
      <c r="M183" t="s">
        <v>40</v>
      </c>
      <c r="N183" t="s">
        <v>41</v>
      </c>
      <c r="O183">
        <v>6</v>
      </c>
      <c r="P183" t="s">
        <v>24</v>
      </c>
      <c r="Q183" t="s">
        <v>25</v>
      </c>
      <c r="R183" t="s">
        <v>42</v>
      </c>
      <c r="S183" t="s">
        <v>59</v>
      </c>
    </row>
    <row r="184" spans="1:19" x14ac:dyDescent="0.35">
      <c r="A184">
        <v>501205</v>
      </c>
      <c r="B184" t="s">
        <v>17</v>
      </c>
      <c r="C184">
        <f t="shared" si="2"/>
        <v>2011</v>
      </c>
      <c r="D184" t="s">
        <v>401</v>
      </c>
      <c r="E184" s="1">
        <v>40645</v>
      </c>
      <c r="F184" t="s">
        <v>107</v>
      </c>
      <c r="G184" t="s">
        <v>19</v>
      </c>
      <c r="H184">
        <v>0</v>
      </c>
      <c r="I184" t="s">
        <v>20</v>
      </c>
      <c r="J184" t="s">
        <v>47</v>
      </c>
      <c r="K184" t="s">
        <v>47</v>
      </c>
      <c r="L184" t="s">
        <v>22</v>
      </c>
      <c r="M184" t="s">
        <v>47</v>
      </c>
      <c r="N184" t="s">
        <v>41</v>
      </c>
      <c r="O184">
        <v>9</v>
      </c>
      <c r="P184" t="s">
        <v>24</v>
      </c>
      <c r="Q184" t="s">
        <v>25</v>
      </c>
      <c r="R184" t="s">
        <v>127</v>
      </c>
      <c r="S184" t="s">
        <v>208</v>
      </c>
    </row>
    <row r="185" spans="1:19" x14ac:dyDescent="0.35">
      <c r="A185">
        <v>501206</v>
      </c>
      <c r="B185" t="s">
        <v>28</v>
      </c>
      <c r="C185">
        <f t="shared" si="2"/>
        <v>2011</v>
      </c>
      <c r="D185" t="s">
        <v>401</v>
      </c>
      <c r="E185" s="1">
        <v>40646</v>
      </c>
      <c r="F185" t="s">
        <v>209</v>
      </c>
      <c r="G185" t="s">
        <v>30</v>
      </c>
      <c r="H185">
        <v>0</v>
      </c>
      <c r="I185" t="s">
        <v>31</v>
      </c>
      <c r="J185" t="s">
        <v>32</v>
      </c>
      <c r="K185" t="s">
        <v>31</v>
      </c>
      <c r="L185" t="s">
        <v>22</v>
      </c>
      <c r="M185" t="s">
        <v>31</v>
      </c>
      <c r="N185" t="s">
        <v>41</v>
      </c>
      <c r="O185">
        <v>6</v>
      </c>
      <c r="P185" t="s">
        <v>24</v>
      </c>
      <c r="Q185" t="s">
        <v>25</v>
      </c>
      <c r="R185" t="s">
        <v>26</v>
      </c>
      <c r="S185" t="s">
        <v>35</v>
      </c>
    </row>
    <row r="186" spans="1:19" x14ac:dyDescent="0.35">
      <c r="A186">
        <v>501207</v>
      </c>
      <c r="B186" t="s">
        <v>44</v>
      </c>
      <c r="C186">
        <f t="shared" si="2"/>
        <v>2011</v>
      </c>
      <c r="D186" t="s">
        <v>401</v>
      </c>
      <c r="E186" s="1">
        <v>40646</v>
      </c>
      <c r="F186" t="s">
        <v>210</v>
      </c>
      <c r="G186" t="s">
        <v>73</v>
      </c>
      <c r="H186">
        <v>0</v>
      </c>
      <c r="I186" t="s">
        <v>207</v>
      </c>
      <c r="J186" t="s">
        <v>205</v>
      </c>
      <c r="K186" t="s">
        <v>205</v>
      </c>
      <c r="L186" t="s">
        <v>33</v>
      </c>
      <c r="M186" t="s">
        <v>207</v>
      </c>
      <c r="N186" t="s">
        <v>41</v>
      </c>
      <c r="O186">
        <v>4</v>
      </c>
      <c r="P186" t="s">
        <v>24</v>
      </c>
      <c r="Q186" t="s">
        <v>25</v>
      </c>
      <c r="R186" t="s">
        <v>129</v>
      </c>
      <c r="S186" t="s">
        <v>201</v>
      </c>
    </row>
    <row r="187" spans="1:19" x14ac:dyDescent="0.35">
      <c r="A187">
        <v>501208</v>
      </c>
      <c r="B187" t="s">
        <v>60</v>
      </c>
      <c r="C187">
        <f t="shared" si="2"/>
        <v>2011</v>
      </c>
      <c r="D187" t="s">
        <v>401</v>
      </c>
      <c r="E187" s="1">
        <v>40647</v>
      </c>
      <c r="F187" t="s">
        <v>211</v>
      </c>
      <c r="G187" t="s">
        <v>62</v>
      </c>
      <c r="H187">
        <v>0</v>
      </c>
      <c r="I187" t="s">
        <v>53</v>
      </c>
      <c r="J187" t="s">
        <v>20</v>
      </c>
      <c r="K187" t="s">
        <v>20</v>
      </c>
      <c r="L187" t="s">
        <v>22</v>
      </c>
      <c r="M187" t="s">
        <v>53</v>
      </c>
      <c r="N187" t="s">
        <v>23</v>
      </c>
      <c r="O187">
        <v>33</v>
      </c>
      <c r="P187" t="s">
        <v>24</v>
      </c>
      <c r="Q187" t="s">
        <v>25</v>
      </c>
      <c r="R187" t="s">
        <v>27</v>
      </c>
      <c r="S187" t="s">
        <v>140</v>
      </c>
    </row>
    <row r="188" spans="1:19" x14ac:dyDescent="0.35">
      <c r="A188">
        <v>501209</v>
      </c>
      <c r="B188" t="s">
        <v>56</v>
      </c>
      <c r="C188">
        <f t="shared" si="2"/>
        <v>2011</v>
      </c>
      <c r="D188" t="s">
        <v>401</v>
      </c>
      <c r="E188" s="1">
        <v>40648</v>
      </c>
      <c r="F188" t="s">
        <v>146</v>
      </c>
      <c r="G188" t="s">
        <v>58</v>
      </c>
      <c r="H188">
        <v>0</v>
      </c>
      <c r="I188" t="s">
        <v>40</v>
      </c>
      <c r="J188" t="s">
        <v>21</v>
      </c>
      <c r="K188" t="s">
        <v>21</v>
      </c>
      <c r="L188" t="s">
        <v>22</v>
      </c>
      <c r="M188" t="s">
        <v>21</v>
      </c>
      <c r="N188" t="s">
        <v>41</v>
      </c>
      <c r="O188">
        <v>9</v>
      </c>
      <c r="P188" t="s">
        <v>24</v>
      </c>
      <c r="Q188" t="s">
        <v>25</v>
      </c>
      <c r="R188" t="s">
        <v>42</v>
      </c>
      <c r="S188" t="s">
        <v>145</v>
      </c>
    </row>
    <row r="189" spans="1:19" x14ac:dyDescent="0.35">
      <c r="A189">
        <v>501210</v>
      </c>
      <c r="B189" t="s">
        <v>44</v>
      </c>
      <c r="C189">
        <f t="shared" si="2"/>
        <v>2011</v>
      </c>
      <c r="D189" t="s">
        <v>401</v>
      </c>
      <c r="E189" s="1">
        <v>40648</v>
      </c>
      <c r="F189" t="s">
        <v>18</v>
      </c>
      <c r="G189" t="s">
        <v>46</v>
      </c>
      <c r="H189">
        <v>0</v>
      </c>
      <c r="I189" t="s">
        <v>47</v>
      </c>
      <c r="J189" t="s">
        <v>205</v>
      </c>
      <c r="K189" t="s">
        <v>205</v>
      </c>
      <c r="L189" t="s">
        <v>22</v>
      </c>
      <c r="M189" t="s">
        <v>205</v>
      </c>
      <c r="N189" t="s">
        <v>41</v>
      </c>
      <c r="O189">
        <v>8</v>
      </c>
      <c r="P189" t="s">
        <v>24</v>
      </c>
      <c r="Q189" t="s">
        <v>25</v>
      </c>
      <c r="R189" t="s">
        <v>77</v>
      </c>
      <c r="S189" t="s">
        <v>201</v>
      </c>
    </row>
    <row r="190" spans="1:19" x14ac:dyDescent="0.35">
      <c r="A190">
        <v>501211</v>
      </c>
      <c r="B190" t="s">
        <v>65</v>
      </c>
      <c r="C190">
        <f t="shared" si="2"/>
        <v>2011</v>
      </c>
      <c r="D190" t="s">
        <v>401</v>
      </c>
      <c r="E190" s="1">
        <v>40649</v>
      </c>
      <c r="F190" t="s">
        <v>29</v>
      </c>
      <c r="G190" t="s">
        <v>67</v>
      </c>
      <c r="H190">
        <v>0</v>
      </c>
      <c r="I190" t="s">
        <v>32</v>
      </c>
      <c r="J190" t="s">
        <v>20</v>
      </c>
      <c r="K190" t="s">
        <v>32</v>
      </c>
      <c r="L190" t="s">
        <v>33</v>
      </c>
      <c r="M190" t="s">
        <v>32</v>
      </c>
      <c r="N190" t="s">
        <v>23</v>
      </c>
      <c r="O190">
        <v>21</v>
      </c>
      <c r="P190" t="s">
        <v>24</v>
      </c>
      <c r="Q190" t="s">
        <v>25</v>
      </c>
      <c r="R190" t="s">
        <v>127</v>
      </c>
      <c r="S190" t="s">
        <v>208</v>
      </c>
    </row>
    <row r="191" spans="1:19" x14ac:dyDescent="0.35">
      <c r="A191">
        <v>501212</v>
      </c>
      <c r="B191" t="s">
        <v>60</v>
      </c>
      <c r="C191">
        <f t="shared" si="2"/>
        <v>2011</v>
      </c>
      <c r="D191" t="s">
        <v>401</v>
      </c>
      <c r="E191" s="1">
        <v>40649</v>
      </c>
      <c r="F191" t="s">
        <v>209</v>
      </c>
      <c r="G191" t="s">
        <v>62</v>
      </c>
      <c r="H191">
        <v>0</v>
      </c>
      <c r="I191" t="s">
        <v>53</v>
      </c>
      <c r="J191" t="s">
        <v>31</v>
      </c>
      <c r="K191" t="s">
        <v>31</v>
      </c>
      <c r="L191" t="s">
        <v>22</v>
      </c>
      <c r="M191" t="s">
        <v>31</v>
      </c>
      <c r="N191" t="s">
        <v>41</v>
      </c>
      <c r="O191">
        <v>8</v>
      </c>
      <c r="P191" t="s">
        <v>24</v>
      </c>
      <c r="Q191" t="s">
        <v>25</v>
      </c>
      <c r="R191" t="s">
        <v>27</v>
      </c>
      <c r="S191" t="s">
        <v>140</v>
      </c>
    </row>
    <row r="192" spans="1:19" x14ac:dyDescent="0.35">
      <c r="A192">
        <v>501213</v>
      </c>
      <c r="B192" t="s">
        <v>44</v>
      </c>
      <c r="C192">
        <f t="shared" si="2"/>
        <v>2011</v>
      </c>
      <c r="D192" t="s">
        <v>401</v>
      </c>
      <c r="E192" s="1">
        <v>40650</v>
      </c>
      <c r="F192" t="s">
        <v>139</v>
      </c>
      <c r="G192" t="s">
        <v>73</v>
      </c>
      <c r="H192">
        <v>0</v>
      </c>
      <c r="I192" t="s">
        <v>207</v>
      </c>
      <c r="J192" t="s">
        <v>39</v>
      </c>
      <c r="K192" t="s">
        <v>39</v>
      </c>
      <c r="L192" t="s">
        <v>22</v>
      </c>
      <c r="M192" t="s">
        <v>39</v>
      </c>
      <c r="N192" t="s">
        <v>41</v>
      </c>
      <c r="O192">
        <v>3</v>
      </c>
      <c r="P192" t="s">
        <v>24</v>
      </c>
      <c r="Q192" t="s">
        <v>25</v>
      </c>
      <c r="R192" t="s">
        <v>26</v>
      </c>
      <c r="S192" t="s">
        <v>64</v>
      </c>
    </row>
    <row r="193" spans="1:19" x14ac:dyDescent="0.35">
      <c r="A193">
        <v>501214</v>
      </c>
      <c r="B193" t="s">
        <v>50</v>
      </c>
      <c r="C193">
        <f t="shared" si="2"/>
        <v>2011</v>
      </c>
      <c r="D193" t="s">
        <v>401</v>
      </c>
      <c r="E193" s="1">
        <v>40650</v>
      </c>
      <c r="F193" t="s">
        <v>90</v>
      </c>
      <c r="G193" t="s">
        <v>52</v>
      </c>
      <c r="H193">
        <v>0</v>
      </c>
      <c r="I193" t="s">
        <v>21</v>
      </c>
      <c r="J193" t="s">
        <v>40</v>
      </c>
      <c r="K193" t="s">
        <v>21</v>
      </c>
      <c r="L193" t="s">
        <v>22</v>
      </c>
      <c r="M193" t="s">
        <v>21</v>
      </c>
      <c r="N193" t="s">
        <v>41</v>
      </c>
      <c r="O193">
        <v>8</v>
      </c>
      <c r="P193" t="s">
        <v>24</v>
      </c>
      <c r="Q193" t="s">
        <v>25</v>
      </c>
      <c r="R193" t="s">
        <v>42</v>
      </c>
      <c r="S193" t="s">
        <v>59</v>
      </c>
    </row>
    <row r="194" spans="1:19" x14ac:dyDescent="0.35">
      <c r="A194">
        <v>501215</v>
      </c>
      <c r="B194" t="s">
        <v>203</v>
      </c>
      <c r="C194">
        <f t="shared" si="2"/>
        <v>2011</v>
      </c>
      <c r="D194" t="s">
        <v>401</v>
      </c>
      <c r="E194" s="1">
        <v>40651</v>
      </c>
      <c r="F194" t="s">
        <v>18</v>
      </c>
      <c r="G194" t="s">
        <v>204</v>
      </c>
      <c r="H194">
        <v>0</v>
      </c>
      <c r="I194" t="s">
        <v>205</v>
      </c>
      <c r="J194" t="s">
        <v>32</v>
      </c>
      <c r="K194" t="s">
        <v>205</v>
      </c>
      <c r="L194" t="s">
        <v>22</v>
      </c>
      <c r="M194" t="s">
        <v>205</v>
      </c>
      <c r="N194" t="s">
        <v>41</v>
      </c>
      <c r="O194">
        <v>7</v>
      </c>
      <c r="P194" t="s">
        <v>24</v>
      </c>
      <c r="Q194" t="s">
        <v>95</v>
      </c>
      <c r="R194" t="s">
        <v>55</v>
      </c>
      <c r="S194" t="s">
        <v>208</v>
      </c>
    </row>
    <row r="195" spans="1:19" x14ac:dyDescent="0.35">
      <c r="A195">
        <v>501216</v>
      </c>
      <c r="B195" t="s">
        <v>36</v>
      </c>
      <c r="C195">
        <f t="shared" ref="C195:C258" si="3">YEAR(E195)</f>
        <v>2011</v>
      </c>
      <c r="D195" t="s">
        <v>401</v>
      </c>
      <c r="E195" s="1">
        <v>40652</v>
      </c>
      <c r="F195" t="s">
        <v>212</v>
      </c>
      <c r="G195" t="s">
        <v>38</v>
      </c>
      <c r="H195">
        <v>0</v>
      </c>
      <c r="I195" t="s">
        <v>39</v>
      </c>
      <c r="J195" t="s">
        <v>53</v>
      </c>
      <c r="K195" t="s">
        <v>53</v>
      </c>
      <c r="L195" t="s">
        <v>33</v>
      </c>
      <c r="M195" t="s">
        <v>53</v>
      </c>
      <c r="N195" t="s">
        <v>23</v>
      </c>
      <c r="O195">
        <v>16</v>
      </c>
      <c r="P195" t="s">
        <v>24</v>
      </c>
      <c r="Q195" t="s">
        <v>25</v>
      </c>
      <c r="R195" t="s">
        <v>201</v>
      </c>
      <c r="S195" t="s">
        <v>213</v>
      </c>
    </row>
    <row r="196" spans="1:19" x14ac:dyDescent="0.35">
      <c r="A196">
        <v>501218</v>
      </c>
      <c r="B196" t="s">
        <v>44</v>
      </c>
      <c r="C196">
        <f t="shared" si="3"/>
        <v>2011</v>
      </c>
      <c r="D196" t="s">
        <v>401</v>
      </c>
      <c r="E196" s="1">
        <v>40653</v>
      </c>
      <c r="F196" t="s">
        <v>214</v>
      </c>
      <c r="G196" t="s">
        <v>46</v>
      </c>
      <c r="H196">
        <v>0</v>
      </c>
      <c r="I196" t="s">
        <v>47</v>
      </c>
      <c r="J196" t="s">
        <v>207</v>
      </c>
      <c r="K196" t="s">
        <v>207</v>
      </c>
      <c r="L196" t="s">
        <v>33</v>
      </c>
      <c r="M196" t="s">
        <v>47</v>
      </c>
      <c r="N196" t="s">
        <v>41</v>
      </c>
      <c r="O196">
        <v>7</v>
      </c>
      <c r="P196" t="s">
        <v>24</v>
      </c>
      <c r="Q196" t="s">
        <v>25</v>
      </c>
      <c r="R196" t="s">
        <v>26</v>
      </c>
      <c r="S196" t="s">
        <v>64</v>
      </c>
    </row>
    <row r="197" spans="1:19" x14ac:dyDescent="0.35">
      <c r="A197">
        <v>501219</v>
      </c>
      <c r="B197" t="s">
        <v>50</v>
      </c>
      <c r="C197">
        <f t="shared" si="3"/>
        <v>2011</v>
      </c>
      <c r="D197" t="s">
        <v>401</v>
      </c>
      <c r="E197" s="1">
        <v>40653</v>
      </c>
      <c r="F197" t="s">
        <v>94</v>
      </c>
      <c r="G197" t="s">
        <v>52</v>
      </c>
      <c r="H197">
        <v>0</v>
      </c>
      <c r="I197" t="s">
        <v>21</v>
      </c>
      <c r="J197" t="s">
        <v>205</v>
      </c>
      <c r="K197" t="s">
        <v>21</v>
      </c>
      <c r="L197" t="s">
        <v>22</v>
      </c>
      <c r="M197" t="s">
        <v>205</v>
      </c>
      <c r="N197" t="s">
        <v>23</v>
      </c>
      <c r="O197">
        <v>6</v>
      </c>
      <c r="P197" t="s">
        <v>24</v>
      </c>
      <c r="Q197" t="s">
        <v>25</v>
      </c>
      <c r="R197" t="s">
        <v>42</v>
      </c>
      <c r="S197" t="s">
        <v>59</v>
      </c>
    </row>
    <row r="198" spans="1:19" x14ac:dyDescent="0.35">
      <c r="A198">
        <v>501220</v>
      </c>
      <c r="B198" t="s">
        <v>28</v>
      </c>
      <c r="C198">
        <f t="shared" si="3"/>
        <v>2011</v>
      </c>
      <c r="D198" t="s">
        <v>401</v>
      </c>
      <c r="E198" s="1">
        <v>40654</v>
      </c>
      <c r="F198" t="s">
        <v>80</v>
      </c>
      <c r="G198" t="s">
        <v>30</v>
      </c>
      <c r="H198">
        <v>0</v>
      </c>
      <c r="I198" t="s">
        <v>31</v>
      </c>
      <c r="J198" t="s">
        <v>40</v>
      </c>
      <c r="K198" t="s">
        <v>40</v>
      </c>
      <c r="L198" t="s">
        <v>22</v>
      </c>
      <c r="M198" t="s">
        <v>31</v>
      </c>
      <c r="N198" t="s">
        <v>23</v>
      </c>
      <c r="O198">
        <v>48</v>
      </c>
      <c r="P198" t="s">
        <v>24</v>
      </c>
      <c r="Q198" t="s">
        <v>25</v>
      </c>
      <c r="R198" t="s">
        <v>129</v>
      </c>
      <c r="S198" t="s">
        <v>201</v>
      </c>
    </row>
    <row r="199" spans="1:19" x14ac:dyDescent="0.35">
      <c r="A199">
        <v>501221</v>
      </c>
      <c r="B199" t="s">
        <v>44</v>
      </c>
      <c r="C199">
        <f t="shared" si="3"/>
        <v>2011</v>
      </c>
      <c r="D199" t="s">
        <v>401</v>
      </c>
      <c r="E199" s="1">
        <v>40655</v>
      </c>
      <c r="F199" t="s">
        <v>154</v>
      </c>
      <c r="G199" t="s">
        <v>46</v>
      </c>
      <c r="H199">
        <v>0</v>
      </c>
      <c r="I199" t="s">
        <v>47</v>
      </c>
      <c r="J199" t="s">
        <v>32</v>
      </c>
      <c r="K199" t="s">
        <v>32</v>
      </c>
      <c r="L199" t="s">
        <v>22</v>
      </c>
      <c r="M199" t="s">
        <v>47</v>
      </c>
      <c r="N199" t="s">
        <v>23</v>
      </c>
      <c r="O199">
        <v>8</v>
      </c>
      <c r="P199" t="s">
        <v>24</v>
      </c>
      <c r="Q199" t="s">
        <v>25</v>
      </c>
      <c r="R199" t="s">
        <v>26</v>
      </c>
      <c r="S199" t="s">
        <v>64</v>
      </c>
    </row>
    <row r="200" spans="1:19" x14ac:dyDescent="0.35">
      <c r="A200">
        <v>501222</v>
      </c>
      <c r="B200" t="s">
        <v>50</v>
      </c>
      <c r="C200">
        <f t="shared" si="3"/>
        <v>2011</v>
      </c>
      <c r="D200" t="s">
        <v>401</v>
      </c>
      <c r="E200" s="1">
        <v>40655</v>
      </c>
      <c r="F200" t="s">
        <v>118</v>
      </c>
      <c r="G200" t="s">
        <v>52</v>
      </c>
      <c r="H200">
        <v>0</v>
      </c>
      <c r="I200" t="s">
        <v>21</v>
      </c>
      <c r="J200" t="s">
        <v>20</v>
      </c>
      <c r="K200" t="s">
        <v>20</v>
      </c>
      <c r="L200" t="s">
        <v>22</v>
      </c>
      <c r="M200" t="s">
        <v>20</v>
      </c>
      <c r="N200" t="s">
        <v>41</v>
      </c>
      <c r="O200">
        <v>9</v>
      </c>
      <c r="P200" t="s">
        <v>24</v>
      </c>
      <c r="Q200" t="s">
        <v>25</v>
      </c>
      <c r="R200" t="s">
        <v>145</v>
      </c>
      <c r="S200" t="s">
        <v>59</v>
      </c>
    </row>
    <row r="201" spans="1:19" x14ac:dyDescent="0.35">
      <c r="A201">
        <v>501223</v>
      </c>
      <c r="B201" t="s">
        <v>36</v>
      </c>
      <c r="C201">
        <f t="shared" si="3"/>
        <v>2011</v>
      </c>
      <c r="D201" t="s">
        <v>401</v>
      </c>
      <c r="E201" s="1">
        <v>40656</v>
      </c>
      <c r="F201" t="s">
        <v>179</v>
      </c>
      <c r="G201" t="s">
        <v>38</v>
      </c>
      <c r="H201">
        <v>0</v>
      </c>
      <c r="I201" t="s">
        <v>39</v>
      </c>
      <c r="J201" t="s">
        <v>31</v>
      </c>
      <c r="K201" t="s">
        <v>31</v>
      </c>
      <c r="L201" t="s">
        <v>22</v>
      </c>
      <c r="M201" t="s">
        <v>39</v>
      </c>
      <c r="N201" t="s">
        <v>23</v>
      </c>
      <c r="O201">
        <v>29</v>
      </c>
      <c r="P201" t="s">
        <v>24</v>
      </c>
      <c r="Q201" t="s">
        <v>25</v>
      </c>
      <c r="R201" t="s">
        <v>129</v>
      </c>
      <c r="S201" t="s">
        <v>27</v>
      </c>
    </row>
    <row r="202" spans="1:19" x14ac:dyDescent="0.35">
      <c r="A202">
        <v>501224</v>
      </c>
      <c r="B202" t="s">
        <v>60</v>
      </c>
      <c r="C202">
        <f t="shared" si="3"/>
        <v>2011</v>
      </c>
      <c r="D202" t="s">
        <v>401</v>
      </c>
      <c r="E202" s="1">
        <v>40657</v>
      </c>
      <c r="F202" t="s">
        <v>180</v>
      </c>
      <c r="G202" t="s">
        <v>62</v>
      </c>
      <c r="H202">
        <v>0</v>
      </c>
      <c r="I202" t="s">
        <v>53</v>
      </c>
      <c r="J202" t="s">
        <v>47</v>
      </c>
      <c r="K202" t="s">
        <v>53</v>
      </c>
      <c r="L202" t="s">
        <v>22</v>
      </c>
      <c r="M202" t="s">
        <v>47</v>
      </c>
      <c r="N202" t="s">
        <v>23</v>
      </c>
      <c r="O202">
        <v>37</v>
      </c>
      <c r="P202" t="s">
        <v>24</v>
      </c>
      <c r="Q202" t="s">
        <v>25</v>
      </c>
      <c r="R202" t="s">
        <v>127</v>
      </c>
      <c r="S202" t="s">
        <v>208</v>
      </c>
    </row>
    <row r="203" spans="1:19" x14ac:dyDescent="0.35">
      <c r="A203">
        <v>501225</v>
      </c>
      <c r="B203" t="s">
        <v>56</v>
      </c>
      <c r="C203">
        <f t="shared" si="3"/>
        <v>2011</v>
      </c>
      <c r="D203" t="s">
        <v>401</v>
      </c>
      <c r="E203" s="1">
        <v>40657</v>
      </c>
      <c r="F203" t="s">
        <v>156</v>
      </c>
      <c r="G203" t="s">
        <v>58</v>
      </c>
      <c r="H203">
        <v>0</v>
      </c>
      <c r="I203" t="s">
        <v>40</v>
      </c>
      <c r="J203" t="s">
        <v>205</v>
      </c>
      <c r="K203" t="s">
        <v>40</v>
      </c>
      <c r="L203" t="s">
        <v>22</v>
      </c>
      <c r="M203" t="s">
        <v>40</v>
      </c>
      <c r="N203" t="s">
        <v>41</v>
      </c>
      <c r="O203">
        <v>8</v>
      </c>
      <c r="P203" t="s">
        <v>24</v>
      </c>
      <c r="Q203" t="s">
        <v>25</v>
      </c>
      <c r="R203" t="s">
        <v>77</v>
      </c>
      <c r="S203" t="s">
        <v>138</v>
      </c>
    </row>
    <row r="204" spans="1:19" x14ac:dyDescent="0.35">
      <c r="A204">
        <v>501226</v>
      </c>
      <c r="B204" t="s">
        <v>65</v>
      </c>
      <c r="C204">
        <f t="shared" si="3"/>
        <v>2011</v>
      </c>
      <c r="D204" t="s">
        <v>401</v>
      </c>
      <c r="E204" s="1">
        <v>40658</v>
      </c>
      <c r="F204" t="s">
        <v>29</v>
      </c>
      <c r="G204" t="s">
        <v>67</v>
      </c>
      <c r="H204">
        <v>0</v>
      </c>
      <c r="I204" t="s">
        <v>32</v>
      </c>
      <c r="J204" t="s">
        <v>207</v>
      </c>
      <c r="K204" t="s">
        <v>207</v>
      </c>
      <c r="L204" t="s">
        <v>22</v>
      </c>
      <c r="M204" t="s">
        <v>32</v>
      </c>
      <c r="N204" t="s">
        <v>23</v>
      </c>
      <c r="O204">
        <v>25</v>
      </c>
      <c r="P204" t="s">
        <v>24</v>
      </c>
      <c r="Q204" t="s">
        <v>25</v>
      </c>
      <c r="R204" t="s">
        <v>42</v>
      </c>
      <c r="S204" t="s">
        <v>59</v>
      </c>
    </row>
    <row r="205" spans="1:19" x14ac:dyDescent="0.35">
      <c r="A205">
        <v>501227</v>
      </c>
      <c r="B205" t="s">
        <v>36</v>
      </c>
      <c r="C205">
        <f t="shared" si="3"/>
        <v>2011</v>
      </c>
      <c r="D205" t="s">
        <v>401</v>
      </c>
      <c r="E205" s="1">
        <v>40659</v>
      </c>
      <c r="F205" t="s">
        <v>215</v>
      </c>
      <c r="G205" t="s">
        <v>38</v>
      </c>
      <c r="H205">
        <v>0</v>
      </c>
      <c r="I205" t="s">
        <v>39</v>
      </c>
      <c r="J205" t="s">
        <v>20</v>
      </c>
      <c r="K205" t="s">
        <v>20</v>
      </c>
      <c r="L205" t="s">
        <v>22</v>
      </c>
      <c r="M205" t="s">
        <v>20</v>
      </c>
      <c r="N205" t="s">
        <v>41</v>
      </c>
      <c r="O205">
        <v>3</v>
      </c>
      <c r="P205" t="s">
        <v>24</v>
      </c>
      <c r="Q205" t="s">
        <v>25</v>
      </c>
      <c r="R205" t="s">
        <v>129</v>
      </c>
      <c r="S205" t="s">
        <v>213</v>
      </c>
    </row>
    <row r="206" spans="1:19" x14ac:dyDescent="0.35">
      <c r="A206">
        <v>501228</v>
      </c>
      <c r="B206" t="s">
        <v>44</v>
      </c>
      <c r="C206">
        <f t="shared" si="3"/>
        <v>2011</v>
      </c>
      <c r="D206" t="s">
        <v>401</v>
      </c>
      <c r="E206" s="1">
        <v>40660</v>
      </c>
      <c r="F206" t="s">
        <v>199</v>
      </c>
      <c r="G206" t="s">
        <v>73</v>
      </c>
      <c r="H206">
        <v>0</v>
      </c>
      <c r="I206" t="s">
        <v>207</v>
      </c>
      <c r="J206" t="s">
        <v>32</v>
      </c>
      <c r="K206" t="s">
        <v>207</v>
      </c>
      <c r="L206" t="s">
        <v>33</v>
      </c>
      <c r="M206" t="s">
        <v>32</v>
      </c>
      <c r="N206" t="s">
        <v>41</v>
      </c>
      <c r="O206">
        <v>8</v>
      </c>
      <c r="P206" t="s">
        <v>24</v>
      </c>
      <c r="Q206" t="s">
        <v>25</v>
      </c>
      <c r="R206" t="s">
        <v>26</v>
      </c>
      <c r="S206" t="s">
        <v>35</v>
      </c>
    </row>
    <row r="207" spans="1:19" x14ac:dyDescent="0.35">
      <c r="A207">
        <v>501229</v>
      </c>
      <c r="B207" t="s">
        <v>203</v>
      </c>
      <c r="C207">
        <f t="shared" si="3"/>
        <v>2011</v>
      </c>
      <c r="D207" t="s">
        <v>401</v>
      </c>
      <c r="E207" s="1">
        <v>40660</v>
      </c>
      <c r="F207" t="s">
        <v>216</v>
      </c>
      <c r="G207" t="s">
        <v>204</v>
      </c>
      <c r="H207">
        <v>0</v>
      </c>
      <c r="I207" t="s">
        <v>205</v>
      </c>
      <c r="J207" t="s">
        <v>53</v>
      </c>
      <c r="K207" t="s">
        <v>205</v>
      </c>
      <c r="L207" t="s">
        <v>22</v>
      </c>
      <c r="M207" t="s">
        <v>53</v>
      </c>
      <c r="N207" t="s">
        <v>23</v>
      </c>
      <c r="O207">
        <v>55</v>
      </c>
      <c r="P207" t="s">
        <v>24</v>
      </c>
      <c r="Q207" t="s">
        <v>25</v>
      </c>
      <c r="R207" t="s">
        <v>127</v>
      </c>
      <c r="S207" t="s">
        <v>208</v>
      </c>
    </row>
    <row r="208" spans="1:19" x14ac:dyDescent="0.35">
      <c r="A208">
        <v>501230</v>
      </c>
      <c r="B208" t="s">
        <v>36</v>
      </c>
      <c r="C208">
        <f t="shared" si="3"/>
        <v>2011</v>
      </c>
      <c r="D208" t="s">
        <v>401</v>
      </c>
      <c r="E208" s="1">
        <v>40661</v>
      </c>
      <c r="F208" t="s">
        <v>165</v>
      </c>
      <c r="G208" t="s">
        <v>38</v>
      </c>
      <c r="H208">
        <v>0</v>
      </c>
      <c r="I208" t="s">
        <v>39</v>
      </c>
      <c r="J208" t="s">
        <v>21</v>
      </c>
      <c r="K208" t="s">
        <v>39</v>
      </c>
      <c r="L208" t="s">
        <v>22</v>
      </c>
      <c r="M208" t="s">
        <v>21</v>
      </c>
      <c r="N208" t="s">
        <v>23</v>
      </c>
      <c r="O208">
        <v>17</v>
      </c>
      <c r="P208" t="s">
        <v>24</v>
      </c>
      <c r="Q208" t="s">
        <v>25</v>
      </c>
      <c r="R208" t="s">
        <v>201</v>
      </c>
      <c r="S208" t="s">
        <v>213</v>
      </c>
    </row>
    <row r="209" spans="1:19" x14ac:dyDescent="0.35">
      <c r="A209">
        <v>501231</v>
      </c>
      <c r="B209" t="s">
        <v>56</v>
      </c>
      <c r="C209">
        <f t="shared" si="3"/>
        <v>2011</v>
      </c>
      <c r="D209" t="s">
        <v>401</v>
      </c>
      <c r="E209" s="1">
        <v>40662</v>
      </c>
      <c r="F209" t="s">
        <v>217</v>
      </c>
      <c r="G209" t="s">
        <v>58</v>
      </c>
      <c r="H209">
        <v>0</v>
      </c>
      <c r="I209" t="s">
        <v>40</v>
      </c>
      <c r="J209" t="s">
        <v>47</v>
      </c>
      <c r="K209" t="s">
        <v>40</v>
      </c>
      <c r="L209" t="s">
        <v>22</v>
      </c>
      <c r="M209" t="s">
        <v>40</v>
      </c>
      <c r="N209" t="s">
        <v>41</v>
      </c>
      <c r="O209">
        <v>7</v>
      </c>
      <c r="P209" t="s">
        <v>24</v>
      </c>
      <c r="Q209" t="s">
        <v>25</v>
      </c>
      <c r="R209" t="s">
        <v>26</v>
      </c>
      <c r="S209" t="s">
        <v>138</v>
      </c>
    </row>
    <row r="210" spans="1:19" x14ac:dyDescent="0.35">
      <c r="A210">
        <v>501232</v>
      </c>
      <c r="B210" t="s">
        <v>17</v>
      </c>
      <c r="C210">
        <f t="shared" si="3"/>
        <v>2011</v>
      </c>
      <c r="D210" t="s">
        <v>401</v>
      </c>
      <c r="E210" s="1">
        <v>40662</v>
      </c>
      <c r="F210" t="s">
        <v>215</v>
      </c>
      <c r="G210" t="s">
        <v>19</v>
      </c>
      <c r="H210">
        <v>0</v>
      </c>
      <c r="I210" t="s">
        <v>20</v>
      </c>
      <c r="J210" t="s">
        <v>207</v>
      </c>
      <c r="K210" t="s">
        <v>207</v>
      </c>
      <c r="L210" t="s">
        <v>22</v>
      </c>
      <c r="M210" t="s">
        <v>20</v>
      </c>
      <c r="N210" t="s">
        <v>23</v>
      </c>
      <c r="O210">
        <v>26</v>
      </c>
      <c r="P210" t="s">
        <v>24</v>
      </c>
      <c r="Q210" t="s">
        <v>25</v>
      </c>
      <c r="R210" t="s">
        <v>42</v>
      </c>
      <c r="S210" t="s">
        <v>145</v>
      </c>
    </row>
    <row r="211" spans="1:19" x14ac:dyDescent="0.35">
      <c r="A211">
        <v>501233</v>
      </c>
      <c r="B211" t="s">
        <v>203</v>
      </c>
      <c r="C211">
        <f t="shared" si="3"/>
        <v>2011</v>
      </c>
      <c r="D211" t="s">
        <v>401</v>
      </c>
      <c r="E211" s="1">
        <v>40663</v>
      </c>
      <c r="F211" t="s">
        <v>61</v>
      </c>
      <c r="G211" t="s">
        <v>204</v>
      </c>
      <c r="H211">
        <v>0</v>
      </c>
      <c r="I211" t="s">
        <v>205</v>
      </c>
      <c r="J211" t="s">
        <v>39</v>
      </c>
      <c r="K211" t="s">
        <v>39</v>
      </c>
      <c r="L211" t="s">
        <v>33</v>
      </c>
      <c r="M211" t="s">
        <v>39</v>
      </c>
      <c r="N211" t="s">
        <v>23</v>
      </c>
      <c r="O211">
        <v>38</v>
      </c>
      <c r="P211" t="s">
        <v>24</v>
      </c>
      <c r="Q211" t="s">
        <v>25</v>
      </c>
      <c r="R211" t="s">
        <v>127</v>
      </c>
      <c r="S211" t="s">
        <v>208</v>
      </c>
    </row>
    <row r="212" spans="1:19" x14ac:dyDescent="0.35">
      <c r="A212">
        <v>501234</v>
      </c>
      <c r="B212" t="s">
        <v>50</v>
      </c>
      <c r="C212">
        <f t="shared" si="3"/>
        <v>2011</v>
      </c>
      <c r="D212" t="s">
        <v>401</v>
      </c>
      <c r="E212" s="1">
        <v>40663</v>
      </c>
      <c r="F212" t="s">
        <v>218</v>
      </c>
      <c r="G212" t="s">
        <v>52</v>
      </c>
      <c r="H212">
        <v>0</v>
      </c>
      <c r="I212" t="s">
        <v>21</v>
      </c>
      <c r="J212" t="s">
        <v>31</v>
      </c>
      <c r="K212" t="s">
        <v>21</v>
      </c>
      <c r="L212" t="s">
        <v>22</v>
      </c>
      <c r="M212" t="s">
        <v>21</v>
      </c>
      <c r="N212" t="s">
        <v>41</v>
      </c>
      <c r="O212">
        <v>8</v>
      </c>
      <c r="P212" t="s">
        <v>24</v>
      </c>
      <c r="Q212" t="s">
        <v>25</v>
      </c>
      <c r="R212" t="s">
        <v>64</v>
      </c>
      <c r="S212" t="s">
        <v>35</v>
      </c>
    </row>
    <row r="213" spans="1:19" x14ac:dyDescent="0.35">
      <c r="A213">
        <v>501235</v>
      </c>
      <c r="B213" t="s">
        <v>56</v>
      </c>
      <c r="C213">
        <f t="shared" si="3"/>
        <v>2011</v>
      </c>
      <c r="D213" t="s">
        <v>401</v>
      </c>
      <c r="E213" s="1">
        <v>40664</v>
      </c>
      <c r="F213" t="s">
        <v>153</v>
      </c>
      <c r="G213" t="s">
        <v>58</v>
      </c>
      <c r="H213">
        <v>0</v>
      </c>
      <c r="I213" t="s">
        <v>40</v>
      </c>
      <c r="J213" t="s">
        <v>207</v>
      </c>
      <c r="K213" t="s">
        <v>40</v>
      </c>
      <c r="L213" t="s">
        <v>22</v>
      </c>
      <c r="M213" t="s">
        <v>40</v>
      </c>
      <c r="N213" t="s">
        <v>41</v>
      </c>
      <c r="O213">
        <v>6</v>
      </c>
      <c r="P213" t="s">
        <v>24</v>
      </c>
      <c r="Q213" t="s">
        <v>25</v>
      </c>
      <c r="R213" t="s">
        <v>138</v>
      </c>
      <c r="S213" t="s">
        <v>116</v>
      </c>
    </row>
    <row r="214" spans="1:19" x14ac:dyDescent="0.35">
      <c r="A214">
        <v>501236</v>
      </c>
      <c r="B214" t="s">
        <v>65</v>
      </c>
      <c r="C214">
        <f t="shared" si="3"/>
        <v>2011</v>
      </c>
      <c r="D214" t="s">
        <v>401</v>
      </c>
      <c r="E214" s="1">
        <v>40664</v>
      </c>
      <c r="F214" t="s">
        <v>102</v>
      </c>
      <c r="G214" t="s">
        <v>67</v>
      </c>
      <c r="H214">
        <v>0</v>
      </c>
      <c r="I214" t="s">
        <v>32</v>
      </c>
      <c r="J214" t="s">
        <v>53</v>
      </c>
      <c r="K214" t="s">
        <v>32</v>
      </c>
      <c r="L214" t="s">
        <v>33</v>
      </c>
      <c r="M214" t="s">
        <v>32</v>
      </c>
      <c r="N214" t="s">
        <v>23</v>
      </c>
      <c r="O214">
        <v>19</v>
      </c>
      <c r="P214" t="s">
        <v>24</v>
      </c>
      <c r="Q214" t="s">
        <v>25</v>
      </c>
      <c r="R214" t="s">
        <v>42</v>
      </c>
      <c r="S214" t="s">
        <v>59</v>
      </c>
    </row>
    <row r="215" spans="1:19" x14ac:dyDescent="0.35">
      <c r="A215">
        <v>501237</v>
      </c>
      <c r="B215" t="s">
        <v>44</v>
      </c>
      <c r="C215">
        <f t="shared" si="3"/>
        <v>2011</v>
      </c>
      <c r="D215" t="s">
        <v>401</v>
      </c>
      <c r="E215" s="1">
        <v>40665</v>
      </c>
      <c r="F215" t="s">
        <v>192</v>
      </c>
      <c r="G215" t="s">
        <v>46</v>
      </c>
      <c r="H215">
        <v>0</v>
      </c>
      <c r="I215" t="s">
        <v>47</v>
      </c>
      <c r="J215" t="s">
        <v>31</v>
      </c>
      <c r="K215" t="s">
        <v>31</v>
      </c>
      <c r="L215" t="s">
        <v>22</v>
      </c>
      <c r="M215" t="s">
        <v>47</v>
      </c>
      <c r="N215" t="s">
        <v>23</v>
      </c>
      <c r="O215">
        <v>23</v>
      </c>
      <c r="P215" t="s">
        <v>24</v>
      </c>
      <c r="Q215" t="s">
        <v>25</v>
      </c>
      <c r="R215" t="s">
        <v>127</v>
      </c>
      <c r="S215" t="s">
        <v>201</v>
      </c>
    </row>
    <row r="216" spans="1:19" x14ac:dyDescent="0.35">
      <c r="A216">
        <v>501238</v>
      </c>
      <c r="B216" t="s">
        <v>36</v>
      </c>
      <c r="C216">
        <f t="shared" si="3"/>
        <v>2011</v>
      </c>
      <c r="D216" t="s">
        <v>401</v>
      </c>
      <c r="E216" s="1">
        <v>40665</v>
      </c>
      <c r="F216" t="s">
        <v>219</v>
      </c>
      <c r="G216" t="s">
        <v>38</v>
      </c>
      <c r="H216">
        <v>0</v>
      </c>
      <c r="I216" t="s">
        <v>39</v>
      </c>
      <c r="J216" t="s">
        <v>205</v>
      </c>
      <c r="K216" t="s">
        <v>205</v>
      </c>
      <c r="L216" t="s">
        <v>22</v>
      </c>
      <c r="M216" t="s">
        <v>205</v>
      </c>
      <c r="N216" t="s">
        <v>41</v>
      </c>
      <c r="O216">
        <v>7</v>
      </c>
      <c r="P216" t="s">
        <v>24</v>
      </c>
      <c r="Q216" t="s">
        <v>25</v>
      </c>
      <c r="R216" t="s">
        <v>26</v>
      </c>
      <c r="S216" t="s">
        <v>35</v>
      </c>
    </row>
    <row r="217" spans="1:19" x14ac:dyDescent="0.35">
      <c r="A217">
        <v>501239</v>
      </c>
      <c r="B217" t="s">
        <v>60</v>
      </c>
      <c r="C217">
        <f t="shared" si="3"/>
        <v>2011</v>
      </c>
      <c r="D217" t="s">
        <v>401</v>
      </c>
      <c r="E217" s="1">
        <v>40666</v>
      </c>
      <c r="F217" t="s">
        <v>68</v>
      </c>
      <c r="G217" t="s">
        <v>62</v>
      </c>
      <c r="H217">
        <v>0</v>
      </c>
      <c r="I217" t="s">
        <v>53</v>
      </c>
      <c r="J217" t="s">
        <v>21</v>
      </c>
      <c r="K217" t="s">
        <v>53</v>
      </c>
      <c r="L217" t="s">
        <v>22</v>
      </c>
      <c r="M217" t="s">
        <v>21</v>
      </c>
      <c r="N217" t="s">
        <v>23</v>
      </c>
      <c r="O217">
        <v>20</v>
      </c>
      <c r="P217" t="s">
        <v>24</v>
      </c>
      <c r="Q217" t="s">
        <v>25</v>
      </c>
      <c r="R217" t="s">
        <v>129</v>
      </c>
      <c r="S217" t="s">
        <v>213</v>
      </c>
    </row>
    <row r="218" spans="1:19" x14ac:dyDescent="0.35">
      <c r="A218">
        <v>501240</v>
      </c>
      <c r="B218" t="s">
        <v>65</v>
      </c>
      <c r="C218">
        <f t="shared" si="3"/>
        <v>2011</v>
      </c>
      <c r="D218" t="s">
        <v>401</v>
      </c>
      <c r="E218" s="1">
        <v>40667</v>
      </c>
      <c r="F218" t="s">
        <v>29</v>
      </c>
      <c r="G218" t="s">
        <v>67</v>
      </c>
      <c r="H218">
        <v>0</v>
      </c>
      <c r="I218" t="s">
        <v>32</v>
      </c>
      <c r="J218" t="s">
        <v>40</v>
      </c>
      <c r="K218" t="s">
        <v>40</v>
      </c>
      <c r="L218" t="s">
        <v>33</v>
      </c>
      <c r="M218" t="s">
        <v>32</v>
      </c>
      <c r="N218" t="s">
        <v>41</v>
      </c>
      <c r="O218">
        <v>8</v>
      </c>
      <c r="P218" t="s">
        <v>24</v>
      </c>
      <c r="Q218" t="s">
        <v>25</v>
      </c>
      <c r="R218" t="s">
        <v>145</v>
      </c>
      <c r="S218" t="s">
        <v>59</v>
      </c>
    </row>
    <row r="219" spans="1:19" x14ac:dyDescent="0.35">
      <c r="A219">
        <v>501241</v>
      </c>
      <c r="B219" t="s">
        <v>44</v>
      </c>
      <c r="C219">
        <f t="shared" si="3"/>
        <v>2011</v>
      </c>
      <c r="D219" t="s">
        <v>401</v>
      </c>
      <c r="E219" s="1">
        <v>40667</v>
      </c>
      <c r="F219" t="s">
        <v>220</v>
      </c>
      <c r="G219" t="s">
        <v>73</v>
      </c>
      <c r="H219">
        <v>0</v>
      </c>
      <c r="I219" t="s">
        <v>207</v>
      </c>
      <c r="J219" t="s">
        <v>47</v>
      </c>
      <c r="K219" t="s">
        <v>207</v>
      </c>
      <c r="L219" t="s">
        <v>22</v>
      </c>
      <c r="M219" t="s">
        <v>47</v>
      </c>
      <c r="N219" t="s">
        <v>23</v>
      </c>
      <c r="O219">
        <v>21</v>
      </c>
      <c r="P219" t="s">
        <v>24</v>
      </c>
      <c r="Q219" t="s">
        <v>25</v>
      </c>
      <c r="R219" t="s">
        <v>127</v>
      </c>
      <c r="S219" t="s">
        <v>116</v>
      </c>
    </row>
    <row r="220" spans="1:19" x14ac:dyDescent="0.35">
      <c r="A220">
        <v>501242</v>
      </c>
      <c r="B220" t="s">
        <v>203</v>
      </c>
      <c r="C220">
        <f t="shared" si="3"/>
        <v>2011</v>
      </c>
      <c r="D220" t="s">
        <v>401</v>
      </c>
      <c r="E220" s="1">
        <v>40668</v>
      </c>
      <c r="F220" t="s">
        <v>160</v>
      </c>
      <c r="G220" t="s">
        <v>204</v>
      </c>
      <c r="H220">
        <v>0</v>
      </c>
      <c r="I220" t="s">
        <v>205</v>
      </c>
      <c r="J220" t="s">
        <v>21</v>
      </c>
      <c r="K220" t="s">
        <v>21</v>
      </c>
      <c r="L220" t="s">
        <v>22</v>
      </c>
      <c r="M220" t="s">
        <v>205</v>
      </c>
      <c r="N220" t="s">
        <v>23</v>
      </c>
      <c r="O220">
        <v>17</v>
      </c>
      <c r="P220" t="s">
        <v>24</v>
      </c>
      <c r="Q220" t="s">
        <v>25</v>
      </c>
      <c r="R220" t="s">
        <v>140</v>
      </c>
      <c r="S220" t="s">
        <v>213</v>
      </c>
    </row>
    <row r="221" spans="1:19" x14ac:dyDescent="0.35">
      <c r="A221">
        <v>501243</v>
      </c>
      <c r="B221" t="s">
        <v>60</v>
      </c>
      <c r="C221">
        <f t="shared" si="3"/>
        <v>2011</v>
      </c>
      <c r="D221" t="s">
        <v>401</v>
      </c>
      <c r="E221" s="1">
        <v>40668</v>
      </c>
      <c r="F221" t="s">
        <v>61</v>
      </c>
      <c r="G221" t="s">
        <v>62</v>
      </c>
      <c r="H221">
        <v>0</v>
      </c>
      <c r="I221" t="s">
        <v>53</v>
      </c>
      <c r="J221" t="s">
        <v>39</v>
      </c>
      <c r="K221" t="s">
        <v>39</v>
      </c>
      <c r="L221" t="s">
        <v>22</v>
      </c>
      <c r="M221" t="s">
        <v>39</v>
      </c>
      <c r="N221" t="s">
        <v>41</v>
      </c>
      <c r="O221">
        <v>4</v>
      </c>
      <c r="P221" t="s">
        <v>24</v>
      </c>
      <c r="Q221" t="s">
        <v>25</v>
      </c>
      <c r="R221" t="s">
        <v>26</v>
      </c>
      <c r="S221" t="s">
        <v>64</v>
      </c>
    </row>
    <row r="222" spans="1:19" x14ac:dyDescent="0.35">
      <c r="A222">
        <v>501244</v>
      </c>
      <c r="B222" t="s">
        <v>17</v>
      </c>
      <c r="C222">
        <f t="shared" si="3"/>
        <v>2011</v>
      </c>
      <c r="D222" t="s">
        <v>401</v>
      </c>
      <c r="E222" s="1">
        <v>40669</v>
      </c>
      <c r="F222" t="s">
        <v>118</v>
      </c>
      <c r="G222" t="s">
        <v>19</v>
      </c>
      <c r="H222">
        <v>0</v>
      </c>
      <c r="I222" t="s">
        <v>20</v>
      </c>
      <c r="J222" t="s">
        <v>31</v>
      </c>
      <c r="K222" t="s">
        <v>31</v>
      </c>
      <c r="L222" t="s">
        <v>22</v>
      </c>
      <c r="M222" t="s">
        <v>20</v>
      </c>
      <c r="N222" t="s">
        <v>23</v>
      </c>
      <c r="O222">
        <v>85</v>
      </c>
      <c r="P222" t="s">
        <v>24</v>
      </c>
      <c r="Q222" t="s">
        <v>25</v>
      </c>
      <c r="R222" t="s">
        <v>42</v>
      </c>
      <c r="S222" t="s">
        <v>59</v>
      </c>
    </row>
    <row r="223" spans="1:19" x14ac:dyDescent="0.35">
      <c r="A223">
        <v>501245</v>
      </c>
      <c r="B223" t="s">
        <v>50</v>
      </c>
      <c r="C223">
        <f t="shared" si="3"/>
        <v>2011</v>
      </c>
      <c r="D223" t="s">
        <v>401</v>
      </c>
      <c r="E223" s="1">
        <v>40670</v>
      </c>
      <c r="F223" t="s">
        <v>218</v>
      </c>
      <c r="G223" t="s">
        <v>52</v>
      </c>
      <c r="H223">
        <v>0</v>
      </c>
      <c r="I223" t="s">
        <v>21</v>
      </c>
      <c r="J223" t="s">
        <v>32</v>
      </c>
      <c r="K223" t="s">
        <v>32</v>
      </c>
      <c r="L223" t="s">
        <v>33</v>
      </c>
      <c r="M223" t="s">
        <v>21</v>
      </c>
      <c r="N223" t="s">
        <v>23</v>
      </c>
      <c r="O223">
        <v>10</v>
      </c>
      <c r="P223" t="s">
        <v>24</v>
      </c>
      <c r="Q223" t="s">
        <v>95</v>
      </c>
      <c r="R223" t="s">
        <v>26</v>
      </c>
      <c r="S223" t="s">
        <v>201</v>
      </c>
    </row>
    <row r="224" spans="1:19" x14ac:dyDescent="0.35">
      <c r="A224">
        <v>501246</v>
      </c>
      <c r="B224" t="s">
        <v>44</v>
      </c>
      <c r="C224">
        <f t="shared" si="3"/>
        <v>2011</v>
      </c>
      <c r="D224" t="s">
        <v>401</v>
      </c>
      <c r="E224" s="1">
        <v>40670</v>
      </c>
      <c r="F224" t="s">
        <v>183</v>
      </c>
      <c r="G224" t="s">
        <v>46</v>
      </c>
      <c r="H224">
        <v>0</v>
      </c>
      <c r="I224" t="s">
        <v>47</v>
      </c>
      <c r="J224" t="s">
        <v>39</v>
      </c>
      <c r="K224" t="s">
        <v>39</v>
      </c>
      <c r="L224" t="s">
        <v>22</v>
      </c>
      <c r="M224" t="s">
        <v>47</v>
      </c>
      <c r="N224" t="s">
        <v>23</v>
      </c>
      <c r="O224">
        <v>32</v>
      </c>
      <c r="P224" t="s">
        <v>24</v>
      </c>
      <c r="Q224" t="s">
        <v>25</v>
      </c>
      <c r="R224" t="s">
        <v>55</v>
      </c>
      <c r="S224" t="s">
        <v>116</v>
      </c>
    </row>
    <row r="225" spans="1:19" x14ac:dyDescent="0.35">
      <c r="A225">
        <v>501247</v>
      </c>
      <c r="B225" t="s">
        <v>17</v>
      </c>
      <c r="C225">
        <f t="shared" si="3"/>
        <v>2011</v>
      </c>
      <c r="D225" t="s">
        <v>401</v>
      </c>
      <c r="E225" s="1">
        <v>40671</v>
      </c>
      <c r="F225" t="s">
        <v>118</v>
      </c>
      <c r="G225" t="s">
        <v>19</v>
      </c>
      <c r="H225">
        <v>0</v>
      </c>
      <c r="I225" t="s">
        <v>20</v>
      </c>
      <c r="J225" t="s">
        <v>205</v>
      </c>
      <c r="K225" t="s">
        <v>205</v>
      </c>
      <c r="L225" t="s">
        <v>33</v>
      </c>
      <c r="M225" t="s">
        <v>20</v>
      </c>
      <c r="N225" t="s">
        <v>41</v>
      </c>
      <c r="O225">
        <v>9</v>
      </c>
      <c r="P225" t="s">
        <v>24</v>
      </c>
      <c r="Q225" t="s">
        <v>25</v>
      </c>
      <c r="R225" t="s">
        <v>42</v>
      </c>
      <c r="S225" t="s">
        <v>145</v>
      </c>
    </row>
    <row r="226" spans="1:19" x14ac:dyDescent="0.35">
      <c r="A226">
        <v>501248</v>
      </c>
      <c r="B226" t="s">
        <v>28</v>
      </c>
      <c r="C226">
        <f t="shared" si="3"/>
        <v>2011</v>
      </c>
      <c r="D226" t="s">
        <v>401</v>
      </c>
      <c r="E226" s="1">
        <v>40671</v>
      </c>
      <c r="F226" t="s">
        <v>220</v>
      </c>
      <c r="G226" t="s">
        <v>30</v>
      </c>
      <c r="H226">
        <v>0</v>
      </c>
      <c r="I226" t="s">
        <v>31</v>
      </c>
      <c r="J226" t="s">
        <v>207</v>
      </c>
      <c r="K226" t="s">
        <v>31</v>
      </c>
      <c r="L226" t="s">
        <v>33</v>
      </c>
      <c r="M226" t="s">
        <v>207</v>
      </c>
      <c r="N226" t="s">
        <v>41</v>
      </c>
      <c r="O226">
        <v>5</v>
      </c>
      <c r="P226" t="s">
        <v>24</v>
      </c>
      <c r="Q226" t="s">
        <v>25</v>
      </c>
      <c r="R226" t="s">
        <v>138</v>
      </c>
      <c r="S226" t="s">
        <v>213</v>
      </c>
    </row>
    <row r="227" spans="1:19" x14ac:dyDescent="0.35">
      <c r="A227">
        <v>501249</v>
      </c>
      <c r="B227" t="s">
        <v>56</v>
      </c>
      <c r="C227">
        <f t="shared" si="3"/>
        <v>2011</v>
      </c>
      <c r="D227" t="s">
        <v>401</v>
      </c>
      <c r="E227" s="1">
        <v>40672</v>
      </c>
      <c r="F227" t="s">
        <v>181</v>
      </c>
      <c r="G227" t="s">
        <v>58</v>
      </c>
      <c r="H227">
        <v>0</v>
      </c>
      <c r="I227" t="s">
        <v>40</v>
      </c>
      <c r="J227" t="s">
        <v>32</v>
      </c>
      <c r="K227" t="s">
        <v>40</v>
      </c>
      <c r="L227" t="s">
        <v>22</v>
      </c>
      <c r="M227" t="s">
        <v>32</v>
      </c>
      <c r="N227" t="s">
        <v>23</v>
      </c>
      <c r="O227">
        <v>63</v>
      </c>
      <c r="P227" t="s">
        <v>24</v>
      </c>
      <c r="Q227" t="s">
        <v>25</v>
      </c>
      <c r="R227" t="s">
        <v>55</v>
      </c>
      <c r="S227" t="s">
        <v>116</v>
      </c>
    </row>
    <row r="228" spans="1:19" x14ac:dyDescent="0.35">
      <c r="A228">
        <v>501250</v>
      </c>
      <c r="B228" t="s">
        <v>60</v>
      </c>
      <c r="C228">
        <f t="shared" si="3"/>
        <v>2011</v>
      </c>
      <c r="D228" t="s">
        <v>401</v>
      </c>
      <c r="E228" s="1">
        <v>40673</v>
      </c>
      <c r="F228" t="s">
        <v>221</v>
      </c>
      <c r="G228" t="s">
        <v>62</v>
      </c>
      <c r="H228">
        <v>0</v>
      </c>
      <c r="I228" t="s">
        <v>53</v>
      </c>
      <c r="J228" t="s">
        <v>207</v>
      </c>
      <c r="K228" t="s">
        <v>53</v>
      </c>
      <c r="L228" t="s">
        <v>33</v>
      </c>
      <c r="M228" t="s">
        <v>207</v>
      </c>
      <c r="N228" t="s">
        <v>41</v>
      </c>
      <c r="O228">
        <v>6</v>
      </c>
      <c r="P228" t="s">
        <v>24</v>
      </c>
      <c r="Q228" t="s">
        <v>25</v>
      </c>
      <c r="R228" t="s">
        <v>26</v>
      </c>
      <c r="S228" t="s">
        <v>64</v>
      </c>
    </row>
    <row r="229" spans="1:19" x14ac:dyDescent="0.35">
      <c r="A229">
        <v>501251</v>
      </c>
      <c r="B229" t="s">
        <v>28</v>
      </c>
      <c r="C229">
        <f t="shared" si="3"/>
        <v>2011</v>
      </c>
      <c r="D229" t="s">
        <v>401</v>
      </c>
      <c r="E229" s="1">
        <v>40673</v>
      </c>
      <c r="F229" t="s">
        <v>222</v>
      </c>
      <c r="G229" t="s">
        <v>30</v>
      </c>
      <c r="H229">
        <v>0</v>
      </c>
      <c r="I229" t="s">
        <v>31</v>
      </c>
      <c r="J229" t="s">
        <v>47</v>
      </c>
      <c r="K229" t="s">
        <v>47</v>
      </c>
      <c r="L229" t="s">
        <v>22</v>
      </c>
      <c r="M229" t="s">
        <v>31</v>
      </c>
      <c r="N229" t="s">
        <v>23</v>
      </c>
      <c r="O229">
        <v>76</v>
      </c>
      <c r="P229" t="s">
        <v>24</v>
      </c>
      <c r="Q229" t="s">
        <v>25</v>
      </c>
      <c r="R229" t="s">
        <v>138</v>
      </c>
      <c r="S229" t="s">
        <v>213</v>
      </c>
    </row>
    <row r="230" spans="1:19" x14ac:dyDescent="0.35">
      <c r="A230">
        <v>501252</v>
      </c>
      <c r="B230" t="s">
        <v>56</v>
      </c>
      <c r="C230">
        <f t="shared" si="3"/>
        <v>2011</v>
      </c>
      <c r="D230" t="s">
        <v>401</v>
      </c>
      <c r="E230" s="1">
        <v>40674</v>
      </c>
      <c r="F230" t="s">
        <v>223</v>
      </c>
      <c r="G230" t="s">
        <v>58</v>
      </c>
      <c r="H230">
        <v>0</v>
      </c>
      <c r="I230" t="s">
        <v>40</v>
      </c>
      <c r="J230" t="s">
        <v>20</v>
      </c>
      <c r="K230" t="s">
        <v>20</v>
      </c>
      <c r="L230" t="s">
        <v>22</v>
      </c>
      <c r="M230" t="s">
        <v>20</v>
      </c>
      <c r="N230" t="s">
        <v>41</v>
      </c>
      <c r="O230">
        <v>9</v>
      </c>
      <c r="P230" t="s">
        <v>24</v>
      </c>
      <c r="Q230" t="s">
        <v>25</v>
      </c>
      <c r="R230" t="s">
        <v>127</v>
      </c>
      <c r="S230" t="s">
        <v>55</v>
      </c>
    </row>
    <row r="231" spans="1:19" x14ac:dyDescent="0.35">
      <c r="A231">
        <v>501253</v>
      </c>
      <c r="B231" t="s">
        <v>65</v>
      </c>
      <c r="C231">
        <f t="shared" si="3"/>
        <v>2011</v>
      </c>
      <c r="D231" t="s">
        <v>401</v>
      </c>
      <c r="E231" s="1">
        <v>40675</v>
      </c>
      <c r="F231" t="s">
        <v>76</v>
      </c>
      <c r="G231" t="s">
        <v>67</v>
      </c>
      <c r="H231">
        <v>0</v>
      </c>
      <c r="I231" t="s">
        <v>32</v>
      </c>
      <c r="J231" t="s">
        <v>39</v>
      </c>
      <c r="K231" t="s">
        <v>32</v>
      </c>
      <c r="L231" t="s">
        <v>33</v>
      </c>
      <c r="M231" t="s">
        <v>32</v>
      </c>
      <c r="N231" t="s">
        <v>23</v>
      </c>
      <c r="O231">
        <v>18</v>
      </c>
      <c r="P231" t="s">
        <v>24</v>
      </c>
      <c r="Q231" t="s">
        <v>25</v>
      </c>
      <c r="R231" t="s">
        <v>64</v>
      </c>
      <c r="S231" t="s">
        <v>35</v>
      </c>
    </row>
    <row r="232" spans="1:19" x14ac:dyDescent="0.35">
      <c r="A232">
        <v>501254</v>
      </c>
      <c r="B232" t="s">
        <v>224</v>
      </c>
      <c r="C232">
        <f t="shared" si="3"/>
        <v>2011</v>
      </c>
      <c r="D232" t="s">
        <v>401</v>
      </c>
      <c r="E232" s="1">
        <v>40676</v>
      </c>
      <c r="F232" t="s">
        <v>101</v>
      </c>
      <c r="G232" t="s">
        <v>225</v>
      </c>
      <c r="H232">
        <v>0</v>
      </c>
      <c r="I232" t="s">
        <v>205</v>
      </c>
      <c r="J232" t="s">
        <v>31</v>
      </c>
      <c r="K232" t="s">
        <v>31</v>
      </c>
      <c r="L232" t="s">
        <v>22</v>
      </c>
      <c r="M232" t="s">
        <v>31</v>
      </c>
      <c r="N232" t="s">
        <v>41</v>
      </c>
      <c r="O232">
        <v>6</v>
      </c>
      <c r="P232" t="s">
        <v>24</v>
      </c>
      <c r="Q232" t="s">
        <v>25</v>
      </c>
      <c r="R232" t="s">
        <v>129</v>
      </c>
      <c r="S232" t="s">
        <v>213</v>
      </c>
    </row>
    <row r="233" spans="1:19" x14ac:dyDescent="0.35">
      <c r="A233">
        <v>501255</v>
      </c>
      <c r="B233" t="s">
        <v>17</v>
      </c>
      <c r="C233">
        <f t="shared" si="3"/>
        <v>2011</v>
      </c>
      <c r="D233" t="s">
        <v>401</v>
      </c>
      <c r="E233" s="1">
        <v>40677</v>
      </c>
      <c r="F233" t="s">
        <v>118</v>
      </c>
      <c r="G233" t="s">
        <v>19</v>
      </c>
      <c r="H233">
        <v>0</v>
      </c>
      <c r="I233" t="s">
        <v>20</v>
      </c>
      <c r="J233" t="s">
        <v>21</v>
      </c>
      <c r="K233" t="s">
        <v>20</v>
      </c>
      <c r="L233" t="s">
        <v>22</v>
      </c>
      <c r="M233" t="s">
        <v>20</v>
      </c>
      <c r="N233" t="s">
        <v>41</v>
      </c>
      <c r="O233">
        <v>4</v>
      </c>
      <c r="P233" t="s">
        <v>24</v>
      </c>
      <c r="Q233" t="s">
        <v>95</v>
      </c>
      <c r="R233" t="s">
        <v>27</v>
      </c>
      <c r="S233" t="s">
        <v>59</v>
      </c>
    </row>
    <row r="234" spans="1:19" x14ac:dyDescent="0.35">
      <c r="A234">
        <v>501256</v>
      </c>
      <c r="B234" t="s">
        <v>44</v>
      </c>
      <c r="C234">
        <f t="shared" si="3"/>
        <v>2011</v>
      </c>
      <c r="D234" t="s">
        <v>401</v>
      </c>
      <c r="E234" s="1">
        <v>40677</v>
      </c>
      <c r="F234" t="s">
        <v>93</v>
      </c>
      <c r="G234" t="s">
        <v>46</v>
      </c>
      <c r="H234">
        <v>0</v>
      </c>
      <c r="I234" t="s">
        <v>47</v>
      </c>
      <c r="J234" t="s">
        <v>53</v>
      </c>
      <c r="K234" t="s">
        <v>53</v>
      </c>
      <c r="L234" t="s">
        <v>33</v>
      </c>
      <c r="M234" t="s">
        <v>53</v>
      </c>
      <c r="N234" t="s">
        <v>23</v>
      </c>
      <c r="O234">
        <v>10</v>
      </c>
      <c r="P234" t="s">
        <v>24</v>
      </c>
      <c r="Q234" t="s">
        <v>25</v>
      </c>
      <c r="R234" t="s">
        <v>140</v>
      </c>
      <c r="S234" t="s">
        <v>138</v>
      </c>
    </row>
    <row r="235" spans="1:19" x14ac:dyDescent="0.35">
      <c r="A235">
        <v>501257</v>
      </c>
      <c r="B235" t="s">
        <v>194</v>
      </c>
      <c r="C235">
        <f t="shared" si="3"/>
        <v>2011</v>
      </c>
      <c r="D235" t="s">
        <v>401</v>
      </c>
      <c r="E235" s="1">
        <v>40678</v>
      </c>
      <c r="F235" t="s">
        <v>190</v>
      </c>
      <c r="G235" t="s">
        <v>195</v>
      </c>
      <c r="H235">
        <v>0</v>
      </c>
      <c r="I235" t="s">
        <v>31</v>
      </c>
      <c r="J235" t="s">
        <v>39</v>
      </c>
      <c r="K235" t="s">
        <v>39</v>
      </c>
      <c r="L235" t="s">
        <v>22</v>
      </c>
      <c r="M235" t="s">
        <v>31</v>
      </c>
      <c r="N235" t="s">
        <v>23</v>
      </c>
      <c r="O235">
        <v>29</v>
      </c>
      <c r="P235" t="s">
        <v>24</v>
      </c>
      <c r="Q235" t="s">
        <v>25</v>
      </c>
      <c r="R235" t="s">
        <v>26</v>
      </c>
      <c r="S235" t="s">
        <v>35</v>
      </c>
    </row>
    <row r="236" spans="1:19" x14ac:dyDescent="0.35">
      <c r="A236">
        <v>501258</v>
      </c>
      <c r="B236" t="s">
        <v>224</v>
      </c>
      <c r="C236">
        <f t="shared" si="3"/>
        <v>2011</v>
      </c>
      <c r="D236" t="s">
        <v>401</v>
      </c>
      <c r="E236" s="1">
        <v>40678</v>
      </c>
      <c r="F236" t="s">
        <v>160</v>
      </c>
      <c r="G236" t="s">
        <v>225</v>
      </c>
      <c r="H236">
        <v>0</v>
      </c>
      <c r="I236" t="s">
        <v>205</v>
      </c>
      <c r="J236" t="s">
        <v>40</v>
      </c>
      <c r="K236" t="s">
        <v>205</v>
      </c>
      <c r="L236" t="s">
        <v>22</v>
      </c>
      <c r="M236" t="s">
        <v>205</v>
      </c>
      <c r="N236" t="s">
        <v>41</v>
      </c>
      <c r="O236">
        <v>8</v>
      </c>
      <c r="P236" t="s">
        <v>24</v>
      </c>
      <c r="Q236" t="s">
        <v>25</v>
      </c>
      <c r="R236" t="s">
        <v>201</v>
      </c>
      <c r="S236" t="s">
        <v>213</v>
      </c>
    </row>
    <row r="237" spans="1:19" x14ac:dyDescent="0.35">
      <c r="A237">
        <v>501259</v>
      </c>
      <c r="B237" t="s">
        <v>44</v>
      </c>
      <c r="C237">
        <f t="shared" si="3"/>
        <v>2011</v>
      </c>
      <c r="D237" t="s">
        <v>401</v>
      </c>
      <c r="E237" s="1">
        <v>40679</v>
      </c>
      <c r="F237" t="s">
        <v>93</v>
      </c>
      <c r="G237" t="s">
        <v>73</v>
      </c>
      <c r="H237">
        <v>0</v>
      </c>
      <c r="I237" t="s">
        <v>207</v>
      </c>
      <c r="J237" t="s">
        <v>53</v>
      </c>
      <c r="K237" t="s">
        <v>53</v>
      </c>
      <c r="L237" t="s">
        <v>22</v>
      </c>
      <c r="M237" t="s">
        <v>53</v>
      </c>
      <c r="N237" t="s">
        <v>41</v>
      </c>
      <c r="O237">
        <v>6</v>
      </c>
      <c r="P237" t="s">
        <v>24</v>
      </c>
      <c r="Q237" t="s">
        <v>25</v>
      </c>
      <c r="R237" t="s">
        <v>140</v>
      </c>
      <c r="S237" t="s">
        <v>138</v>
      </c>
    </row>
    <row r="238" spans="1:19" x14ac:dyDescent="0.35">
      <c r="A238">
        <v>501260</v>
      </c>
      <c r="B238" t="s">
        <v>194</v>
      </c>
      <c r="C238">
        <f t="shared" si="3"/>
        <v>2011</v>
      </c>
      <c r="D238" t="s">
        <v>401</v>
      </c>
      <c r="E238" s="1">
        <v>40680</v>
      </c>
      <c r="F238" t="s">
        <v>72</v>
      </c>
      <c r="G238" t="s">
        <v>195</v>
      </c>
      <c r="H238">
        <v>0</v>
      </c>
      <c r="I238" t="s">
        <v>31</v>
      </c>
      <c r="J238" t="s">
        <v>20</v>
      </c>
      <c r="K238" t="s">
        <v>31</v>
      </c>
      <c r="L238" t="s">
        <v>33</v>
      </c>
      <c r="M238" t="s">
        <v>31</v>
      </c>
      <c r="N238" t="s">
        <v>23</v>
      </c>
      <c r="O238">
        <v>111</v>
      </c>
      <c r="P238" t="s">
        <v>24</v>
      </c>
      <c r="Q238" t="s">
        <v>25</v>
      </c>
      <c r="R238" t="s">
        <v>26</v>
      </c>
      <c r="S238" t="s">
        <v>64</v>
      </c>
    </row>
    <row r="239" spans="1:19" x14ac:dyDescent="0.35">
      <c r="A239">
        <v>501261</v>
      </c>
      <c r="B239" t="s">
        <v>65</v>
      </c>
      <c r="C239">
        <f t="shared" si="3"/>
        <v>2011</v>
      </c>
      <c r="D239" t="s">
        <v>401</v>
      </c>
      <c r="E239" s="1">
        <v>40681</v>
      </c>
      <c r="F239" t="s">
        <v>226</v>
      </c>
      <c r="G239" t="s">
        <v>67</v>
      </c>
      <c r="H239">
        <v>0</v>
      </c>
      <c r="I239" t="s">
        <v>32</v>
      </c>
      <c r="J239" t="s">
        <v>205</v>
      </c>
      <c r="K239" t="s">
        <v>32</v>
      </c>
      <c r="L239" t="s">
        <v>33</v>
      </c>
      <c r="M239" t="s">
        <v>32</v>
      </c>
      <c r="N239" t="s">
        <v>23</v>
      </c>
      <c r="O239">
        <v>11</v>
      </c>
      <c r="P239" t="s">
        <v>24</v>
      </c>
      <c r="Q239" t="s">
        <v>25</v>
      </c>
      <c r="R239" t="s">
        <v>127</v>
      </c>
      <c r="S239" t="s">
        <v>27</v>
      </c>
    </row>
    <row r="240" spans="1:19" x14ac:dyDescent="0.35">
      <c r="A240">
        <v>501262</v>
      </c>
      <c r="B240" t="s">
        <v>44</v>
      </c>
      <c r="C240">
        <f t="shared" si="3"/>
        <v>2011</v>
      </c>
      <c r="D240" t="s">
        <v>401</v>
      </c>
      <c r="E240" s="1">
        <v>40682</v>
      </c>
      <c r="F240" t="s">
        <v>68</v>
      </c>
      <c r="G240" t="s">
        <v>73</v>
      </c>
      <c r="H240">
        <v>0</v>
      </c>
      <c r="I240" t="s">
        <v>207</v>
      </c>
      <c r="J240" t="s">
        <v>21</v>
      </c>
      <c r="K240" t="s">
        <v>21</v>
      </c>
      <c r="L240" t="s">
        <v>22</v>
      </c>
      <c r="M240" t="s">
        <v>21</v>
      </c>
      <c r="N240" t="s">
        <v>41</v>
      </c>
      <c r="O240">
        <v>7</v>
      </c>
      <c r="P240" t="s">
        <v>24</v>
      </c>
      <c r="Q240" t="s">
        <v>25</v>
      </c>
      <c r="R240" t="s">
        <v>140</v>
      </c>
      <c r="S240" t="s">
        <v>116</v>
      </c>
    </row>
    <row r="241" spans="1:19" x14ac:dyDescent="0.35">
      <c r="A241">
        <v>501263</v>
      </c>
      <c r="B241" t="s">
        <v>44</v>
      </c>
      <c r="C241">
        <f t="shared" si="3"/>
        <v>2011</v>
      </c>
      <c r="D241" t="s">
        <v>401</v>
      </c>
      <c r="E241" s="1">
        <v>40683</v>
      </c>
      <c r="F241" t="s">
        <v>57</v>
      </c>
      <c r="G241" t="s">
        <v>46</v>
      </c>
      <c r="H241">
        <v>0</v>
      </c>
      <c r="I241" t="s">
        <v>47</v>
      </c>
      <c r="J241" t="s">
        <v>40</v>
      </c>
      <c r="K241" t="s">
        <v>47</v>
      </c>
      <c r="L241" t="s">
        <v>33</v>
      </c>
      <c r="M241" t="s">
        <v>40</v>
      </c>
      <c r="N241" t="s">
        <v>41</v>
      </c>
      <c r="O241">
        <v>10</v>
      </c>
      <c r="P241" t="s">
        <v>24</v>
      </c>
      <c r="Q241" t="s">
        <v>25</v>
      </c>
      <c r="R241" t="s">
        <v>27</v>
      </c>
      <c r="S241" t="s">
        <v>201</v>
      </c>
    </row>
    <row r="242" spans="1:19" x14ac:dyDescent="0.35">
      <c r="A242">
        <v>501264</v>
      </c>
      <c r="B242" t="s">
        <v>194</v>
      </c>
      <c r="C242">
        <f t="shared" si="3"/>
        <v>2011</v>
      </c>
      <c r="D242" t="s">
        <v>401</v>
      </c>
      <c r="E242" s="1">
        <v>40684</v>
      </c>
      <c r="F242" t="s">
        <v>227</v>
      </c>
      <c r="G242" t="s">
        <v>195</v>
      </c>
      <c r="H242">
        <v>0</v>
      </c>
      <c r="I242" t="s">
        <v>31</v>
      </c>
      <c r="J242" t="s">
        <v>53</v>
      </c>
      <c r="K242" t="s">
        <v>31</v>
      </c>
      <c r="L242" t="s">
        <v>22</v>
      </c>
      <c r="M242" t="s">
        <v>53</v>
      </c>
      <c r="N242" t="s">
        <v>23</v>
      </c>
      <c r="O242">
        <v>82</v>
      </c>
      <c r="P242" t="s">
        <v>24</v>
      </c>
      <c r="Q242" t="s">
        <v>25</v>
      </c>
      <c r="R242" t="s">
        <v>26</v>
      </c>
      <c r="S242" t="s">
        <v>64</v>
      </c>
    </row>
    <row r="243" spans="1:19" x14ac:dyDescent="0.35">
      <c r="A243">
        <v>501265</v>
      </c>
      <c r="B243" t="s">
        <v>36</v>
      </c>
      <c r="C243">
        <f t="shared" si="3"/>
        <v>2011</v>
      </c>
      <c r="D243" t="s">
        <v>401</v>
      </c>
      <c r="E243" s="1">
        <v>40684</v>
      </c>
      <c r="F243" t="s">
        <v>25</v>
      </c>
      <c r="G243" t="s">
        <v>38</v>
      </c>
      <c r="H243">
        <v>0</v>
      </c>
      <c r="I243" t="s">
        <v>39</v>
      </c>
      <c r="J243" t="s">
        <v>207</v>
      </c>
      <c r="K243" t="s">
        <v>39</v>
      </c>
      <c r="L243" t="s">
        <v>33</v>
      </c>
      <c r="M243" t="s">
        <v>25</v>
      </c>
      <c r="N243" t="s">
        <v>25</v>
      </c>
      <c r="O243" t="s">
        <v>25</v>
      </c>
      <c r="P243" t="s">
        <v>25</v>
      </c>
      <c r="Q243" t="s">
        <v>25</v>
      </c>
      <c r="R243" t="s">
        <v>145</v>
      </c>
      <c r="S243" t="s">
        <v>213</v>
      </c>
    </row>
    <row r="244" spans="1:19" x14ac:dyDescent="0.35">
      <c r="A244">
        <v>501266</v>
      </c>
      <c r="B244" t="s">
        <v>17</v>
      </c>
      <c r="C244">
        <f t="shared" si="3"/>
        <v>2011</v>
      </c>
      <c r="D244" t="s">
        <v>401</v>
      </c>
      <c r="E244" s="1">
        <v>40685</v>
      </c>
      <c r="F244" t="s">
        <v>118</v>
      </c>
      <c r="G244" t="s">
        <v>19</v>
      </c>
      <c r="H244">
        <v>0</v>
      </c>
      <c r="I244" t="s">
        <v>20</v>
      </c>
      <c r="J244" t="s">
        <v>32</v>
      </c>
      <c r="K244" t="s">
        <v>20</v>
      </c>
      <c r="L244" t="s">
        <v>22</v>
      </c>
      <c r="M244" t="s">
        <v>20</v>
      </c>
      <c r="N244" t="s">
        <v>41</v>
      </c>
      <c r="O244">
        <v>8</v>
      </c>
      <c r="P244" t="s">
        <v>24</v>
      </c>
      <c r="Q244" t="s">
        <v>25</v>
      </c>
      <c r="R244" t="s">
        <v>55</v>
      </c>
      <c r="S244" t="s">
        <v>27</v>
      </c>
    </row>
    <row r="245" spans="1:19" x14ac:dyDescent="0.35">
      <c r="A245">
        <v>501267</v>
      </c>
      <c r="B245" t="s">
        <v>50</v>
      </c>
      <c r="C245">
        <f t="shared" si="3"/>
        <v>2011</v>
      </c>
      <c r="D245" t="s">
        <v>401</v>
      </c>
      <c r="E245" s="1">
        <v>40685</v>
      </c>
      <c r="F245" t="s">
        <v>228</v>
      </c>
      <c r="G245" t="s">
        <v>52</v>
      </c>
      <c r="H245">
        <v>0</v>
      </c>
      <c r="I245" t="s">
        <v>21</v>
      </c>
      <c r="J245" t="s">
        <v>47</v>
      </c>
      <c r="K245" t="s">
        <v>47</v>
      </c>
      <c r="L245" t="s">
        <v>22</v>
      </c>
      <c r="M245" t="s">
        <v>47</v>
      </c>
      <c r="N245" t="s">
        <v>41</v>
      </c>
      <c r="O245">
        <v>5</v>
      </c>
      <c r="P245" t="s">
        <v>24</v>
      </c>
      <c r="Q245" t="s">
        <v>25</v>
      </c>
      <c r="R245" t="s">
        <v>138</v>
      </c>
      <c r="S245" t="s">
        <v>116</v>
      </c>
    </row>
    <row r="246" spans="1:19" x14ac:dyDescent="0.35">
      <c r="A246">
        <v>501268</v>
      </c>
      <c r="B246" t="s">
        <v>44</v>
      </c>
      <c r="C246">
        <f t="shared" si="3"/>
        <v>2011</v>
      </c>
      <c r="D246" t="s">
        <v>401</v>
      </c>
      <c r="E246" s="1">
        <v>40687</v>
      </c>
      <c r="F246" t="s">
        <v>105</v>
      </c>
      <c r="G246" t="s">
        <v>46</v>
      </c>
      <c r="H246">
        <v>0</v>
      </c>
      <c r="I246" t="s">
        <v>20</v>
      </c>
      <c r="J246" t="s">
        <v>32</v>
      </c>
      <c r="K246" t="s">
        <v>32</v>
      </c>
      <c r="L246" t="s">
        <v>22</v>
      </c>
      <c r="M246" t="s">
        <v>32</v>
      </c>
      <c r="N246" t="s">
        <v>41</v>
      </c>
      <c r="O246">
        <v>6</v>
      </c>
      <c r="P246" t="s">
        <v>24</v>
      </c>
      <c r="Q246" t="s">
        <v>25</v>
      </c>
      <c r="R246" t="s">
        <v>26</v>
      </c>
      <c r="S246" t="s">
        <v>116</v>
      </c>
    </row>
    <row r="247" spans="1:19" x14ac:dyDescent="0.35">
      <c r="A247">
        <v>501269</v>
      </c>
      <c r="B247" t="s">
        <v>44</v>
      </c>
      <c r="C247">
        <f t="shared" si="3"/>
        <v>2011</v>
      </c>
      <c r="D247" t="s">
        <v>401</v>
      </c>
      <c r="E247" s="1">
        <v>40688</v>
      </c>
      <c r="F247" t="s">
        <v>214</v>
      </c>
      <c r="G247" t="s">
        <v>46</v>
      </c>
      <c r="H247">
        <v>0</v>
      </c>
      <c r="I247" t="s">
        <v>47</v>
      </c>
      <c r="J247" t="s">
        <v>21</v>
      </c>
      <c r="K247" t="s">
        <v>47</v>
      </c>
      <c r="L247" t="s">
        <v>22</v>
      </c>
      <c r="M247" t="s">
        <v>47</v>
      </c>
      <c r="N247" t="s">
        <v>41</v>
      </c>
      <c r="O247">
        <v>4</v>
      </c>
      <c r="P247" t="s">
        <v>24</v>
      </c>
      <c r="Q247" t="s">
        <v>25</v>
      </c>
      <c r="R247" t="s">
        <v>26</v>
      </c>
      <c r="S247" t="s">
        <v>116</v>
      </c>
    </row>
    <row r="248" spans="1:19" x14ac:dyDescent="0.35">
      <c r="A248">
        <v>501270</v>
      </c>
      <c r="B248" t="s">
        <v>65</v>
      </c>
      <c r="C248">
        <f t="shared" si="3"/>
        <v>2011</v>
      </c>
      <c r="D248" t="s">
        <v>401</v>
      </c>
      <c r="E248" s="1">
        <v>40690</v>
      </c>
      <c r="F248" t="s">
        <v>118</v>
      </c>
      <c r="G248" t="s">
        <v>67</v>
      </c>
      <c r="H248">
        <v>0</v>
      </c>
      <c r="I248" t="s">
        <v>20</v>
      </c>
      <c r="J248" t="s">
        <v>47</v>
      </c>
      <c r="K248" t="s">
        <v>47</v>
      </c>
      <c r="L248" t="s">
        <v>22</v>
      </c>
      <c r="M248" t="s">
        <v>20</v>
      </c>
      <c r="N248" t="s">
        <v>23</v>
      </c>
      <c r="O248">
        <v>43</v>
      </c>
      <c r="P248" t="s">
        <v>24</v>
      </c>
      <c r="Q248" t="s">
        <v>25</v>
      </c>
      <c r="R248" t="s">
        <v>26</v>
      </c>
      <c r="S248" t="s">
        <v>116</v>
      </c>
    </row>
    <row r="249" spans="1:19" x14ac:dyDescent="0.35">
      <c r="A249">
        <v>501271</v>
      </c>
      <c r="B249" t="s">
        <v>65</v>
      </c>
      <c r="C249">
        <f t="shared" si="3"/>
        <v>2011</v>
      </c>
      <c r="D249" t="s">
        <v>401</v>
      </c>
      <c r="E249" s="1">
        <v>40691</v>
      </c>
      <c r="F249" t="s">
        <v>181</v>
      </c>
      <c r="G249" t="s">
        <v>67</v>
      </c>
      <c r="H249">
        <v>0</v>
      </c>
      <c r="I249" t="s">
        <v>32</v>
      </c>
      <c r="J249" t="s">
        <v>20</v>
      </c>
      <c r="K249" t="s">
        <v>32</v>
      </c>
      <c r="L249" t="s">
        <v>33</v>
      </c>
      <c r="M249" t="s">
        <v>32</v>
      </c>
      <c r="N249" t="s">
        <v>23</v>
      </c>
      <c r="O249">
        <v>58</v>
      </c>
      <c r="P249" t="s">
        <v>24</v>
      </c>
      <c r="Q249" t="s">
        <v>25</v>
      </c>
      <c r="R249" t="s">
        <v>26</v>
      </c>
      <c r="S249" t="s">
        <v>116</v>
      </c>
    </row>
    <row r="250" spans="1:19" x14ac:dyDescent="0.35">
      <c r="A250">
        <v>548306</v>
      </c>
      <c r="B250" t="s">
        <v>65</v>
      </c>
      <c r="C250">
        <f t="shared" si="3"/>
        <v>2012</v>
      </c>
      <c r="D250" t="s">
        <v>402</v>
      </c>
      <c r="E250" s="1">
        <v>41003</v>
      </c>
      <c r="F250" t="s">
        <v>229</v>
      </c>
      <c r="G250" t="s">
        <v>67</v>
      </c>
      <c r="H250">
        <v>0</v>
      </c>
      <c r="I250" t="s">
        <v>32</v>
      </c>
      <c r="J250" t="s">
        <v>47</v>
      </c>
      <c r="K250" t="s">
        <v>47</v>
      </c>
      <c r="L250" t="s">
        <v>22</v>
      </c>
      <c r="M250" t="s">
        <v>47</v>
      </c>
      <c r="N250" t="s">
        <v>41</v>
      </c>
      <c r="O250">
        <v>8</v>
      </c>
      <c r="P250" t="s">
        <v>24</v>
      </c>
      <c r="Q250" t="s">
        <v>25</v>
      </c>
      <c r="R250" t="s">
        <v>230</v>
      </c>
      <c r="S250" t="s">
        <v>116</v>
      </c>
    </row>
    <row r="251" spans="1:19" x14ac:dyDescent="0.35">
      <c r="A251">
        <v>548307</v>
      </c>
      <c r="B251" t="s">
        <v>50</v>
      </c>
      <c r="C251">
        <f t="shared" si="3"/>
        <v>2012</v>
      </c>
      <c r="D251" t="s">
        <v>402</v>
      </c>
      <c r="E251" s="1">
        <v>41004</v>
      </c>
      <c r="F251" t="s">
        <v>83</v>
      </c>
      <c r="G251" t="s">
        <v>52</v>
      </c>
      <c r="H251">
        <v>0</v>
      </c>
      <c r="I251" t="s">
        <v>21</v>
      </c>
      <c r="J251" t="s">
        <v>39</v>
      </c>
      <c r="K251" t="s">
        <v>39</v>
      </c>
      <c r="L251" t="s">
        <v>22</v>
      </c>
      <c r="M251" t="s">
        <v>39</v>
      </c>
      <c r="N251" t="s">
        <v>41</v>
      </c>
      <c r="O251">
        <v>8</v>
      </c>
      <c r="P251" t="s">
        <v>24</v>
      </c>
      <c r="Q251" t="s">
        <v>25</v>
      </c>
      <c r="R251" t="s">
        <v>129</v>
      </c>
      <c r="S251" t="s">
        <v>127</v>
      </c>
    </row>
    <row r="252" spans="1:19" x14ac:dyDescent="0.35">
      <c r="A252">
        <v>548308</v>
      </c>
      <c r="B252" t="s">
        <v>44</v>
      </c>
      <c r="C252">
        <f t="shared" si="3"/>
        <v>2012</v>
      </c>
      <c r="D252" t="s">
        <v>402</v>
      </c>
      <c r="E252" s="1">
        <v>41005</v>
      </c>
      <c r="F252" t="s">
        <v>231</v>
      </c>
      <c r="G252" t="s">
        <v>46</v>
      </c>
      <c r="H252">
        <v>0</v>
      </c>
      <c r="I252" t="s">
        <v>47</v>
      </c>
      <c r="J252" t="s">
        <v>207</v>
      </c>
      <c r="K252" t="s">
        <v>47</v>
      </c>
      <c r="L252" t="s">
        <v>22</v>
      </c>
      <c r="M252" t="s">
        <v>207</v>
      </c>
      <c r="N252" t="s">
        <v>23</v>
      </c>
      <c r="O252">
        <v>28</v>
      </c>
      <c r="P252" t="s">
        <v>24</v>
      </c>
      <c r="Q252" t="s">
        <v>25</v>
      </c>
      <c r="R252" t="s">
        <v>232</v>
      </c>
      <c r="S252" t="s">
        <v>116</v>
      </c>
    </row>
    <row r="253" spans="1:19" x14ac:dyDescent="0.35">
      <c r="A253">
        <v>548309</v>
      </c>
      <c r="B253" t="s">
        <v>56</v>
      </c>
      <c r="C253">
        <f t="shared" si="3"/>
        <v>2012</v>
      </c>
      <c r="D253" t="s">
        <v>402</v>
      </c>
      <c r="E253" s="1">
        <v>41005</v>
      </c>
      <c r="F253" t="s">
        <v>233</v>
      </c>
      <c r="G253" t="s">
        <v>58</v>
      </c>
      <c r="H253">
        <v>0</v>
      </c>
      <c r="I253" t="s">
        <v>40</v>
      </c>
      <c r="J253" t="s">
        <v>31</v>
      </c>
      <c r="K253" t="s">
        <v>31</v>
      </c>
      <c r="L253" t="s">
        <v>22</v>
      </c>
      <c r="M253" t="s">
        <v>40</v>
      </c>
      <c r="N253" t="s">
        <v>23</v>
      </c>
      <c r="O253">
        <v>31</v>
      </c>
      <c r="P253" t="s">
        <v>24</v>
      </c>
      <c r="Q253" t="s">
        <v>25</v>
      </c>
      <c r="R253" t="s">
        <v>54</v>
      </c>
      <c r="S253" t="s">
        <v>138</v>
      </c>
    </row>
    <row r="254" spans="1:19" x14ac:dyDescent="0.35">
      <c r="A254">
        <v>548310</v>
      </c>
      <c r="B254" t="s">
        <v>17</v>
      </c>
      <c r="C254">
        <f t="shared" si="3"/>
        <v>2012</v>
      </c>
      <c r="D254" t="s">
        <v>402</v>
      </c>
      <c r="E254" s="1">
        <v>41006</v>
      </c>
      <c r="F254" t="s">
        <v>121</v>
      </c>
      <c r="G254" t="s">
        <v>19</v>
      </c>
      <c r="H254">
        <v>0</v>
      </c>
      <c r="I254" t="s">
        <v>20</v>
      </c>
      <c r="J254" t="s">
        <v>39</v>
      </c>
      <c r="K254" t="s">
        <v>39</v>
      </c>
      <c r="L254" t="s">
        <v>22</v>
      </c>
      <c r="M254" t="s">
        <v>20</v>
      </c>
      <c r="N254" t="s">
        <v>23</v>
      </c>
      <c r="O254">
        <v>20</v>
      </c>
      <c r="P254" t="s">
        <v>24</v>
      </c>
      <c r="Q254" t="s">
        <v>25</v>
      </c>
      <c r="R254" t="s">
        <v>129</v>
      </c>
      <c r="S254" t="s">
        <v>140</v>
      </c>
    </row>
    <row r="255" spans="1:19" x14ac:dyDescent="0.35">
      <c r="A255">
        <v>548311</v>
      </c>
      <c r="B255" t="s">
        <v>234</v>
      </c>
      <c r="C255">
        <f t="shared" si="3"/>
        <v>2012</v>
      </c>
      <c r="D255" t="s">
        <v>402</v>
      </c>
      <c r="E255" s="1">
        <v>41006</v>
      </c>
      <c r="F255" t="s">
        <v>235</v>
      </c>
      <c r="G255" t="s">
        <v>236</v>
      </c>
      <c r="H255">
        <v>0</v>
      </c>
      <c r="I255" t="s">
        <v>53</v>
      </c>
      <c r="J255" t="s">
        <v>32</v>
      </c>
      <c r="K255" t="s">
        <v>53</v>
      </c>
      <c r="L255" t="s">
        <v>22</v>
      </c>
      <c r="M255" t="s">
        <v>32</v>
      </c>
      <c r="N255" t="s">
        <v>23</v>
      </c>
      <c r="O255">
        <v>74</v>
      </c>
      <c r="P255" t="s">
        <v>24</v>
      </c>
      <c r="Q255" t="s">
        <v>25</v>
      </c>
      <c r="R255" t="s">
        <v>230</v>
      </c>
      <c r="S255" t="s">
        <v>127</v>
      </c>
    </row>
    <row r="256" spans="1:19" x14ac:dyDescent="0.35">
      <c r="A256">
        <v>548312</v>
      </c>
      <c r="B256" t="s">
        <v>56</v>
      </c>
      <c r="C256">
        <f t="shared" si="3"/>
        <v>2012</v>
      </c>
      <c r="D256" t="s">
        <v>402</v>
      </c>
      <c r="E256" s="1">
        <v>41007</v>
      </c>
      <c r="F256" t="s">
        <v>160</v>
      </c>
      <c r="G256" t="s">
        <v>58</v>
      </c>
      <c r="H256">
        <v>0</v>
      </c>
      <c r="I256" t="s">
        <v>40</v>
      </c>
      <c r="J256" t="s">
        <v>21</v>
      </c>
      <c r="K256" t="s">
        <v>21</v>
      </c>
      <c r="L256" t="s">
        <v>22</v>
      </c>
      <c r="M256" t="s">
        <v>40</v>
      </c>
      <c r="N256" t="s">
        <v>23</v>
      </c>
      <c r="O256">
        <v>22</v>
      </c>
      <c r="P256" t="s">
        <v>24</v>
      </c>
      <c r="Q256" t="s">
        <v>25</v>
      </c>
      <c r="R256" t="s">
        <v>54</v>
      </c>
      <c r="S256" t="s">
        <v>237</v>
      </c>
    </row>
    <row r="257" spans="1:19" x14ac:dyDescent="0.35">
      <c r="A257">
        <v>548313</v>
      </c>
      <c r="B257" t="s">
        <v>238</v>
      </c>
      <c r="C257">
        <f t="shared" si="3"/>
        <v>2012</v>
      </c>
      <c r="D257" t="s">
        <v>402</v>
      </c>
      <c r="E257" s="1">
        <v>41007</v>
      </c>
      <c r="F257" t="s">
        <v>239</v>
      </c>
      <c r="G257" t="s">
        <v>240</v>
      </c>
      <c r="H257">
        <v>0</v>
      </c>
      <c r="I257" t="s">
        <v>207</v>
      </c>
      <c r="J257" t="s">
        <v>31</v>
      </c>
      <c r="K257" t="s">
        <v>207</v>
      </c>
      <c r="L257" t="s">
        <v>33</v>
      </c>
      <c r="M257" t="s">
        <v>207</v>
      </c>
      <c r="N257" t="s">
        <v>23</v>
      </c>
      <c r="O257">
        <v>22</v>
      </c>
      <c r="P257" t="s">
        <v>24</v>
      </c>
      <c r="Q257" t="s">
        <v>25</v>
      </c>
      <c r="R257" t="s">
        <v>169</v>
      </c>
      <c r="S257" t="s">
        <v>116</v>
      </c>
    </row>
    <row r="258" spans="1:19" x14ac:dyDescent="0.35">
      <c r="A258">
        <v>548314</v>
      </c>
      <c r="B258" t="s">
        <v>234</v>
      </c>
      <c r="C258">
        <f t="shared" si="3"/>
        <v>2012</v>
      </c>
      <c r="D258" t="s">
        <v>402</v>
      </c>
      <c r="E258" s="1">
        <v>41008</v>
      </c>
      <c r="F258" t="s">
        <v>147</v>
      </c>
      <c r="G258" t="s">
        <v>236</v>
      </c>
      <c r="H258">
        <v>0</v>
      </c>
      <c r="I258" t="s">
        <v>53</v>
      </c>
      <c r="J258" t="s">
        <v>47</v>
      </c>
      <c r="K258" t="s">
        <v>53</v>
      </c>
      <c r="L258" t="s">
        <v>33</v>
      </c>
      <c r="M258" t="s">
        <v>47</v>
      </c>
      <c r="N258" t="s">
        <v>41</v>
      </c>
      <c r="O258">
        <v>5</v>
      </c>
      <c r="P258" t="s">
        <v>24</v>
      </c>
      <c r="Q258" t="s">
        <v>25</v>
      </c>
      <c r="R258" t="s">
        <v>232</v>
      </c>
      <c r="S258" t="s">
        <v>230</v>
      </c>
    </row>
    <row r="259" spans="1:19" x14ac:dyDescent="0.35">
      <c r="A259">
        <v>548315</v>
      </c>
      <c r="B259" t="s">
        <v>17</v>
      </c>
      <c r="C259">
        <f t="shared" ref="C259:C322" si="4">YEAR(E259)</f>
        <v>2012</v>
      </c>
      <c r="D259" t="s">
        <v>402</v>
      </c>
      <c r="E259" s="1">
        <v>41009</v>
      </c>
      <c r="F259" t="s">
        <v>90</v>
      </c>
      <c r="G259" t="s">
        <v>19</v>
      </c>
      <c r="H259">
        <v>0</v>
      </c>
      <c r="I259" t="s">
        <v>20</v>
      </c>
      <c r="J259" t="s">
        <v>21</v>
      </c>
      <c r="K259" t="s">
        <v>20</v>
      </c>
      <c r="L259" t="s">
        <v>22</v>
      </c>
      <c r="M259" t="s">
        <v>21</v>
      </c>
      <c r="N259" t="s">
        <v>23</v>
      </c>
      <c r="O259">
        <v>42</v>
      </c>
      <c r="P259" t="s">
        <v>24</v>
      </c>
      <c r="Q259" t="s">
        <v>25</v>
      </c>
      <c r="R259" t="s">
        <v>140</v>
      </c>
      <c r="S259" t="s">
        <v>213</v>
      </c>
    </row>
    <row r="260" spans="1:19" x14ac:dyDescent="0.35">
      <c r="A260">
        <v>548316</v>
      </c>
      <c r="B260" t="s">
        <v>36</v>
      </c>
      <c r="C260">
        <f t="shared" si="4"/>
        <v>2012</v>
      </c>
      <c r="D260" t="s">
        <v>402</v>
      </c>
      <c r="E260" s="1">
        <v>41009</v>
      </c>
      <c r="F260" t="s">
        <v>241</v>
      </c>
      <c r="G260" t="s">
        <v>38</v>
      </c>
      <c r="H260">
        <v>0</v>
      </c>
      <c r="I260" t="s">
        <v>39</v>
      </c>
      <c r="J260" t="s">
        <v>32</v>
      </c>
      <c r="K260" t="s">
        <v>39</v>
      </c>
      <c r="L260" t="s">
        <v>22</v>
      </c>
      <c r="M260" t="s">
        <v>39</v>
      </c>
      <c r="N260" t="s">
        <v>41</v>
      </c>
      <c r="O260">
        <v>8</v>
      </c>
      <c r="P260" t="s">
        <v>24</v>
      </c>
      <c r="Q260" t="s">
        <v>25</v>
      </c>
      <c r="R260" t="s">
        <v>26</v>
      </c>
      <c r="S260" t="s">
        <v>138</v>
      </c>
    </row>
    <row r="261" spans="1:19" x14ac:dyDescent="0.35">
      <c r="A261">
        <v>548317</v>
      </c>
      <c r="B261" t="s">
        <v>44</v>
      </c>
      <c r="C261">
        <f t="shared" si="4"/>
        <v>2012</v>
      </c>
      <c r="D261" t="s">
        <v>402</v>
      </c>
      <c r="E261" s="1">
        <v>41010</v>
      </c>
      <c r="F261" t="s">
        <v>192</v>
      </c>
      <c r="G261" t="s">
        <v>46</v>
      </c>
      <c r="H261">
        <v>0</v>
      </c>
      <c r="I261" t="s">
        <v>47</v>
      </c>
      <c r="J261" t="s">
        <v>40</v>
      </c>
      <c r="K261" t="s">
        <v>40</v>
      </c>
      <c r="L261" t="s">
        <v>22</v>
      </c>
      <c r="M261" t="s">
        <v>47</v>
      </c>
      <c r="N261" t="s">
        <v>23</v>
      </c>
      <c r="O261">
        <v>27</v>
      </c>
      <c r="P261" t="s">
        <v>24</v>
      </c>
      <c r="Q261" t="s">
        <v>25</v>
      </c>
      <c r="R261" t="s">
        <v>42</v>
      </c>
      <c r="S261" t="s">
        <v>242</v>
      </c>
    </row>
    <row r="262" spans="1:19" x14ac:dyDescent="0.35">
      <c r="A262">
        <v>548318</v>
      </c>
      <c r="B262" t="s">
        <v>65</v>
      </c>
      <c r="C262">
        <f t="shared" si="4"/>
        <v>2012</v>
      </c>
      <c r="D262" t="s">
        <v>402</v>
      </c>
      <c r="E262" s="1">
        <v>41011</v>
      </c>
      <c r="F262" t="s">
        <v>243</v>
      </c>
      <c r="G262" t="s">
        <v>67</v>
      </c>
      <c r="H262">
        <v>0</v>
      </c>
      <c r="I262" t="s">
        <v>32</v>
      </c>
      <c r="J262" t="s">
        <v>20</v>
      </c>
      <c r="K262" t="s">
        <v>20</v>
      </c>
      <c r="L262" t="s">
        <v>33</v>
      </c>
      <c r="M262" t="s">
        <v>32</v>
      </c>
      <c r="N262" t="s">
        <v>41</v>
      </c>
      <c r="O262">
        <v>5</v>
      </c>
      <c r="P262" t="s">
        <v>24</v>
      </c>
      <c r="Q262" t="s">
        <v>25</v>
      </c>
      <c r="R262" t="s">
        <v>127</v>
      </c>
      <c r="S262" t="s">
        <v>213</v>
      </c>
    </row>
    <row r="263" spans="1:19" x14ac:dyDescent="0.35">
      <c r="A263">
        <v>548319</v>
      </c>
      <c r="B263" t="s">
        <v>28</v>
      </c>
      <c r="C263">
        <f t="shared" si="4"/>
        <v>2012</v>
      </c>
      <c r="D263" t="s">
        <v>402</v>
      </c>
      <c r="E263" s="1">
        <v>41011</v>
      </c>
      <c r="F263" t="s">
        <v>244</v>
      </c>
      <c r="G263" t="s">
        <v>30</v>
      </c>
      <c r="H263">
        <v>0</v>
      </c>
      <c r="I263" t="s">
        <v>31</v>
      </c>
      <c r="J263" t="s">
        <v>207</v>
      </c>
      <c r="K263" t="s">
        <v>31</v>
      </c>
      <c r="L263" t="s">
        <v>22</v>
      </c>
      <c r="M263" t="s">
        <v>31</v>
      </c>
      <c r="N263" t="s">
        <v>41</v>
      </c>
      <c r="O263">
        <v>7</v>
      </c>
      <c r="P263" t="s">
        <v>24</v>
      </c>
      <c r="Q263" t="s">
        <v>25</v>
      </c>
      <c r="R263" t="s">
        <v>237</v>
      </c>
      <c r="S263" t="s">
        <v>138</v>
      </c>
    </row>
    <row r="264" spans="1:19" x14ac:dyDescent="0.35">
      <c r="A264">
        <v>548320</v>
      </c>
      <c r="B264" t="s">
        <v>50</v>
      </c>
      <c r="C264">
        <f t="shared" si="4"/>
        <v>2012</v>
      </c>
      <c r="D264" t="s">
        <v>402</v>
      </c>
      <c r="E264" s="1">
        <v>41012</v>
      </c>
      <c r="F264" t="s">
        <v>245</v>
      </c>
      <c r="G264" t="s">
        <v>52</v>
      </c>
      <c r="H264">
        <v>0</v>
      </c>
      <c r="I264" t="s">
        <v>21</v>
      </c>
      <c r="J264" t="s">
        <v>40</v>
      </c>
      <c r="K264" t="s">
        <v>40</v>
      </c>
      <c r="L264" t="s">
        <v>33</v>
      </c>
      <c r="M264" t="s">
        <v>21</v>
      </c>
      <c r="N264" t="s">
        <v>41</v>
      </c>
      <c r="O264">
        <v>5</v>
      </c>
      <c r="P264" t="s">
        <v>24</v>
      </c>
      <c r="Q264" t="s">
        <v>25</v>
      </c>
      <c r="R264" t="s">
        <v>26</v>
      </c>
      <c r="S264" t="s">
        <v>129</v>
      </c>
    </row>
    <row r="265" spans="1:19" x14ac:dyDescent="0.35">
      <c r="A265">
        <v>548321</v>
      </c>
      <c r="B265" t="s">
        <v>36</v>
      </c>
      <c r="C265">
        <f t="shared" si="4"/>
        <v>2012</v>
      </c>
      <c r="D265" t="s">
        <v>402</v>
      </c>
      <c r="E265" s="1">
        <v>41018</v>
      </c>
      <c r="F265" t="s">
        <v>182</v>
      </c>
      <c r="G265" t="s">
        <v>38</v>
      </c>
      <c r="H265">
        <v>0</v>
      </c>
      <c r="I265" t="s">
        <v>39</v>
      </c>
      <c r="J265" t="s">
        <v>53</v>
      </c>
      <c r="K265" t="s">
        <v>53</v>
      </c>
      <c r="L265" t="s">
        <v>33</v>
      </c>
      <c r="M265" t="s">
        <v>39</v>
      </c>
      <c r="N265" t="s">
        <v>41</v>
      </c>
      <c r="O265">
        <v>5</v>
      </c>
      <c r="P265" t="s">
        <v>24</v>
      </c>
      <c r="Q265" t="s">
        <v>25</v>
      </c>
      <c r="R265" t="s">
        <v>54</v>
      </c>
      <c r="S265" t="s">
        <v>138</v>
      </c>
    </row>
    <row r="266" spans="1:19" x14ac:dyDescent="0.35">
      <c r="A266">
        <v>548322</v>
      </c>
      <c r="B266" t="s">
        <v>238</v>
      </c>
      <c r="C266">
        <f t="shared" si="4"/>
        <v>2012</v>
      </c>
      <c r="D266" t="s">
        <v>402</v>
      </c>
      <c r="E266" s="1">
        <v>41013</v>
      </c>
      <c r="F266" t="s">
        <v>246</v>
      </c>
      <c r="G266" t="s">
        <v>240</v>
      </c>
      <c r="H266">
        <v>0</v>
      </c>
      <c r="I266" t="s">
        <v>207</v>
      </c>
      <c r="J266" t="s">
        <v>32</v>
      </c>
      <c r="K266" t="s">
        <v>32</v>
      </c>
      <c r="L266" t="s">
        <v>33</v>
      </c>
      <c r="M266" t="s">
        <v>207</v>
      </c>
      <c r="N266" t="s">
        <v>41</v>
      </c>
      <c r="O266">
        <v>7</v>
      </c>
      <c r="P266" t="s">
        <v>24</v>
      </c>
      <c r="Q266" t="s">
        <v>25</v>
      </c>
      <c r="R266" t="s">
        <v>42</v>
      </c>
      <c r="S266" t="s">
        <v>242</v>
      </c>
    </row>
    <row r="267" spans="1:19" x14ac:dyDescent="0.35">
      <c r="A267">
        <v>548323</v>
      </c>
      <c r="B267" t="s">
        <v>50</v>
      </c>
      <c r="C267">
        <f t="shared" si="4"/>
        <v>2012</v>
      </c>
      <c r="D267" t="s">
        <v>402</v>
      </c>
      <c r="E267" s="1">
        <v>41014</v>
      </c>
      <c r="F267" t="s">
        <v>247</v>
      </c>
      <c r="G267" t="s">
        <v>52</v>
      </c>
      <c r="H267">
        <v>0</v>
      </c>
      <c r="I267" t="s">
        <v>21</v>
      </c>
      <c r="J267" t="s">
        <v>31</v>
      </c>
      <c r="K267" t="s">
        <v>21</v>
      </c>
      <c r="L267" t="s">
        <v>22</v>
      </c>
      <c r="M267" t="s">
        <v>31</v>
      </c>
      <c r="N267" t="s">
        <v>23</v>
      </c>
      <c r="O267">
        <v>2</v>
      </c>
      <c r="P267" t="s">
        <v>24</v>
      </c>
      <c r="Q267" t="s">
        <v>25</v>
      </c>
      <c r="R267" t="s">
        <v>26</v>
      </c>
      <c r="S267" t="s">
        <v>129</v>
      </c>
    </row>
    <row r="268" spans="1:19" x14ac:dyDescent="0.35">
      <c r="A268">
        <v>548324</v>
      </c>
      <c r="B268" t="s">
        <v>17</v>
      </c>
      <c r="C268">
        <f t="shared" si="4"/>
        <v>2012</v>
      </c>
      <c r="D268" t="s">
        <v>402</v>
      </c>
      <c r="E268" s="1">
        <v>41014</v>
      </c>
      <c r="F268" t="s">
        <v>233</v>
      </c>
      <c r="G268" t="s">
        <v>19</v>
      </c>
      <c r="H268">
        <v>0</v>
      </c>
      <c r="I268" t="s">
        <v>20</v>
      </c>
      <c r="J268" t="s">
        <v>40</v>
      </c>
      <c r="K268" t="s">
        <v>40</v>
      </c>
      <c r="L268" t="s">
        <v>33</v>
      </c>
      <c r="M268" t="s">
        <v>40</v>
      </c>
      <c r="N268" t="s">
        <v>23</v>
      </c>
      <c r="O268">
        <v>59</v>
      </c>
      <c r="P268" t="s">
        <v>24</v>
      </c>
      <c r="Q268" t="s">
        <v>25</v>
      </c>
      <c r="R268" t="s">
        <v>230</v>
      </c>
      <c r="S268" t="s">
        <v>213</v>
      </c>
    </row>
    <row r="269" spans="1:19" x14ac:dyDescent="0.35">
      <c r="A269">
        <v>548325</v>
      </c>
      <c r="B269" t="s">
        <v>44</v>
      </c>
      <c r="C269">
        <f t="shared" si="4"/>
        <v>2012</v>
      </c>
      <c r="D269" t="s">
        <v>402</v>
      </c>
      <c r="E269" s="1">
        <v>41015</v>
      </c>
      <c r="F269" t="s">
        <v>248</v>
      </c>
      <c r="G269" t="s">
        <v>46</v>
      </c>
      <c r="H269">
        <v>0</v>
      </c>
      <c r="I269" t="s">
        <v>47</v>
      </c>
      <c r="J269" t="s">
        <v>39</v>
      </c>
      <c r="K269" t="s">
        <v>39</v>
      </c>
      <c r="L269" t="s">
        <v>22</v>
      </c>
      <c r="M269" t="s">
        <v>39</v>
      </c>
      <c r="N269" t="s">
        <v>41</v>
      </c>
      <c r="O269">
        <v>7</v>
      </c>
      <c r="P269" t="s">
        <v>24</v>
      </c>
      <c r="Q269" t="s">
        <v>25</v>
      </c>
      <c r="R269" t="s">
        <v>54</v>
      </c>
      <c r="S269" t="s">
        <v>138</v>
      </c>
    </row>
    <row r="270" spans="1:19" x14ac:dyDescent="0.35">
      <c r="A270">
        <v>548326</v>
      </c>
      <c r="B270" t="s">
        <v>56</v>
      </c>
      <c r="C270">
        <f t="shared" si="4"/>
        <v>2012</v>
      </c>
      <c r="D270" t="s">
        <v>402</v>
      </c>
      <c r="E270" s="1">
        <v>41016</v>
      </c>
      <c r="F270" t="s">
        <v>160</v>
      </c>
      <c r="G270" t="s">
        <v>58</v>
      </c>
      <c r="H270">
        <v>0</v>
      </c>
      <c r="I270" t="s">
        <v>40</v>
      </c>
      <c r="J270" t="s">
        <v>53</v>
      </c>
      <c r="K270" t="s">
        <v>53</v>
      </c>
      <c r="L270" t="s">
        <v>33</v>
      </c>
      <c r="M270" t="s">
        <v>40</v>
      </c>
      <c r="N270" t="s">
        <v>41</v>
      </c>
      <c r="O270">
        <v>5</v>
      </c>
      <c r="P270" t="s">
        <v>24</v>
      </c>
      <c r="Q270" t="s">
        <v>25</v>
      </c>
      <c r="R270" t="s">
        <v>42</v>
      </c>
      <c r="S270" t="s">
        <v>242</v>
      </c>
    </row>
    <row r="271" spans="1:19" x14ac:dyDescent="0.35">
      <c r="A271">
        <v>548327</v>
      </c>
      <c r="B271" t="s">
        <v>17</v>
      </c>
      <c r="C271">
        <f t="shared" si="4"/>
        <v>2012</v>
      </c>
      <c r="D271" t="s">
        <v>402</v>
      </c>
      <c r="E271" s="1">
        <v>41016</v>
      </c>
      <c r="F271" t="s">
        <v>118</v>
      </c>
      <c r="G271" t="s">
        <v>19</v>
      </c>
      <c r="H271">
        <v>0</v>
      </c>
      <c r="I271" t="s">
        <v>20</v>
      </c>
      <c r="J271" t="s">
        <v>207</v>
      </c>
      <c r="K271" t="s">
        <v>207</v>
      </c>
      <c r="L271" t="s">
        <v>33</v>
      </c>
      <c r="M271" t="s">
        <v>20</v>
      </c>
      <c r="N271" t="s">
        <v>41</v>
      </c>
      <c r="O271">
        <v>6</v>
      </c>
      <c r="P271" t="s">
        <v>24</v>
      </c>
      <c r="Q271" t="s">
        <v>25</v>
      </c>
      <c r="R271" t="s">
        <v>129</v>
      </c>
      <c r="S271" t="s">
        <v>169</v>
      </c>
    </row>
    <row r="272" spans="1:19" x14ac:dyDescent="0.35">
      <c r="A272">
        <v>548328</v>
      </c>
      <c r="B272" t="s">
        <v>28</v>
      </c>
      <c r="C272">
        <f t="shared" si="4"/>
        <v>2012</v>
      </c>
      <c r="D272" t="s">
        <v>402</v>
      </c>
      <c r="E272" s="1">
        <v>41017</v>
      </c>
      <c r="F272" t="s">
        <v>146</v>
      </c>
      <c r="G272" t="s">
        <v>30</v>
      </c>
      <c r="H272">
        <v>0</v>
      </c>
      <c r="I272" t="s">
        <v>31</v>
      </c>
      <c r="J272" t="s">
        <v>21</v>
      </c>
      <c r="K272" t="s">
        <v>31</v>
      </c>
      <c r="L272" t="s">
        <v>33</v>
      </c>
      <c r="M272" t="s">
        <v>21</v>
      </c>
      <c r="N272" t="s">
        <v>41</v>
      </c>
      <c r="O272">
        <v>8</v>
      </c>
      <c r="P272" t="s">
        <v>24</v>
      </c>
      <c r="Q272" t="s">
        <v>25</v>
      </c>
      <c r="R272" t="s">
        <v>230</v>
      </c>
      <c r="S272" t="s">
        <v>213</v>
      </c>
    </row>
    <row r="273" spans="1:19" x14ac:dyDescent="0.35">
      <c r="A273">
        <v>548329</v>
      </c>
      <c r="B273" t="s">
        <v>60</v>
      </c>
      <c r="C273">
        <f t="shared" si="4"/>
        <v>2012</v>
      </c>
      <c r="D273" t="s">
        <v>402</v>
      </c>
      <c r="E273" s="1">
        <v>41039</v>
      </c>
      <c r="F273" t="s">
        <v>179</v>
      </c>
      <c r="G273" t="s">
        <v>62</v>
      </c>
      <c r="H273">
        <v>0</v>
      </c>
      <c r="I273" t="s">
        <v>53</v>
      </c>
      <c r="J273" t="s">
        <v>39</v>
      </c>
      <c r="K273" t="s">
        <v>53</v>
      </c>
      <c r="L273" t="s">
        <v>33</v>
      </c>
      <c r="M273" t="s">
        <v>39</v>
      </c>
      <c r="N273" t="s">
        <v>41</v>
      </c>
      <c r="O273">
        <v>9</v>
      </c>
      <c r="P273" t="s">
        <v>24</v>
      </c>
      <c r="Q273" t="s">
        <v>25</v>
      </c>
      <c r="R273" t="s">
        <v>230</v>
      </c>
      <c r="S273" t="s">
        <v>116</v>
      </c>
    </row>
    <row r="274" spans="1:19" x14ac:dyDescent="0.35">
      <c r="A274">
        <v>548330</v>
      </c>
      <c r="B274" t="s">
        <v>65</v>
      </c>
      <c r="C274">
        <f t="shared" si="4"/>
        <v>2012</v>
      </c>
      <c r="D274" t="s">
        <v>402</v>
      </c>
      <c r="E274" s="1">
        <v>41018</v>
      </c>
      <c r="F274" t="s">
        <v>249</v>
      </c>
      <c r="G274" t="s">
        <v>67</v>
      </c>
      <c r="H274">
        <v>0</v>
      </c>
      <c r="I274" t="s">
        <v>32</v>
      </c>
      <c r="J274" t="s">
        <v>207</v>
      </c>
      <c r="K274" t="s">
        <v>207</v>
      </c>
      <c r="L274" t="s">
        <v>22</v>
      </c>
      <c r="M274" t="s">
        <v>32</v>
      </c>
      <c r="N274" t="s">
        <v>23</v>
      </c>
      <c r="O274">
        <v>13</v>
      </c>
      <c r="P274" t="s">
        <v>24</v>
      </c>
      <c r="Q274" t="s">
        <v>25</v>
      </c>
      <c r="R274" t="s">
        <v>26</v>
      </c>
      <c r="S274" t="s">
        <v>169</v>
      </c>
    </row>
    <row r="275" spans="1:19" x14ac:dyDescent="0.35">
      <c r="A275">
        <v>548331</v>
      </c>
      <c r="B275" t="s">
        <v>28</v>
      </c>
      <c r="C275">
        <f t="shared" si="4"/>
        <v>2012</v>
      </c>
      <c r="D275" t="s">
        <v>402</v>
      </c>
      <c r="E275" s="1">
        <v>41019</v>
      </c>
      <c r="F275" t="s">
        <v>118</v>
      </c>
      <c r="G275" t="s">
        <v>30</v>
      </c>
      <c r="H275">
        <v>0</v>
      </c>
      <c r="I275" t="s">
        <v>31</v>
      </c>
      <c r="J275" t="s">
        <v>20</v>
      </c>
      <c r="K275" t="s">
        <v>20</v>
      </c>
      <c r="L275" t="s">
        <v>22</v>
      </c>
      <c r="M275" t="s">
        <v>20</v>
      </c>
      <c r="N275" t="s">
        <v>41</v>
      </c>
      <c r="O275">
        <v>5</v>
      </c>
      <c r="P275" t="s">
        <v>24</v>
      </c>
      <c r="Q275" t="s">
        <v>25</v>
      </c>
      <c r="R275" t="s">
        <v>140</v>
      </c>
      <c r="S275" t="s">
        <v>213</v>
      </c>
    </row>
    <row r="276" spans="1:19" x14ac:dyDescent="0.35">
      <c r="A276">
        <v>548332</v>
      </c>
      <c r="B276" t="s">
        <v>65</v>
      </c>
      <c r="C276">
        <f t="shared" si="4"/>
        <v>2012</v>
      </c>
      <c r="D276" t="s">
        <v>402</v>
      </c>
      <c r="E276" s="1">
        <v>41020</v>
      </c>
      <c r="F276" t="s">
        <v>243</v>
      </c>
      <c r="G276" t="s">
        <v>67</v>
      </c>
      <c r="H276">
        <v>0</v>
      </c>
      <c r="I276" t="s">
        <v>32</v>
      </c>
      <c r="J276" t="s">
        <v>40</v>
      </c>
      <c r="K276" t="s">
        <v>40</v>
      </c>
      <c r="L276" t="s">
        <v>33</v>
      </c>
      <c r="M276" t="s">
        <v>32</v>
      </c>
      <c r="N276" t="s">
        <v>41</v>
      </c>
      <c r="O276">
        <v>7</v>
      </c>
      <c r="P276" t="s">
        <v>24</v>
      </c>
      <c r="Q276" t="s">
        <v>25</v>
      </c>
      <c r="R276" t="s">
        <v>42</v>
      </c>
      <c r="S276" t="s">
        <v>242</v>
      </c>
    </row>
    <row r="277" spans="1:19" x14ac:dyDescent="0.35">
      <c r="A277">
        <v>548333</v>
      </c>
      <c r="B277" t="s">
        <v>36</v>
      </c>
      <c r="C277">
        <f t="shared" si="4"/>
        <v>2012</v>
      </c>
      <c r="D277" t="s">
        <v>402</v>
      </c>
      <c r="E277" s="1">
        <v>41020</v>
      </c>
      <c r="F277" t="s">
        <v>88</v>
      </c>
      <c r="G277" t="s">
        <v>38</v>
      </c>
      <c r="H277">
        <v>0</v>
      </c>
      <c r="I277" t="s">
        <v>39</v>
      </c>
      <c r="J277" t="s">
        <v>207</v>
      </c>
      <c r="K277" t="s">
        <v>39</v>
      </c>
      <c r="L277" t="s">
        <v>22</v>
      </c>
      <c r="M277" t="s">
        <v>207</v>
      </c>
      <c r="N277" t="s">
        <v>23</v>
      </c>
      <c r="O277">
        <v>20</v>
      </c>
      <c r="P277" t="s">
        <v>24</v>
      </c>
      <c r="Q277" t="s">
        <v>25</v>
      </c>
      <c r="R277" t="s">
        <v>26</v>
      </c>
      <c r="S277" t="s">
        <v>169</v>
      </c>
    </row>
    <row r="278" spans="1:19" x14ac:dyDescent="0.35">
      <c r="A278">
        <v>548334</v>
      </c>
      <c r="B278" t="s">
        <v>44</v>
      </c>
      <c r="C278">
        <f t="shared" si="4"/>
        <v>2012</v>
      </c>
      <c r="D278" t="s">
        <v>402</v>
      </c>
      <c r="E278" s="1">
        <v>41021</v>
      </c>
      <c r="F278" t="s">
        <v>80</v>
      </c>
      <c r="G278" t="s">
        <v>46</v>
      </c>
      <c r="H278">
        <v>0</v>
      </c>
      <c r="I278" t="s">
        <v>47</v>
      </c>
      <c r="J278" t="s">
        <v>31</v>
      </c>
      <c r="K278" t="s">
        <v>47</v>
      </c>
      <c r="L278" t="s">
        <v>33</v>
      </c>
      <c r="M278" t="s">
        <v>31</v>
      </c>
      <c r="N278" t="s">
        <v>41</v>
      </c>
      <c r="O278">
        <v>6</v>
      </c>
      <c r="P278" t="s">
        <v>24</v>
      </c>
      <c r="Q278" t="s">
        <v>25</v>
      </c>
      <c r="R278" t="s">
        <v>140</v>
      </c>
      <c r="S278" t="s">
        <v>213</v>
      </c>
    </row>
    <row r="279" spans="1:19" x14ac:dyDescent="0.35">
      <c r="A279">
        <v>548335</v>
      </c>
      <c r="B279" t="s">
        <v>170</v>
      </c>
      <c r="C279">
        <f t="shared" si="4"/>
        <v>2012</v>
      </c>
      <c r="D279" t="s">
        <v>402</v>
      </c>
      <c r="E279" s="1">
        <v>41021</v>
      </c>
      <c r="F279" t="s">
        <v>158</v>
      </c>
      <c r="G279" t="s">
        <v>172</v>
      </c>
      <c r="H279">
        <v>0</v>
      </c>
      <c r="I279" t="s">
        <v>53</v>
      </c>
      <c r="J279" t="s">
        <v>21</v>
      </c>
      <c r="K279" t="s">
        <v>21</v>
      </c>
      <c r="L279" t="s">
        <v>22</v>
      </c>
      <c r="M279" t="s">
        <v>21</v>
      </c>
      <c r="N279" t="s">
        <v>41</v>
      </c>
      <c r="O279">
        <v>5</v>
      </c>
      <c r="P279" t="s">
        <v>24</v>
      </c>
      <c r="Q279" t="s">
        <v>25</v>
      </c>
      <c r="R279" t="s">
        <v>54</v>
      </c>
      <c r="S279" t="s">
        <v>138</v>
      </c>
    </row>
    <row r="280" spans="1:19" x14ac:dyDescent="0.35">
      <c r="A280">
        <v>548336</v>
      </c>
      <c r="B280" t="s">
        <v>56</v>
      </c>
      <c r="C280">
        <f t="shared" si="4"/>
        <v>2012</v>
      </c>
      <c r="D280" t="s">
        <v>402</v>
      </c>
      <c r="E280" s="1">
        <v>41022</v>
      </c>
      <c r="F280" t="s">
        <v>121</v>
      </c>
      <c r="G280" t="s">
        <v>58</v>
      </c>
      <c r="H280">
        <v>0</v>
      </c>
      <c r="I280" t="s">
        <v>40</v>
      </c>
      <c r="J280" t="s">
        <v>20</v>
      </c>
      <c r="K280" t="s">
        <v>40</v>
      </c>
      <c r="L280" t="s">
        <v>22</v>
      </c>
      <c r="M280" t="s">
        <v>20</v>
      </c>
      <c r="N280" t="s">
        <v>23</v>
      </c>
      <c r="O280">
        <v>46</v>
      </c>
      <c r="P280" t="s">
        <v>24</v>
      </c>
      <c r="Q280" t="s">
        <v>25</v>
      </c>
      <c r="R280" t="s">
        <v>26</v>
      </c>
      <c r="S280" t="s">
        <v>129</v>
      </c>
    </row>
    <row r="281" spans="1:19" x14ac:dyDescent="0.35">
      <c r="A281">
        <v>548337</v>
      </c>
      <c r="B281" t="s">
        <v>238</v>
      </c>
      <c r="C281">
        <f t="shared" si="4"/>
        <v>2012</v>
      </c>
      <c r="D281" t="s">
        <v>402</v>
      </c>
      <c r="E281" s="1">
        <v>41023</v>
      </c>
      <c r="F281" t="s">
        <v>61</v>
      </c>
      <c r="G281" t="s">
        <v>240</v>
      </c>
      <c r="H281">
        <v>0</v>
      </c>
      <c r="I281" t="s">
        <v>207</v>
      </c>
      <c r="J281" t="s">
        <v>39</v>
      </c>
      <c r="K281" t="s">
        <v>207</v>
      </c>
      <c r="L281" t="s">
        <v>33</v>
      </c>
      <c r="M281" t="s">
        <v>39</v>
      </c>
      <c r="N281" t="s">
        <v>41</v>
      </c>
      <c r="O281">
        <v>8</v>
      </c>
      <c r="P281" t="s">
        <v>24</v>
      </c>
      <c r="Q281" t="s">
        <v>25</v>
      </c>
      <c r="R281" t="s">
        <v>140</v>
      </c>
      <c r="S281" t="s">
        <v>213</v>
      </c>
    </row>
    <row r="282" spans="1:19" x14ac:dyDescent="0.35">
      <c r="A282">
        <v>548339</v>
      </c>
      <c r="B282" t="s">
        <v>28</v>
      </c>
      <c r="C282">
        <f t="shared" si="4"/>
        <v>2012</v>
      </c>
      <c r="D282" t="s">
        <v>402</v>
      </c>
      <c r="E282" s="1">
        <v>41024</v>
      </c>
      <c r="F282" t="s">
        <v>183</v>
      </c>
      <c r="G282" t="s">
        <v>30</v>
      </c>
      <c r="H282">
        <v>0</v>
      </c>
      <c r="I282" t="s">
        <v>31</v>
      </c>
      <c r="J282" t="s">
        <v>47</v>
      </c>
      <c r="K282" t="s">
        <v>31</v>
      </c>
      <c r="L282" t="s">
        <v>33</v>
      </c>
      <c r="M282" t="s">
        <v>47</v>
      </c>
      <c r="N282" t="s">
        <v>41</v>
      </c>
      <c r="O282">
        <v>4</v>
      </c>
      <c r="P282" t="s">
        <v>24</v>
      </c>
      <c r="Q282" t="s">
        <v>25</v>
      </c>
      <c r="R282" t="s">
        <v>42</v>
      </c>
      <c r="S282" t="s">
        <v>242</v>
      </c>
    </row>
    <row r="283" spans="1:19" x14ac:dyDescent="0.35">
      <c r="A283">
        <v>548341</v>
      </c>
      <c r="B283" t="s">
        <v>238</v>
      </c>
      <c r="C283">
        <f t="shared" si="4"/>
        <v>2012</v>
      </c>
      <c r="D283" t="s">
        <v>402</v>
      </c>
      <c r="E283" s="1">
        <v>41025</v>
      </c>
      <c r="F283" t="s">
        <v>250</v>
      </c>
      <c r="G283" t="s">
        <v>240</v>
      </c>
      <c r="H283">
        <v>0</v>
      </c>
      <c r="I283" t="s">
        <v>207</v>
      </c>
      <c r="J283" t="s">
        <v>53</v>
      </c>
      <c r="K283" t="s">
        <v>53</v>
      </c>
      <c r="L283" t="s">
        <v>33</v>
      </c>
      <c r="M283" t="s">
        <v>53</v>
      </c>
      <c r="N283" t="s">
        <v>23</v>
      </c>
      <c r="O283">
        <v>18</v>
      </c>
      <c r="P283" t="s">
        <v>24</v>
      </c>
      <c r="Q283" t="s">
        <v>25</v>
      </c>
      <c r="R283" t="s">
        <v>140</v>
      </c>
      <c r="S283" t="s">
        <v>213</v>
      </c>
    </row>
    <row r="284" spans="1:19" x14ac:dyDescent="0.35">
      <c r="A284">
        <v>548342</v>
      </c>
      <c r="B284" t="s">
        <v>36</v>
      </c>
      <c r="C284">
        <f t="shared" si="4"/>
        <v>2012</v>
      </c>
      <c r="D284" t="s">
        <v>402</v>
      </c>
      <c r="E284" s="1">
        <v>41026</v>
      </c>
      <c r="F284" t="s">
        <v>61</v>
      </c>
      <c r="G284" t="s">
        <v>38</v>
      </c>
      <c r="H284">
        <v>0</v>
      </c>
      <c r="I284" t="s">
        <v>39</v>
      </c>
      <c r="J284" t="s">
        <v>47</v>
      </c>
      <c r="K284" t="s">
        <v>47</v>
      </c>
      <c r="L284" t="s">
        <v>22</v>
      </c>
      <c r="M284" t="s">
        <v>39</v>
      </c>
      <c r="N284" t="s">
        <v>23</v>
      </c>
      <c r="O284">
        <v>37</v>
      </c>
      <c r="P284" t="s">
        <v>24</v>
      </c>
      <c r="Q284" t="s">
        <v>25</v>
      </c>
      <c r="R284" t="s">
        <v>42</v>
      </c>
      <c r="S284" t="s">
        <v>242</v>
      </c>
    </row>
    <row r="285" spans="1:19" x14ac:dyDescent="0.35">
      <c r="A285">
        <v>548343</v>
      </c>
      <c r="B285" t="s">
        <v>65</v>
      </c>
      <c r="C285">
        <f t="shared" si="4"/>
        <v>2012</v>
      </c>
      <c r="D285" t="s">
        <v>402</v>
      </c>
      <c r="E285" s="1">
        <v>41027</v>
      </c>
      <c r="F285" t="s">
        <v>251</v>
      </c>
      <c r="G285" t="s">
        <v>67</v>
      </c>
      <c r="H285">
        <v>0</v>
      </c>
      <c r="I285" t="s">
        <v>32</v>
      </c>
      <c r="J285" t="s">
        <v>31</v>
      </c>
      <c r="K285" t="s">
        <v>31</v>
      </c>
      <c r="L285" t="s">
        <v>33</v>
      </c>
      <c r="M285" t="s">
        <v>31</v>
      </c>
      <c r="N285" t="s">
        <v>23</v>
      </c>
      <c r="O285">
        <v>7</v>
      </c>
      <c r="P285" t="s">
        <v>24</v>
      </c>
      <c r="Q285" t="s">
        <v>25</v>
      </c>
      <c r="R285" t="s">
        <v>54</v>
      </c>
      <c r="S285" t="s">
        <v>138</v>
      </c>
    </row>
    <row r="286" spans="1:19" x14ac:dyDescent="0.35">
      <c r="A286">
        <v>548344</v>
      </c>
      <c r="B286" t="s">
        <v>50</v>
      </c>
      <c r="C286">
        <f t="shared" si="4"/>
        <v>2012</v>
      </c>
      <c r="D286" t="s">
        <v>402</v>
      </c>
      <c r="E286" s="1">
        <v>41027</v>
      </c>
      <c r="F286" t="s">
        <v>146</v>
      </c>
      <c r="G286" t="s">
        <v>52</v>
      </c>
      <c r="H286">
        <v>0</v>
      </c>
      <c r="I286" t="s">
        <v>21</v>
      </c>
      <c r="J286" t="s">
        <v>20</v>
      </c>
      <c r="K286" t="s">
        <v>21</v>
      </c>
      <c r="L286" t="s">
        <v>33</v>
      </c>
      <c r="M286" t="s">
        <v>21</v>
      </c>
      <c r="N286" t="s">
        <v>23</v>
      </c>
      <c r="O286">
        <v>47</v>
      </c>
      <c r="P286" t="s">
        <v>24</v>
      </c>
      <c r="Q286" t="s">
        <v>25</v>
      </c>
      <c r="R286" t="s">
        <v>26</v>
      </c>
      <c r="S286" t="s">
        <v>77</v>
      </c>
    </row>
    <row r="287" spans="1:19" x14ac:dyDescent="0.35">
      <c r="A287">
        <v>548345</v>
      </c>
      <c r="B287" t="s">
        <v>36</v>
      </c>
      <c r="C287">
        <f t="shared" si="4"/>
        <v>2012</v>
      </c>
      <c r="D287" t="s">
        <v>402</v>
      </c>
      <c r="E287" s="1">
        <v>41028</v>
      </c>
      <c r="F287" t="s">
        <v>61</v>
      </c>
      <c r="G287" t="s">
        <v>38</v>
      </c>
      <c r="H287">
        <v>0</v>
      </c>
      <c r="I287" t="s">
        <v>39</v>
      </c>
      <c r="J287" t="s">
        <v>40</v>
      </c>
      <c r="K287" t="s">
        <v>39</v>
      </c>
      <c r="L287" t="s">
        <v>33</v>
      </c>
      <c r="M287" t="s">
        <v>39</v>
      </c>
      <c r="N287" t="s">
        <v>23</v>
      </c>
      <c r="O287">
        <v>1</v>
      </c>
      <c r="P287" t="s">
        <v>24</v>
      </c>
      <c r="Q287" t="s">
        <v>25</v>
      </c>
      <c r="R287" t="s">
        <v>140</v>
      </c>
      <c r="S287" t="s">
        <v>213</v>
      </c>
    </row>
    <row r="288" spans="1:19" x14ac:dyDescent="0.35">
      <c r="A288">
        <v>548346</v>
      </c>
      <c r="B288" t="s">
        <v>44</v>
      </c>
      <c r="C288">
        <f t="shared" si="4"/>
        <v>2012</v>
      </c>
      <c r="D288" t="s">
        <v>402</v>
      </c>
      <c r="E288" s="1">
        <v>41028</v>
      </c>
      <c r="F288" t="s">
        <v>211</v>
      </c>
      <c r="G288" t="s">
        <v>46</v>
      </c>
      <c r="H288">
        <v>0</v>
      </c>
      <c r="I288" t="s">
        <v>47</v>
      </c>
      <c r="J288" t="s">
        <v>53</v>
      </c>
      <c r="K288" t="s">
        <v>47</v>
      </c>
      <c r="L288" t="s">
        <v>22</v>
      </c>
      <c r="M288" t="s">
        <v>47</v>
      </c>
      <c r="N288" t="s">
        <v>41</v>
      </c>
      <c r="O288">
        <v>5</v>
      </c>
      <c r="P288" t="s">
        <v>24</v>
      </c>
      <c r="Q288" t="s">
        <v>25</v>
      </c>
      <c r="R288" t="s">
        <v>232</v>
      </c>
      <c r="S288" t="s">
        <v>242</v>
      </c>
    </row>
    <row r="289" spans="1:19" x14ac:dyDescent="0.35">
      <c r="A289">
        <v>548347</v>
      </c>
      <c r="B289" t="s">
        <v>65</v>
      </c>
      <c r="C289">
        <f t="shared" si="4"/>
        <v>2012</v>
      </c>
      <c r="D289" t="s">
        <v>402</v>
      </c>
      <c r="E289" s="1">
        <v>41029</v>
      </c>
      <c r="F289" t="s">
        <v>146</v>
      </c>
      <c r="G289" t="s">
        <v>67</v>
      </c>
      <c r="H289">
        <v>0</v>
      </c>
      <c r="I289" t="s">
        <v>32</v>
      </c>
      <c r="J289" t="s">
        <v>21</v>
      </c>
      <c r="K289" t="s">
        <v>32</v>
      </c>
      <c r="L289" t="s">
        <v>33</v>
      </c>
      <c r="M289" t="s">
        <v>21</v>
      </c>
      <c r="N289" t="s">
        <v>41</v>
      </c>
      <c r="O289">
        <v>5</v>
      </c>
      <c r="P289" t="s">
        <v>24</v>
      </c>
      <c r="Q289" t="s">
        <v>25</v>
      </c>
      <c r="R289" t="s">
        <v>54</v>
      </c>
      <c r="S289" t="s">
        <v>252</v>
      </c>
    </row>
    <row r="290" spans="1:19" x14ac:dyDescent="0.35">
      <c r="A290">
        <v>548348</v>
      </c>
      <c r="B290" t="s">
        <v>170</v>
      </c>
      <c r="C290">
        <f t="shared" si="4"/>
        <v>2012</v>
      </c>
      <c r="D290" t="s">
        <v>402</v>
      </c>
      <c r="E290" s="1">
        <v>41030</v>
      </c>
      <c r="F290" t="s">
        <v>69</v>
      </c>
      <c r="G290" t="s">
        <v>172</v>
      </c>
      <c r="H290">
        <v>0</v>
      </c>
      <c r="I290" t="s">
        <v>53</v>
      </c>
      <c r="J290" t="s">
        <v>207</v>
      </c>
      <c r="K290" t="s">
        <v>53</v>
      </c>
      <c r="L290" t="s">
        <v>33</v>
      </c>
      <c r="M290" t="s">
        <v>53</v>
      </c>
      <c r="N290" t="s">
        <v>23</v>
      </c>
      <c r="O290">
        <v>13</v>
      </c>
      <c r="P290" t="s">
        <v>24</v>
      </c>
      <c r="Q290" t="s">
        <v>25</v>
      </c>
      <c r="R290" t="s">
        <v>42</v>
      </c>
      <c r="S290" t="s">
        <v>232</v>
      </c>
    </row>
    <row r="291" spans="1:19" x14ac:dyDescent="0.35">
      <c r="A291">
        <v>548349</v>
      </c>
      <c r="B291" t="s">
        <v>56</v>
      </c>
      <c r="C291">
        <f t="shared" si="4"/>
        <v>2012</v>
      </c>
      <c r="D291" t="s">
        <v>402</v>
      </c>
      <c r="E291" s="1">
        <v>41030</v>
      </c>
      <c r="F291" t="s">
        <v>253</v>
      </c>
      <c r="G291" t="s">
        <v>58</v>
      </c>
      <c r="H291">
        <v>0</v>
      </c>
      <c r="I291" t="s">
        <v>40</v>
      </c>
      <c r="J291" t="s">
        <v>39</v>
      </c>
      <c r="K291" t="s">
        <v>40</v>
      </c>
      <c r="L291" t="s">
        <v>33</v>
      </c>
      <c r="M291" t="s">
        <v>39</v>
      </c>
      <c r="N291" t="s">
        <v>41</v>
      </c>
      <c r="O291">
        <v>6</v>
      </c>
      <c r="P291" t="s">
        <v>24</v>
      </c>
      <c r="Q291" t="s">
        <v>25</v>
      </c>
      <c r="R291" t="s">
        <v>230</v>
      </c>
      <c r="S291" t="s">
        <v>116</v>
      </c>
    </row>
    <row r="292" spans="1:19" x14ac:dyDescent="0.35">
      <c r="A292">
        <v>548350</v>
      </c>
      <c r="B292" t="s">
        <v>17</v>
      </c>
      <c r="C292">
        <f t="shared" si="4"/>
        <v>2012</v>
      </c>
      <c r="D292" t="s">
        <v>402</v>
      </c>
      <c r="E292" s="1">
        <v>41031</v>
      </c>
      <c r="F292" t="s">
        <v>254</v>
      </c>
      <c r="G292" t="s">
        <v>19</v>
      </c>
      <c r="H292">
        <v>0</v>
      </c>
      <c r="I292" t="s">
        <v>20</v>
      </c>
      <c r="J292" t="s">
        <v>31</v>
      </c>
      <c r="K292" t="s">
        <v>31</v>
      </c>
      <c r="L292" t="s">
        <v>22</v>
      </c>
      <c r="M292" t="s">
        <v>31</v>
      </c>
      <c r="N292" t="s">
        <v>41</v>
      </c>
      <c r="O292">
        <v>4</v>
      </c>
      <c r="P292" t="s">
        <v>24</v>
      </c>
      <c r="Q292" t="s">
        <v>25</v>
      </c>
      <c r="R292" t="s">
        <v>54</v>
      </c>
      <c r="S292" t="s">
        <v>252</v>
      </c>
    </row>
    <row r="293" spans="1:19" x14ac:dyDescent="0.35">
      <c r="A293">
        <v>548351</v>
      </c>
      <c r="B293" t="s">
        <v>238</v>
      </c>
      <c r="C293">
        <f t="shared" si="4"/>
        <v>2012</v>
      </c>
      <c r="D293" t="s">
        <v>402</v>
      </c>
      <c r="E293" s="1">
        <v>41032</v>
      </c>
      <c r="F293" t="s">
        <v>180</v>
      </c>
      <c r="G293" t="s">
        <v>240</v>
      </c>
      <c r="H293">
        <v>0</v>
      </c>
      <c r="I293" t="s">
        <v>207</v>
      </c>
      <c r="J293" t="s">
        <v>47</v>
      </c>
      <c r="K293" t="s">
        <v>47</v>
      </c>
      <c r="L293" t="s">
        <v>33</v>
      </c>
      <c r="M293" t="s">
        <v>47</v>
      </c>
      <c r="N293" t="s">
        <v>23</v>
      </c>
      <c r="O293">
        <v>1</v>
      </c>
      <c r="P293" t="s">
        <v>24</v>
      </c>
      <c r="Q293" t="s">
        <v>25</v>
      </c>
      <c r="R293" t="s">
        <v>26</v>
      </c>
      <c r="S293" t="s">
        <v>129</v>
      </c>
    </row>
    <row r="294" spans="1:19" x14ac:dyDescent="0.35">
      <c r="A294">
        <v>548352</v>
      </c>
      <c r="B294" t="s">
        <v>65</v>
      </c>
      <c r="C294">
        <f t="shared" si="4"/>
        <v>2012</v>
      </c>
      <c r="D294" t="s">
        <v>402</v>
      </c>
      <c r="E294" s="1">
        <v>41033</v>
      </c>
      <c r="F294" t="s">
        <v>105</v>
      </c>
      <c r="G294" t="s">
        <v>67</v>
      </c>
      <c r="H294">
        <v>0</v>
      </c>
      <c r="I294" t="s">
        <v>32</v>
      </c>
      <c r="J294" t="s">
        <v>53</v>
      </c>
      <c r="K294" t="s">
        <v>32</v>
      </c>
      <c r="L294" t="s">
        <v>33</v>
      </c>
      <c r="M294" t="s">
        <v>32</v>
      </c>
      <c r="N294" t="s">
        <v>23</v>
      </c>
      <c r="O294">
        <v>10</v>
      </c>
      <c r="P294" t="s">
        <v>24</v>
      </c>
      <c r="Q294" t="s">
        <v>25</v>
      </c>
      <c r="R294" t="s">
        <v>127</v>
      </c>
      <c r="S294" t="s">
        <v>242</v>
      </c>
    </row>
    <row r="295" spans="1:19" x14ac:dyDescent="0.35">
      <c r="A295">
        <v>548353</v>
      </c>
      <c r="B295" t="s">
        <v>50</v>
      </c>
      <c r="C295">
        <f t="shared" si="4"/>
        <v>2012</v>
      </c>
      <c r="D295" t="s">
        <v>402</v>
      </c>
      <c r="E295" s="1">
        <v>41034</v>
      </c>
      <c r="F295" t="s">
        <v>247</v>
      </c>
      <c r="G295" t="s">
        <v>52</v>
      </c>
      <c r="H295">
        <v>0</v>
      </c>
      <c r="I295" t="s">
        <v>21</v>
      </c>
      <c r="J295" t="s">
        <v>207</v>
      </c>
      <c r="K295" t="s">
        <v>21</v>
      </c>
      <c r="L295" t="s">
        <v>33</v>
      </c>
      <c r="M295" t="s">
        <v>21</v>
      </c>
      <c r="N295" t="s">
        <v>23</v>
      </c>
      <c r="O295">
        <v>7</v>
      </c>
      <c r="P295" t="s">
        <v>24</v>
      </c>
      <c r="Q295" t="s">
        <v>25</v>
      </c>
      <c r="R295" t="s">
        <v>54</v>
      </c>
      <c r="S295" t="s">
        <v>138</v>
      </c>
    </row>
    <row r="296" spans="1:19" x14ac:dyDescent="0.35">
      <c r="A296">
        <v>548354</v>
      </c>
      <c r="B296" t="s">
        <v>28</v>
      </c>
      <c r="C296">
        <f t="shared" si="4"/>
        <v>2012</v>
      </c>
      <c r="D296" t="s">
        <v>402</v>
      </c>
      <c r="E296" s="1">
        <v>41034</v>
      </c>
      <c r="F296" t="s">
        <v>57</v>
      </c>
      <c r="G296" t="s">
        <v>30</v>
      </c>
      <c r="H296">
        <v>0</v>
      </c>
      <c r="I296" t="s">
        <v>31</v>
      </c>
      <c r="J296" t="s">
        <v>40</v>
      </c>
      <c r="K296" t="s">
        <v>40</v>
      </c>
      <c r="L296" t="s">
        <v>33</v>
      </c>
      <c r="M296" t="s">
        <v>40</v>
      </c>
      <c r="N296" t="s">
        <v>23</v>
      </c>
      <c r="O296">
        <v>43</v>
      </c>
      <c r="P296" t="s">
        <v>24</v>
      </c>
      <c r="Q296" t="s">
        <v>25</v>
      </c>
      <c r="R296" t="s">
        <v>230</v>
      </c>
      <c r="S296" t="s">
        <v>116</v>
      </c>
    </row>
    <row r="297" spans="1:19" x14ac:dyDescent="0.35">
      <c r="A297">
        <v>548355</v>
      </c>
      <c r="B297" t="s">
        <v>44</v>
      </c>
      <c r="C297">
        <f t="shared" si="4"/>
        <v>2012</v>
      </c>
      <c r="D297" t="s">
        <v>402</v>
      </c>
      <c r="E297" s="1">
        <v>41035</v>
      </c>
      <c r="F297" t="s">
        <v>152</v>
      </c>
      <c r="G297" t="s">
        <v>46</v>
      </c>
      <c r="H297">
        <v>0</v>
      </c>
      <c r="I297" t="s">
        <v>47</v>
      </c>
      <c r="J297" t="s">
        <v>32</v>
      </c>
      <c r="K297" t="s">
        <v>47</v>
      </c>
      <c r="L297" t="s">
        <v>22</v>
      </c>
      <c r="M297" t="s">
        <v>47</v>
      </c>
      <c r="N297" t="s">
        <v>41</v>
      </c>
      <c r="O297">
        <v>2</v>
      </c>
      <c r="P297" t="s">
        <v>24</v>
      </c>
      <c r="Q297" t="s">
        <v>25</v>
      </c>
      <c r="R297" t="s">
        <v>26</v>
      </c>
      <c r="S297" t="s">
        <v>129</v>
      </c>
    </row>
    <row r="298" spans="1:19" x14ac:dyDescent="0.35">
      <c r="A298">
        <v>548356</v>
      </c>
      <c r="B298" t="s">
        <v>17</v>
      </c>
      <c r="C298">
        <f t="shared" si="4"/>
        <v>2012</v>
      </c>
      <c r="D298" t="s">
        <v>402</v>
      </c>
      <c r="E298" s="1">
        <v>41035</v>
      </c>
      <c r="F298" t="s">
        <v>121</v>
      </c>
      <c r="G298" t="s">
        <v>19</v>
      </c>
      <c r="H298">
        <v>0</v>
      </c>
      <c r="I298" t="s">
        <v>20</v>
      </c>
      <c r="J298" t="s">
        <v>53</v>
      </c>
      <c r="K298" t="s">
        <v>20</v>
      </c>
      <c r="L298" t="s">
        <v>22</v>
      </c>
      <c r="M298" t="s">
        <v>20</v>
      </c>
      <c r="N298" t="s">
        <v>41</v>
      </c>
      <c r="O298">
        <v>5</v>
      </c>
      <c r="P298" t="s">
        <v>24</v>
      </c>
      <c r="Q298" t="s">
        <v>25</v>
      </c>
      <c r="R298" t="s">
        <v>127</v>
      </c>
      <c r="S298" t="s">
        <v>242</v>
      </c>
    </row>
    <row r="299" spans="1:19" x14ac:dyDescent="0.35">
      <c r="A299">
        <v>548357</v>
      </c>
      <c r="B299" t="s">
        <v>36</v>
      </c>
      <c r="C299">
        <f t="shared" si="4"/>
        <v>2012</v>
      </c>
      <c r="D299" t="s">
        <v>402</v>
      </c>
      <c r="E299" s="1">
        <v>41036</v>
      </c>
      <c r="F299" t="s">
        <v>144</v>
      </c>
      <c r="G299" t="s">
        <v>38</v>
      </c>
      <c r="H299">
        <v>0</v>
      </c>
      <c r="I299" t="s">
        <v>39</v>
      </c>
      <c r="J299" t="s">
        <v>21</v>
      </c>
      <c r="K299" t="s">
        <v>39</v>
      </c>
      <c r="L299" t="s">
        <v>33</v>
      </c>
      <c r="M299" t="s">
        <v>21</v>
      </c>
      <c r="N299" t="s">
        <v>41</v>
      </c>
      <c r="O299">
        <v>6</v>
      </c>
      <c r="P299" t="s">
        <v>24</v>
      </c>
      <c r="Q299" t="s">
        <v>25</v>
      </c>
      <c r="R299" t="s">
        <v>230</v>
      </c>
      <c r="S299" t="s">
        <v>140</v>
      </c>
    </row>
    <row r="300" spans="1:19" x14ac:dyDescent="0.35">
      <c r="A300">
        <v>548358</v>
      </c>
      <c r="B300" t="s">
        <v>238</v>
      </c>
      <c r="C300">
        <f t="shared" si="4"/>
        <v>2012</v>
      </c>
      <c r="D300" t="s">
        <v>402</v>
      </c>
      <c r="E300" s="1">
        <v>41037</v>
      </c>
      <c r="F300" t="s">
        <v>57</v>
      </c>
      <c r="G300" t="s">
        <v>240</v>
      </c>
      <c r="H300">
        <v>0</v>
      </c>
      <c r="I300" t="s">
        <v>207</v>
      </c>
      <c r="J300" t="s">
        <v>40</v>
      </c>
      <c r="K300" t="s">
        <v>207</v>
      </c>
      <c r="L300" t="s">
        <v>33</v>
      </c>
      <c r="M300" t="s">
        <v>40</v>
      </c>
      <c r="N300" t="s">
        <v>41</v>
      </c>
      <c r="O300">
        <v>7</v>
      </c>
      <c r="P300" t="s">
        <v>24</v>
      </c>
      <c r="Q300" t="s">
        <v>25</v>
      </c>
      <c r="R300" t="s">
        <v>26</v>
      </c>
      <c r="S300" t="s">
        <v>77</v>
      </c>
    </row>
    <row r="301" spans="1:19" x14ac:dyDescent="0.35">
      <c r="A301">
        <v>548359</v>
      </c>
      <c r="B301" t="s">
        <v>60</v>
      </c>
      <c r="C301">
        <f t="shared" si="4"/>
        <v>2012</v>
      </c>
      <c r="D301" t="s">
        <v>402</v>
      </c>
      <c r="E301" s="1">
        <v>41037</v>
      </c>
      <c r="F301" t="s">
        <v>251</v>
      </c>
      <c r="G301" t="s">
        <v>62</v>
      </c>
      <c r="H301">
        <v>0</v>
      </c>
      <c r="I301" t="s">
        <v>53</v>
      </c>
      <c r="J301" t="s">
        <v>31</v>
      </c>
      <c r="K301" t="s">
        <v>53</v>
      </c>
      <c r="L301" t="s">
        <v>22</v>
      </c>
      <c r="M301" t="s">
        <v>31</v>
      </c>
      <c r="N301" t="s">
        <v>23</v>
      </c>
      <c r="O301">
        <v>25</v>
      </c>
      <c r="P301" t="s">
        <v>24</v>
      </c>
      <c r="Q301" t="s">
        <v>25</v>
      </c>
      <c r="R301" t="s">
        <v>127</v>
      </c>
      <c r="S301" t="s">
        <v>242</v>
      </c>
    </row>
    <row r="302" spans="1:19" x14ac:dyDescent="0.35">
      <c r="A302">
        <v>548360</v>
      </c>
      <c r="B302" t="s">
        <v>44</v>
      </c>
      <c r="C302">
        <f t="shared" si="4"/>
        <v>2012</v>
      </c>
      <c r="D302" t="s">
        <v>402</v>
      </c>
      <c r="E302" s="1">
        <v>41038</v>
      </c>
      <c r="F302" t="s">
        <v>118</v>
      </c>
      <c r="G302" t="s">
        <v>46</v>
      </c>
      <c r="H302">
        <v>0</v>
      </c>
      <c r="I302" t="s">
        <v>47</v>
      </c>
      <c r="J302" t="s">
        <v>20</v>
      </c>
      <c r="K302" t="s">
        <v>20</v>
      </c>
      <c r="L302" t="s">
        <v>22</v>
      </c>
      <c r="M302" t="s">
        <v>20</v>
      </c>
      <c r="N302" t="s">
        <v>41</v>
      </c>
      <c r="O302">
        <v>9</v>
      </c>
      <c r="P302" t="s">
        <v>24</v>
      </c>
      <c r="Q302" t="s">
        <v>25</v>
      </c>
      <c r="R302" t="s">
        <v>54</v>
      </c>
      <c r="S302" t="s">
        <v>237</v>
      </c>
    </row>
    <row r="303" spans="1:19" x14ac:dyDescent="0.35">
      <c r="A303">
        <v>548361</v>
      </c>
      <c r="B303" t="s">
        <v>56</v>
      </c>
      <c r="C303">
        <f t="shared" si="4"/>
        <v>2012</v>
      </c>
      <c r="D303" t="s">
        <v>402</v>
      </c>
      <c r="E303" s="1">
        <v>41039</v>
      </c>
      <c r="F303" t="s">
        <v>255</v>
      </c>
      <c r="G303" t="s">
        <v>58</v>
      </c>
      <c r="H303">
        <v>0</v>
      </c>
      <c r="I303" t="s">
        <v>40</v>
      </c>
      <c r="J303" t="s">
        <v>32</v>
      </c>
      <c r="K303" t="s">
        <v>32</v>
      </c>
      <c r="L303" t="s">
        <v>22</v>
      </c>
      <c r="M303" t="s">
        <v>32</v>
      </c>
      <c r="N303" t="s">
        <v>41</v>
      </c>
      <c r="O303">
        <v>4</v>
      </c>
      <c r="P303" t="s">
        <v>24</v>
      </c>
      <c r="Q303" t="s">
        <v>25</v>
      </c>
      <c r="R303" t="s">
        <v>242</v>
      </c>
      <c r="S303" t="s">
        <v>252</v>
      </c>
    </row>
    <row r="304" spans="1:19" x14ac:dyDescent="0.35">
      <c r="A304">
        <v>548362</v>
      </c>
      <c r="B304" t="s">
        <v>238</v>
      </c>
      <c r="C304">
        <f t="shared" si="4"/>
        <v>2012</v>
      </c>
      <c r="D304" t="s">
        <v>402</v>
      </c>
      <c r="E304" s="1">
        <v>41040</v>
      </c>
      <c r="F304" t="s">
        <v>118</v>
      </c>
      <c r="G304" t="s">
        <v>240</v>
      </c>
      <c r="H304">
        <v>0</v>
      </c>
      <c r="I304" t="s">
        <v>207</v>
      </c>
      <c r="J304" t="s">
        <v>20</v>
      </c>
      <c r="K304" t="s">
        <v>207</v>
      </c>
      <c r="L304" t="s">
        <v>22</v>
      </c>
      <c r="M304" t="s">
        <v>20</v>
      </c>
      <c r="N304" t="s">
        <v>23</v>
      </c>
      <c r="O304">
        <v>35</v>
      </c>
      <c r="P304" t="s">
        <v>24</v>
      </c>
      <c r="Q304" t="s">
        <v>25</v>
      </c>
      <c r="R304" t="s">
        <v>54</v>
      </c>
      <c r="S304" t="s">
        <v>138</v>
      </c>
    </row>
    <row r="305" spans="1:19" x14ac:dyDescent="0.35">
      <c r="A305">
        <v>548363</v>
      </c>
      <c r="B305" t="s">
        <v>50</v>
      </c>
      <c r="C305">
        <f t="shared" si="4"/>
        <v>2012</v>
      </c>
      <c r="D305" t="s">
        <v>402</v>
      </c>
      <c r="E305" s="1">
        <v>41041</v>
      </c>
      <c r="F305" t="s">
        <v>147</v>
      </c>
      <c r="G305" t="s">
        <v>52</v>
      </c>
      <c r="H305">
        <v>0</v>
      </c>
      <c r="I305" t="s">
        <v>21</v>
      </c>
      <c r="J305" t="s">
        <v>47</v>
      </c>
      <c r="K305" t="s">
        <v>47</v>
      </c>
      <c r="L305" t="s">
        <v>33</v>
      </c>
      <c r="M305" t="s">
        <v>47</v>
      </c>
      <c r="N305" t="s">
        <v>23</v>
      </c>
      <c r="O305">
        <v>27</v>
      </c>
      <c r="P305" t="s">
        <v>24</v>
      </c>
      <c r="Q305" t="s">
        <v>25</v>
      </c>
      <c r="R305" t="s">
        <v>140</v>
      </c>
      <c r="S305" t="s">
        <v>116</v>
      </c>
    </row>
    <row r="306" spans="1:19" x14ac:dyDescent="0.35">
      <c r="A306">
        <v>548364</v>
      </c>
      <c r="B306" t="s">
        <v>65</v>
      </c>
      <c r="C306">
        <f t="shared" si="4"/>
        <v>2012</v>
      </c>
      <c r="D306" t="s">
        <v>402</v>
      </c>
      <c r="E306" s="1">
        <v>41041</v>
      </c>
      <c r="F306" t="s">
        <v>255</v>
      </c>
      <c r="G306" t="s">
        <v>67</v>
      </c>
      <c r="H306">
        <v>0</v>
      </c>
      <c r="I306" t="s">
        <v>32</v>
      </c>
      <c r="J306" t="s">
        <v>39</v>
      </c>
      <c r="K306" t="s">
        <v>32</v>
      </c>
      <c r="L306" t="s">
        <v>22</v>
      </c>
      <c r="M306" t="s">
        <v>32</v>
      </c>
      <c r="N306" t="s">
        <v>41</v>
      </c>
      <c r="O306">
        <v>9</v>
      </c>
      <c r="P306" t="s">
        <v>24</v>
      </c>
      <c r="Q306" t="s">
        <v>25</v>
      </c>
      <c r="R306" t="s">
        <v>169</v>
      </c>
      <c r="S306" t="s">
        <v>77</v>
      </c>
    </row>
    <row r="307" spans="1:19" x14ac:dyDescent="0.35">
      <c r="A307">
        <v>548365</v>
      </c>
      <c r="B307" t="s">
        <v>56</v>
      </c>
      <c r="C307">
        <f t="shared" si="4"/>
        <v>2012</v>
      </c>
      <c r="D307" t="s">
        <v>402</v>
      </c>
      <c r="E307" s="1">
        <v>41042</v>
      </c>
      <c r="F307" t="s">
        <v>256</v>
      </c>
      <c r="G307" t="s">
        <v>58</v>
      </c>
      <c r="H307">
        <v>0</v>
      </c>
      <c r="I307" t="s">
        <v>40</v>
      </c>
      <c r="J307" t="s">
        <v>207</v>
      </c>
      <c r="K307" t="s">
        <v>40</v>
      </c>
      <c r="L307" t="s">
        <v>33</v>
      </c>
      <c r="M307" t="s">
        <v>40</v>
      </c>
      <c r="N307" t="s">
        <v>23</v>
      </c>
      <c r="O307">
        <v>45</v>
      </c>
      <c r="P307" t="s">
        <v>24</v>
      </c>
      <c r="Q307" t="s">
        <v>25</v>
      </c>
      <c r="R307" t="s">
        <v>54</v>
      </c>
      <c r="S307" t="s">
        <v>138</v>
      </c>
    </row>
    <row r="308" spans="1:19" x14ac:dyDescent="0.35">
      <c r="A308">
        <v>548366</v>
      </c>
      <c r="B308" t="s">
        <v>28</v>
      </c>
      <c r="C308">
        <f t="shared" si="4"/>
        <v>2012</v>
      </c>
      <c r="D308" t="s">
        <v>402</v>
      </c>
      <c r="E308" s="1">
        <v>41042</v>
      </c>
      <c r="F308" t="s">
        <v>51</v>
      </c>
      <c r="G308" t="s">
        <v>30</v>
      </c>
      <c r="H308">
        <v>0</v>
      </c>
      <c r="I308" t="s">
        <v>31</v>
      </c>
      <c r="J308" t="s">
        <v>53</v>
      </c>
      <c r="K308" t="s">
        <v>53</v>
      </c>
      <c r="L308" t="s">
        <v>33</v>
      </c>
      <c r="M308" t="s">
        <v>31</v>
      </c>
      <c r="N308" t="s">
        <v>41</v>
      </c>
      <c r="O308">
        <v>4</v>
      </c>
      <c r="P308" t="s">
        <v>24</v>
      </c>
      <c r="Q308" t="s">
        <v>25</v>
      </c>
      <c r="R308" t="s">
        <v>127</v>
      </c>
      <c r="S308" t="s">
        <v>242</v>
      </c>
    </row>
    <row r="309" spans="1:19" x14ac:dyDescent="0.35">
      <c r="A309">
        <v>548367</v>
      </c>
      <c r="B309" t="s">
        <v>17</v>
      </c>
      <c r="C309">
        <f t="shared" si="4"/>
        <v>2012</v>
      </c>
      <c r="D309" t="s">
        <v>402</v>
      </c>
      <c r="E309" s="1">
        <v>41043</v>
      </c>
      <c r="F309" t="s">
        <v>183</v>
      </c>
      <c r="G309" t="s">
        <v>19</v>
      </c>
      <c r="H309">
        <v>0</v>
      </c>
      <c r="I309" t="s">
        <v>20</v>
      </c>
      <c r="J309" t="s">
        <v>47</v>
      </c>
      <c r="K309" t="s">
        <v>47</v>
      </c>
      <c r="L309" t="s">
        <v>22</v>
      </c>
      <c r="M309" t="s">
        <v>47</v>
      </c>
      <c r="N309" t="s">
        <v>41</v>
      </c>
      <c r="O309">
        <v>5</v>
      </c>
      <c r="P309" t="s">
        <v>24</v>
      </c>
      <c r="Q309" t="s">
        <v>25</v>
      </c>
      <c r="R309" t="s">
        <v>169</v>
      </c>
      <c r="S309" t="s">
        <v>77</v>
      </c>
    </row>
    <row r="310" spans="1:19" x14ac:dyDescent="0.35">
      <c r="A310">
        <v>548368</v>
      </c>
      <c r="B310" t="s">
        <v>50</v>
      </c>
      <c r="C310">
        <f t="shared" si="4"/>
        <v>2012</v>
      </c>
      <c r="D310" t="s">
        <v>402</v>
      </c>
      <c r="E310" s="1">
        <v>41043</v>
      </c>
      <c r="F310" t="s">
        <v>29</v>
      </c>
      <c r="G310" t="s">
        <v>52</v>
      </c>
      <c r="H310">
        <v>0</v>
      </c>
      <c r="I310" t="s">
        <v>21</v>
      </c>
      <c r="J310" t="s">
        <v>32</v>
      </c>
      <c r="K310" t="s">
        <v>32</v>
      </c>
      <c r="L310" t="s">
        <v>22</v>
      </c>
      <c r="M310" t="s">
        <v>32</v>
      </c>
      <c r="N310" t="s">
        <v>41</v>
      </c>
      <c r="O310">
        <v>5</v>
      </c>
      <c r="P310" t="s">
        <v>24</v>
      </c>
      <c r="Q310" t="s">
        <v>25</v>
      </c>
      <c r="R310" t="s">
        <v>230</v>
      </c>
      <c r="S310" t="s">
        <v>116</v>
      </c>
    </row>
    <row r="311" spans="1:19" x14ac:dyDescent="0.35">
      <c r="A311">
        <v>548369</v>
      </c>
      <c r="B311" t="s">
        <v>36</v>
      </c>
      <c r="C311">
        <f t="shared" si="4"/>
        <v>2012</v>
      </c>
      <c r="D311" t="s">
        <v>402</v>
      </c>
      <c r="E311" s="1">
        <v>41044</v>
      </c>
      <c r="F311" t="s">
        <v>257</v>
      </c>
      <c r="G311" t="s">
        <v>38</v>
      </c>
      <c r="H311">
        <v>0</v>
      </c>
      <c r="I311" t="s">
        <v>39</v>
      </c>
      <c r="J311" t="s">
        <v>31</v>
      </c>
      <c r="K311" t="s">
        <v>31</v>
      </c>
      <c r="L311" t="s">
        <v>33</v>
      </c>
      <c r="M311" t="s">
        <v>39</v>
      </c>
      <c r="N311" t="s">
        <v>41</v>
      </c>
      <c r="O311">
        <v>5</v>
      </c>
      <c r="P311" t="s">
        <v>24</v>
      </c>
      <c r="Q311" t="s">
        <v>25</v>
      </c>
      <c r="R311" t="s">
        <v>127</v>
      </c>
      <c r="S311" t="s">
        <v>242</v>
      </c>
    </row>
    <row r="312" spans="1:19" x14ac:dyDescent="0.35">
      <c r="A312">
        <v>548370</v>
      </c>
      <c r="B312" t="s">
        <v>44</v>
      </c>
      <c r="C312">
        <f t="shared" si="4"/>
        <v>2012</v>
      </c>
      <c r="D312" t="s">
        <v>402</v>
      </c>
      <c r="E312" s="1">
        <v>41045</v>
      </c>
      <c r="F312" t="s">
        <v>247</v>
      </c>
      <c r="G312" t="s">
        <v>46</v>
      </c>
      <c r="H312">
        <v>0</v>
      </c>
      <c r="I312" t="s">
        <v>47</v>
      </c>
      <c r="J312" t="s">
        <v>21</v>
      </c>
      <c r="K312" t="s">
        <v>47</v>
      </c>
      <c r="L312" t="s">
        <v>22</v>
      </c>
      <c r="M312" t="s">
        <v>21</v>
      </c>
      <c r="N312" t="s">
        <v>23</v>
      </c>
      <c r="O312">
        <v>32</v>
      </c>
      <c r="P312" t="s">
        <v>24</v>
      </c>
      <c r="Q312" t="s">
        <v>25</v>
      </c>
      <c r="R312" t="s">
        <v>169</v>
      </c>
      <c r="S312" t="s">
        <v>77</v>
      </c>
    </row>
    <row r="313" spans="1:19" x14ac:dyDescent="0.35">
      <c r="A313">
        <v>548371</v>
      </c>
      <c r="B313" t="s">
        <v>194</v>
      </c>
      <c r="C313">
        <f t="shared" si="4"/>
        <v>2012</v>
      </c>
      <c r="D313" t="s">
        <v>402</v>
      </c>
      <c r="E313" s="1">
        <v>41046</v>
      </c>
      <c r="F313" t="s">
        <v>72</v>
      </c>
      <c r="G313" t="s">
        <v>195</v>
      </c>
      <c r="H313">
        <v>0</v>
      </c>
      <c r="I313" t="s">
        <v>31</v>
      </c>
      <c r="J313" t="s">
        <v>32</v>
      </c>
      <c r="K313" t="s">
        <v>31</v>
      </c>
      <c r="L313" t="s">
        <v>22</v>
      </c>
      <c r="M313" t="s">
        <v>31</v>
      </c>
      <c r="N313" t="s">
        <v>41</v>
      </c>
      <c r="O313">
        <v>6</v>
      </c>
      <c r="P313" t="s">
        <v>24</v>
      </c>
      <c r="Q313" t="s">
        <v>25</v>
      </c>
      <c r="R313" t="s">
        <v>237</v>
      </c>
      <c r="S313" t="s">
        <v>138</v>
      </c>
    </row>
    <row r="314" spans="1:19" x14ac:dyDescent="0.35">
      <c r="A314">
        <v>548372</v>
      </c>
      <c r="B314" t="s">
        <v>36</v>
      </c>
      <c r="C314">
        <f t="shared" si="4"/>
        <v>2012</v>
      </c>
      <c r="D314" t="s">
        <v>402</v>
      </c>
      <c r="E314" s="1">
        <v>41046</v>
      </c>
      <c r="F314" t="s">
        <v>118</v>
      </c>
      <c r="G314" t="s">
        <v>38</v>
      </c>
      <c r="H314">
        <v>0</v>
      </c>
      <c r="I314" t="s">
        <v>39</v>
      </c>
      <c r="J314" t="s">
        <v>20</v>
      </c>
      <c r="K314" t="s">
        <v>39</v>
      </c>
      <c r="L314" t="s">
        <v>22</v>
      </c>
      <c r="M314" t="s">
        <v>20</v>
      </c>
      <c r="N314" t="s">
        <v>23</v>
      </c>
      <c r="O314">
        <v>21</v>
      </c>
      <c r="P314" t="s">
        <v>24</v>
      </c>
      <c r="Q314" t="s">
        <v>25</v>
      </c>
      <c r="R314" t="s">
        <v>127</v>
      </c>
      <c r="S314" t="s">
        <v>252</v>
      </c>
    </row>
    <row r="315" spans="1:19" x14ac:dyDescent="0.35">
      <c r="A315">
        <v>548373</v>
      </c>
      <c r="B315" t="s">
        <v>60</v>
      </c>
      <c r="C315">
        <f t="shared" si="4"/>
        <v>2012</v>
      </c>
      <c r="D315" t="s">
        <v>402</v>
      </c>
      <c r="E315" s="1">
        <v>41047</v>
      </c>
      <c r="F315" t="s">
        <v>211</v>
      </c>
      <c r="G315" t="s">
        <v>62</v>
      </c>
      <c r="H315">
        <v>0</v>
      </c>
      <c r="I315" t="s">
        <v>53</v>
      </c>
      <c r="J315" t="s">
        <v>40</v>
      </c>
      <c r="K315" t="s">
        <v>40</v>
      </c>
      <c r="L315" t="s">
        <v>33</v>
      </c>
      <c r="M315" t="s">
        <v>53</v>
      </c>
      <c r="N315" t="s">
        <v>41</v>
      </c>
      <c r="O315">
        <v>5</v>
      </c>
      <c r="P315" t="s">
        <v>24</v>
      </c>
      <c r="Q315" t="s">
        <v>25</v>
      </c>
      <c r="R315" t="s">
        <v>140</v>
      </c>
      <c r="S315" t="s">
        <v>116</v>
      </c>
    </row>
    <row r="316" spans="1:19" x14ac:dyDescent="0.35">
      <c r="A316">
        <v>548374</v>
      </c>
      <c r="B316" t="s">
        <v>194</v>
      </c>
      <c r="C316">
        <f t="shared" si="4"/>
        <v>2012</v>
      </c>
      <c r="D316" t="s">
        <v>402</v>
      </c>
      <c r="E316" s="1">
        <v>41048</v>
      </c>
      <c r="F316" t="s">
        <v>257</v>
      </c>
      <c r="G316" t="s">
        <v>195</v>
      </c>
      <c r="H316">
        <v>0</v>
      </c>
      <c r="I316" t="s">
        <v>31</v>
      </c>
      <c r="J316" t="s">
        <v>39</v>
      </c>
      <c r="K316" t="s">
        <v>39</v>
      </c>
      <c r="L316" t="s">
        <v>22</v>
      </c>
      <c r="M316" t="s">
        <v>39</v>
      </c>
      <c r="N316" t="s">
        <v>41</v>
      </c>
      <c r="O316">
        <v>6</v>
      </c>
      <c r="P316" t="s">
        <v>24</v>
      </c>
      <c r="Q316" t="s">
        <v>25</v>
      </c>
      <c r="R316" t="s">
        <v>54</v>
      </c>
      <c r="S316" t="s">
        <v>237</v>
      </c>
    </row>
    <row r="317" spans="1:19" x14ac:dyDescent="0.35">
      <c r="A317">
        <v>548375</v>
      </c>
      <c r="B317" t="s">
        <v>238</v>
      </c>
      <c r="C317">
        <f t="shared" si="4"/>
        <v>2012</v>
      </c>
      <c r="D317" t="s">
        <v>402</v>
      </c>
      <c r="E317" s="1">
        <v>41048</v>
      </c>
      <c r="F317" t="s">
        <v>245</v>
      </c>
      <c r="G317" t="s">
        <v>240</v>
      </c>
      <c r="H317">
        <v>0</v>
      </c>
      <c r="I317" t="s">
        <v>207</v>
      </c>
      <c r="J317" t="s">
        <v>21</v>
      </c>
      <c r="K317" t="s">
        <v>21</v>
      </c>
      <c r="L317" t="s">
        <v>33</v>
      </c>
      <c r="M317" t="s">
        <v>21</v>
      </c>
      <c r="N317" t="s">
        <v>23</v>
      </c>
      <c r="O317">
        <v>34</v>
      </c>
      <c r="P317" t="s">
        <v>24</v>
      </c>
      <c r="Q317" t="s">
        <v>25</v>
      </c>
      <c r="R317" t="s">
        <v>129</v>
      </c>
      <c r="S317" t="s">
        <v>77</v>
      </c>
    </row>
    <row r="318" spans="1:19" x14ac:dyDescent="0.35">
      <c r="A318">
        <v>548376</v>
      </c>
      <c r="B318" t="s">
        <v>60</v>
      </c>
      <c r="C318">
        <f t="shared" si="4"/>
        <v>2012</v>
      </c>
      <c r="D318" t="s">
        <v>402</v>
      </c>
      <c r="E318" s="1">
        <v>41049</v>
      </c>
      <c r="F318" t="s">
        <v>211</v>
      </c>
      <c r="G318" t="s">
        <v>62</v>
      </c>
      <c r="H318">
        <v>0</v>
      </c>
      <c r="I318" t="s">
        <v>53</v>
      </c>
      <c r="J318" t="s">
        <v>20</v>
      </c>
      <c r="K318" t="s">
        <v>20</v>
      </c>
      <c r="L318" t="s">
        <v>22</v>
      </c>
      <c r="M318" t="s">
        <v>53</v>
      </c>
      <c r="N318" t="s">
        <v>23</v>
      </c>
      <c r="O318">
        <v>9</v>
      </c>
      <c r="P318" t="s">
        <v>24</v>
      </c>
      <c r="Q318" t="s">
        <v>25</v>
      </c>
      <c r="R318" t="s">
        <v>140</v>
      </c>
      <c r="S318" t="s">
        <v>116</v>
      </c>
    </row>
    <row r="319" spans="1:19" x14ac:dyDescent="0.35">
      <c r="A319">
        <v>548377</v>
      </c>
      <c r="B319" t="s">
        <v>56</v>
      </c>
      <c r="C319">
        <f t="shared" si="4"/>
        <v>2012</v>
      </c>
      <c r="D319" t="s">
        <v>402</v>
      </c>
      <c r="E319" s="1">
        <v>41049</v>
      </c>
      <c r="F319" t="s">
        <v>152</v>
      </c>
      <c r="G319" t="s">
        <v>58</v>
      </c>
      <c r="H319">
        <v>0</v>
      </c>
      <c r="I319" t="s">
        <v>40</v>
      </c>
      <c r="J319" t="s">
        <v>47</v>
      </c>
      <c r="K319" t="s">
        <v>40</v>
      </c>
      <c r="L319" t="s">
        <v>33</v>
      </c>
      <c r="M319" t="s">
        <v>47</v>
      </c>
      <c r="N319" t="s">
        <v>41</v>
      </c>
      <c r="O319">
        <v>10</v>
      </c>
      <c r="P319" t="s">
        <v>24</v>
      </c>
      <c r="Q319" t="s">
        <v>25</v>
      </c>
      <c r="R319" t="s">
        <v>127</v>
      </c>
      <c r="S319" t="s">
        <v>252</v>
      </c>
    </row>
    <row r="320" spans="1:19" x14ac:dyDescent="0.35">
      <c r="A320">
        <v>548378</v>
      </c>
      <c r="B320" t="s">
        <v>238</v>
      </c>
      <c r="C320">
        <f t="shared" si="4"/>
        <v>2012</v>
      </c>
      <c r="D320" t="s">
        <v>402</v>
      </c>
      <c r="E320" s="1">
        <v>41051</v>
      </c>
      <c r="F320" t="s">
        <v>68</v>
      </c>
      <c r="G320" t="s">
        <v>240</v>
      </c>
      <c r="H320">
        <v>0</v>
      </c>
      <c r="I320" t="s">
        <v>39</v>
      </c>
      <c r="J320" t="s">
        <v>21</v>
      </c>
      <c r="K320" t="s">
        <v>21</v>
      </c>
      <c r="L320" t="s">
        <v>33</v>
      </c>
      <c r="M320" t="s">
        <v>21</v>
      </c>
      <c r="N320" t="s">
        <v>23</v>
      </c>
      <c r="O320">
        <v>18</v>
      </c>
      <c r="P320" t="s">
        <v>24</v>
      </c>
      <c r="Q320" t="s">
        <v>25</v>
      </c>
      <c r="R320" t="s">
        <v>77</v>
      </c>
      <c r="S320" t="s">
        <v>116</v>
      </c>
    </row>
    <row r="321" spans="1:19" x14ac:dyDescent="0.35">
      <c r="A321">
        <v>548379</v>
      </c>
      <c r="B321" t="s">
        <v>17</v>
      </c>
      <c r="C321">
        <f t="shared" si="4"/>
        <v>2012</v>
      </c>
      <c r="D321" t="s">
        <v>402</v>
      </c>
      <c r="E321" s="1">
        <v>41052</v>
      </c>
      <c r="F321" t="s">
        <v>76</v>
      </c>
      <c r="G321" t="s">
        <v>19</v>
      </c>
      <c r="H321">
        <v>0</v>
      </c>
      <c r="I321" t="s">
        <v>32</v>
      </c>
      <c r="J321" t="s">
        <v>47</v>
      </c>
      <c r="K321" t="s">
        <v>47</v>
      </c>
      <c r="L321" t="s">
        <v>22</v>
      </c>
      <c r="M321" t="s">
        <v>32</v>
      </c>
      <c r="N321" t="s">
        <v>23</v>
      </c>
      <c r="O321">
        <v>38</v>
      </c>
      <c r="P321" t="s">
        <v>24</v>
      </c>
      <c r="Q321" t="s">
        <v>25</v>
      </c>
      <c r="R321" t="s">
        <v>54</v>
      </c>
      <c r="S321" t="s">
        <v>127</v>
      </c>
    </row>
    <row r="322" spans="1:19" x14ac:dyDescent="0.35">
      <c r="A322">
        <v>548380</v>
      </c>
      <c r="B322" t="s">
        <v>65</v>
      </c>
      <c r="C322">
        <f t="shared" si="4"/>
        <v>2012</v>
      </c>
      <c r="D322" t="s">
        <v>402</v>
      </c>
      <c r="E322" s="1">
        <v>41054</v>
      </c>
      <c r="F322" t="s">
        <v>181</v>
      </c>
      <c r="G322" t="s">
        <v>67</v>
      </c>
      <c r="H322">
        <v>0</v>
      </c>
      <c r="I322" t="s">
        <v>39</v>
      </c>
      <c r="J322" t="s">
        <v>32</v>
      </c>
      <c r="K322" t="s">
        <v>39</v>
      </c>
      <c r="L322" t="s">
        <v>22</v>
      </c>
      <c r="M322" t="s">
        <v>32</v>
      </c>
      <c r="N322" t="s">
        <v>23</v>
      </c>
      <c r="O322">
        <v>86</v>
      </c>
      <c r="P322" t="s">
        <v>24</v>
      </c>
      <c r="Q322" t="s">
        <v>25</v>
      </c>
      <c r="R322" t="s">
        <v>77</v>
      </c>
      <c r="S322" t="s">
        <v>116</v>
      </c>
    </row>
    <row r="323" spans="1:19" x14ac:dyDescent="0.35">
      <c r="A323">
        <v>548381</v>
      </c>
      <c r="B323" t="s">
        <v>65</v>
      </c>
      <c r="C323">
        <f t="shared" ref="C323:C386" si="5">YEAR(E323)</f>
        <v>2012</v>
      </c>
      <c r="D323" t="s">
        <v>402</v>
      </c>
      <c r="E323" s="1">
        <v>41056</v>
      </c>
      <c r="F323" t="s">
        <v>258</v>
      </c>
      <c r="G323" t="s">
        <v>67</v>
      </c>
      <c r="H323">
        <v>0</v>
      </c>
      <c r="I323" t="s">
        <v>21</v>
      </c>
      <c r="J323" t="s">
        <v>32</v>
      </c>
      <c r="K323" t="s">
        <v>32</v>
      </c>
      <c r="L323" t="s">
        <v>33</v>
      </c>
      <c r="M323" t="s">
        <v>21</v>
      </c>
      <c r="N323" t="s">
        <v>41</v>
      </c>
      <c r="O323">
        <v>5</v>
      </c>
      <c r="P323" t="s">
        <v>24</v>
      </c>
      <c r="Q323" t="s">
        <v>25</v>
      </c>
      <c r="R323" t="s">
        <v>54</v>
      </c>
      <c r="S323" t="s">
        <v>116</v>
      </c>
    </row>
    <row r="324" spans="1:19" x14ac:dyDescent="0.35">
      <c r="A324">
        <v>597998</v>
      </c>
      <c r="B324" t="s">
        <v>50</v>
      </c>
      <c r="C324">
        <f t="shared" si="5"/>
        <v>2013</v>
      </c>
      <c r="D324" t="s">
        <v>403</v>
      </c>
      <c r="E324" s="1">
        <v>41367</v>
      </c>
      <c r="F324" t="s">
        <v>247</v>
      </c>
      <c r="G324" t="s">
        <v>52</v>
      </c>
      <c r="H324">
        <v>0</v>
      </c>
      <c r="I324" t="s">
        <v>21</v>
      </c>
      <c r="J324" t="s">
        <v>39</v>
      </c>
      <c r="K324" t="s">
        <v>21</v>
      </c>
      <c r="L324" t="s">
        <v>22</v>
      </c>
      <c r="M324" t="s">
        <v>21</v>
      </c>
      <c r="N324" t="s">
        <v>41</v>
      </c>
      <c r="O324">
        <v>6</v>
      </c>
      <c r="P324" t="s">
        <v>24</v>
      </c>
      <c r="Q324" t="s">
        <v>25</v>
      </c>
      <c r="R324" t="s">
        <v>140</v>
      </c>
      <c r="S324" t="s">
        <v>116</v>
      </c>
    </row>
    <row r="325" spans="1:19" x14ac:dyDescent="0.35">
      <c r="A325">
        <v>597999</v>
      </c>
      <c r="B325" t="s">
        <v>17</v>
      </c>
      <c r="C325">
        <f t="shared" si="5"/>
        <v>2013</v>
      </c>
      <c r="D325" t="s">
        <v>403</v>
      </c>
      <c r="E325" s="1">
        <v>41368</v>
      </c>
      <c r="F325" t="s">
        <v>118</v>
      </c>
      <c r="G325" t="s">
        <v>19</v>
      </c>
      <c r="H325">
        <v>0</v>
      </c>
      <c r="I325" t="s">
        <v>20</v>
      </c>
      <c r="J325" t="s">
        <v>47</v>
      </c>
      <c r="K325" t="s">
        <v>47</v>
      </c>
      <c r="L325" t="s">
        <v>22</v>
      </c>
      <c r="M325" t="s">
        <v>20</v>
      </c>
      <c r="N325" t="s">
        <v>23</v>
      </c>
      <c r="O325">
        <v>2</v>
      </c>
      <c r="P325" t="s">
        <v>24</v>
      </c>
      <c r="Q325" t="s">
        <v>25</v>
      </c>
      <c r="R325" t="s">
        <v>237</v>
      </c>
      <c r="S325" t="s">
        <v>252</v>
      </c>
    </row>
    <row r="326" spans="1:19" x14ac:dyDescent="0.35">
      <c r="A326">
        <v>598000</v>
      </c>
      <c r="B326" t="s">
        <v>60</v>
      </c>
      <c r="C326">
        <f t="shared" si="5"/>
        <v>2013</v>
      </c>
      <c r="D326" t="s">
        <v>403</v>
      </c>
      <c r="E326" s="1">
        <v>41369</v>
      </c>
      <c r="F326" t="s">
        <v>93</v>
      </c>
      <c r="G326" t="s">
        <v>62</v>
      </c>
      <c r="H326">
        <v>0</v>
      </c>
      <c r="I326" t="s">
        <v>259</v>
      </c>
      <c r="J326" t="s">
        <v>207</v>
      </c>
      <c r="K326" t="s">
        <v>207</v>
      </c>
      <c r="L326" t="s">
        <v>22</v>
      </c>
      <c r="M326" t="s">
        <v>259</v>
      </c>
      <c r="N326" t="s">
        <v>23</v>
      </c>
      <c r="O326">
        <v>22</v>
      </c>
      <c r="P326" t="s">
        <v>24</v>
      </c>
      <c r="Q326" t="s">
        <v>25</v>
      </c>
      <c r="R326" t="s">
        <v>140</v>
      </c>
      <c r="S326" t="s">
        <v>116</v>
      </c>
    </row>
    <row r="327" spans="1:19" x14ac:dyDescent="0.35">
      <c r="A327">
        <v>598001</v>
      </c>
      <c r="B327" t="s">
        <v>36</v>
      </c>
      <c r="C327">
        <f t="shared" si="5"/>
        <v>2013</v>
      </c>
      <c r="D327" t="s">
        <v>403</v>
      </c>
      <c r="E327" s="1">
        <v>41370</v>
      </c>
      <c r="F327" t="s">
        <v>109</v>
      </c>
      <c r="G327" t="s">
        <v>38</v>
      </c>
      <c r="H327">
        <v>0</v>
      </c>
      <c r="I327" t="s">
        <v>39</v>
      </c>
      <c r="J327" t="s">
        <v>40</v>
      </c>
      <c r="K327" t="s">
        <v>40</v>
      </c>
      <c r="L327" t="s">
        <v>33</v>
      </c>
      <c r="M327" t="s">
        <v>40</v>
      </c>
      <c r="N327" t="s">
        <v>23</v>
      </c>
      <c r="O327">
        <v>5</v>
      </c>
      <c r="P327" t="s">
        <v>24</v>
      </c>
      <c r="Q327" t="s">
        <v>25</v>
      </c>
      <c r="R327" t="s">
        <v>169</v>
      </c>
      <c r="S327" t="s">
        <v>252</v>
      </c>
    </row>
    <row r="328" spans="1:19" x14ac:dyDescent="0.35">
      <c r="A328">
        <v>598002</v>
      </c>
      <c r="B328" t="s">
        <v>65</v>
      </c>
      <c r="C328">
        <f t="shared" si="5"/>
        <v>2013</v>
      </c>
      <c r="D328" t="s">
        <v>403</v>
      </c>
      <c r="E328" s="1">
        <v>41370</v>
      </c>
      <c r="F328" t="s">
        <v>192</v>
      </c>
      <c r="G328" t="s">
        <v>67</v>
      </c>
      <c r="H328">
        <v>0</v>
      </c>
      <c r="I328" t="s">
        <v>32</v>
      </c>
      <c r="J328" t="s">
        <v>47</v>
      </c>
      <c r="K328" t="s">
        <v>47</v>
      </c>
      <c r="L328" t="s">
        <v>33</v>
      </c>
      <c r="M328" t="s">
        <v>47</v>
      </c>
      <c r="N328" t="s">
        <v>23</v>
      </c>
      <c r="O328">
        <v>9</v>
      </c>
      <c r="P328" t="s">
        <v>24</v>
      </c>
      <c r="Q328" t="s">
        <v>25</v>
      </c>
      <c r="R328" t="s">
        <v>120</v>
      </c>
      <c r="S328" t="s">
        <v>237</v>
      </c>
    </row>
    <row r="329" spans="1:19" x14ac:dyDescent="0.35">
      <c r="A329">
        <v>598003</v>
      </c>
      <c r="B329" t="s">
        <v>238</v>
      </c>
      <c r="C329">
        <f t="shared" si="5"/>
        <v>2013</v>
      </c>
      <c r="D329" t="s">
        <v>403</v>
      </c>
      <c r="E329" s="1">
        <v>41371</v>
      </c>
      <c r="F329" t="s">
        <v>260</v>
      </c>
      <c r="G329" t="s">
        <v>240</v>
      </c>
      <c r="H329">
        <v>0</v>
      </c>
      <c r="I329" t="s">
        <v>207</v>
      </c>
      <c r="J329" t="s">
        <v>31</v>
      </c>
      <c r="K329" t="s">
        <v>207</v>
      </c>
      <c r="L329" t="s">
        <v>33</v>
      </c>
      <c r="M329" t="s">
        <v>31</v>
      </c>
      <c r="N329" t="s">
        <v>41</v>
      </c>
      <c r="O329">
        <v>8</v>
      </c>
      <c r="P329" t="s">
        <v>24</v>
      </c>
      <c r="Q329" t="s">
        <v>25</v>
      </c>
      <c r="R329" t="s">
        <v>129</v>
      </c>
      <c r="S329" t="s">
        <v>116</v>
      </c>
    </row>
    <row r="330" spans="1:19" x14ac:dyDescent="0.35">
      <c r="A330">
        <v>598004</v>
      </c>
      <c r="B330" t="s">
        <v>60</v>
      </c>
      <c r="C330">
        <f t="shared" si="5"/>
        <v>2013</v>
      </c>
      <c r="D330" t="s">
        <v>403</v>
      </c>
      <c r="E330" s="1">
        <v>41371</v>
      </c>
      <c r="F330" t="s">
        <v>261</v>
      </c>
      <c r="G330" t="s">
        <v>62</v>
      </c>
      <c r="H330">
        <v>0</v>
      </c>
      <c r="I330" t="s">
        <v>259</v>
      </c>
      <c r="J330" t="s">
        <v>20</v>
      </c>
      <c r="K330" t="s">
        <v>20</v>
      </c>
      <c r="L330" t="s">
        <v>33</v>
      </c>
      <c r="M330" t="s">
        <v>259</v>
      </c>
      <c r="N330" t="s">
        <v>122</v>
      </c>
      <c r="O330" t="s">
        <v>25</v>
      </c>
      <c r="P330" t="s">
        <v>123</v>
      </c>
      <c r="Q330" t="s">
        <v>25</v>
      </c>
      <c r="R330" t="s">
        <v>232</v>
      </c>
      <c r="S330" t="s">
        <v>140</v>
      </c>
    </row>
    <row r="331" spans="1:19" x14ac:dyDescent="0.35">
      <c r="A331">
        <v>598005</v>
      </c>
      <c r="B331" t="s">
        <v>56</v>
      </c>
      <c r="C331">
        <f t="shared" si="5"/>
        <v>2013</v>
      </c>
      <c r="D331" t="s">
        <v>403</v>
      </c>
      <c r="E331" s="1">
        <v>41372</v>
      </c>
      <c r="F331" t="s">
        <v>202</v>
      </c>
      <c r="G331" t="s">
        <v>58</v>
      </c>
      <c r="H331">
        <v>0</v>
      </c>
      <c r="I331" t="s">
        <v>40</v>
      </c>
      <c r="J331" t="s">
        <v>21</v>
      </c>
      <c r="K331" t="s">
        <v>21</v>
      </c>
      <c r="L331" t="s">
        <v>22</v>
      </c>
      <c r="M331" t="s">
        <v>40</v>
      </c>
      <c r="N331" t="s">
        <v>23</v>
      </c>
      <c r="O331">
        <v>19</v>
      </c>
      <c r="P331" t="s">
        <v>24</v>
      </c>
      <c r="Q331" t="s">
        <v>25</v>
      </c>
      <c r="R331" t="s">
        <v>42</v>
      </c>
      <c r="S331" t="s">
        <v>169</v>
      </c>
    </row>
    <row r="332" spans="1:19" x14ac:dyDescent="0.35">
      <c r="A332">
        <v>598006</v>
      </c>
      <c r="B332" t="s">
        <v>44</v>
      </c>
      <c r="C332">
        <f t="shared" si="5"/>
        <v>2013</v>
      </c>
      <c r="D332" t="s">
        <v>403</v>
      </c>
      <c r="E332" s="1">
        <v>41373</v>
      </c>
      <c r="F332" t="s">
        <v>101</v>
      </c>
      <c r="G332" t="s">
        <v>46</v>
      </c>
      <c r="H332">
        <v>0</v>
      </c>
      <c r="I332" t="s">
        <v>47</v>
      </c>
      <c r="J332" t="s">
        <v>39</v>
      </c>
      <c r="K332" t="s">
        <v>47</v>
      </c>
      <c r="L332" t="s">
        <v>33</v>
      </c>
      <c r="M332" t="s">
        <v>47</v>
      </c>
      <c r="N332" t="s">
        <v>23</v>
      </c>
      <c r="O332">
        <v>44</v>
      </c>
      <c r="P332" t="s">
        <v>24</v>
      </c>
      <c r="Q332" t="s">
        <v>25</v>
      </c>
      <c r="R332" t="s">
        <v>120</v>
      </c>
      <c r="S332" t="s">
        <v>237</v>
      </c>
    </row>
    <row r="333" spans="1:19" x14ac:dyDescent="0.35">
      <c r="A333">
        <v>598007</v>
      </c>
      <c r="B333" t="s">
        <v>28</v>
      </c>
      <c r="C333">
        <f t="shared" si="5"/>
        <v>2013</v>
      </c>
      <c r="D333" t="s">
        <v>403</v>
      </c>
      <c r="E333" s="1">
        <v>41374</v>
      </c>
      <c r="F333" t="s">
        <v>29</v>
      </c>
      <c r="G333" t="s">
        <v>30</v>
      </c>
      <c r="H333">
        <v>0</v>
      </c>
      <c r="I333" t="s">
        <v>31</v>
      </c>
      <c r="J333" t="s">
        <v>32</v>
      </c>
      <c r="K333" t="s">
        <v>32</v>
      </c>
      <c r="L333" t="s">
        <v>22</v>
      </c>
      <c r="M333" t="s">
        <v>32</v>
      </c>
      <c r="N333" t="s">
        <v>41</v>
      </c>
      <c r="O333">
        <v>10</v>
      </c>
      <c r="P333" t="s">
        <v>24</v>
      </c>
      <c r="Q333" t="s">
        <v>25</v>
      </c>
      <c r="R333" t="s">
        <v>42</v>
      </c>
      <c r="S333" t="s">
        <v>252</v>
      </c>
    </row>
    <row r="334" spans="1:19" x14ac:dyDescent="0.35">
      <c r="A334">
        <v>598008</v>
      </c>
      <c r="B334" t="s">
        <v>17</v>
      </c>
      <c r="C334">
        <f t="shared" si="5"/>
        <v>2013</v>
      </c>
      <c r="D334" t="s">
        <v>403</v>
      </c>
      <c r="E334" s="1">
        <v>41375</v>
      </c>
      <c r="F334" t="s">
        <v>118</v>
      </c>
      <c r="G334" t="s">
        <v>19</v>
      </c>
      <c r="H334">
        <v>0</v>
      </c>
      <c r="I334" t="s">
        <v>20</v>
      </c>
      <c r="J334" t="s">
        <v>21</v>
      </c>
      <c r="K334" t="s">
        <v>20</v>
      </c>
      <c r="L334" t="s">
        <v>22</v>
      </c>
      <c r="M334" t="s">
        <v>20</v>
      </c>
      <c r="N334" t="s">
        <v>41</v>
      </c>
      <c r="O334">
        <v>8</v>
      </c>
      <c r="P334" t="s">
        <v>24</v>
      </c>
      <c r="Q334" t="s">
        <v>25</v>
      </c>
      <c r="R334" t="s">
        <v>26</v>
      </c>
      <c r="S334" t="s">
        <v>232</v>
      </c>
    </row>
    <row r="335" spans="1:19" x14ac:dyDescent="0.35">
      <c r="A335">
        <v>598009</v>
      </c>
      <c r="B335" t="s">
        <v>238</v>
      </c>
      <c r="C335">
        <f t="shared" si="5"/>
        <v>2013</v>
      </c>
      <c r="D335" t="s">
        <v>403</v>
      </c>
      <c r="E335" s="1">
        <v>41375</v>
      </c>
      <c r="F335" t="s">
        <v>262</v>
      </c>
      <c r="G335" t="s">
        <v>240</v>
      </c>
      <c r="H335">
        <v>0</v>
      </c>
      <c r="I335" t="s">
        <v>207</v>
      </c>
      <c r="J335" t="s">
        <v>40</v>
      </c>
      <c r="K335" t="s">
        <v>40</v>
      </c>
      <c r="L335" t="s">
        <v>33</v>
      </c>
      <c r="M335" t="s">
        <v>207</v>
      </c>
      <c r="N335" t="s">
        <v>41</v>
      </c>
      <c r="O335">
        <v>7</v>
      </c>
      <c r="P335" t="s">
        <v>24</v>
      </c>
      <c r="Q335" t="s">
        <v>25</v>
      </c>
      <c r="R335" t="s">
        <v>120</v>
      </c>
      <c r="S335" t="s">
        <v>263</v>
      </c>
    </row>
    <row r="336" spans="1:19" x14ac:dyDescent="0.35">
      <c r="A336">
        <v>598010</v>
      </c>
      <c r="B336" t="s">
        <v>36</v>
      </c>
      <c r="C336">
        <f t="shared" si="5"/>
        <v>2013</v>
      </c>
      <c r="D336" t="s">
        <v>403</v>
      </c>
      <c r="E336" s="1">
        <v>41376</v>
      </c>
      <c r="F336" t="s">
        <v>93</v>
      </c>
      <c r="G336" t="s">
        <v>38</v>
      </c>
      <c r="H336">
        <v>0</v>
      </c>
      <c r="I336" t="s">
        <v>39</v>
      </c>
      <c r="J336" t="s">
        <v>259</v>
      </c>
      <c r="K336" t="s">
        <v>39</v>
      </c>
      <c r="L336" t="s">
        <v>33</v>
      </c>
      <c r="M336" t="s">
        <v>259</v>
      </c>
      <c r="N336" t="s">
        <v>41</v>
      </c>
      <c r="O336">
        <v>3</v>
      </c>
      <c r="P336" t="s">
        <v>24</v>
      </c>
      <c r="Q336" t="s">
        <v>25</v>
      </c>
      <c r="R336" t="s">
        <v>42</v>
      </c>
      <c r="S336" t="s">
        <v>264</v>
      </c>
    </row>
    <row r="337" spans="1:19" x14ac:dyDescent="0.35">
      <c r="A337">
        <v>598011</v>
      </c>
      <c r="B337" t="s">
        <v>44</v>
      </c>
      <c r="C337">
        <f t="shared" si="5"/>
        <v>2013</v>
      </c>
      <c r="D337" t="s">
        <v>403</v>
      </c>
      <c r="E337" s="1">
        <v>41377</v>
      </c>
      <c r="F337" t="s">
        <v>147</v>
      </c>
      <c r="G337" t="s">
        <v>46</v>
      </c>
      <c r="H337">
        <v>0</v>
      </c>
      <c r="I337" t="s">
        <v>47</v>
      </c>
      <c r="J337" t="s">
        <v>207</v>
      </c>
      <c r="K337" t="s">
        <v>47</v>
      </c>
      <c r="L337" t="s">
        <v>33</v>
      </c>
      <c r="M337" t="s">
        <v>47</v>
      </c>
      <c r="N337" t="s">
        <v>23</v>
      </c>
      <c r="O337">
        <v>41</v>
      </c>
      <c r="P337" t="s">
        <v>24</v>
      </c>
      <c r="Q337" t="s">
        <v>25</v>
      </c>
      <c r="R337" t="s">
        <v>140</v>
      </c>
      <c r="S337" t="s">
        <v>116</v>
      </c>
    </row>
    <row r="338" spans="1:19" x14ac:dyDescent="0.35">
      <c r="A338">
        <v>598012</v>
      </c>
      <c r="B338" t="s">
        <v>65</v>
      </c>
      <c r="C338">
        <f t="shared" si="5"/>
        <v>2013</v>
      </c>
      <c r="D338" t="s">
        <v>403</v>
      </c>
      <c r="E338" s="1">
        <v>41377</v>
      </c>
      <c r="F338" t="s">
        <v>235</v>
      </c>
      <c r="G338" t="s">
        <v>67</v>
      </c>
      <c r="H338">
        <v>0</v>
      </c>
      <c r="I338" t="s">
        <v>32</v>
      </c>
      <c r="J338" t="s">
        <v>20</v>
      </c>
      <c r="K338" t="s">
        <v>32</v>
      </c>
      <c r="L338" t="s">
        <v>22</v>
      </c>
      <c r="M338" t="s">
        <v>32</v>
      </c>
      <c r="N338" t="s">
        <v>41</v>
      </c>
      <c r="O338">
        <v>4</v>
      </c>
      <c r="P338" t="s">
        <v>24</v>
      </c>
      <c r="Q338" t="s">
        <v>25</v>
      </c>
      <c r="R338" t="s">
        <v>26</v>
      </c>
      <c r="S338" t="s">
        <v>232</v>
      </c>
    </row>
    <row r="339" spans="1:19" x14ac:dyDescent="0.35">
      <c r="A339">
        <v>598013</v>
      </c>
      <c r="B339" t="s">
        <v>50</v>
      </c>
      <c r="C339">
        <f t="shared" si="5"/>
        <v>2013</v>
      </c>
      <c r="D339" t="s">
        <v>403</v>
      </c>
      <c r="E339" s="1">
        <v>41378</v>
      </c>
      <c r="F339" t="s">
        <v>146</v>
      </c>
      <c r="G339" t="s">
        <v>52</v>
      </c>
      <c r="H339">
        <v>0</v>
      </c>
      <c r="I339" t="s">
        <v>21</v>
      </c>
      <c r="J339" t="s">
        <v>259</v>
      </c>
      <c r="K339" t="s">
        <v>21</v>
      </c>
      <c r="L339" t="s">
        <v>33</v>
      </c>
      <c r="M339" t="s">
        <v>21</v>
      </c>
      <c r="N339" t="s">
        <v>23</v>
      </c>
      <c r="O339">
        <v>48</v>
      </c>
      <c r="P339" t="s">
        <v>24</v>
      </c>
      <c r="Q339" t="s">
        <v>25</v>
      </c>
      <c r="R339" t="s">
        <v>120</v>
      </c>
      <c r="S339" t="s">
        <v>237</v>
      </c>
    </row>
    <row r="340" spans="1:19" x14ac:dyDescent="0.35">
      <c r="A340">
        <v>598014</v>
      </c>
      <c r="B340" t="s">
        <v>56</v>
      </c>
      <c r="C340">
        <f t="shared" si="5"/>
        <v>2013</v>
      </c>
      <c r="D340" t="s">
        <v>403</v>
      </c>
      <c r="E340" s="1">
        <v>41378</v>
      </c>
      <c r="F340" t="s">
        <v>265</v>
      </c>
      <c r="G340" t="s">
        <v>58</v>
      </c>
      <c r="H340">
        <v>0</v>
      </c>
      <c r="I340" t="s">
        <v>40</v>
      </c>
      <c r="J340" t="s">
        <v>31</v>
      </c>
      <c r="K340" t="s">
        <v>40</v>
      </c>
      <c r="L340" t="s">
        <v>22</v>
      </c>
      <c r="M340" t="s">
        <v>40</v>
      </c>
      <c r="N340" t="s">
        <v>41</v>
      </c>
      <c r="O340">
        <v>6</v>
      </c>
      <c r="P340" t="s">
        <v>24</v>
      </c>
      <c r="Q340" t="s">
        <v>25</v>
      </c>
      <c r="R340" t="s">
        <v>42</v>
      </c>
      <c r="S340" t="s">
        <v>252</v>
      </c>
    </row>
    <row r="341" spans="1:19" x14ac:dyDescent="0.35">
      <c r="A341">
        <v>598015</v>
      </c>
      <c r="B341" t="s">
        <v>65</v>
      </c>
      <c r="C341">
        <f t="shared" si="5"/>
        <v>2013</v>
      </c>
      <c r="D341" t="s">
        <v>403</v>
      </c>
      <c r="E341" s="1">
        <v>41379</v>
      </c>
      <c r="F341" t="s">
        <v>231</v>
      </c>
      <c r="G341" t="s">
        <v>67</v>
      </c>
      <c r="H341">
        <v>0</v>
      </c>
      <c r="I341" t="s">
        <v>32</v>
      </c>
      <c r="J341" t="s">
        <v>207</v>
      </c>
      <c r="K341" t="s">
        <v>207</v>
      </c>
      <c r="L341" t="s">
        <v>33</v>
      </c>
      <c r="M341" t="s">
        <v>207</v>
      </c>
      <c r="N341" t="s">
        <v>23</v>
      </c>
      <c r="O341">
        <v>24</v>
      </c>
      <c r="P341" t="s">
        <v>24</v>
      </c>
      <c r="Q341" t="s">
        <v>25</v>
      </c>
      <c r="R341" t="s">
        <v>26</v>
      </c>
      <c r="S341" t="s">
        <v>232</v>
      </c>
    </row>
    <row r="342" spans="1:19" x14ac:dyDescent="0.35">
      <c r="A342">
        <v>598016</v>
      </c>
      <c r="B342" t="s">
        <v>28</v>
      </c>
      <c r="C342">
        <f t="shared" si="5"/>
        <v>2013</v>
      </c>
      <c r="D342" t="s">
        <v>403</v>
      </c>
      <c r="E342" s="1">
        <v>41380</v>
      </c>
      <c r="F342" t="s">
        <v>266</v>
      </c>
      <c r="G342" t="s">
        <v>30</v>
      </c>
      <c r="H342">
        <v>0</v>
      </c>
      <c r="I342" t="s">
        <v>31</v>
      </c>
      <c r="J342" t="s">
        <v>21</v>
      </c>
      <c r="K342" t="s">
        <v>21</v>
      </c>
      <c r="L342" t="s">
        <v>22</v>
      </c>
      <c r="M342" t="s">
        <v>31</v>
      </c>
      <c r="N342" t="s">
        <v>23</v>
      </c>
      <c r="O342">
        <v>4</v>
      </c>
      <c r="P342" t="s">
        <v>24</v>
      </c>
      <c r="Q342" t="s">
        <v>25</v>
      </c>
      <c r="R342" t="s">
        <v>267</v>
      </c>
      <c r="S342" t="s">
        <v>116</v>
      </c>
    </row>
    <row r="343" spans="1:19" x14ac:dyDescent="0.35">
      <c r="A343">
        <v>598017</v>
      </c>
      <c r="B343" t="s">
        <v>17</v>
      </c>
      <c r="C343">
        <f t="shared" si="5"/>
        <v>2013</v>
      </c>
      <c r="D343" t="s">
        <v>403</v>
      </c>
      <c r="E343" s="1">
        <v>41380</v>
      </c>
      <c r="F343" t="s">
        <v>215</v>
      </c>
      <c r="G343" t="s">
        <v>19</v>
      </c>
      <c r="H343">
        <v>0</v>
      </c>
      <c r="I343" t="s">
        <v>20</v>
      </c>
      <c r="J343" t="s">
        <v>39</v>
      </c>
      <c r="K343" t="s">
        <v>20</v>
      </c>
      <c r="L343" t="s">
        <v>22</v>
      </c>
      <c r="M343" t="s">
        <v>20</v>
      </c>
      <c r="N343" t="s">
        <v>122</v>
      </c>
      <c r="O343" t="s">
        <v>25</v>
      </c>
      <c r="P343" t="s">
        <v>123</v>
      </c>
      <c r="Q343" t="s">
        <v>25</v>
      </c>
      <c r="R343" t="s">
        <v>120</v>
      </c>
      <c r="S343" t="s">
        <v>237</v>
      </c>
    </row>
    <row r="344" spans="1:19" x14ac:dyDescent="0.35">
      <c r="A344">
        <v>598018</v>
      </c>
      <c r="B344" t="s">
        <v>238</v>
      </c>
      <c r="C344">
        <f t="shared" si="5"/>
        <v>2013</v>
      </c>
      <c r="D344" t="s">
        <v>403</v>
      </c>
      <c r="E344" s="1">
        <v>41381</v>
      </c>
      <c r="F344" t="s">
        <v>93</v>
      </c>
      <c r="G344" t="s">
        <v>240</v>
      </c>
      <c r="H344">
        <v>0</v>
      </c>
      <c r="I344" t="s">
        <v>207</v>
      </c>
      <c r="J344" t="s">
        <v>259</v>
      </c>
      <c r="K344" t="s">
        <v>207</v>
      </c>
      <c r="L344" t="s">
        <v>22</v>
      </c>
      <c r="M344" t="s">
        <v>259</v>
      </c>
      <c r="N344" t="s">
        <v>23</v>
      </c>
      <c r="O344">
        <v>11</v>
      </c>
      <c r="P344" t="s">
        <v>24</v>
      </c>
      <c r="Q344" t="s">
        <v>25</v>
      </c>
      <c r="R344" t="s">
        <v>26</v>
      </c>
      <c r="S344" t="s">
        <v>232</v>
      </c>
    </row>
    <row r="345" spans="1:19" x14ac:dyDescent="0.35">
      <c r="A345">
        <v>598019</v>
      </c>
      <c r="B345" t="s">
        <v>56</v>
      </c>
      <c r="C345">
        <f t="shared" si="5"/>
        <v>2013</v>
      </c>
      <c r="D345" t="s">
        <v>403</v>
      </c>
      <c r="E345" s="1">
        <v>41381</v>
      </c>
      <c r="F345" t="s">
        <v>233</v>
      </c>
      <c r="G345" t="s">
        <v>58</v>
      </c>
      <c r="H345">
        <v>0</v>
      </c>
      <c r="I345" t="s">
        <v>40</v>
      </c>
      <c r="J345" t="s">
        <v>47</v>
      </c>
      <c r="K345" t="s">
        <v>40</v>
      </c>
      <c r="L345" t="s">
        <v>33</v>
      </c>
      <c r="M345" t="s">
        <v>40</v>
      </c>
      <c r="N345" t="s">
        <v>23</v>
      </c>
      <c r="O345">
        <v>87</v>
      </c>
      <c r="P345" t="s">
        <v>24</v>
      </c>
      <c r="Q345" t="s">
        <v>25</v>
      </c>
      <c r="R345" t="s">
        <v>42</v>
      </c>
      <c r="S345" t="s">
        <v>252</v>
      </c>
    </row>
    <row r="346" spans="1:19" x14ac:dyDescent="0.35">
      <c r="A346">
        <v>598020</v>
      </c>
      <c r="B346" t="s">
        <v>36</v>
      </c>
      <c r="C346">
        <f t="shared" si="5"/>
        <v>2013</v>
      </c>
      <c r="D346" t="s">
        <v>403</v>
      </c>
      <c r="E346" s="1">
        <v>41382</v>
      </c>
      <c r="F346" t="s">
        <v>29</v>
      </c>
      <c r="G346" t="s">
        <v>38</v>
      </c>
      <c r="H346">
        <v>0</v>
      </c>
      <c r="I346" t="s">
        <v>39</v>
      </c>
      <c r="J346" t="s">
        <v>32</v>
      </c>
      <c r="K346" t="s">
        <v>32</v>
      </c>
      <c r="L346" t="s">
        <v>33</v>
      </c>
      <c r="M346" t="s">
        <v>32</v>
      </c>
      <c r="N346" t="s">
        <v>23</v>
      </c>
      <c r="O346">
        <v>86</v>
      </c>
      <c r="P346" t="s">
        <v>24</v>
      </c>
      <c r="Q346" t="s">
        <v>25</v>
      </c>
      <c r="R346" t="s">
        <v>120</v>
      </c>
      <c r="S346" t="s">
        <v>237</v>
      </c>
    </row>
    <row r="347" spans="1:19" x14ac:dyDescent="0.35">
      <c r="A347">
        <v>598021</v>
      </c>
      <c r="B347" t="s">
        <v>60</v>
      </c>
      <c r="C347">
        <f t="shared" si="5"/>
        <v>2013</v>
      </c>
      <c r="D347" t="s">
        <v>403</v>
      </c>
      <c r="E347" s="1">
        <v>41383</v>
      </c>
      <c r="F347" t="s">
        <v>261</v>
      </c>
      <c r="G347" t="s">
        <v>62</v>
      </c>
      <c r="H347">
        <v>0</v>
      </c>
      <c r="I347" t="s">
        <v>259</v>
      </c>
      <c r="J347" t="s">
        <v>31</v>
      </c>
      <c r="K347" t="s">
        <v>31</v>
      </c>
      <c r="L347" t="s">
        <v>33</v>
      </c>
      <c r="M347" t="s">
        <v>259</v>
      </c>
      <c r="N347" t="s">
        <v>41</v>
      </c>
      <c r="O347">
        <v>5</v>
      </c>
      <c r="P347" t="s">
        <v>24</v>
      </c>
      <c r="Q347" t="s">
        <v>25</v>
      </c>
      <c r="R347" t="s">
        <v>127</v>
      </c>
      <c r="S347" t="s">
        <v>267</v>
      </c>
    </row>
    <row r="348" spans="1:19" x14ac:dyDescent="0.35">
      <c r="A348">
        <v>598022</v>
      </c>
      <c r="B348" t="s">
        <v>50</v>
      </c>
      <c r="C348">
        <f t="shared" si="5"/>
        <v>2013</v>
      </c>
      <c r="D348" t="s">
        <v>403</v>
      </c>
      <c r="E348" s="1">
        <v>41384</v>
      </c>
      <c r="F348" t="s">
        <v>235</v>
      </c>
      <c r="G348" t="s">
        <v>52</v>
      </c>
      <c r="H348">
        <v>0</v>
      </c>
      <c r="I348" t="s">
        <v>21</v>
      </c>
      <c r="J348" t="s">
        <v>32</v>
      </c>
      <c r="K348" t="s">
        <v>21</v>
      </c>
      <c r="L348" t="s">
        <v>33</v>
      </c>
      <c r="M348" t="s">
        <v>32</v>
      </c>
      <c r="N348" t="s">
        <v>41</v>
      </c>
      <c r="O348">
        <v>4</v>
      </c>
      <c r="P348" t="s">
        <v>24</v>
      </c>
      <c r="Q348" t="s">
        <v>25</v>
      </c>
      <c r="R348" t="s">
        <v>26</v>
      </c>
      <c r="S348" t="s">
        <v>232</v>
      </c>
    </row>
    <row r="349" spans="1:19" x14ac:dyDescent="0.35">
      <c r="A349">
        <v>598023</v>
      </c>
      <c r="B349" t="s">
        <v>17</v>
      </c>
      <c r="C349">
        <f t="shared" si="5"/>
        <v>2013</v>
      </c>
      <c r="D349" t="s">
        <v>403</v>
      </c>
      <c r="E349" s="1">
        <v>41384</v>
      </c>
      <c r="F349" t="s">
        <v>82</v>
      </c>
      <c r="G349" t="s">
        <v>19</v>
      </c>
      <c r="H349">
        <v>0</v>
      </c>
      <c r="I349" t="s">
        <v>20</v>
      </c>
      <c r="J349" t="s">
        <v>40</v>
      </c>
      <c r="K349" t="s">
        <v>20</v>
      </c>
      <c r="L349" t="s">
        <v>22</v>
      </c>
      <c r="M349" t="s">
        <v>20</v>
      </c>
      <c r="N349" t="s">
        <v>41</v>
      </c>
      <c r="O349">
        <v>7</v>
      </c>
      <c r="P349" t="s">
        <v>24</v>
      </c>
      <c r="Q349" t="s">
        <v>25</v>
      </c>
      <c r="R349" t="s">
        <v>42</v>
      </c>
      <c r="S349" t="s">
        <v>252</v>
      </c>
    </row>
    <row r="350" spans="1:19" x14ac:dyDescent="0.35">
      <c r="A350">
        <v>598024</v>
      </c>
      <c r="B350" t="s">
        <v>36</v>
      </c>
      <c r="C350">
        <f t="shared" si="5"/>
        <v>2013</v>
      </c>
      <c r="D350" t="s">
        <v>403</v>
      </c>
      <c r="E350" s="1">
        <v>41385</v>
      </c>
      <c r="F350" t="s">
        <v>61</v>
      </c>
      <c r="G350" t="s">
        <v>38</v>
      </c>
      <c r="H350">
        <v>0</v>
      </c>
      <c r="I350" t="s">
        <v>39</v>
      </c>
      <c r="J350" t="s">
        <v>47</v>
      </c>
      <c r="K350" t="s">
        <v>47</v>
      </c>
      <c r="L350" t="s">
        <v>33</v>
      </c>
      <c r="M350" t="s">
        <v>39</v>
      </c>
      <c r="N350" t="s">
        <v>41</v>
      </c>
      <c r="O350">
        <v>9</v>
      </c>
      <c r="P350" t="s">
        <v>24</v>
      </c>
      <c r="Q350" t="s">
        <v>25</v>
      </c>
      <c r="R350" t="s">
        <v>127</v>
      </c>
      <c r="S350" t="s">
        <v>140</v>
      </c>
    </row>
    <row r="351" spans="1:19" x14ac:dyDescent="0.35">
      <c r="A351">
        <v>598025</v>
      </c>
      <c r="B351" t="s">
        <v>28</v>
      </c>
      <c r="C351">
        <f t="shared" si="5"/>
        <v>2013</v>
      </c>
      <c r="D351" t="s">
        <v>403</v>
      </c>
      <c r="E351" s="1">
        <v>41385</v>
      </c>
      <c r="F351" t="s">
        <v>268</v>
      </c>
      <c r="G351" t="s">
        <v>30</v>
      </c>
      <c r="H351">
        <v>0</v>
      </c>
      <c r="I351" t="s">
        <v>31</v>
      </c>
      <c r="J351" t="s">
        <v>207</v>
      </c>
      <c r="K351" t="s">
        <v>31</v>
      </c>
      <c r="L351" t="s">
        <v>22</v>
      </c>
      <c r="M351" t="s">
        <v>31</v>
      </c>
      <c r="N351" t="s">
        <v>41</v>
      </c>
      <c r="O351">
        <v>7</v>
      </c>
      <c r="P351" t="s">
        <v>24</v>
      </c>
      <c r="Q351" t="s">
        <v>25</v>
      </c>
      <c r="R351" t="s">
        <v>120</v>
      </c>
      <c r="S351" t="s">
        <v>263</v>
      </c>
    </row>
    <row r="352" spans="1:19" x14ac:dyDescent="0.35">
      <c r="A352">
        <v>598026</v>
      </c>
      <c r="B352" t="s">
        <v>65</v>
      </c>
      <c r="C352">
        <f t="shared" si="5"/>
        <v>2013</v>
      </c>
      <c r="D352" t="s">
        <v>403</v>
      </c>
      <c r="E352" s="1">
        <v>41386</v>
      </c>
      <c r="F352" t="s">
        <v>29</v>
      </c>
      <c r="G352" t="s">
        <v>67</v>
      </c>
      <c r="H352">
        <v>0</v>
      </c>
      <c r="I352" t="s">
        <v>32</v>
      </c>
      <c r="J352" t="s">
        <v>40</v>
      </c>
      <c r="K352" t="s">
        <v>40</v>
      </c>
      <c r="L352" t="s">
        <v>33</v>
      </c>
      <c r="M352" t="s">
        <v>32</v>
      </c>
      <c r="N352" t="s">
        <v>41</v>
      </c>
      <c r="O352">
        <v>5</v>
      </c>
      <c r="P352" t="s">
        <v>24</v>
      </c>
      <c r="Q352" t="s">
        <v>25</v>
      </c>
      <c r="R352" t="s">
        <v>129</v>
      </c>
      <c r="S352" t="s">
        <v>232</v>
      </c>
    </row>
    <row r="353" spans="1:19" x14ac:dyDescent="0.35">
      <c r="A353">
        <v>598027</v>
      </c>
      <c r="B353" t="s">
        <v>17</v>
      </c>
      <c r="C353">
        <f t="shared" si="5"/>
        <v>2013</v>
      </c>
      <c r="D353" t="s">
        <v>403</v>
      </c>
      <c r="E353" s="1">
        <v>41387</v>
      </c>
      <c r="F353" t="s">
        <v>118</v>
      </c>
      <c r="G353" t="s">
        <v>19</v>
      </c>
      <c r="H353">
        <v>0</v>
      </c>
      <c r="I353" t="s">
        <v>20</v>
      </c>
      <c r="J353" t="s">
        <v>207</v>
      </c>
      <c r="K353" t="s">
        <v>207</v>
      </c>
      <c r="L353" t="s">
        <v>22</v>
      </c>
      <c r="M353" t="s">
        <v>20</v>
      </c>
      <c r="N353" t="s">
        <v>23</v>
      </c>
      <c r="O353">
        <v>130</v>
      </c>
      <c r="P353" t="s">
        <v>24</v>
      </c>
      <c r="Q353" t="s">
        <v>25</v>
      </c>
      <c r="R353" t="s">
        <v>42</v>
      </c>
      <c r="S353" t="s">
        <v>252</v>
      </c>
    </row>
    <row r="354" spans="1:19" x14ac:dyDescent="0.35">
      <c r="A354">
        <v>598028</v>
      </c>
      <c r="B354" t="s">
        <v>194</v>
      </c>
      <c r="C354">
        <f t="shared" si="5"/>
        <v>2013</v>
      </c>
      <c r="D354" t="s">
        <v>403</v>
      </c>
      <c r="E354" s="1">
        <v>41410</v>
      </c>
      <c r="F354" t="s">
        <v>268</v>
      </c>
      <c r="G354" t="s">
        <v>195</v>
      </c>
      <c r="H354">
        <v>0</v>
      </c>
      <c r="I354" t="s">
        <v>31</v>
      </c>
      <c r="J354" t="s">
        <v>39</v>
      </c>
      <c r="K354" t="s">
        <v>39</v>
      </c>
      <c r="L354" t="s">
        <v>22</v>
      </c>
      <c r="M354" t="s">
        <v>31</v>
      </c>
      <c r="N354" t="s">
        <v>23</v>
      </c>
      <c r="O354">
        <v>7</v>
      </c>
      <c r="P354" t="s">
        <v>24</v>
      </c>
      <c r="Q354" t="s">
        <v>25</v>
      </c>
      <c r="R354" t="s">
        <v>127</v>
      </c>
      <c r="S354" t="s">
        <v>140</v>
      </c>
    </row>
    <row r="355" spans="1:19" x14ac:dyDescent="0.35">
      <c r="A355">
        <v>598029</v>
      </c>
      <c r="B355" t="s">
        <v>50</v>
      </c>
      <c r="C355">
        <f t="shared" si="5"/>
        <v>2013</v>
      </c>
      <c r="D355" t="s">
        <v>403</v>
      </c>
      <c r="E355" s="1">
        <v>41388</v>
      </c>
      <c r="F355" t="s">
        <v>152</v>
      </c>
      <c r="G355" t="s">
        <v>52</v>
      </c>
      <c r="H355">
        <v>0</v>
      </c>
      <c r="I355" t="s">
        <v>21</v>
      </c>
      <c r="J355" t="s">
        <v>47</v>
      </c>
      <c r="K355" t="s">
        <v>21</v>
      </c>
      <c r="L355" t="s">
        <v>33</v>
      </c>
      <c r="M355" t="s">
        <v>47</v>
      </c>
      <c r="N355" t="s">
        <v>41</v>
      </c>
      <c r="O355">
        <v>5</v>
      </c>
      <c r="P355" t="s">
        <v>24</v>
      </c>
      <c r="Q355" t="s">
        <v>25</v>
      </c>
      <c r="R355" t="s">
        <v>127</v>
      </c>
      <c r="S355" t="s">
        <v>140</v>
      </c>
    </row>
    <row r="356" spans="1:19" x14ac:dyDescent="0.35">
      <c r="A356">
        <v>598030</v>
      </c>
      <c r="B356" t="s">
        <v>65</v>
      </c>
      <c r="C356">
        <f t="shared" si="5"/>
        <v>2013</v>
      </c>
      <c r="D356" t="s">
        <v>403</v>
      </c>
      <c r="E356" s="1">
        <v>41389</v>
      </c>
      <c r="F356" t="s">
        <v>76</v>
      </c>
      <c r="G356" t="s">
        <v>67</v>
      </c>
      <c r="H356">
        <v>0</v>
      </c>
      <c r="I356" t="s">
        <v>32</v>
      </c>
      <c r="J356" t="s">
        <v>259</v>
      </c>
      <c r="K356" t="s">
        <v>259</v>
      </c>
      <c r="L356" t="s">
        <v>33</v>
      </c>
      <c r="M356" t="s">
        <v>32</v>
      </c>
      <c r="N356" t="s">
        <v>41</v>
      </c>
      <c r="O356">
        <v>5</v>
      </c>
      <c r="P356" t="s">
        <v>24</v>
      </c>
      <c r="Q356" t="s">
        <v>25</v>
      </c>
      <c r="R356" t="s">
        <v>42</v>
      </c>
      <c r="S356" t="s">
        <v>169</v>
      </c>
    </row>
    <row r="357" spans="1:19" x14ac:dyDescent="0.35">
      <c r="A357">
        <v>598031</v>
      </c>
      <c r="B357" t="s">
        <v>50</v>
      </c>
      <c r="C357">
        <f t="shared" si="5"/>
        <v>2013</v>
      </c>
      <c r="D357" t="s">
        <v>403</v>
      </c>
      <c r="E357" s="1">
        <v>41390</v>
      </c>
      <c r="F357" t="s">
        <v>144</v>
      </c>
      <c r="G357" t="s">
        <v>52</v>
      </c>
      <c r="H357">
        <v>0</v>
      </c>
      <c r="I357" t="s">
        <v>21</v>
      </c>
      <c r="J357" t="s">
        <v>31</v>
      </c>
      <c r="K357" t="s">
        <v>31</v>
      </c>
      <c r="L357" t="s">
        <v>33</v>
      </c>
      <c r="M357" t="s">
        <v>21</v>
      </c>
      <c r="N357" t="s">
        <v>41</v>
      </c>
      <c r="O357">
        <v>6</v>
      </c>
      <c r="P357" t="s">
        <v>24</v>
      </c>
      <c r="Q357" t="s">
        <v>25</v>
      </c>
      <c r="R357" t="s">
        <v>267</v>
      </c>
      <c r="S357" t="s">
        <v>140</v>
      </c>
    </row>
    <row r="358" spans="1:19" x14ac:dyDescent="0.35">
      <c r="A358">
        <v>598032</v>
      </c>
      <c r="B358" t="s">
        <v>56</v>
      </c>
      <c r="C358">
        <f t="shared" si="5"/>
        <v>2013</v>
      </c>
      <c r="D358" t="s">
        <v>403</v>
      </c>
      <c r="E358" s="1">
        <v>41391</v>
      </c>
      <c r="F358" t="s">
        <v>265</v>
      </c>
      <c r="G358" t="s">
        <v>58</v>
      </c>
      <c r="H358">
        <v>0</v>
      </c>
      <c r="I358" t="s">
        <v>40</v>
      </c>
      <c r="J358" t="s">
        <v>259</v>
      </c>
      <c r="K358" t="s">
        <v>259</v>
      </c>
      <c r="L358" t="s">
        <v>33</v>
      </c>
      <c r="M358" t="s">
        <v>40</v>
      </c>
      <c r="N358" t="s">
        <v>41</v>
      </c>
      <c r="O358">
        <v>8</v>
      </c>
      <c r="P358" t="s">
        <v>24</v>
      </c>
      <c r="Q358" t="s">
        <v>25</v>
      </c>
      <c r="R358" t="s">
        <v>237</v>
      </c>
      <c r="S358" t="s">
        <v>263</v>
      </c>
    </row>
    <row r="359" spans="1:19" x14ac:dyDescent="0.35">
      <c r="A359">
        <v>598033</v>
      </c>
      <c r="B359" t="s">
        <v>44</v>
      </c>
      <c r="C359">
        <f t="shared" si="5"/>
        <v>2013</v>
      </c>
      <c r="D359" t="s">
        <v>403</v>
      </c>
      <c r="E359" s="1">
        <v>41391</v>
      </c>
      <c r="F359" t="s">
        <v>152</v>
      </c>
      <c r="G359" t="s">
        <v>46</v>
      </c>
      <c r="H359">
        <v>0</v>
      </c>
      <c r="I359" t="s">
        <v>47</v>
      </c>
      <c r="J359" t="s">
        <v>20</v>
      </c>
      <c r="K359" t="s">
        <v>47</v>
      </c>
      <c r="L359" t="s">
        <v>33</v>
      </c>
      <c r="M359" t="s">
        <v>47</v>
      </c>
      <c r="N359" t="s">
        <v>23</v>
      </c>
      <c r="O359">
        <v>58</v>
      </c>
      <c r="P359" t="s">
        <v>24</v>
      </c>
      <c r="Q359" t="s">
        <v>25</v>
      </c>
      <c r="R359" t="s">
        <v>26</v>
      </c>
      <c r="S359" t="s">
        <v>129</v>
      </c>
    </row>
    <row r="360" spans="1:19" x14ac:dyDescent="0.35">
      <c r="A360">
        <v>598034</v>
      </c>
      <c r="B360" t="s">
        <v>65</v>
      </c>
      <c r="C360">
        <f t="shared" si="5"/>
        <v>2013</v>
      </c>
      <c r="D360" t="s">
        <v>403</v>
      </c>
      <c r="E360" s="1">
        <v>41392</v>
      </c>
      <c r="F360" t="s">
        <v>29</v>
      </c>
      <c r="G360" t="s">
        <v>67</v>
      </c>
      <c r="H360">
        <v>0</v>
      </c>
      <c r="I360" t="s">
        <v>32</v>
      </c>
      <c r="J360" t="s">
        <v>21</v>
      </c>
      <c r="K360" t="s">
        <v>21</v>
      </c>
      <c r="L360" t="s">
        <v>22</v>
      </c>
      <c r="M360" t="s">
        <v>32</v>
      </c>
      <c r="N360" t="s">
        <v>23</v>
      </c>
      <c r="O360">
        <v>14</v>
      </c>
      <c r="P360" t="s">
        <v>24</v>
      </c>
      <c r="Q360" t="s">
        <v>25</v>
      </c>
      <c r="R360" t="s">
        <v>42</v>
      </c>
      <c r="S360" t="s">
        <v>116</v>
      </c>
    </row>
    <row r="361" spans="1:19" x14ac:dyDescent="0.35">
      <c r="A361">
        <v>598035</v>
      </c>
      <c r="B361" t="s">
        <v>269</v>
      </c>
      <c r="C361">
        <f t="shared" si="5"/>
        <v>2013</v>
      </c>
      <c r="D361" t="s">
        <v>403</v>
      </c>
      <c r="E361" s="1">
        <v>41392</v>
      </c>
      <c r="F361" t="s">
        <v>179</v>
      </c>
      <c r="G361" t="s">
        <v>270</v>
      </c>
      <c r="H361">
        <v>0</v>
      </c>
      <c r="I361" t="s">
        <v>39</v>
      </c>
      <c r="J361" t="s">
        <v>207</v>
      </c>
      <c r="K361" t="s">
        <v>207</v>
      </c>
      <c r="L361" t="s">
        <v>22</v>
      </c>
      <c r="M361" t="s">
        <v>39</v>
      </c>
      <c r="N361" t="s">
        <v>23</v>
      </c>
      <c r="O361">
        <v>15</v>
      </c>
      <c r="P361" t="s">
        <v>24</v>
      </c>
      <c r="Q361" t="s">
        <v>25</v>
      </c>
      <c r="R361" t="s">
        <v>267</v>
      </c>
      <c r="S361" t="s">
        <v>140</v>
      </c>
    </row>
    <row r="362" spans="1:19" x14ac:dyDescent="0.35">
      <c r="A362">
        <v>598036</v>
      </c>
      <c r="B362" t="s">
        <v>56</v>
      </c>
      <c r="C362">
        <f t="shared" si="5"/>
        <v>2013</v>
      </c>
      <c r="D362" t="s">
        <v>403</v>
      </c>
      <c r="E362" s="1">
        <v>41393</v>
      </c>
      <c r="F362" t="s">
        <v>271</v>
      </c>
      <c r="G362" t="s">
        <v>58</v>
      </c>
      <c r="H362">
        <v>0</v>
      </c>
      <c r="I362" t="s">
        <v>40</v>
      </c>
      <c r="J362" t="s">
        <v>20</v>
      </c>
      <c r="K362" t="s">
        <v>40</v>
      </c>
      <c r="L362" t="s">
        <v>22</v>
      </c>
      <c r="M362" t="s">
        <v>40</v>
      </c>
      <c r="N362" t="s">
        <v>41</v>
      </c>
      <c r="O362">
        <v>4</v>
      </c>
      <c r="P362" t="s">
        <v>24</v>
      </c>
      <c r="Q362" t="s">
        <v>25</v>
      </c>
      <c r="R362" t="s">
        <v>120</v>
      </c>
      <c r="S362" t="s">
        <v>263</v>
      </c>
    </row>
    <row r="363" spans="1:19" x14ac:dyDescent="0.35">
      <c r="A363">
        <v>598037</v>
      </c>
      <c r="B363" t="s">
        <v>44</v>
      </c>
      <c r="C363">
        <f t="shared" si="5"/>
        <v>2013</v>
      </c>
      <c r="D363" t="s">
        <v>403</v>
      </c>
      <c r="E363" s="1">
        <v>41393</v>
      </c>
      <c r="F363" t="s">
        <v>147</v>
      </c>
      <c r="G363" t="s">
        <v>46</v>
      </c>
      <c r="H363">
        <v>0</v>
      </c>
      <c r="I363" t="s">
        <v>47</v>
      </c>
      <c r="J363" t="s">
        <v>31</v>
      </c>
      <c r="K363" t="s">
        <v>47</v>
      </c>
      <c r="L363" t="s">
        <v>33</v>
      </c>
      <c r="M363" t="s">
        <v>47</v>
      </c>
      <c r="N363" t="s">
        <v>23</v>
      </c>
      <c r="O363">
        <v>4</v>
      </c>
      <c r="P363" t="s">
        <v>24</v>
      </c>
      <c r="Q363" t="s">
        <v>25</v>
      </c>
      <c r="R363" t="s">
        <v>26</v>
      </c>
      <c r="S363" t="s">
        <v>232</v>
      </c>
    </row>
    <row r="364" spans="1:19" x14ac:dyDescent="0.35">
      <c r="A364">
        <v>598038</v>
      </c>
      <c r="B364" t="s">
        <v>238</v>
      </c>
      <c r="C364">
        <f t="shared" si="5"/>
        <v>2013</v>
      </c>
      <c r="D364" t="s">
        <v>403</v>
      </c>
      <c r="E364" s="1">
        <v>41394</v>
      </c>
      <c r="F364" t="s">
        <v>76</v>
      </c>
      <c r="G364" t="s">
        <v>240</v>
      </c>
      <c r="H364">
        <v>0</v>
      </c>
      <c r="I364" t="s">
        <v>207</v>
      </c>
      <c r="J364" t="s">
        <v>32</v>
      </c>
      <c r="K364" t="s">
        <v>32</v>
      </c>
      <c r="L364" t="s">
        <v>33</v>
      </c>
      <c r="M364" t="s">
        <v>32</v>
      </c>
      <c r="N364" t="s">
        <v>23</v>
      </c>
      <c r="O364">
        <v>37</v>
      </c>
      <c r="P364" t="s">
        <v>24</v>
      </c>
      <c r="Q364" t="s">
        <v>25</v>
      </c>
      <c r="R364" t="s">
        <v>169</v>
      </c>
      <c r="S364" t="s">
        <v>116</v>
      </c>
    </row>
    <row r="365" spans="1:19" x14ac:dyDescent="0.35">
      <c r="A365">
        <v>598039</v>
      </c>
      <c r="B365" t="s">
        <v>60</v>
      </c>
      <c r="C365">
        <f t="shared" si="5"/>
        <v>2013</v>
      </c>
      <c r="D365" t="s">
        <v>403</v>
      </c>
      <c r="E365" s="1">
        <v>41395</v>
      </c>
      <c r="F365" t="s">
        <v>216</v>
      </c>
      <c r="G365" t="s">
        <v>62</v>
      </c>
      <c r="H365">
        <v>0</v>
      </c>
      <c r="I365" t="s">
        <v>259</v>
      </c>
      <c r="J365" t="s">
        <v>47</v>
      </c>
      <c r="K365" t="s">
        <v>47</v>
      </c>
      <c r="L365" t="s">
        <v>33</v>
      </c>
      <c r="M365" t="s">
        <v>259</v>
      </c>
      <c r="N365" t="s">
        <v>41</v>
      </c>
      <c r="O365">
        <v>7</v>
      </c>
      <c r="P365" t="s">
        <v>24</v>
      </c>
      <c r="Q365" t="s">
        <v>25</v>
      </c>
      <c r="R365" t="s">
        <v>26</v>
      </c>
      <c r="S365" t="s">
        <v>129</v>
      </c>
    </row>
    <row r="366" spans="1:19" x14ac:dyDescent="0.35">
      <c r="A366">
        <v>598040</v>
      </c>
      <c r="B366" t="s">
        <v>269</v>
      </c>
      <c r="C366">
        <f t="shared" si="5"/>
        <v>2013</v>
      </c>
      <c r="D366" t="s">
        <v>403</v>
      </c>
      <c r="E366" s="1">
        <v>41395</v>
      </c>
      <c r="F366" t="s">
        <v>179</v>
      </c>
      <c r="G366" t="s">
        <v>270</v>
      </c>
      <c r="H366">
        <v>0</v>
      </c>
      <c r="I366" t="s">
        <v>39</v>
      </c>
      <c r="J366" t="s">
        <v>21</v>
      </c>
      <c r="K366" t="s">
        <v>21</v>
      </c>
      <c r="L366" t="s">
        <v>33</v>
      </c>
      <c r="M366" t="s">
        <v>39</v>
      </c>
      <c r="N366" t="s">
        <v>41</v>
      </c>
      <c r="O366">
        <v>7</v>
      </c>
      <c r="P366" t="s">
        <v>24</v>
      </c>
      <c r="Q366" t="s">
        <v>25</v>
      </c>
      <c r="R366" t="s">
        <v>127</v>
      </c>
      <c r="S366" t="s">
        <v>267</v>
      </c>
    </row>
    <row r="367" spans="1:19" x14ac:dyDescent="0.35">
      <c r="A367">
        <v>598041</v>
      </c>
      <c r="B367" t="s">
        <v>65</v>
      </c>
      <c r="C367">
        <f t="shared" si="5"/>
        <v>2013</v>
      </c>
      <c r="D367" t="s">
        <v>403</v>
      </c>
      <c r="E367" s="1">
        <v>41396</v>
      </c>
      <c r="F367" t="s">
        <v>105</v>
      </c>
      <c r="G367" t="s">
        <v>67</v>
      </c>
      <c r="H367">
        <v>0</v>
      </c>
      <c r="I367" t="s">
        <v>32</v>
      </c>
      <c r="J367" t="s">
        <v>31</v>
      </c>
      <c r="K367" t="s">
        <v>32</v>
      </c>
      <c r="L367" t="s">
        <v>33</v>
      </c>
      <c r="M367" t="s">
        <v>32</v>
      </c>
      <c r="N367" t="s">
        <v>23</v>
      </c>
      <c r="O367">
        <v>15</v>
      </c>
      <c r="P367" t="s">
        <v>24</v>
      </c>
      <c r="Q367" t="s">
        <v>25</v>
      </c>
      <c r="R367" t="s">
        <v>120</v>
      </c>
      <c r="S367" t="s">
        <v>237</v>
      </c>
    </row>
    <row r="368" spans="1:19" x14ac:dyDescent="0.35">
      <c r="A368">
        <v>598042</v>
      </c>
      <c r="B368" t="s">
        <v>238</v>
      </c>
      <c r="C368">
        <f t="shared" si="5"/>
        <v>2013</v>
      </c>
      <c r="D368" t="s">
        <v>403</v>
      </c>
      <c r="E368" s="1">
        <v>41396</v>
      </c>
      <c r="F368" t="s">
        <v>121</v>
      </c>
      <c r="G368" t="s">
        <v>240</v>
      </c>
      <c r="H368">
        <v>0</v>
      </c>
      <c r="I368" t="s">
        <v>207</v>
      </c>
      <c r="J368" t="s">
        <v>20</v>
      </c>
      <c r="K368" t="s">
        <v>20</v>
      </c>
      <c r="L368" t="s">
        <v>33</v>
      </c>
      <c r="M368" t="s">
        <v>20</v>
      </c>
      <c r="N368" t="s">
        <v>23</v>
      </c>
      <c r="O368">
        <v>17</v>
      </c>
      <c r="P368" t="s">
        <v>24</v>
      </c>
      <c r="Q368" t="s">
        <v>25</v>
      </c>
      <c r="R368" t="s">
        <v>42</v>
      </c>
      <c r="S368" t="s">
        <v>252</v>
      </c>
    </row>
    <row r="369" spans="1:19" x14ac:dyDescent="0.35">
      <c r="A369">
        <v>598043</v>
      </c>
      <c r="B369" t="s">
        <v>50</v>
      </c>
      <c r="C369">
        <f t="shared" si="5"/>
        <v>2013</v>
      </c>
      <c r="D369" t="s">
        <v>403</v>
      </c>
      <c r="E369" s="1">
        <v>41397</v>
      </c>
      <c r="F369" t="s">
        <v>68</v>
      </c>
      <c r="G369" t="s">
        <v>52</v>
      </c>
      <c r="H369">
        <v>0</v>
      </c>
      <c r="I369" t="s">
        <v>21</v>
      </c>
      <c r="J369" t="s">
        <v>40</v>
      </c>
      <c r="K369" t="s">
        <v>40</v>
      </c>
      <c r="L369" t="s">
        <v>33</v>
      </c>
      <c r="M369" t="s">
        <v>21</v>
      </c>
      <c r="N369" t="s">
        <v>41</v>
      </c>
      <c r="O369">
        <v>8</v>
      </c>
      <c r="P369" t="s">
        <v>24</v>
      </c>
      <c r="Q369" t="s">
        <v>25</v>
      </c>
      <c r="R369" t="s">
        <v>127</v>
      </c>
      <c r="S369" t="s">
        <v>267</v>
      </c>
    </row>
    <row r="370" spans="1:19" x14ac:dyDescent="0.35">
      <c r="A370">
        <v>598044</v>
      </c>
      <c r="B370" t="s">
        <v>60</v>
      </c>
      <c r="C370">
        <f t="shared" si="5"/>
        <v>2013</v>
      </c>
      <c r="D370" t="s">
        <v>403</v>
      </c>
      <c r="E370" s="1">
        <v>41398</v>
      </c>
      <c r="F370" t="s">
        <v>272</v>
      </c>
      <c r="G370" t="s">
        <v>62</v>
      </c>
      <c r="H370">
        <v>0</v>
      </c>
      <c r="I370" t="s">
        <v>259</v>
      </c>
      <c r="J370" t="s">
        <v>39</v>
      </c>
      <c r="K370" t="s">
        <v>39</v>
      </c>
      <c r="L370" t="s">
        <v>33</v>
      </c>
      <c r="M370" t="s">
        <v>259</v>
      </c>
      <c r="N370" t="s">
        <v>41</v>
      </c>
      <c r="O370">
        <v>6</v>
      </c>
      <c r="P370" t="s">
        <v>24</v>
      </c>
      <c r="Q370" t="s">
        <v>25</v>
      </c>
      <c r="R370" t="s">
        <v>26</v>
      </c>
      <c r="S370" t="s">
        <v>129</v>
      </c>
    </row>
    <row r="371" spans="1:19" x14ac:dyDescent="0.35">
      <c r="A371">
        <v>598045</v>
      </c>
      <c r="B371" t="s">
        <v>17</v>
      </c>
      <c r="C371">
        <f t="shared" si="5"/>
        <v>2013</v>
      </c>
      <c r="D371" t="s">
        <v>403</v>
      </c>
      <c r="E371" s="1">
        <v>41408</v>
      </c>
      <c r="F371" t="s">
        <v>72</v>
      </c>
      <c r="G371" t="s">
        <v>19</v>
      </c>
      <c r="H371">
        <v>0</v>
      </c>
      <c r="I371" t="s">
        <v>20</v>
      </c>
      <c r="J371" t="s">
        <v>31</v>
      </c>
      <c r="K371" t="s">
        <v>31</v>
      </c>
      <c r="L371" t="s">
        <v>22</v>
      </c>
      <c r="M371" t="s">
        <v>31</v>
      </c>
      <c r="N371" t="s">
        <v>41</v>
      </c>
      <c r="O371">
        <v>7</v>
      </c>
      <c r="P371" t="s">
        <v>24</v>
      </c>
      <c r="Q371" t="s">
        <v>25</v>
      </c>
      <c r="R371" t="s">
        <v>127</v>
      </c>
      <c r="S371" t="s">
        <v>140</v>
      </c>
    </row>
    <row r="372" spans="1:19" x14ac:dyDescent="0.35">
      <c r="A372">
        <v>598046</v>
      </c>
      <c r="B372" t="s">
        <v>44</v>
      </c>
      <c r="C372">
        <f t="shared" si="5"/>
        <v>2013</v>
      </c>
      <c r="D372" t="s">
        <v>403</v>
      </c>
      <c r="E372" s="1">
        <v>41399</v>
      </c>
      <c r="F372" t="s">
        <v>273</v>
      </c>
      <c r="G372" t="s">
        <v>46</v>
      </c>
      <c r="H372">
        <v>0</v>
      </c>
      <c r="I372" t="s">
        <v>47</v>
      </c>
      <c r="J372" t="s">
        <v>32</v>
      </c>
      <c r="K372" t="s">
        <v>47</v>
      </c>
      <c r="L372" t="s">
        <v>33</v>
      </c>
      <c r="M372" t="s">
        <v>47</v>
      </c>
      <c r="N372" t="s">
        <v>23</v>
      </c>
      <c r="O372">
        <v>60</v>
      </c>
      <c r="P372" t="s">
        <v>24</v>
      </c>
      <c r="Q372" t="s">
        <v>25</v>
      </c>
      <c r="R372" t="s">
        <v>127</v>
      </c>
      <c r="S372" t="s">
        <v>267</v>
      </c>
    </row>
    <row r="373" spans="1:19" x14ac:dyDescent="0.35">
      <c r="A373">
        <v>598047</v>
      </c>
      <c r="B373" t="s">
        <v>56</v>
      </c>
      <c r="C373">
        <f t="shared" si="5"/>
        <v>2013</v>
      </c>
      <c r="D373" t="s">
        <v>403</v>
      </c>
      <c r="E373" s="1">
        <v>41399</v>
      </c>
      <c r="F373" t="s">
        <v>233</v>
      </c>
      <c r="G373" t="s">
        <v>58</v>
      </c>
      <c r="H373">
        <v>0</v>
      </c>
      <c r="I373" t="s">
        <v>40</v>
      </c>
      <c r="J373" t="s">
        <v>207</v>
      </c>
      <c r="K373" t="s">
        <v>207</v>
      </c>
      <c r="L373" t="s">
        <v>33</v>
      </c>
      <c r="M373" t="s">
        <v>40</v>
      </c>
      <c r="N373" t="s">
        <v>41</v>
      </c>
      <c r="O373">
        <v>5</v>
      </c>
      <c r="P373" t="s">
        <v>24</v>
      </c>
      <c r="Q373" t="s">
        <v>25</v>
      </c>
      <c r="R373" t="s">
        <v>252</v>
      </c>
      <c r="S373" t="s">
        <v>213</v>
      </c>
    </row>
    <row r="374" spans="1:19" x14ac:dyDescent="0.35">
      <c r="A374">
        <v>598048</v>
      </c>
      <c r="B374" t="s">
        <v>17</v>
      </c>
      <c r="C374">
        <f t="shared" si="5"/>
        <v>2013</v>
      </c>
      <c r="D374" t="s">
        <v>403</v>
      </c>
      <c r="E374" s="1">
        <v>41373</v>
      </c>
      <c r="F374" t="s">
        <v>215</v>
      </c>
      <c r="G374" t="s">
        <v>19</v>
      </c>
      <c r="H374">
        <v>0</v>
      </c>
      <c r="I374" t="s">
        <v>20</v>
      </c>
      <c r="J374" t="s">
        <v>259</v>
      </c>
      <c r="K374" t="s">
        <v>259</v>
      </c>
      <c r="L374" t="s">
        <v>33</v>
      </c>
      <c r="M374" t="s">
        <v>20</v>
      </c>
      <c r="N374" t="s">
        <v>41</v>
      </c>
      <c r="O374">
        <v>7</v>
      </c>
      <c r="P374" t="s">
        <v>24</v>
      </c>
      <c r="Q374" t="s">
        <v>25</v>
      </c>
      <c r="R374" t="s">
        <v>140</v>
      </c>
      <c r="S374" t="s">
        <v>116</v>
      </c>
    </row>
    <row r="375" spans="1:19" x14ac:dyDescent="0.35">
      <c r="A375">
        <v>598049</v>
      </c>
      <c r="B375" t="s">
        <v>56</v>
      </c>
      <c r="C375">
        <f t="shared" si="5"/>
        <v>2013</v>
      </c>
      <c r="D375" t="s">
        <v>403</v>
      </c>
      <c r="E375" s="1">
        <v>41401</v>
      </c>
      <c r="F375" t="s">
        <v>233</v>
      </c>
      <c r="G375" t="s">
        <v>58</v>
      </c>
      <c r="H375">
        <v>0</v>
      </c>
      <c r="I375" t="s">
        <v>40</v>
      </c>
      <c r="J375" t="s">
        <v>39</v>
      </c>
      <c r="K375" t="s">
        <v>39</v>
      </c>
      <c r="L375" t="s">
        <v>33</v>
      </c>
      <c r="M375" t="s">
        <v>40</v>
      </c>
      <c r="N375" t="s">
        <v>41</v>
      </c>
      <c r="O375">
        <v>9</v>
      </c>
      <c r="P375" t="s">
        <v>24</v>
      </c>
      <c r="Q375" t="s">
        <v>25</v>
      </c>
      <c r="R375" t="s">
        <v>42</v>
      </c>
      <c r="S375" t="s">
        <v>213</v>
      </c>
    </row>
    <row r="376" spans="1:19" x14ac:dyDescent="0.35">
      <c r="A376">
        <v>598050</v>
      </c>
      <c r="B376" t="s">
        <v>44</v>
      </c>
      <c r="C376">
        <f t="shared" si="5"/>
        <v>2013</v>
      </c>
      <c r="D376" t="s">
        <v>403</v>
      </c>
      <c r="E376" s="1">
        <v>41401</v>
      </c>
      <c r="F376" t="s">
        <v>107</v>
      </c>
      <c r="G376" t="s">
        <v>46</v>
      </c>
      <c r="H376">
        <v>0</v>
      </c>
      <c r="I376" t="s">
        <v>47</v>
      </c>
      <c r="J376" t="s">
        <v>21</v>
      </c>
      <c r="K376" t="s">
        <v>47</v>
      </c>
      <c r="L376" t="s">
        <v>33</v>
      </c>
      <c r="M376" t="s">
        <v>47</v>
      </c>
      <c r="N376" t="s">
        <v>23</v>
      </c>
      <c r="O376">
        <v>65</v>
      </c>
      <c r="P376" t="s">
        <v>24</v>
      </c>
      <c r="Q376" t="s">
        <v>25</v>
      </c>
      <c r="R376" t="s">
        <v>127</v>
      </c>
      <c r="S376" t="s">
        <v>140</v>
      </c>
    </row>
    <row r="377" spans="1:19" x14ac:dyDescent="0.35">
      <c r="A377">
        <v>598051</v>
      </c>
      <c r="B377" t="s">
        <v>60</v>
      </c>
      <c r="C377">
        <f t="shared" si="5"/>
        <v>2013</v>
      </c>
      <c r="D377" t="s">
        <v>403</v>
      </c>
      <c r="E377" s="1">
        <v>41402</v>
      </c>
      <c r="F377" t="s">
        <v>105</v>
      </c>
      <c r="G377" t="s">
        <v>62</v>
      </c>
      <c r="H377">
        <v>0</v>
      </c>
      <c r="I377" t="s">
        <v>259</v>
      </c>
      <c r="J377" t="s">
        <v>32</v>
      </c>
      <c r="K377" t="s">
        <v>259</v>
      </c>
      <c r="L377" t="s">
        <v>22</v>
      </c>
      <c r="M377" t="s">
        <v>32</v>
      </c>
      <c r="N377" t="s">
        <v>23</v>
      </c>
      <c r="O377">
        <v>77</v>
      </c>
      <c r="P377" t="s">
        <v>24</v>
      </c>
      <c r="Q377" t="s">
        <v>25</v>
      </c>
      <c r="R377" t="s">
        <v>169</v>
      </c>
      <c r="S377" t="s">
        <v>274</v>
      </c>
    </row>
    <row r="378" spans="1:19" x14ac:dyDescent="0.35">
      <c r="A378">
        <v>598052</v>
      </c>
      <c r="B378" t="s">
        <v>28</v>
      </c>
      <c r="C378">
        <f t="shared" si="5"/>
        <v>2013</v>
      </c>
      <c r="D378" t="s">
        <v>403</v>
      </c>
      <c r="E378" s="1">
        <v>41403</v>
      </c>
      <c r="F378" t="s">
        <v>275</v>
      </c>
      <c r="G378" t="s">
        <v>30</v>
      </c>
      <c r="H378">
        <v>0</v>
      </c>
      <c r="I378" t="s">
        <v>31</v>
      </c>
      <c r="J378" t="s">
        <v>40</v>
      </c>
      <c r="K378" t="s">
        <v>40</v>
      </c>
      <c r="L378" t="s">
        <v>22</v>
      </c>
      <c r="M378" t="s">
        <v>40</v>
      </c>
      <c r="N378" t="s">
        <v>41</v>
      </c>
      <c r="O378">
        <v>8</v>
      </c>
      <c r="P378" t="s">
        <v>24</v>
      </c>
      <c r="Q378" t="s">
        <v>25</v>
      </c>
      <c r="R378" t="s">
        <v>127</v>
      </c>
      <c r="S378" t="s">
        <v>140</v>
      </c>
    </row>
    <row r="379" spans="1:19" x14ac:dyDescent="0.35">
      <c r="A379">
        <v>598053</v>
      </c>
      <c r="B379" t="s">
        <v>238</v>
      </c>
      <c r="C379">
        <f t="shared" si="5"/>
        <v>2013</v>
      </c>
      <c r="D379" t="s">
        <v>403</v>
      </c>
      <c r="E379" s="1">
        <v>41403</v>
      </c>
      <c r="F379" t="s">
        <v>146</v>
      </c>
      <c r="G379" t="s">
        <v>240</v>
      </c>
      <c r="H379">
        <v>0</v>
      </c>
      <c r="I379" t="s">
        <v>207</v>
      </c>
      <c r="J379" t="s">
        <v>21</v>
      </c>
      <c r="K379" t="s">
        <v>21</v>
      </c>
      <c r="L379" t="s">
        <v>33</v>
      </c>
      <c r="M379" t="s">
        <v>21</v>
      </c>
      <c r="N379" t="s">
        <v>23</v>
      </c>
      <c r="O379">
        <v>46</v>
      </c>
      <c r="P379" t="s">
        <v>24</v>
      </c>
      <c r="Q379" t="s">
        <v>25</v>
      </c>
      <c r="R379" t="s">
        <v>26</v>
      </c>
      <c r="S379" t="s">
        <v>129</v>
      </c>
    </row>
    <row r="380" spans="1:19" x14ac:dyDescent="0.35">
      <c r="A380">
        <v>598054</v>
      </c>
      <c r="B380" t="s">
        <v>36</v>
      </c>
      <c r="C380">
        <f t="shared" si="5"/>
        <v>2013</v>
      </c>
      <c r="D380" t="s">
        <v>403</v>
      </c>
      <c r="E380" s="1">
        <v>41404</v>
      </c>
      <c r="F380" t="s">
        <v>197</v>
      </c>
      <c r="G380" t="s">
        <v>38</v>
      </c>
      <c r="H380">
        <v>0</v>
      </c>
      <c r="I380" t="s">
        <v>39</v>
      </c>
      <c r="J380" t="s">
        <v>20</v>
      </c>
      <c r="K380" t="s">
        <v>39</v>
      </c>
      <c r="L380" t="s">
        <v>22</v>
      </c>
      <c r="M380" t="s">
        <v>20</v>
      </c>
      <c r="N380" t="s">
        <v>23</v>
      </c>
      <c r="O380">
        <v>4</v>
      </c>
      <c r="P380" t="s">
        <v>24</v>
      </c>
      <c r="Q380" t="s">
        <v>25</v>
      </c>
      <c r="R380" t="s">
        <v>274</v>
      </c>
      <c r="S380" t="s">
        <v>263</v>
      </c>
    </row>
    <row r="381" spans="1:19" x14ac:dyDescent="0.35">
      <c r="A381">
        <v>598055</v>
      </c>
      <c r="B381" t="s">
        <v>238</v>
      </c>
      <c r="C381">
        <f t="shared" si="5"/>
        <v>2013</v>
      </c>
      <c r="D381" t="s">
        <v>403</v>
      </c>
      <c r="E381" s="1">
        <v>41405</v>
      </c>
      <c r="F381" t="s">
        <v>273</v>
      </c>
      <c r="G381" t="s">
        <v>240</v>
      </c>
      <c r="H381">
        <v>0</v>
      </c>
      <c r="I381" t="s">
        <v>207</v>
      </c>
      <c r="J381" t="s">
        <v>47</v>
      </c>
      <c r="K381" t="s">
        <v>207</v>
      </c>
      <c r="L381" t="s">
        <v>33</v>
      </c>
      <c r="M381" t="s">
        <v>47</v>
      </c>
      <c r="N381" t="s">
        <v>41</v>
      </c>
      <c r="O381">
        <v>5</v>
      </c>
      <c r="P381" t="s">
        <v>24</v>
      </c>
      <c r="Q381" t="s">
        <v>25</v>
      </c>
      <c r="R381" t="s">
        <v>26</v>
      </c>
      <c r="S381" t="s">
        <v>232</v>
      </c>
    </row>
    <row r="382" spans="1:19" x14ac:dyDescent="0.35">
      <c r="A382">
        <v>598056</v>
      </c>
      <c r="B382" t="s">
        <v>28</v>
      </c>
      <c r="C382">
        <f t="shared" si="5"/>
        <v>2013</v>
      </c>
      <c r="D382" t="s">
        <v>403</v>
      </c>
      <c r="E382" s="1">
        <v>41405</v>
      </c>
      <c r="F382" t="s">
        <v>276</v>
      </c>
      <c r="G382" t="s">
        <v>30</v>
      </c>
      <c r="H382">
        <v>0</v>
      </c>
      <c r="I382" t="s">
        <v>31</v>
      </c>
      <c r="J382" t="s">
        <v>259</v>
      </c>
      <c r="K382" t="s">
        <v>31</v>
      </c>
      <c r="L382" t="s">
        <v>22</v>
      </c>
      <c r="M382" t="s">
        <v>259</v>
      </c>
      <c r="N382" t="s">
        <v>23</v>
      </c>
      <c r="O382">
        <v>30</v>
      </c>
      <c r="P382" t="s">
        <v>24</v>
      </c>
      <c r="Q382" t="s">
        <v>25</v>
      </c>
      <c r="R382" t="s">
        <v>169</v>
      </c>
      <c r="S382" t="s">
        <v>213</v>
      </c>
    </row>
    <row r="383" spans="1:19" x14ac:dyDescent="0.35">
      <c r="A383">
        <v>598057</v>
      </c>
      <c r="B383" t="s">
        <v>277</v>
      </c>
      <c r="C383">
        <f t="shared" si="5"/>
        <v>2013</v>
      </c>
      <c r="D383" t="s">
        <v>403</v>
      </c>
      <c r="E383" s="1">
        <v>41406</v>
      </c>
      <c r="F383" t="s">
        <v>144</v>
      </c>
      <c r="G383" t="s">
        <v>278</v>
      </c>
      <c r="H383">
        <v>0</v>
      </c>
      <c r="I383" t="s">
        <v>21</v>
      </c>
      <c r="J383" t="s">
        <v>20</v>
      </c>
      <c r="K383" t="s">
        <v>21</v>
      </c>
      <c r="L383" t="s">
        <v>22</v>
      </c>
      <c r="M383" t="s">
        <v>21</v>
      </c>
      <c r="N383" t="s">
        <v>41</v>
      </c>
      <c r="O383">
        <v>5</v>
      </c>
      <c r="P383" t="s">
        <v>24</v>
      </c>
      <c r="Q383" t="s">
        <v>25</v>
      </c>
      <c r="R383" t="s">
        <v>274</v>
      </c>
      <c r="S383" t="s">
        <v>263</v>
      </c>
    </row>
    <row r="384" spans="1:19" x14ac:dyDescent="0.35">
      <c r="A384">
        <v>598058</v>
      </c>
      <c r="B384" t="s">
        <v>56</v>
      </c>
      <c r="C384">
        <f t="shared" si="5"/>
        <v>2013</v>
      </c>
      <c r="D384" t="s">
        <v>403</v>
      </c>
      <c r="E384" s="1">
        <v>41406</v>
      </c>
      <c r="F384" t="s">
        <v>57</v>
      </c>
      <c r="G384" t="s">
        <v>58</v>
      </c>
      <c r="H384">
        <v>0</v>
      </c>
      <c r="I384" t="s">
        <v>40</v>
      </c>
      <c r="J384" t="s">
        <v>32</v>
      </c>
      <c r="K384" t="s">
        <v>40</v>
      </c>
      <c r="L384" t="s">
        <v>22</v>
      </c>
      <c r="M384" t="s">
        <v>40</v>
      </c>
      <c r="N384" t="s">
        <v>41</v>
      </c>
      <c r="O384">
        <v>5</v>
      </c>
      <c r="P384" t="s">
        <v>24</v>
      </c>
      <c r="Q384" t="s">
        <v>25</v>
      </c>
      <c r="R384" t="s">
        <v>127</v>
      </c>
      <c r="S384" t="s">
        <v>267</v>
      </c>
    </row>
    <row r="385" spans="1:19" x14ac:dyDescent="0.35">
      <c r="A385">
        <v>598059</v>
      </c>
      <c r="B385" t="s">
        <v>36</v>
      </c>
      <c r="C385">
        <f t="shared" si="5"/>
        <v>2013</v>
      </c>
      <c r="D385" t="s">
        <v>403</v>
      </c>
      <c r="E385" s="1">
        <v>41387</v>
      </c>
      <c r="F385" t="s">
        <v>191</v>
      </c>
      <c r="G385" t="s">
        <v>38</v>
      </c>
      <c r="H385">
        <v>0</v>
      </c>
      <c r="I385" t="s">
        <v>39</v>
      </c>
      <c r="J385" t="s">
        <v>31</v>
      </c>
      <c r="K385" t="s">
        <v>31</v>
      </c>
      <c r="L385" t="s">
        <v>22</v>
      </c>
      <c r="M385" t="s">
        <v>31</v>
      </c>
      <c r="N385" t="s">
        <v>41</v>
      </c>
      <c r="O385">
        <v>5</v>
      </c>
      <c r="P385" t="s">
        <v>24</v>
      </c>
      <c r="Q385" t="s">
        <v>25</v>
      </c>
      <c r="R385" t="s">
        <v>237</v>
      </c>
      <c r="S385" t="s">
        <v>263</v>
      </c>
    </row>
    <row r="386" spans="1:19" x14ac:dyDescent="0.35">
      <c r="A386">
        <v>598060</v>
      </c>
      <c r="B386" t="s">
        <v>44</v>
      </c>
      <c r="C386">
        <f t="shared" si="5"/>
        <v>2013</v>
      </c>
      <c r="D386" t="s">
        <v>403</v>
      </c>
      <c r="E386" s="1">
        <v>41407</v>
      </c>
      <c r="F386" t="s">
        <v>192</v>
      </c>
      <c r="G386" t="s">
        <v>46</v>
      </c>
      <c r="H386">
        <v>0</v>
      </c>
      <c r="I386" t="s">
        <v>47</v>
      </c>
      <c r="J386" t="s">
        <v>259</v>
      </c>
      <c r="K386" t="s">
        <v>259</v>
      </c>
      <c r="L386" t="s">
        <v>33</v>
      </c>
      <c r="M386" t="s">
        <v>47</v>
      </c>
      <c r="N386" t="s">
        <v>41</v>
      </c>
      <c r="O386">
        <v>7</v>
      </c>
      <c r="P386" t="s">
        <v>24</v>
      </c>
      <c r="Q386" t="s">
        <v>25</v>
      </c>
      <c r="R386" t="s">
        <v>232</v>
      </c>
      <c r="S386" t="s">
        <v>116</v>
      </c>
    </row>
    <row r="387" spans="1:19" x14ac:dyDescent="0.35">
      <c r="A387">
        <v>598061</v>
      </c>
      <c r="B387" t="s">
        <v>277</v>
      </c>
      <c r="C387">
        <f t="shared" ref="C387:C450" si="6">YEAR(E387)</f>
        <v>2013</v>
      </c>
      <c r="D387" t="s">
        <v>403</v>
      </c>
      <c r="E387" s="1">
        <v>41409</v>
      </c>
      <c r="F387" t="s">
        <v>162</v>
      </c>
      <c r="G387" t="s">
        <v>278</v>
      </c>
      <c r="H387">
        <v>0</v>
      </c>
      <c r="I387" t="s">
        <v>21</v>
      </c>
      <c r="J387" t="s">
        <v>207</v>
      </c>
      <c r="K387" t="s">
        <v>21</v>
      </c>
      <c r="L387" t="s">
        <v>22</v>
      </c>
      <c r="M387" t="s">
        <v>207</v>
      </c>
      <c r="N387" t="s">
        <v>23</v>
      </c>
      <c r="O387">
        <v>7</v>
      </c>
      <c r="P387" t="s">
        <v>24</v>
      </c>
      <c r="Q387" t="s">
        <v>25</v>
      </c>
      <c r="R387" t="s">
        <v>274</v>
      </c>
      <c r="S387" t="s">
        <v>263</v>
      </c>
    </row>
    <row r="388" spans="1:19" x14ac:dyDescent="0.35">
      <c r="A388">
        <v>598062</v>
      </c>
      <c r="B388" t="s">
        <v>65</v>
      </c>
      <c r="C388">
        <f t="shared" si="6"/>
        <v>2013</v>
      </c>
      <c r="D388" t="s">
        <v>403</v>
      </c>
      <c r="E388" s="1">
        <v>41408</v>
      </c>
      <c r="F388" t="s">
        <v>76</v>
      </c>
      <c r="G388" t="s">
        <v>67</v>
      </c>
      <c r="H388">
        <v>0</v>
      </c>
      <c r="I388" t="s">
        <v>32</v>
      </c>
      <c r="J388" t="s">
        <v>39</v>
      </c>
      <c r="K388" t="s">
        <v>32</v>
      </c>
      <c r="L388" t="s">
        <v>33</v>
      </c>
      <c r="M388" t="s">
        <v>32</v>
      </c>
      <c r="N388" t="s">
        <v>23</v>
      </c>
      <c r="O388">
        <v>33</v>
      </c>
      <c r="P388" t="s">
        <v>24</v>
      </c>
      <c r="Q388" t="s">
        <v>25</v>
      </c>
      <c r="R388" t="s">
        <v>252</v>
      </c>
      <c r="S388" t="s">
        <v>213</v>
      </c>
    </row>
    <row r="389" spans="1:19" x14ac:dyDescent="0.35">
      <c r="A389">
        <v>598063</v>
      </c>
      <c r="B389" t="s">
        <v>44</v>
      </c>
      <c r="C389">
        <f t="shared" si="6"/>
        <v>2013</v>
      </c>
      <c r="D389" t="s">
        <v>403</v>
      </c>
      <c r="E389" s="1">
        <v>41409</v>
      </c>
      <c r="F389" t="s">
        <v>279</v>
      </c>
      <c r="G389" t="s">
        <v>46</v>
      </c>
      <c r="H389">
        <v>0</v>
      </c>
      <c r="I389" t="s">
        <v>47</v>
      </c>
      <c r="J389" t="s">
        <v>40</v>
      </c>
      <c r="K389" t="s">
        <v>40</v>
      </c>
      <c r="L389" t="s">
        <v>22</v>
      </c>
      <c r="M389" t="s">
        <v>47</v>
      </c>
      <c r="N389" t="s">
        <v>23</v>
      </c>
      <c r="O389">
        <v>14</v>
      </c>
      <c r="P389" t="s">
        <v>24</v>
      </c>
      <c r="Q389" t="s">
        <v>25</v>
      </c>
      <c r="R389" t="s">
        <v>26</v>
      </c>
      <c r="S389" t="s">
        <v>129</v>
      </c>
    </row>
    <row r="390" spans="1:19" x14ac:dyDescent="0.35">
      <c r="A390">
        <v>598064</v>
      </c>
      <c r="B390" t="s">
        <v>28</v>
      </c>
      <c r="C390">
        <f t="shared" si="6"/>
        <v>2013</v>
      </c>
      <c r="D390" t="s">
        <v>403</v>
      </c>
      <c r="E390" s="1">
        <v>41400</v>
      </c>
      <c r="F390" t="s">
        <v>268</v>
      </c>
      <c r="G390" t="s">
        <v>30</v>
      </c>
      <c r="H390">
        <v>0</v>
      </c>
      <c r="I390" t="s">
        <v>31</v>
      </c>
      <c r="J390" t="s">
        <v>20</v>
      </c>
      <c r="K390" t="s">
        <v>31</v>
      </c>
      <c r="L390" t="s">
        <v>22</v>
      </c>
      <c r="M390" t="s">
        <v>31</v>
      </c>
      <c r="N390" t="s">
        <v>41</v>
      </c>
      <c r="O390">
        <v>6</v>
      </c>
      <c r="P390" t="s">
        <v>24</v>
      </c>
      <c r="Q390" t="s">
        <v>25</v>
      </c>
      <c r="R390" t="s">
        <v>237</v>
      </c>
      <c r="S390" t="s">
        <v>274</v>
      </c>
    </row>
    <row r="391" spans="1:19" x14ac:dyDescent="0.35">
      <c r="A391">
        <v>598065</v>
      </c>
      <c r="B391" t="s">
        <v>60</v>
      </c>
      <c r="C391">
        <f t="shared" si="6"/>
        <v>2013</v>
      </c>
      <c r="D391" t="s">
        <v>403</v>
      </c>
      <c r="E391" s="1">
        <v>41411</v>
      </c>
      <c r="F391" t="s">
        <v>93</v>
      </c>
      <c r="G391" t="s">
        <v>62</v>
      </c>
      <c r="H391">
        <v>0</v>
      </c>
      <c r="I391" t="s">
        <v>259</v>
      </c>
      <c r="J391" t="s">
        <v>40</v>
      </c>
      <c r="K391" t="s">
        <v>259</v>
      </c>
      <c r="L391" t="s">
        <v>33</v>
      </c>
      <c r="M391" t="s">
        <v>259</v>
      </c>
      <c r="N391" t="s">
        <v>23</v>
      </c>
      <c r="O391">
        <v>23</v>
      </c>
      <c r="P391" t="s">
        <v>24</v>
      </c>
      <c r="Q391" t="s">
        <v>25</v>
      </c>
      <c r="R391" t="s">
        <v>26</v>
      </c>
      <c r="S391" t="s">
        <v>232</v>
      </c>
    </row>
    <row r="392" spans="1:19" x14ac:dyDescent="0.35">
      <c r="A392">
        <v>598066</v>
      </c>
      <c r="B392" t="s">
        <v>194</v>
      </c>
      <c r="C392">
        <f t="shared" si="6"/>
        <v>2013</v>
      </c>
      <c r="D392" t="s">
        <v>403</v>
      </c>
      <c r="E392" s="1">
        <v>41412</v>
      </c>
      <c r="F392" t="s">
        <v>254</v>
      </c>
      <c r="G392" t="s">
        <v>195</v>
      </c>
      <c r="H392">
        <v>0</v>
      </c>
      <c r="I392" t="s">
        <v>31</v>
      </c>
      <c r="J392" t="s">
        <v>47</v>
      </c>
      <c r="K392" t="s">
        <v>47</v>
      </c>
      <c r="L392" t="s">
        <v>22</v>
      </c>
      <c r="M392" t="s">
        <v>31</v>
      </c>
      <c r="N392" t="s">
        <v>23</v>
      </c>
      <c r="O392">
        <v>50</v>
      </c>
      <c r="P392" t="s">
        <v>24</v>
      </c>
      <c r="Q392" t="s">
        <v>25</v>
      </c>
      <c r="R392" t="s">
        <v>127</v>
      </c>
      <c r="S392" t="s">
        <v>267</v>
      </c>
    </row>
    <row r="393" spans="1:19" x14ac:dyDescent="0.35">
      <c r="A393">
        <v>598067</v>
      </c>
      <c r="B393" t="s">
        <v>238</v>
      </c>
      <c r="C393">
        <f t="shared" si="6"/>
        <v>2013</v>
      </c>
      <c r="D393" t="s">
        <v>403</v>
      </c>
      <c r="E393" s="1">
        <v>41413</v>
      </c>
      <c r="F393" t="s">
        <v>280</v>
      </c>
      <c r="G393" t="s">
        <v>240</v>
      </c>
      <c r="H393">
        <v>0</v>
      </c>
      <c r="I393" t="s">
        <v>207</v>
      </c>
      <c r="J393" t="s">
        <v>39</v>
      </c>
      <c r="K393" t="s">
        <v>207</v>
      </c>
      <c r="L393" t="s">
        <v>33</v>
      </c>
      <c r="M393" t="s">
        <v>207</v>
      </c>
      <c r="N393" t="s">
        <v>23</v>
      </c>
      <c r="O393">
        <v>38</v>
      </c>
      <c r="P393" t="s">
        <v>24</v>
      </c>
      <c r="Q393" t="s">
        <v>25</v>
      </c>
      <c r="R393" t="s">
        <v>274</v>
      </c>
      <c r="S393" t="s">
        <v>116</v>
      </c>
    </row>
    <row r="394" spans="1:19" x14ac:dyDescent="0.35">
      <c r="A394">
        <v>598068</v>
      </c>
      <c r="B394" t="s">
        <v>17</v>
      </c>
      <c r="C394">
        <f t="shared" si="6"/>
        <v>2013</v>
      </c>
      <c r="D394" t="s">
        <v>403</v>
      </c>
      <c r="E394" s="1">
        <v>41412</v>
      </c>
      <c r="F394" t="s">
        <v>215</v>
      </c>
      <c r="G394" t="s">
        <v>19</v>
      </c>
      <c r="H394">
        <v>0</v>
      </c>
      <c r="I394" t="s">
        <v>20</v>
      </c>
      <c r="J394" t="s">
        <v>32</v>
      </c>
      <c r="K394" t="s">
        <v>32</v>
      </c>
      <c r="L394" t="s">
        <v>22</v>
      </c>
      <c r="M394" t="s">
        <v>20</v>
      </c>
      <c r="N394" t="s">
        <v>23</v>
      </c>
      <c r="O394">
        <v>24</v>
      </c>
      <c r="P394" t="s">
        <v>24</v>
      </c>
      <c r="Q394" t="s">
        <v>25</v>
      </c>
      <c r="R394" t="s">
        <v>252</v>
      </c>
      <c r="S394" t="s">
        <v>213</v>
      </c>
    </row>
    <row r="395" spans="1:19" x14ac:dyDescent="0.35">
      <c r="A395">
        <v>598069</v>
      </c>
      <c r="B395" t="s">
        <v>60</v>
      </c>
      <c r="C395">
        <f t="shared" si="6"/>
        <v>2013</v>
      </c>
      <c r="D395" t="s">
        <v>403</v>
      </c>
      <c r="E395" s="1">
        <v>41413</v>
      </c>
      <c r="F395" t="s">
        <v>276</v>
      </c>
      <c r="G395" t="s">
        <v>62</v>
      </c>
      <c r="H395">
        <v>0</v>
      </c>
      <c r="I395" t="s">
        <v>259</v>
      </c>
      <c r="J395" t="s">
        <v>21</v>
      </c>
      <c r="K395" t="s">
        <v>21</v>
      </c>
      <c r="L395" t="s">
        <v>33</v>
      </c>
      <c r="M395" t="s">
        <v>259</v>
      </c>
      <c r="N395" t="s">
        <v>41</v>
      </c>
      <c r="O395">
        <v>5</v>
      </c>
      <c r="P395" t="s">
        <v>24</v>
      </c>
      <c r="Q395" t="s">
        <v>25</v>
      </c>
      <c r="R395" t="s">
        <v>26</v>
      </c>
      <c r="S395" t="s">
        <v>129</v>
      </c>
    </row>
    <row r="396" spans="1:19" x14ac:dyDescent="0.35">
      <c r="A396">
        <v>598070</v>
      </c>
      <c r="B396" t="s">
        <v>36</v>
      </c>
      <c r="C396">
        <f t="shared" si="6"/>
        <v>2013</v>
      </c>
      <c r="D396" t="s">
        <v>403</v>
      </c>
      <c r="E396" s="1">
        <v>41415</v>
      </c>
      <c r="F396" t="s">
        <v>29</v>
      </c>
      <c r="G396" t="s">
        <v>38</v>
      </c>
      <c r="H396">
        <v>0</v>
      </c>
      <c r="I396" t="s">
        <v>32</v>
      </c>
      <c r="J396" t="s">
        <v>47</v>
      </c>
      <c r="K396" t="s">
        <v>32</v>
      </c>
      <c r="L396" t="s">
        <v>33</v>
      </c>
      <c r="M396" t="s">
        <v>32</v>
      </c>
      <c r="N396" t="s">
        <v>23</v>
      </c>
      <c r="O396">
        <v>48</v>
      </c>
      <c r="P396" t="s">
        <v>24</v>
      </c>
      <c r="Q396" t="s">
        <v>25</v>
      </c>
      <c r="R396" t="s">
        <v>274</v>
      </c>
      <c r="S396" t="s">
        <v>213</v>
      </c>
    </row>
    <row r="397" spans="1:19" x14ac:dyDescent="0.35">
      <c r="A397">
        <v>598071</v>
      </c>
      <c r="B397" t="s">
        <v>36</v>
      </c>
      <c r="C397">
        <f t="shared" si="6"/>
        <v>2013</v>
      </c>
      <c r="D397" t="s">
        <v>403</v>
      </c>
      <c r="E397" s="1">
        <v>41416</v>
      </c>
      <c r="F397" t="s">
        <v>160</v>
      </c>
      <c r="G397" t="s">
        <v>38</v>
      </c>
      <c r="H397">
        <v>0</v>
      </c>
      <c r="I397" t="s">
        <v>40</v>
      </c>
      <c r="J397" t="s">
        <v>259</v>
      </c>
      <c r="K397" t="s">
        <v>259</v>
      </c>
      <c r="L397" t="s">
        <v>33</v>
      </c>
      <c r="M397" t="s">
        <v>40</v>
      </c>
      <c r="N397" t="s">
        <v>41</v>
      </c>
      <c r="O397">
        <v>4</v>
      </c>
      <c r="P397" t="s">
        <v>24</v>
      </c>
      <c r="Q397" t="s">
        <v>25</v>
      </c>
      <c r="R397" t="s">
        <v>140</v>
      </c>
      <c r="S397" t="s">
        <v>213</v>
      </c>
    </row>
    <row r="398" spans="1:19" x14ac:dyDescent="0.35">
      <c r="A398">
        <v>598072</v>
      </c>
      <c r="B398" t="s">
        <v>50</v>
      </c>
      <c r="C398">
        <f t="shared" si="6"/>
        <v>2013</v>
      </c>
      <c r="D398" t="s">
        <v>403</v>
      </c>
      <c r="E398" s="1">
        <v>41418</v>
      </c>
      <c r="F398" t="s">
        <v>154</v>
      </c>
      <c r="G398" t="s">
        <v>52</v>
      </c>
      <c r="H398">
        <v>0</v>
      </c>
      <c r="I398" t="s">
        <v>47</v>
      </c>
      <c r="J398" t="s">
        <v>40</v>
      </c>
      <c r="K398" t="s">
        <v>40</v>
      </c>
      <c r="L398" t="s">
        <v>33</v>
      </c>
      <c r="M398" t="s">
        <v>47</v>
      </c>
      <c r="N398" t="s">
        <v>41</v>
      </c>
      <c r="O398">
        <v>4</v>
      </c>
      <c r="P398" t="s">
        <v>24</v>
      </c>
      <c r="Q398" t="s">
        <v>25</v>
      </c>
      <c r="R398" t="s">
        <v>252</v>
      </c>
      <c r="S398" t="s">
        <v>116</v>
      </c>
    </row>
    <row r="399" spans="1:19" x14ac:dyDescent="0.35">
      <c r="A399">
        <v>598073</v>
      </c>
      <c r="B399" t="s">
        <v>50</v>
      </c>
      <c r="C399">
        <f t="shared" si="6"/>
        <v>2013</v>
      </c>
      <c r="D399" t="s">
        <v>403</v>
      </c>
      <c r="E399" s="1">
        <v>41420</v>
      </c>
      <c r="F399" t="s">
        <v>192</v>
      </c>
      <c r="G399" t="s">
        <v>52</v>
      </c>
      <c r="H399">
        <v>0</v>
      </c>
      <c r="I399" t="s">
        <v>32</v>
      </c>
      <c r="J399" t="s">
        <v>47</v>
      </c>
      <c r="K399" t="s">
        <v>47</v>
      </c>
      <c r="L399" t="s">
        <v>33</v>
      </c>
      <c r="M399" t="s">
        <v>47</v>
      </c>
      <c r="N399" t="s">
        <v>23</v>
      </c>
      <c r="O399">
        <v>23</v>
      </c>
      <c r="P399" t="s">
        <v>24</v>
      </c>
      <c r="Q399" t="s">
        <v>25</v>
      </c>
      <c r="R399" t="s">
        <v>127</v>
      </c>
      <c r="S399" t="s">
        <v>116</v>
      </c>
    </row>
    <row r="400" spans="1:19" x14ac:dyDescent="0.35">
      <c r="A400">
        <v>729279</v>
      </c>
      <c r="B400" t="s">
        <v>281</v>
      </c>
      <c r="C400">
        <f t="shared" si="6"/>
        <v>2014</v>
      </c>
      <c r="D400" t="s">
        <v>404</v>
      </c>
      <c r="E400" s="1">
        <v>41745</v>
      </c>
      <c r="F400" t="s">
        <v>144</v>
      </c>
      <c r="G400" t="s">
        <v>282</v>
      </c>
      <c r="H400">
        <v>1</v>
      </c>
      <c r="I400" t="s">
        <v>47</v>
      </c>
      <c r="J400" t="s">
        <v>21</v>
      </c>
      <c r="K400" t="s">
        <v>21</v>
      </c>
      <c r="L400" t="s">
        <v>33</v>
      </c>
      <c r="M400" t="s">
        <v>21</v>
      </c>
      <c r="N400" t="s">
        <v>23</v>
      </c>
      <c r="O400">
        <v>41</v>
      </c>
      <c r="P400" t="s">
        <v>24</v>
      </c>
      <c r="Q400" t="s">
        <v>25</v>
      </c>
      <c r="R400" t="s">
        <v>120</v>
      </c>
      <c r="S400" t="s">
        <v>283</v>
      </c>
    </row>
    <row r="401" spans="1:19" x14ac:dyDescent="0.35">
      <c r="A401">
        <v>729281</v>
      </c>
      <c r="B401" t="s">
        <v>25</v>
      </c>
      <c r="C401">
        <f t="shared" si="6"/>
        <v>2014</v>
      </c>
      <c r="D401" t="s">
        <v>404</v>
      </c>
      <c r="E401" s="1">
        <v>41746</v>
      </c>
      <c r="F401" t="s">
        <v>284</v>
      </c>
      <c r="G401" t="s">
        <v>285</v>
      </c>
      <c r="H401">
        <v>1</v>
      </c>
      <c r="I401" t="s">
        <v>39</v>
      </c>
      <c r="J401" t="s">
        <v>20</v>
      </c>
      <c r="K401" t="s">
        <v>20</v>
      </c>
      <c r="L401" t="s">
        <v>22</v>
      </c>
      <c r="M401" t="s">
        <v>20</v>
      </c>
      <c r="N401" t="s">
        <v>41</v>
      </c>
      <c r="O401">
        <v>8</v>
      </c>
      <c r="P401" t="s">
        <v>24</v>
      </c>
      <c r="Q401" t="s">
        <v>25</v>
      </c>
      <c r="R401" t="s">
        <v>42</v>
      </c>
      <c r="S401" t="s">
        <v>140</v>
      </c>
    </row>
    <row r="402" spans="1:19" x14ac:dyDescent="0.35">
      <c r="A402">
        <v>729283</v>
      </c>
      <c r="B402" t="s">
        <v>281</v>
      </c>
      <c r="C402">
        <f t="shared" si="6"/>
        <v>2014</v>
      </c>
      <c r="D402" t="s">
        <v>404</v>
      </c>
      <c r="E402" s="1">
        <v>41747</v>
      </c>
      <c r="F402" t="s">
        <v>286</v>
      </c>
      <c r="G402" t="s">
        <v>282</v>
      </c>
      <c r="H402">
        <v>1</v>
      </c>
      <c r="I402" t="s">
        <v>32</v>
      </c>
      <c r="J402" t="s">
        <v>31</v>
      </c>
      <c r="K402" t="s">
        <v>32</v>
      </c>
      <c r="L402" t="s">
        <v>33</v>
      </c>
      <c r="M402" t="s">
        <v>31</v>
      </c>
      <c r="N402" t="s">
        <v>41</v>
      </c>
      <c r="O402">
        <v>6</v>
      </c>
      <c r="P402" t="s">
        <v>24</v>
      </c>
      <c r="Q402" t="s">
        <v>25</v>
      </c>
      <c r="R402" t="s">
        <v>283</v>
      </c>
      <c r="S402" t="s">
        <v>252</v>
      </c>
    </row>
    <row r="403" spans="1:19" x14ac:dyDescent="0.35">
      <c r="A403">
        <v>729285</v>
      </c>
      <c r="B403" t="s">
        <v>281</v>
      </c>
      <c r="C403">
        <f t="shared" si="6"/>
        <v>2014</v>
      </c>
      <c r="D403" t="s">
        <v>404</v>
      </c>
      <c r="E403" s="1">
        <v>41747</v>
      </c>
      <c r="F403" t="s">
        <v>233</v>
      </c>
      <c r="G403" t="s">
        <v>282</v>
      </c>
      <c r="H403">
        <v>1</v>
      </c>
      <c r="I403" t="s">
        <v>259</v>
      </c>
      <c r="J403" t="s">
        <v>40</v>
      </c>
      <c r="K403" t="s">
        <v>40</v>
      </c>
      <c r="L403" t="s">
        <v>22</v>
      </c>
      <c r="M403" t="s">
        <v>40</v>
      </c>
      <c r="N403" t="s">
        <v>41</v>
      </c>
      <c r="O403">
        <v>4</v>
      </c>
      <c r="P403" t="s">
        <v>24</v>
      </c>
      <c r="Q403" t="s">
        <v>25</v>
      </c>
      <c r="R403" t="s">
        <v>54</v>
      </c>
      <c r="S403" t="s">
        <v>283</v>
      </c>
    </row>
    <row r="404" spans="1:19" x14ac:dyDescent="0.35">
      <c r="A404">
        <v>729287</v>
      </c>
      <c r="B404" t="s">
        <v>25</v>
      </c>
      <c r="C404">
        <f t="shared" si="6"/>
        <v>2014</v>
      </c>
      <c r="D404" t="s">
        <v>404</v>
      </c>
      <c r="E404" s="1">
        <v>41748</v>
      </c>
      <c r="F404" t="s">
        <v>276</v>
      </c>
      <c r="G404" t="s">
        <v>287</v>
      </c>
      <c r="H404">
        <v>1</v>
      </c>
      <c r="I404" t="s">
        <v>20</v>
      </c>
      <c r="J404" t="s">
        <v>47</v>
      </c>
      <c r="K404" t="s">
        <v>20</v>
      </c>
      <c r="L404" t="s">
        <v>22</v>
      </c>
      <c r="M404" t="s">
        <v>20</v>
      </c>
      <c r="N404" t="s">
        <v>41</v>
      </c>
      <c r="O404">
        <v>7</v>
      </c>
      <c r="P404" t="s">
        <v>24</v>
      </c>
      <c r="Q404" t="s">
        <v>25</v>
      </c>
      <c r="R404" t="s">
        <v>42</v>
      </c>
      <c r="S404" t="s">
        <v>232</v>
      </c>
    </row>
    <row r="405" spans="1:19" x14ac:dyDescent="0.35">
      <c r="A405">
        <v>729289</v>
      </c>
      <c r="B405" t="s">
        <v>25</v>
      </c>
      <c r="C405">
        <f t="shared" si="6"/>
        <v>2014</v>
      </c>
      <c r="D405" t="s">
        <v>404</v>
      </c>
      <c r="E405" s="1">
        <v>41748</v>
      </c>
      <c r="F405" t="s">
        <v>136</v>
      </c>
      <c r="G405" t="s">
        <v>287</v>
      </c>
      <c r="H405">
        <v>1</v>
      </c>
      <c r="I405" t="s">
        <v>21</v>
      </c>
      <c r="J405" t="s">
        <v>39</v>
      </c>
      <c r="K405" t="s">
        <v>21</v>
      </c>
      <c r="L405" t="s">
        <v>33</v>
      </c>
      <c r="M405" t="s">
        <v>39</v>
      </c>
      <c r="N405" t="s">
        <v>41</v>
      </c>
      <c r="O405">
        <v>4</v>
      </c>
      <c r="P405" t="s">
        <v>24</v>
      </c>
      <c r="Q405" t="s">
        <v>25</v>
      </c>
      <c r="R405" t="s">
        <v>42</v>
      </c>
      <c r="S405" t="s">
        <v>237</v>
      </c>
    </row>
    <row r="406" spans="1:19" x14ac:dyDescent="0.35">
      <c r="A406">
        <v>729291</v>
      </c>
      <c r="B406" t="s">
        <v>25</v>
      </c>
      <c r="C406">
        <f t="shared" si="6"/>
        <v>2014</v>
      </c>
      <c r="D406" t="s">
        <v>404</v>
      </c>
      <c r="E406" s="1">
        <v>41749</v>
      </c>
      <c r="F406" t="s">
        <v>286</v>
      </c>
      <c r="G406" t="s">
        <v>285</v>
      </c>
      <c r="H406">
        <v>1</v>
      </c>
      <c r="I406" t="s">
        <v>40</v>
      </c>
      <c r="J406" t="s">
        <v>31</v>
      </c>
      <c r="K406" t="s">
        <v>31</v>
      </c>
      <c r="L406" t="s">
        <v>22</v>
      </c>
      <c r="M406" t="s">
        <v>31</v>
      </c>
      <c r="N406" t="s">
        <v>41</v>
      </c>
      <c r="O406">
        <v>7</v>
      </c>
      <c r="P406" t="s">
        <v>24</v>
      </c>
      <c r="Q406" t="s">
        <v>25</v>
      </c>
      <c r="R406" t="s">
        <v>54</v>
      </c>
      <c r="S406" t="s">
        <v>120</v>
      </c>
    </row>
    <row r="407" spans="1:19" x14ac:dyDescent="0.35">
      <c r="A407">
        <v>729293</v>
      </c>
      <c r="B407" t="s">
        <v>281</v>
      </c>
      <c r="C407">
        <f t="shared" si="6"/>
        <v>2014</v>
      </c>
      <c r="D407" t="s">
        <v>404</v>
      </c>
      <c r="E407" s="1">
        <v>41750</v>
      </c>
      <c r="F407" t="s">
        <v>105</v>
      </c>
      <c r="G407" t="s">
        <v>282</v>
      </c>
      <c r="H407">
        <v>1</v>
      </c>
      <c r="I407" t="s">
        <v>32</v>
      </c>
      <c r="J407" t="s">
        <v>39</v>
      </c>
      <c r="K407" t="s">
        <v>32</v>
      </c>
      <c r="L407" t="s">
        <v>33</v>
      </c>
      <c r="M407" t="s">
        <v>32</v>
      </c>
      <c r="N407" t="s">
        <v>23</v>
      </c>
      <c r="O407">
        <v>93</v>
      </c>
      <c r="P407" t="s">
        <v>24</v>
      </c>
      <c r="Q407" t="s">
        <v>25</v>
      </c>
      <c r="R407" t="s">
        <v>283</v>
      </c>
      <c r="S407" t="s">
        <v>252</v>
      </c>
    </row>
    <row r="408" spans="1:19" x14ac:dyDescent="0.35">
      <c r="A408">
        <v>729295</v>
      </c>
      <c r="B408" t="s">
        <v>25</v>
      </c>
      <c r="C408">
        <f t="shared" si="6"/>
        <v>2014</v>
      </c>
      <c r="D408" t="s">
        <v>404</v>
      </c>
      <c r="E408" s="1">
        <v>41751</v>
      </c>
      <c r="F408" t="s">
        <v>286</v>
      </c>
      <c r="G408" t="s">
        <v>285</v>
      </c>
      <c r="H408">
        <v>1</v>
      </c>
      <c r="I408" t="s">
        <v>31</v>
      </c>
      <c r="J408" t="s">
        <v>259</v>
      </c>
      <c r="K408" t="s">
        <v>259</v>
      </c>
      <c r="L408" t="s">
        <v>22</v>
      </c>
      <c r="M408" t="s">
        <v>31</v>
      </c>
      <c r="N408" t="s">
        <v>23</v>
      </c>
      <c r="O408">
        <v>72</v>
      </c>
      <c r="P408" t="s">
        <v>24</v>
      </c>
      <c r="Q408" t="s">
        <v>25</v>
      </c>
      <c r="R408" t="s">
        <v>120</v>
      </c>
      <c r="S408" t="s">
        <v>140</v>
      </c>
    </row>
    <row r="409" spans="1:19" x14ac:dyDescent="0.35">
      <c r="A409">
        <v>729297</v>
      </c>
      <c r="B409" t="s">
        <v>25</v>
      </c>
      <c r="C409">
        <f t="shared" si="6"/>
        <v>2014</v>
      </c>
      <c r="D409" t="s">
        <v>404</v>
      </c>
      <c r="E409" s="1">
        <v>41752</v>
      </c>
      <c r="F409" t="s">
        <v>235</v>
      </c>
      <c r="G409" t="s">
        <v>287</v>
      </c>
      <c r="H409">
        <v>1</v>
      </c>
      <c r="I409" t="s">
        <v>40</v>
      </c>
      <c r="J409" t="s">
        <v>32</v>
      </c>
      <c r="K409" t="s">
        <v>40</v>
      </c>
      <c r="L409" t="s">
        <v>22</v>
      </c>
      <c r="M409" t="s">
        <v>32</v>
      </c>
      <c r="N409" t="s">
        <v>23</v>
      </c>
      <c r="O409">
        <v>7</v>
      </c>
      <c r="P409" t="s">
        <v>24</v>
      </c>
      <c r="Q409" t="s">
        <v>25</v>
      </c>
      <c r="R409" t="s">
        <v>127</v>
      </c>
      <c r="S409" t="s">
        <v>283</v>
      </c>
    </row>
    <row r="410" spans="1:19" x14ac:dyDescent="0.35">
      <c r="A410">
        <v>729299</v>
      </c>
      <c r="B410" t="s">
        <v>25</v>
      </c>
      <c r="C410">
        <f t="shared" si="6"/>
        <v>2014</v>
      </c>
      <c r="D410" t="s">
        <v>404</v>
      </c>
      <c r="E410" s="1">
        <v>41753</v>
      </c>
      <c r="F410" t="s">
        <v>288</v>
      </c>
      <c r="G410" t="s">
        <v>285</v>
      </c>
      <c r="H410">
        <v>1</v>
      </c>
      <c r="I410" t="s">
        <v>20</v>
      </c>
      <c r="J410" t="s">
        <v>21</v>
      </c>
      <c r="K410" t="s">
        <v>20</v>
      </c>
      <c r="L410" t="s">
        <v>22</v>
      </c>
      <c r="M410" t="s">
        <v>21</v>
      </c>
      <c r="N410" t="s">
        <v>23</v>
      </c>
      <c r="O410">
        <v>2</v>
      </c>
      <c r="P410" t="s">
        <v>24</v>
      </c>
      <c r="Q410" t="s">
        <v>25</v>
      </c>
      <c r="R410" t="s">
        <v>42</v>
      </c>
      <c r="S410" t="s">
        <v>237</v>
      </c>
    </row>
    <row r="411" spans="1:19" x14ac:dyDescent="0.35">
      <c r="A411">
        <v>729301</v>
      </c>
      <c r="B411" t="s">
        <v>25</v>
      </c>
      <c r="C411">
        <f t="shared" si="6"/>
        <v>2014</v>
      </c>
      <c r="D411" t="s">
        <v>404</v>
      </c>
      <c r="E411" s="1">
        <v>41754</v>
      </c>
      <c r="F411" t="s">
        <v>262</v>
      </c>
      <c r="G411" t="s">
        <v>287</v>
      </c>
      <c r="H411">
        <v>1</v>
      </c>
      <c r="I411" t="s">
        <v>259</v>
      </c>
      <c r="J411" t="s">
        <v>39</v>
      </c>
      <c r="K411" t="s">
        <v>259</v>
      </c>
      <c r="L411" t="s">
        <v>33</v>
      </c>
      <c r="M411" t="s">
        <v>259</v>
      </c>
      <c r="N411" t="s">
        <v>23</v>
      </c>
      <c r="O411">
        <v>4</v>
      </c>
      <c r="P411" t="s">
        <v>24</v>
      </c>
      <c r="Q411" t="s">
        <v>25</v>
      </c>
      <c r="R411" t="s">
        <v>120</v>
      </c>
      <c r="S411" t="s">
        <v>140</v>
      </c>
    </row>
    <row r="412" spans="1:19" x14ac:dyDescent="0.35">
      <c r="A412">
        <v>729303</v>
      </c>
      <c r="B412" t="s">
        <v>25</v>
      </c>
      <c r="C412">
        <f t="shared" si="6"/>
        <v>2014</v>
      </c>
      <c r="D412" t="s">
        <v>404</v>
      </c>
      <c r="E412" s="1">
        <v>41754</v>
      </c>
      <c r="F412" t="s">
        <v>289</v>
      </c>
      <c r="G412" t="s">
        <v>287</v>
      </c>
      <c r="H412">
        <v>1</v>
      </c>
      <c r="I412" t="s">
        <v>32</v>
      </c>
      <c r="J412" t="s">
        <v>47</v>
      </c>
      <c r="K412" t="s">
        <v>47</v>
      </c>
      <c r="L412" t="s">
        <v>33</v>
      </c>
      <c r="M412" t="s">
        <v>32</v>
      </c>
      <c r="N412" t="s">
        <v>41</v>
      </c>
      <c r="O412">
        <v>7</v>
      </c>
      <c r="P412" t="s">
        <v>24</v>
      </c>
      <c r="Q412" t="s">
        <v>25</v>
      </c>
      <c r="R412" t="s">
        <v>54</v>
      </c>
      <c r="S412" t="s">
        <v>120</v>
      </c>
    </row>
    <row r="413" spans="1:19" x14ac:dyDescent="0.35">
      <c r="A413">
        <v>729305</v>
      </c>
      <c r="B413" t="s">
        <v>281</v>
      </c>
      <c r="C413">
        <f t="shared" si="6"/>
        <v>2014</v>
      </c>
      <c r="D413" t="s">
        <v>404</v>
      </c>
      <c r="E413" s="1">
        <v>41755</v>
      </c>
      <c r="F413" t="s">
        <v>290</v>
      </c>
      <c r="G413" t="s">
        <v>282</v>
      </c>
      <c r="H413">
        <v>1</v>
      </c>
      <c r="I413" t="s">
        <v>40</v>
      </c>
      <c r="J413" t="s">
        <v>20</v>
      </c>
      <c r="K413" t="s">
        <v>40</v>
      </c>
      <c r="L413" t="s">
        <v>22</v>
      </c>
      <c r="M413" t="s">
        <v>40</v>
      </c>
      <c r="N413" t="s">
        <v>41</v>
      </c>
      <c r="O413">
        <v>6</v>
      </c>
      <c r="P413" t="s">
        <v>24</v>
      </c>
      <c r="Q413" t="s">
        <v>25</v>
      </c>
      <c r="R413" t="s">
        <v>127</v>
      </c>
      <c r="S413" t="s">
        <v>252</v>
      </c>
    </row>
    <row r="414" spans="1:19" x14ac:dyDescent="0.35">
      <c r="A414">
        <v>729307</v>
      </c>
      <c r="B414" t="s">
        <v>281</v>
      </c>
      <c r="C414">
        <f t="shared" si="6"/>
        <v>2014</v>
      </c>
      <c r="D414" t="s">
        <v>404</v>
      </c>
      <c r="E414" s="1">
        <v>41755</v>
      </c>
      <c r="F414" t="s">
        <v>291</v>
      </c>
      <c r="G414" t="s">
        <v>282</v>
      </c>
      <c r="H414">
        <v>1</v>
      </c>
      <c r="I414" t="s">
        <v>21</v>
      </c>
      <c r="J414" t="s">
        <v>31</v>
      </c>
      <c r="K414" t="s">
        <v>21</v>
      </c>
      <c r="L414" t="s">
        <v>22</v>
      </c>
      <c r="M414" t="s">
        <v>31</v>
      </c>
      <c r="N414" t="s">
        <v>23</v>
      </c>
      <c r="O414">
        <v>23</v>
      </c>
      <c r="P414" t="s">
        <v>24</v>
      </c>
      <c r="Q414" t="s">
        <v>25</v>
      </c>
      <c r="R414" t="s">
        <v>127</v>
      </c>
      <c r="S414" t="s">
        <v>283</v>
      </c>
    </row>
    <row r="415" spans="1:19" x14ac:dyDescent="0.35">
      <c r="A415">
        <v>729309</v>
      </c>
      <c r="B415" t="s">
        <v>25</v>
      </c>
      <c r="C415">
        <f t="shared" si="6"/>
        <v>2014</v>
      </c>
      <c r="D415" t="s">
        <v>404</v>
      </c>
      <c r="E415" s="1">
        <v>41756</v>
      </c>
      <c r="F415" t="s">
        <v>181</v>
      </c>
      <c r="G415" t="s">
        <v>285</v>
      </c>
      <c r="H415">
        <v>1</v>
      </c>
      <c r="I415" t="s">
        <v>39</v>
      </c>
      <c r="J415" t="s">
        <v>47</v>
      </c>
      <c r="K415" t="s">
        <v>47</v>
      </c>
      <c r="L415" t="s">
        <v>33</v>
      </c>
      <c r="M415" t="s">
        <v>39</v>
      </c>
      <c r="N415" t="s">
        <v>41</v>
      </c>
      <c r="O415">
        <v>6</v>
      </c>
      <c r="P415" t="s">
        <v>24</v>
      </c>
      <c r="Q415" t="s">
        <v>25</v>
      </c>
      <c r="R415" t="s">
        <v>42</v>
      </c>
      <c r="S415" t="s">
        <v>237</v>
      </c>
    </row>
    <row r="416" spans="1:19" x14ac:dyDescent="0.35">
      <c r="A416">
        <v>729311</v>
      </c>
      <c r="B416" t="s">
        <v>25</v>
      </c>
      <c r="C416">
        <f t="shared" si="6"/>
        <v>2014</v>
      </c>
      <c r="D416" t="s">
        <v>404</v>
      </c>
      <c r="E416" s="1">
        <v>41756</v>
      </c>
      <c r="F416" t="s">
        <v>152</v>
      </c>
      <c r="G416" t="s">
        <v>285</v>
      </c>
      <c r="H416">
        <v>1</v>
      </c>
      <c r="I416" t="s">
        <v>259</v>
      </c>
      <c r="J416" t="s">
        <v>32</v>
      </c>
      <c r="K416" t="s">
        <v>259</v>
      </c>
      <c r="L416" t="s">
        <v>33</v>
      </c>
      <c r="M416" t="s">
        <v>32</v>
      </c>
      <c r="N416" t="s">
        <v>41</v>
      </c>
      <c r="O416">
        <v>5</v>
      </c>
      <c r="P416" t="s">
        <v>24</v>
      </c>
      <c r="Q416" t="s">
        <v>25</v>
      </c>
      <c r="R416" t="s">
        <v>232</v>
      </c>
      <c r="S416" t="s">
        <v>237</v>
      </c>
    </row>
    <row r="417" spans="1:19" x14ac:dyDescent="0.35">
      <c r="A417">
        <v>729313</v>
      </c>
      <c r="B417" t="s">
        <v>25</v>
      </c>
      <c r="C417">
        <f t="shared" si="6"/>
        <v>2014</v>
      </c>
      <c r="D417" t="s">
        <v>404</v>
      </c>
      <c r="E417" s="1">
        <v>41757</v>
      </c>
      <c r="F417" t="s">
        <v>291</v>
      </c>
      <c r="G417" t="s">
        <v>287</v>
      </c>
      <c r="H417">
        <v>1</v>
      </c>
      <c r="I417" t="s">
        <v>31</v>
      </c>
      <c r="J417" t="s">
        <v>20</v>
      </c>
      <c r="K417" t="s">
        <v>31</v>
      </c>
      <c r="L417" t="s">
        <v>22</v>
      </c>
      <c r="M417" t="s">
        <v>31</v>
      </c>
      <c r="N417" t="s">
        <v>41</v>
      </c>
      <c r="O417">
        <v>5</v>
      </c>
      <c r="P417" t="s">
        <v>24</v>
      </c>
      <c r="Q417" t="s">
        <v>25</v>
      </c>
      <c r="R417" t="s">
        <v>54</v>
      </c>
      <c r="S417" t="s">
        <v>140</v>
      </c>
    </row>
    <row r="418" spans="1:19" x14ac:dyDescent="0.35">
      <c r="A418">
        <v>729315</v>
      </c>
      <c r="B418" t="s">
        <v>281</v>
      </c>
      <c r="C418">
        <f t="shared" si="6"/>
        <v>2014</v>
      </c>
      <c r="D418" t="s">
        <v>404</v>
      </c>
      <c r="E418" s="1">
        <v>41758</v>
      </c>
      <c r="F418" t="s">
        <v>265</v>
      </c>
      <c r="G418" t="s">
        <v>282</v>
      </c>
      <c r="H418">
        <v>1</v>
      </c>
      <c r="I418" t="s">
        <v>21</v>
      </c>
      <c r="J418" t="s">
        <v>40</v>
      </c>
      <c r="K418" t="s">
        <v>40</v>
      </c>
      <c r="L418" t="s">
        <v>33</v>
      </c>
      <c r="M418" t="s">
        <v>40</v>
      </c>
      <c r="N418" t="s">
        <v>122</v>
      </c>
      <c r="O418" t="s">
        <v>25</v>
      </c>
      <c r="P418" t="s">
        <v>123</v>
      </c>
      <c r="Q418" t="s">
        <v>25</v>
      </c>
      <c r="R418" t="s">
        <v>42</v>
      </c>
      <c r="S418" t="s">
        <v>232</v>
      </c>
    </row>
    <row r="419" spans="1:19" x14ac:dyDescent="0.35">
      <c r="A419">
        <v>729317</v>
      </c>
      <c r="B419" t="s">
        <v>25</v>
      </c>
      <c r="C419">
        <f t="shared" si="6"/>
        <v>2014</v>
      </c>
      <c r="D419" t="s">
        <v>404</v>
      </c>
      <c r="E419" s="1">
        <v>41759</v>
      </c>
      <c r="F419" t="s">
        <v>292</v>
      </c>
      <c r="G419" t="s">
        <v>287</v>
      </c>
      <c r="H419">
        <v>1</v>
      </c>
      <c r="I419" t="s">
        <v>47</v>
      </c>
      <c r="J419" t="s">
        <v>259</v>
      </c>
      <c r="K419" t="s">
        <v>47</v>
      </c>
      <c r="L419" t="s">
        <v>22</v>
      </c>
      <c r="M419" t="s">
        <v>259</v>
      </c>
      <c r="N419" t="s">
        <v>23</v>
      </c>
      <c r="O419">
        <v>15</v>
      </c>
      <c r="P419" t="s">
        <v>24</v>
      </c>
      <c r="Q419" t="s">
        <v>25</v>
      </c>
      <c r="R419" t="s">
        <v>127</v>
      </c>
      <c r="S419" t="s">
        <v>120</v>
      </c>
    </row>
    <row r="420" spans="1:19" x14ac:dyDescent="0.35">
      <c r="A420">
        <v>733971</v>
      </c>
      <c r="B420" t="s">
        <v>277</v>
      </c>
      <c r="C420">
        <f t="shared" si="6"/>
        <v>2014</v>
      </c>
      <c r="D420" t="s">
        <v>404</v>
      </c>
      <c r="E420" s="1">
        <v>41761</v>
      </c>
      <c r="F420" t="s">
        <v>235</v>
      </c>
      <c r="G420" t="s">
        <v>278</v>
      </c>
      <c r="H420">
        <v>0</v>
      </c>
      <c r="I420" t="s">
        <v>32</v>
      </c>
      <c r="J420" t="s">
        <v>21</v>
      </c>
      <c r="K420" t="s">
        <v>32</v>
      </c>
      <c r="L420" t="s">
        <v>33</v>
      </c>
      <c r="M420" t="s">
        <v>32</v>
      </c>
      <c r="N420" t="s">
        <v>23</v>
      </c>
      <c r="O420">
        <v>34</v>
      </c>
      <c r="P420" t="s">
        <v>24</v>
      </c>
      <c r="Q420" t="s">
        <v>25</v>
      </c>
      <c r="R420" t="s">
        <v>232</v>
      </c>
      <c r="S420" t="s">
        <v>274</v>
      </c>
    </row>
    <row r="421" spans="1:19" x14ac:dyDescent="0.35">
      <c r="A421">
        <v>733973</v>
      </c>
      <c r="B421" t="s">
        <v>44</v>
      </c>
      <c r="C421">
        <f t="shared" si="6"/>
        <v>2014</v>
      </c>
      <c r="D421" t="s">
        <v>404</v>
      </c>
      <c r="E421" s="1">
        <v>41762</v>
      </c>
      <c r="F421" t="s">
        <v>293</v>
      </c>
      <c r="G421" t="s">
        <v>46</v>
      </c>
      <c r="H421">
        <v>0</v>
      </c>
      <c r="I421" t="s">
        <v>47</v>
      </c>
      <c r="J421" t="s">
        <v>31</v>
      </c>
      <c r="K421" t="s">
        <v>31</v>
      </c>
      <c r="L421" t="s">
        <v>33</v>
      </c>
      <c r="M421" t="s">
        <v>47</v>
      </c>
      <c r="N421" t="s">
        <v>41</v>
      </c>
      <c r="O421">
        <v>5</v>
      </c>
      <c r="P421" t="s">
        <v>24</v>
      </c>
      <c r="Q421" t="s">
        <v>25</v>
      </c>
      <c r="R421" t="s">
        <v>242</v>
      </c>
      <c r="S421" t="s">
        <v>252</v>
      </c>
    </row>
    <row r="422" spans="1:19" x14ac:dyDescent="0.35">
      <c r="A422">
        <v>733975</v>
      </c>
      <c r="B422" t="s">
        <v>36</v>
      </c>
      <c r="C422">
        <f t="shared" si="6"/>
        <v>2014</v>
      </c>
      <c r="D422" t="s">
        <v>404</v>
      </c>
      <c r="E422" s="1">
        <v>41762</v>
      </c>
      <c r="F422" t="s">
        <v>294</v>
      </c>
      <c r="G422" t="s">
        <v>38</v>
      </c>
      <c r="H422">
        <v>0</v>
      </c>
      <c r="I422" t="s">
        <v>39</v>
      </c>
      <c r="J422" t="s">
        <v>40</v>
      </c>
      <c r="K422" t="s">
        <v>40</v>
      </c>
      <c r="L422" t="s">
        <v>22</v>
      </c>
      <c r="M422" t="s">
        <v>40</v>
      </c>
      <c r="N422" t="s">
        <v>41</v>
      </c>
      <c r="O422">
        <v>7</v>
      </c>
      <c r="P422" t="s">
        <v>24</v>
      </c>
      <c r="Q422" t="s">
        <v>25</v>
      </c>
      <c r="R422" t="s">
        <v>145</v>
      </c>
      <c r="S422" t="s">
        <v>140</v>
      </c>
    </row>
    <row r="423" spans="1:19" x14ac:dyDescent="0.35">
      <c r="A423">
        <v>733977</v>
      </c>
      <c r="B423" t="s">
        <v>17</v>
      </c>
      <c r="C423">
        <f t="shared" si="6"/>
        <v>2014</v>
      </c>
      <c r="D423" t="s">
        <v>404</v>
      </c>
      <c r="E423" s="1">
        <v>41763</v>
      </c>
      <c r="F423" t="s">
        <v>121</v>
      </c>
      <c r="G423" t="s">
        <v>19</v>
      </c>
      <c r="H423">
        <v>0</v>
      </c>
      <c r="I423" t="s">
        <v>20</v>
      </c>
      <c r="J423" t="s">
        <v>259</v>
      </c>
      <c r="K423" t="s">
        <v>20</v>
      </c>
      <c r="L423" t="s">
        <v>22</v>
      </c>
      <c r="M423" t="s">
        <v>20</v>
      </c>
      <c r="N423" t="s">
        <v>41</v>
      </c>
      <c r="O423">
        <v>4</v>
      </c>
      <c r="P423" t="s">
        <v>24</v>
      </c>
      <c r="Q423" t="s">
        <v>25</v>
      </c>
      <c r="R423" t="s">
        <v>127</v>
      </c>
      <c r="S423" t="s">
        <v>237</v>
      </c>
    </row>
    <row r="424" spans="1:19" x14ac:dyDescent="0.35">
      <c r="A424">
        <v>733979</v>
      </c>
      <c r="B424" t="s">
        <v>167</v>
      </c>
      <c r="C424">
        <f t="shared" si="6"/>
        <v>2014</v>
      </c>
      <c r="D424" t="s">
        <v>404</v>
      </c>
      <c r="E424" s="1">
        <v>41764</v>
      </c>
      <c r="F424" t="s">
        <v>290</v>
      </c>
      <c r="G424" t="s">
        <v>168</v>
      </c>
      <c r="H424">
        <v>0</v>
      </c>
      <c r="I424" t="s">
        <v>40</v>
      </c>
      <c r="J424" t="s">
        <v>21</v>
      </c>
      <c r="K424" t="s">
        <v>21</v>
      </c>
      <c r="L424" t="s">
        <v>22</v>
      </c>
      <c r="M424" t="s">
        <v>40</v>
      </c>
      <c r="N424" t="s">
        <v>23</v>
      </c>
      <c r="O424">
        <v>10</v>
      </c>
      <c r="P424" t="s">
        <v>24</v>
      </c>
      <c r="Q424" t="s">
        <v>25</v>
      </c>
      <c r="R424" t="s">
        <v>274</v>
      </c>
      <c r="S424" t="s">
        <v>267</v>
      </c>
    </row>
    <row r="425" spans="1:19" x14ac:dyDescent="0.35">
      <c r="A425">
        <v>733981</v>
      </c>
      <c r="B425" t="s">
        <v>36</v>
      </c>
      <c r="C425">
        <f t="shared" si="6"/>
        <v>2014</v>
      </c>
      <c r="D425" t="s">
        <v>404</v>
      </c>
      <c r="E425" s="1">
        <v>41764</v>
      </c>
      <c r="F425" t="s">
        <v>152</v>
      </c>
      <c r="G425" t="s">
        <v>38</v>
      </c>
      <c r="H425">
        <v>0</v>
      </c>
      <c r="I425" t="s">
        <v>39</v>
      </c>
      <c r="J425" t="s">
        <v>32</v>
      </c>
      <c r="K425" t="s">
        <v>32</v>
      </c>
      <c r="L425" t="s">
        <v>22</v>
      </c>
      <c r="M425" t="s">
        <v>32</v>
      </c>
      <c r="N425" t="s">
        <v>41</v>
      </c>
      <c r="O425">
        <v>8</v>
      </c>
      <c r="P425" t="s">
        <v>24</v>
      </c>
      <c r="Q425" t="s">
        <v>25</v>
      </c>
      <c r="R425" t="s">
        <v>295</v>
      </c>
      <c r="S425" t="s">
        <v>242</v>
      </c>
    </row>
    <row r="426" spans="1:19" x14ac:dyDescent="0.35">
      <c r="A426">
        <v>733983</v>
      </c>
      <c r="B426" t="s">
        <v>44</v>
      </c>
      <c r="C426">
        <f t="shared" si="6"/>
        <v>2014</v>
      </c>
      <c r="D426" t="s">
        <v>404</v>
      </c>
      <c r="E426" s="1">
        <v>41765</v>
      </c>
      <c r="F426" t="s">
        <v>147</v>
      </c>
      <c r="G426" t="s">
        <v>46</v>
      </c>
      <c r="H426">
        <v>0</v>
      </c>
      <c r="I426" t="s">
        <v>47</v>
      </c>
      <c r="J426" t="s">
        <v>20</v>
      </c>
      <c r="K426" t="s">
        <v>20</v>
      </c>
      <c r="L426" t="s">
        <v>22</v>
      </c>
      <c r="M426" t="s">
        <v>47</v>
      </c>
      <c r="N426" t="s">
        <v>23</v>
      </c>
      <c r="O426">
        <v>19</v>
      </c>
      <c r="P426" t="s">
        <v>24</v>
      </c>
      <c r="Q426" t="s">
        <v>25</v>
      </c>
      <c r="R426" t="s">
        <v>140</v>
      </c>
      <c r="S426" t="s">
        <v>263</v>
      </c>
    </row>
    <row r="427" spans="1:19" x14ac:dyDescent="0.35">
      <c r="A427">
        <v>733985</v>
      </c>
      <c r="B427" t="s">
        <v>36</v>
      </c>
      <c r="C427">
        <f t="shared" si="6"/>
        <v>2014</v>
      </c>
      <c r="D427" t="s">
        <v>404</v>
      </c>
      <c r="E427" s="1">
        <v>41766</v>
      </c>
      <c r="F427" t="s">
        <v>146</v>
      </c>
      <c r="G427" t="s">
        <v>38</v>
      </c>
      <c r="H427">
        <v>0</v>
      </c>
      <c r="I427" t="s">
        <v>39</v>
      </c>
      <c r="J427" t="s">
        <v>21</v>
      </c>
      <c r="K427" t="s">
        <v>39</v>
      </c>
      <c r="L427" t="s">
        <v>33</v>
      </c>
      <c r="M427" t="s">
        <v>21</v>
      </c>
      <c r="N427" t="s">
        <v>41</v>
      </c>
      <c r="O427">
        <v>8</v>
      </c>
      <c r="P427" t="s">
        <v>24</v>
      </c>
      <c r="Q427" t="s">
        <v>25</v>
      </c>
      <c r="R427" t="s">
        <v>242</v>
      </c>
      <c r="S427" t="s">
        <v>252</v>
      </c>
    </row>
    <row r="428" spans="1:19" x14ac:dyDescent="0.35">
      <c r="A428">
        <v>733987</v>
      </c>
      <c r="B428" t="s">
        <v>170</v>
      </c>
      <c r="C428">
        <f t="shared" si="6"/>
        <v>2014</v>
      </c>
      <c r="D428" t="s">
        <v>404</v>
      </c>
      <c r="E428" s="1">
        <v>41766</v>
      </c>
      <c r="F428" t="s">
        <v>286</v>
      </c>
      <c r="G428" t="s">
        <v>172</v>
      </c>
      <c r="H428">
        <v>0</v>
      </c>
      <c r="I428" t="s">
        <v>31</v>
      </c>
      <c r="J428" t="s">
        <v>32</v>
      </c>
      <c r="K428" t="s">
        <v>32</v>
      </c>
      <c r="L428" t="s">
        <v>22</v>
      </c>
      <c r="M428" t="s">
        <v>31</v>
      </c>
      <c r="N428" t="s">
        <v>23</v>
      </c>
      <c r="O428">
        <v>44</v>
      </c>
      <c r="P428" t="s">
        <v>24</v>
      </c>
      <c r="Q428" t="s">
        <v>25</v>
      </c>
      <c r="R428" t="s">
        <v>127</v>
      </c>
      <c r="S428" t="s">
        <v>296</v>
      </c>
    </row>
    <row r="429" spans="1:19" x14ac:dyDescent="0.35">
      <c r="A429">
        <v>733989</v>
      </c>
      <c r="B429" t="s">
        <v>167</v>
      </c>
      <c r="C429">
        <f t="shared" si="6"/>
        <v>2014</v>
      </c>
      <c r="D429" t="s">
        <v>404</v>
      </c>
      <c r="E429" s="1">
        <v>41767</v>
      </c>
      <c r="F429" t="s">
        <v>292</v>
      </c>
      <c r="G429" t="s">
        <v>168</v>
      </c>
      <c r="H429">
        <v>0</v>
      </c>
      <c r="I429" t="s">
        <v>40</v>
      </c>
      <c r="J429" t="s">
        <v>259</v>
      </c>
      <c r="K429" t="s">
        <v>40</v>
      </c>
      <c r="L429" t="s">
        <v>22</v>
      </c>
      <c r="M429" t="s">
        <v>259</v>
      </c>
      <c r="N429" t="s">
        <v>23</v>
      </c>
      <c r="O429">
        <v>32</v>
      </c>
      <c r="P429" t="s">
        <v>24</v>
      </c>
      <c r="Q429" t="s">
        <v>25</v>
      </c>
      <c r="R429" t="s">
        <v>232</v>
      </c>
      <c r="S429" t="s">
        <v>274</v>
      </c>
    </row>
    <row r="430" spans="1:19" x14ac:dyDescent="0.35">
      <c r="A430">
        <v>733991</v>
      </c>
      <c r="B430" t="s">
        <v>17</v>
      </c>
      <c r="C430">
        <f t="shared" si="6"/>
        <v>2014</v>
      </c>
      <c r="D430" t="s">
        <v>404</v>
      </c>
      <c r="E430" s="1">
        <v>41768</v>
      </c>
      <c r="F430" t="s">
        <v>291</v>
      </c>
      <c r="G430" t="s">
        <v>19</v>
      </c>
      <c r="H430">
        <v>0</v>
      </c>
      <c r="I430" t="s">
        <v>20</v>
      </c>
      <c r="J430" t="s">
        <v>31</v>
      </c>
      <c r="K430" t="s">
        <v>20</v>
      </c>
      <c r="L430" t="s">
        <v>22</v>
      </c>
      <c r="M430" t="s">
        <v>31</v>
      </c>
      <c r="N430" t="s">
        <v>23</v>
      </c>
      <c r="O430">
        <v>32</v>
      </c>
      <c r="P430" t="s">
        <v>24</v>
      </c>
      <c r="Q430" t="s">
        <v>25</v>
      </c>
      <c r="R430" t="s">
        <v>140</v>
      </c>
      <c r="S430" t="s">
        <v>263</v>
      </c>
    </row>
    <row r="431" spans="1:19" x14ac:dyDescent="0.35">
      <c r="A431">
        <v>733993</v>
      </c>
      <c r="B431" t="s">
        <v>36</v>
      </c>
      <c r="C431">
        <f t="shared" si="6"/>
        <v>2014</v>
      </c>
      <c r="D431" t="s">
        <v>404</v>
      </c>
      <c r="E431" s="1">
        <v>41769</v>
      </c>
      <c r="F431" t="s">
        <v>211</v>
      </c>
      <c r="G431" t="s">
        <v>38</v>
      </c>
      <c r="H431">
        <v>0</v>
      </c>
      <c r="I431" t="s">
        <v>39</v>
      </c>
      <c r="J431" t="s">
        <v>259</v>
      </c>
      <c r="K431" t="s">
        <v>259</v>
      </c>
      <c r="L431" t="s">
        <v>22</v>
      </c>
      <c r="M431" t="s">
        <v>259</v>
      </c>
      <c r="N431" t="s">
        <v>41</v>
      </c>
      <c r="O431">
        <v>8</v>
      </c>
      <c r="P431" t="s">
        <v>24</v>
      </c>
      <c r="Q431" t="s">
        <v>95</v>
      </c>
      <c r="R431" t="s">
        <v>295</v>
      </c>
      <c r="S431" t="s">
        <v>242</v>
      </c>
    </row>
    <row r="432" spans="1:19" x14ac:dyDescent="0.35">
      <c r="A432">
        <v>733995</v>
      </c>
      <c r="B432" t="s">
        <v>44</v>
      </c>
      <c r="C432">
        <f t="shared" si="6"/>
        <v>2014</v>
      </c>
      <c r="D432" t="s">
        <v>404</v>
      </c>
      <c r="E432" s="1">
        <v>41769</v>
      </c>
      <c r="F432" t="s">
        <v>152</v>
      </c>
      <c r="G432" t="s">
        <v>46</v>
      </c>
      <c r="H432">
        <v>0</v>
      </c>
      <c r="I432" t="s">
        <v>47</v>
      </c>
      <c r="J432" t="s">
        <v>32</v>
      </c>
      <c r="K432" t="s">
        <v>32</v>
      </c>
      <c r="L432" t="s">
        <v>22</v>
      </c>
      <c r="M432" t="s">
        <v>32</v>
      </c>
      <c r="N432" t="s">
        <v>41</v>
      </c>
      <c r="O432">
        <v>4</v>
      </c>
      <c r="P432" t="s">
        <v>24</v>
      </c>
      <c r="Q432" t="s">
        <v>25</v>
      </c>
      <c r="R432" t="s">
        <v>127</v>
      </c>
      <c r="S432" t="s">
        <v>237</v>
      </c>
    </row>
    <row r="433" spans="1:19" x14ac:dyDescent="0.35">
      <c r="A433">
        <v>733997</v>
      </c>
      <c r="B433" t="s">
        <v>170</v>
      </c>
      <c r="C433">
        <f t="shared" si="6"/>
        <v>2014</v>
      </c>
      <c r="D433" t="s">
        <v>404</v>
      </c>
      <c r="E433" s="1">
        <v>41770</v>
      </c>
      <c r="F433" t="s">
        <v>146</v>
      </c>
      <c r="G433" t="s">
        <v>172</v>
      </c>
      <c r="H433">
        <v>0</v>
      </c>
      <c r="I433" t="s">
        <v>31</v>
      </c>
      <c r="J433" t="s">
        <v>21</v>
      </c>
      <c r="K433" t="s">
        <v>21</v>
      </c>
      <c r="L433" t="s">
        <v>22</v>
      </c>
      <c r="M433" t="s">
        <v>21</v>
      </c>
      <c r="N433" t="s">
        <v>41</v>
      </c>
      <c r="O433">
        <v>9</v>
      </c>
      <c r="P433" t="s">
        <v>24</v>
      </c>
      <c r="Q433" t="s">
        <v>25</v>
      </c>
      <c r="R433" t="s">
        <v>274</v>
      </c>
      <c r="S433" t="s">
        <v>267</v>
      </c>
    </row>
    <row r="434" spans="1:19" x14ac:dyDescent="0.35">
      <c r="A434">
        <v>733999</v>
      </c>
      <c r="B434" t="s">
        <v>17</v>
      </c>
      <c r="C434">
        <f t="shared" si="6"/>
        <v>2014</v>
      </c>
      <c r="D434" t="s">
        <v>404</v>
      </c>
      <c r="E434" s="1">
        <v>41770</v>
      </c>
      <c r="F434" t="s">
        <v>265</v>
      </c>
      <c r="G434" t="s">
        <v>19</v>
      </c>
      <c r="H434">
        <v>0</v>
      </c>
      <c r="I434" t="s">
        <v>20</v>
      </c>
      <c r="J434" t="s">
        <v>40</v>
      </c>
      <c r="K434" t="s">
        <v>20</v>
      </c>
      <c r="L434" t="s">
        <v>33</v>
      </c>
      <c r="M434" t="s">
        <v>40</v>
      </c>
      <c r="N434" t="s">
        <v>41</v>
      </c>
      <c r="O434">
        <v>5</v>
      </c>
      <c r="P434" t="s">
        <v>24</v>
      </c>
      <c r="Q434" t="s">
        <v>25</v>
      </c>
      <c r="R434" t="s">
        <v>140</v>
      </c>
      <c r="S434" t="s">
        <v>213</v>
      </c>
    </row>
    <row r="435" spans="1:19" x14ac:dyDescent="0.35">
      <c r="A435">
        <v>734001</v>
      </c>
      <c r="B435" t="s">
        <v>60</v>
      </c>
      <c r="C435">
        <f t="shared" si="6"/>
        <v>2014</v>
      </c>
      <c r="D435" t="s">
        <v>404</v>
      </c>
      <c r="E435" s="1">
        <v>41771</v>
      </c>
      <c r="F435" t="s">
        <v>183</v>
      </c>
      <c r="G435" t="s">
        <v>62</v>
      </c>
      <c r="H435">
        <v>0</v>
      </c>
      <c r="I435" t="s">
        <v>259</v>
      </c>
      <c r="J435" t="s">
        <v>47</v>
      </c>
      <c r="K435" t="s">
        <v>259</v>
      </c>
      <c r="L435" t="s">
        <v>33</v>
      </c>
      <c r="M435" t="s">
        <v>47</v>
      </c>
      <c r="N435" t="s">
        <v>41</v>
      </c>
      <c r="O435">
        <v>7</v>
      </c>
      <c r="P435" t="s">
        <v>24</v>
      </c>
      <c r="Q435" t="s">
        <v>25</v>
      </c>
      <c r="R435" t="s">
        <v>127</v>
      </c>
      <c r="S435" t="s">
        <v>237</v>
      </c>
    </row>
    <row r="436" spans="1:19" x14ac:dyDescent="0.35">
      <c r="A436">
        <v>734003</v>
      </c>
      <c r="B436" t="s">
        <v>277</v>
      </c>
      <c r="C436">
        <f t="shared" si="6"/>
        <v>2014</v>
      </c>
      <c r="D436" t="s">
        <v>404</v>
      </c>
      <c r="E436" s="1">
        <v>41772</v>
      </c>
      <c r="F436" t="s">
        <v>235</v>
      </c>
      <c r="G436" t="s">
        <v>278</v>
      </c>
      <c r="H436">
        <v>0</v>
      </c>
      <c r="I436" t="s">
        <v>32</v>
      </c>
      <c r="J436" t="s">
        <v>40</v>
      </c>
      <c r="K436" t="s">
        <v>40</v>
      </c>
      <c r="L436" t="s">
        <v>33</v>
      </c>
      <c r="M436" t="s">
        <v>32</v>
      </c>
      <c r="N436" t="s">
        <v>41</v>
      </c>
      <c r="O436">
        <v>5</v>
      </c>
      <c r="P436" t="s">
        <v>24</v>
      </c>
      <c r="Q436" t="s">
        <v>25</v>
      </c>
      <c r="R436" t="s">
        <v>242</v>
      </c>
      <c r="S436" t="s">
        <v>252</v>
      </c>
    </row>
    <row r="437" spans="1:19" x14ac:dyDescent="0.35">
      <c r="A437">
        <v>734005</v>
      </c>
      <c r="B437" t="s">
        <v>17</v>
      </c>
      <c r="C437">
        <f t="shared" si="6"/>
        <v>2014</v>
      </c>
      <c r="D437" t="s">
        <v>404</v>
      </c>
      <c r="E437" s="1">
        <v>41772</v>
      </c>
      <c r="F437" t="s">
        <v>139</v>
      </c>
      <c r="G437" t="s">
        <v>19</v>
      </c>
      <c r="H437">
        <v>0</v>
      </c>
      <c r="I437" t="s">
        <v>20</v>
      </c>
      <c r="J437" t="s">
        <v>39</v>
      </c>
      <c r="K437" t="s">
        <v>39</v>
      </c>
      <c r="L437" t="s">
        <v>22</v>
      </c>
      <c r="M437" t="s">
        <v>20</v>
      </c>
      <c r="N437" t="s">
        <v>23</v>
      </c>
      <c r="O437">
        <v>16</v>
      </c>
      <c r="P437" t="s">
        <v>24</v>
      </c>
      <c r="Q437" t="s">
        <v>25</v>
      </c>
      <c r="R437" t="s">
        <v>263</v>
      </c>
      <c r="S437" t="s">
        <v>213</v>
      </c>
    </row>
    <row r="438" spans="1:19" x14ac:dyDescent="0.35">
      <c r="A438">
        <v>734007</v>
      </c>
      <c r="B438" t="s">
        <v>60</v>
      </c>
      <c r="C438">
        <f t="shared" si="6"/>
        <v>2014</v>
      </c>
      <c r="D438" t="s">
        <v>404</v>
      </c>
      <c r="E438" s="1">
        <v>41773</v>
      </c>
      <c r="F438" t="s">
        <v>226</v>
      </c>
      <c r="G438" t="s">
        <v>62</v>
      </c>
      <c r="H438">
        <v>0</v>
      </c>
      <c r="I438" t="s">
        <v>259</v>
      </c>
      <c r="J438" t="s">
        <v>31</v>
      </c>
      <c r="K438" t="s">
        <v>31</v>
      </c>
      <c r="L438" t="s">
        <v>22</v>
      </c>
      <c r="M438" t="s">
        <v>31</v>
      </c>
      <c r="N438" t="s">
        <v>41</v>
      </c>
      <c r="O438">
        <v>6</v>
      </c>
      <c r="P438" t="s">
        <v>24</v>
      </c>
      <c r="Q438" t="s">
        <v>25</v>
      </c>
      <c r="R438" t="s">
        <v>237</v>
      </c>
      <c r="S438" t="s">
        <v>296</v>
      </c>
    </row>
    <row r="439" spans="1:19" x14ac:dyDescent="0.35">
      <c r="A439">
        <v>734009</v>
      </c>
      <c r="B439" t="s">
        <v>170</v>
      </c>
      <c r="C439">
        <f t="shared" si="6"/>
        <v>2014</v>
      </c>
      <c r="D439" t="s">
        <v>404</v>
      </c>
      <c r="E439" s="1">
        <v>41773</v>
      </c>
      <c r="F439" t="s">
        <v>175</v>
      </c>
      <c r="G439" t="s">
        <v>172</v>
      </c>
      <c r="H439">
        <v>0</v>
      </c>
      <c r="I439" t="s">
        <v>21</v>
      </c>
      <c r="J439" t="s">
        <v>47</v>
      </c>
      <c r="K439" t="s">
        <v>21</v>
      </c>
      <c r="L439" t="s">
        <v>22</v>
      </c>
      <c r="M439" t="s">
        <v>21</v>
      </c>
      <c r="N439" t="s">
        <v>41</v>
      </c>
      <c r="O439">
        <v>6</v>
      </c>
      <c r="P439" t="s">
        <v>24</v>
      </c>
      <c r="Q439" t="s">
        <v>25</v>
      </c>
      <c r="R439" t="s">
        <v>232</v>
      </c>
      <c r="S439" t="s">
        <v>274</v>
      </c>
    </row>
    <row r="440" spans="1:19" x14ac:dyDescent="0.35">
      <c r="A440">
        <v>734011</v>
      </c>
      <c r="B440" t="s">
        <v>167</v>
      </c>
      <c r="C440">
        <f t="shared" si="6"/>
        <v>2014</v>
      </c>
      <c r="D440" t="s">
        <v>404</v>
      </c>
      <c r="E440" s="1">
        <v>41774</v>
      </c>
      <c r="F440" t="s">
        <v>233</v>
      </c>
      <c r="G440" t="s">
        <v>168</v>
      </c>
      <c r="H440">
        <v>0</v>
      </c>
      <c r="I440" t="s">
        <v>40</v>
      </c>
      <c r="J440" t="s">
        <v>39</v>
      </c>
      <c r="K440" t="s">
        <v>39</v>
      </c>
      <c r="L440" t="s">
        <v>22</v>
      </c>
      <c r="M440" t="s">
        <v>40</v>
      </c>
      <c r="N440" t="s">
        <v>23</v>
      </c>
      <c r="O440">
        <v>62</v>
      </c>
      <c r="P440" t="s">
        <v>24</v>
      </c>
      <c r="Q440" t="s">
        <v>25</v>
      </c>
      <c r="R440" t="s">
        <v>140</v>
      </c>
      <c r="S440" t="s">
        <v>213</v>
      </c>
    </row>
    <row r="441" spans="1:19" x14ac:dyDescent="0.35">
      <c r="A441">
        <v>734013</v>
      </c>
      <c r="B441" t="s">
        <v>277</v>
      </c>
      <c r="C441">
        <f t="shared" si="6"/>
        <v>2014</v>
      </c>
      <c r="D441" t="s">
        <v>404</v>
      </c>
      <c r="E441" s="1">
        <v>41777</v>
      </c>
      <c r="F441" t="s">
        <v>121</v>
      </c>
      <c r="G441" t="s">
        <v>278</v>
      </c>
      <c r="H441">
        <v>0</v>
      </c>
      <c r="I441" t="s">
        <v>32</v>
      </c>
      <c r="J441" t="s">
        <v>20</v>
      </c>
      <c r="K441" t="s">
        <v>32</v>
      </c>
      <c r="L441" t="s">
        <v>33</v>
      </c>
      <c r="M441" t="s">
        <v>20</v>
      </c>
      <c r="N441" t="s">
        <v>41</v>
      </c>
      <c r="O441">
        <v>5</v>
      </c>
      <c r="P441" t="s">
        <v>24</v>
      </c>
      <c r="Q441" t="s">
        <v>25</v>
      </c>
      <c r="R441" t="s">
        <v>242</v>
      </c>
      <c r="S441" t="s">
        <v>252</v>
      </c>
    </row>
    <row r="442" spans="1:19" x14ac:dyDescent="0.35">
      <c r="A442">
        <v>734015</v>
      </c>
      <c r="B442" t="s">
        <v>60</v>
      </c>
      <c r="C442">
        <f t="shared" si="6"/>
        <v>2014</v>
      </c>
      <c r="D442" t="s">
        <v>404</v>
      </c>
      <c r="E442" s="1">
        <v>41777</v>
      </c>
      <c r="F442" t="s">
        <v>257</v>
      </c>
      <c r="G442" t="s">
        <v>62</v>
      </c>
      <c r="H442">
        <v>0</v>
      </c>
      <c r="I442" t="s">
        <v>259</v>
      </c>
      <c r="J442" t="s">
        <v>21</v>
      </c>
      <c r="K442" t="s">
        <v>259</v>
      </c>
      <c r="L442" t="s">
        <v>33</v>
      </c>
      <c r="M442" t="s">
        <v>21</v>
      </c>
      <c r="N442" t="s">
        <v>41</v>
      </c>
      <c r="O442">
        <v>7</v>
      </c>
      <c r="P442" t="s">
        <v>24</v>
      </c>
      <c r="Q442" t="s">
        <v>25</v>
      </c>
      <c r="R442" t="s">
        <v>274</v>
      </c>
      <c r="S442" t="s">
        <v>267</v>
      </c>
    </row>
    <row r="443" spans="1:19" x14ac:dyDescent="0.35">
      <c r="A443">
        <v>734017</v>
      </c>
      <c r="B443" t="s">
        <v>167</v>
      </c>
      <c r="C443">
        <f t="shared" si="6"/>
        <v>2014</v>
      </c>
      <c r="D443" t="s">
        <v>404</v>
      </c>
      <c r="E443" s="1">
        <v>41778</v>
      </c>
      <c r="F443" t="s">
        <v>29</v>
      </c>
      <c r="G443" t="s">
        <v>168</v>
      </c>
      <c r="H443">
        <v>0</v>
      </c>
      <c r="I443" t="s">
        <v>40</v>
      </c>
      <c r="J443" t="s">
        <v>47</v>
      </c>
      <c r="K443" t="s">
        <v>47</v>
      </c>
      <c r="L443" t="s">
        <v>33</v>
      </c>
      <c r="M443" t="s">
        <v>47</v>
      </c>
      <c r="N443" t="s">
        <v>23</v>
      </c>
      <c r="O443">
        <v>25</v>
      </c>
      <c r="P443" t="s">
        <v>24</v>
      </c>
      <c r="Q443" t="s">
        <v>25</v>
      </c>
      <c r="R443" t="s">
        <v>140</v>
      </c>
      <c r="S443" t="s">
        <v>213</v>
      </c>
    </row>
    <row r="444" spans="1:19" x14ac:dyDescent="0.35">
      <c r="A444">
        <v>734019</v>
      </c>
      <c r="B444" t="s">
        <v>36</v>
      </c>
      <c r="C444">
        <f t="shared" si="6"/>
        <v>2014</v>
      </c>
      <c r="D444" t="s">
        <v>404</v>
      </c>
      <c r="E444" s="1">
        <v>41778</v>
      </c>
      <c r="F444" t="s">
        <v>297</v>
      </c>
      <c r="G444" t="s">
        <v>38</v>
      </c>
      <c r="H444">
        <v>0</v>
      </c>
      <c r="I444" t="s">
        <v>39</v>
      </c>
      <c r="J444" t="s">
        <v>31</v>
      </c>
      <c r="K444" t="s">
        <v>31</v>
      </c>
      <c r="L444" t="s">
        <v>22</v>
      </c>
      <c r="M444" t="s">
        <v>31</v>
      </c>
      <c r="N444" t="s">
        <v>41</v>
      </c>
      <c r="O444">
        <v>4</v>
      </c>
      <c r="P444" t="s">
        <v>24</v>
      </c>
      <c r="Q444" t="s">
        <v>25</v>
      </c>
      <c r="R444" t="s">
        <v>127</v>
      </c>
      <c r="S444" t="s">
        <v>296</v>
      </c>
    </row>
    <row r="445" spans="1:19" x14ac:dyDescent="0.35">
      <c r="A445">
        <v>734021</v>
      </c>
      <c r="B445" t="s">
        <v>60</v>
      </c>
      <c r="C445">
        <f t="shared" si="6"/>
        <v>2014</v>
      </c>
      <c r="D445" t="s">
        <v>404</v>
      </c>
      <c r="E445" s="1">
        <v>41779</v>
      </c>
      <c r="F445" t="s">
        <v>179</v>
      </c>
      <c r="G445" t="s">
        <v>62</v>
      </c>
      <c r="H445">
        <v>0</v>
      </c>
      <c r="I445" t="s">
        <v>259</v>
      </c>
      <c r="J445" t="s">
        <v>20</v>
      </c>
      <c r="K445" t="s">
        <v>20</v>
      </c>
      <c r="L445" t="s">
        <v>33</v>
      </c>
      <c r="M445" t="s">
        <v>259</v>
      </c>
      <c r="N445" t="s">
        <v>41</v>
      </c>
      <c r="O445">
        <v>7</v>
      </c>
      <c r="P445" t="s">
        <v>24</v>
      </c>
      <c r="Q445" t="s">
        <v>25</v>
      </c>
      <c r="R445" t="s">
        <v>232</v>
      </c>
      <c r="S445" t="s">
        <v>274</v>
      </c>
    </row>
    <row r="446" spans="1:19" x14ac:dyDescent="0.35">
      <c r="A446">
        <v>734023</v>
      </c>
      <c r="B446" t="s">
        <v>50</v>
      </c>
      <c r="C446">
        <f t="shared" si="6"/>
        <v>2014</v>
      </c>
      <c r="D446" t="s">
        <v>404</v>
      </c>
      <c r="E446" s="1">
        <v>41779</v>
      </c>
      <c r="F446" t="s">
        <v>175</v>
      </c>
      <c r="G446" t="s">
        <v>52</v>
      </c>
      <c r="H446">
        <v>0</v>
      </c>
      <c r="I446" t="s">
        <v>21</v>
      </c>
      <c r="J446" t="s">
        <v>32</v>
      </c>
      <c r="K446" t="s">
        <v>21</v>
      </c>
      <c r="L446" t="s">
        <v>22</v>
      </c>
      <c r="M446" t="s">
        <v>21</v>
      </c>
      <c r="N446" t="s">
        <v>41</v>
      </c>
      <c r="O446">
        <v>8</v>
      </c>
      <c r="P446" t="s">
        <v>24</v>
      </c>
      <c r="Q446" t="s">
        <v>25</v>
      </c>
      <c r="R446" t="s">
        <v>295</v>
      </c>
      <c r="S446" t="s">
        <v>252</v>
      </c>
    </row>
    <row r="447" spans="1:19" x14ac:dyDescent="0.35">
      <c r="A447">
        <v>734025</v>
      </c>
      <c r="B447" t="s">
        <v>28</v>
      </c>
      <c r="C447">
        <f t="shared" si="6"/>
        <v>2014</v>
      </c>
      <c r="D447" t="s">
        <v>404</v>
      </c>
      <c r="E447" s="1">
        <v>41780</v>
      </c>
      <c r="F447" t="s">
        <v>298</v>
      </c>
      <c r="G447" t="s">
        <v>30</v>
      </c>
      <c r="H447">
        <v>0</v>
      </c>
      <c r="I447" t="s">
        <v>31</v>
      </c>
      <c r="J447" t="s">
        <v>47</v>
      </c>
      <c r="K447" t="s">
        <v>47</v>
      </c>
      <c r="L447" t="s">
        <v>22</v>
      </c>
      <c r="M447" t="s">
        <v>47</v>
      </c>
      <c r="N447" t="s">
        <v>41</v>
      </c>
      <c r="O447">
        <v>7</v>
      </c>
      <c r="P447" t="s">
        <v>24</v>
      </c>
      <c r="Q447" t="s">
        <v>25</v>
      </c>
      <c r="R447" t="s">
        <v>127</v>
      </c>
      <c r="S447" t="s">
        <v>237</v>
      </c>
    </row>
    <row r="448" spans="1:19" x14ac:dyDescent="0.35">
      <c r="A448">
        <v>734027</v>
      </c>
      <c r="B448" t="s">
        <v>50</v>
      </c>
      <c r="C448">
        <f t="shared" si="6"/>
        <v>2014</v>
      </c>
      <c r="D448" t="s">
        <v>404</v>
      </c>
      <c r="E448" s="1">
        <v>41781</v>
      </c>
      <c r="F448" t="s">
        <v>175</v>
      </c>
      <c r="G448" t="s">
        <v>52</v>
      </c>
      <c r="H448">
        <v>0</v>
      </c>
      <c r="I448" t="s">
        <v>21</v>
      </c>
      <c r="J448" t="s">
        <v>20</v>
      </c>
      <c r="K448" t="s">
        <v>20</v>
      </c>
      <c r="L448" t="s">
        <v>22</v>
      </c>
      <c r="M448" t="s">
        <v>21</v>
      </c>
      <c r="N448" t="s">
        <v>23</v>
      </c>
      <c r="O448">
        <v>30</v>
      </c>
      <c r="P448" t="s">
        <v>24</v>
      </c>
      <c r="Q448" t="s">
        <v>25</v>
      </c>
      <c r="R448" t="s">
        <v>232</v>
      </c>
      <c r="S448" t="s">
        <v>267</v>
      </c>
    </row>
    <row r="449" spans="1:19" x14ac:dyDescent="0.35">
      <c r="A449">
        <v>734029</v>
      </c>
      <c r="B449" t="s">
        <v>277</v>
      </c>
      <c r="C449">
        <f t="shared" si="6"/>
        <v>2014</v>
      </c>
      <c r="D449" t="s">
        <v>404</v>
      </c>
      <c r="E449" s="1">
        <v>41781</v>
      </c>
      <c r="F449" t="s">
        <v>179</v>
      </c>
      <c r="G449" t="s">
        <v>278</v>
      </c>
      <c r="H449">
        <v>0</v>
      </c>
      <c r="I449" t="s">
        <v>32</v>
      </c>
      <c r="J449" t="s">
        <v>259</v>
      </c>
      <c r="K449" t="s">
        <v>259</v>
      </c>
      <c r="L449" t="s">
        <v>22</v>
      </c>
      <c r="M449" t="s">
        <v>259</v>
      </c>
      <c r="N449" t="s">
        <v>41</v>
      </c>
      <c r="O449">
        <v>6</v>
      </c>
      <c r="P449" t="s">
        <v>24</v>
      </c>
      <c r="Q449" t="s">
        <v>25</v>
      </c>
      <c r="R449" t="s">
        <v>242</v>
      </c>
      <c r="S449" t="s">
        <v>252</v>
      </c>
    </row>
    <row r="450" spans="1:19" x14ac:dyDescent="0.35">
      <c r="A450">
        <v>734031</v>
      </c>
      <c r="B450" t="s">
        <v>44</v>
      </c>
      <c r="C450">
        <f t="shared" si="6"/>
        <v>2014</v>
      </c>
      <c r="D450" t="s">
        <v>404</v>
      </c>
      <c r="E450" s="1">
        <v>41782</v>
      </c>
      <c r="F450" t="s">
        <v>29</v>
      </c>
      <c r="G450" t="s">
        <v>46</v>
      </c>
      <c r="H450">
        <v>0</v>
      </c>
      <c r="I450" t="s">
        <v>47</v>
      </c>
      <c r="J450" t="s">
        <v>39</v>
      </c>
      <c r="K450" t="s">
        <v>39</v>
      </c>
      <c r="L450" t="s">
        <v>22</v>
      </c>
      <c r="M450" t="s">
        <v>47</v>
      </c>
      <c r="N450" t="s">
        <v>23</v>
      </c>
      <c r="O450">
        <v>15</v>
      </c>
      <c r="P450" t="s">
        <v>24</v>
      </c>
      <c r="Q450" t="s">
        <v>25</v>
      </c>
      <c r="R450" t="s">
        <v>140</v>
      </c>
      <c r="S450" t="s">
        <v>213</v>
      </c>
    </row>
    <row r="451" spans="1:19" x14ac:dyDescent="0.35">
      <c r="A451">
        <v>734033</v>
      </c>
      <c r="B451" t="s">
        <v>28</v>
      </c>
      <c r="C451">
        <f t="shared" ref="C451:C514" si="7">YEAR(E451)</f>
        <v>2014</v>
      </c>
      <c r="D451" t="s">
        <v>404</v>
      </c>
      <c r="E451" s="1">
        <v>41782</v>
      </c>
      <c r="F451" t="s">
        <v>80</v>
      </c>
      <c r="G451" t="s">
        <v>30</v>
      </c>
      <c r="H451">
        <v>0</v>
      </c>
      <c r="I451" t="s">
        <v>31</v>
      </c>
      <c r="J451" t="s">
        <v>40</v>
      </c>
      <c r="K451" t="s">
        <v>40</v>
      </c>
      <c r="L451" t="s">
        <v>22</v>
      </c>
      <c r="M451" t="s">
        <v>31</v>
      </c>
      <c r="N451" t="s">
        <v>23</v>
      </c>
      <c r="O451">
        <v>16</v>
      </c>
      <c r="P451" t="s">
        <v>24</v>
      </c>
      <c r="Q451" t="s">
        <v>25</v>
      </c>
      <c r="R451" t="s">
        <v>127</v>
      </c>
      <c r="S451" t="s">
        <v>296</v>
      </c>
    </row>
    <row r="452" spans="1:19" x14ac:dyDescent="0.35">
      <c r="A452">
        <v>734035</v>
      </c>
      <c r="B452" t="s">
        <v>17</v>
      </c>
      <c r="C452">
        <f t="shared" si="7"/>
        <v>2014</v>
      </c>
      <c r="D452" t="s">
        <v>404</v>
      </c>
      <c r="E452" s="1">
        <v>41783</v>
      </c>
      <c r="F452" t="s">
        <v>76</v>
      </c>
      <c r="G452" t="s">
        <v>19</v>
      </c>
      <c r="H452">
        <v>0</v>
      </c>
      <c r="I452" t="s">
        <v>20</v>
      </c>
      <c r="J452" t="s">
        <v>32</v>
      </c>
      <c r="K452" t="s">
        <v>32</v>
      </c>
      <c r="L452" t="s">
        <v>22</v>
      </c>
      <c r="M452" t="s">
        <v>32</v>
      </c>
      <c r="N452" t="s">
        <v>41</v>
      </c>
      <c r="O452">
        <v>8</v>
      </c>
      <c r="P452" t="s">
        <v>24</v>
      </c>
      <c r="Q452" t="s">
        <v>25</v>
      </c>
      <c r="R452" t="s">
        <v>232</v>
      </c>
      <c r="S452" t="s">
        <v>274</v>
      </c>
    </row>
    <row r="453" spans="1:19" x14ac:dyDescent="0.35">
      <c r="A453">
        <v>734037</v>
      </c>
      <c r="B453" t="s">
        <v>50</v>
      </c>
      <c r="C453">
        <f t="shared" si="7"/>
        <v>2014</v>
      </c>
      <c r="D453" t="s">
        <v>404</v>
      </c>
      <c r="E453" s="1">
        <v>41783</v>
      </c>
      <c r="F453" t="s">
        <v>68</v>
      </c>
      <c r="G453" t="s">
        <v>52</v>
      </c>
      <c r="H453">
        <v>0</v>
      </c>
      <c r="I453" t="s">
        <v>21</v>
      </c>
      <c r="J453" t="s">
        <v>259</v>
      </c>
      <c r="K453" t="s">
        <v>21</v>
      </c>
      <c r="L453" t="s">
        <v>22</v>
      </c>
      <c r="M453" t="s">
        <v>21</v>
      </c>
      <c r="N453" t="s">
        <v>41</v>
      </c>
      <c r="O453">
        <v>4</v>
      </c>
      <c r="P453" t="s">
        <v>24</v>
      </c>
      <c r="Q453" t="s">
        <v>25</v>
      </c>
      <c r="R453" t="s">
        <v>295</v>
      </c>
      <c r="S453" t="s">
        <v>242</v>
      </c>
    </row>
    <row r="454" spans="1:19" x14ac:dyDescent="0.35">
      <c r="A454">
        <v>734039</v>
      </c>
      <c r="B454" t="s">
        <v>28</v>
      </c>
      <c r="C454">
        <f t="shared" si="7"/>
        <v>2014</v>
      </c>
      <c r="D454" t="s">
        <v>404</v>
      </c>
      <c r="E454" s="1">
        <v>41784</v>
      </c>
      <c r="F454" t="s">
        <v>260</v>
      </c>
      <c r="G454" t="s">
        <v>30</v>
      </c>
      <c r="H454">
        <v>0</v>
      </c>
      <c r="I454" t="s">
        <v>31</v>
      </c>
      <c r="J454" t="s">
        <v>39</v>
      </c>
      <c r="K454" t="s">
        <v>31</v>
      </c>
      <c r="L454" t="s">
        <v>22</v>
      </c>
      <c r="M454" t="s">
        <v>31</v>
      </c>
      <c r="N454" t="s">
        <v>41</v>
      </c>
      <c r="O454">
        <v>7</v>
      </c>
      <c r="P454" t="s">
        <v>24</v>
      </c>
      <c r="Q454" t="s">
        <v>25</v>
      </c>
      <c r="R454" t="s">
        <v>127</v>
      </c>
      <c r="S454" t="s">
        <v>237</v>
      </c>
    </row>
    <row r="455" spans="1:19" x14ac:dyDescent="0.35">
      <c r="A455">
        <v>734041</v>
      </c>
      <c r="B455" t="s">
        <v>44</v>
      </c>
      <c r="C455">
        <f t="shared" si="7"/>
        <v>2014</v>
      </c>
      <c r="D455" t="s">
        <v>404</v>
      </c>
      <c r="E455" s="1">
        <v>41784</v>
      </c>
      <c r="F455" t="s">
        <v>293</v>
      </c>
      <c r="G455" t="s">
        <v>46</v>
      </c>
      <c r="H455">
        <v>0</v>
      </c>
      <c r="I455" t="s">
        <v>47</v>
      </c>
      <c r="J455" t="s">
        <v>40</v>
      </c>
      <c r="K455" t="s">
        <v>47</v>
      </c>
      <c r="L455" t="s">
        <v>22</v>
      </c>
      <c r="M455" t="s">
        <v>47</v>
      </c>
      <c r="N455" t="s">
        <v>41</v>
      </c>
      <c r="O455">
        <v>5</v>
      </c>
      <c r="P455" t="s">
        <v>24</v>
      </c>
      <c r="Q455" t="s">
        <v>25</v>
      </c>
      <c r="R455" t="s">
        <v>263</v>
      </c>
      <c r="S455" t="s">
        <v>213</v>
      </c>
    </row>
    <row r="456" spans="1:19" x14ac:dyDescent="0.35">
      <c r="A456">
        <v>734043</v>
      </c>
      <c r="B456" t="s">
        <v>50</v>
      </c>
      <c r="C456">
        <f t="shared" si="7"/>
        <v>2014</v>
      </c>
      <c r="D456" t="s">
        <v>404</v>
      </c>
      <c r="E456" s="1">
        <v>41786</v>
      </c>
      <c r="F456" t="s">
        <v>257</v>
      </c>
      <c r="G456" t="s">
        <v>52</v>
      </c>
      <c r="H456">
        <v>0</v>
      </c>
      <c r="I456" t="s">
        <v>31</v>
      </c>
      <c r="J456" t="s">
        <v>21</v>
      </c>
      <c r="K456" t="s">
        <v>31</v>
      </c>
      <c r="L456" t="s">
        <v>22</v>
      </c>
      <c r="M456" t="s">
        <v>21</v>
      </c>
      <c r="N456" t="s">
        <v>23</v>
      </c>
      <c r="O456">
        <v>28</v>
      </c>
      <c r="P456" t="s">
        <v>24</v>
      </c>
      <c r="Q456" t="s">
        <v>25</v>
      </c>
      <c r="R456" t="s">
        <v>274</v>
      </c>
      <c r="S456" t="s">
        <v>140</v>
      </c>
    </row>
    <row r="457" spans="1:19" x14ac:dyDescent="0.35">
      <c r="A457">
        <v>734045</v>
      </c>
      <c r="B457" t="s">
        <v>44</v>
      </c>
      <c r="C457">
        <f t="shared" si="7"/>
        <v>2014</v>
      </c>
      <c r="D457" t="s">
        <v>404</v>
      </c>
      <c r="E457" s="1">
        <v>41787</v>
      </c>
      <c r="F457" t="s">
        <v>105</v>
      </c>
      <c r="G457" t="s">
        <v>164</v>
      </c>
      <c r="H457">
        <v>0</v>
      </c>
      <c r="I457" t="s">
        <v>32</v>
      </c>
      <c r="J457" t="s">
        <v>47</v>
      </c>
      <c r="K457" t="s">
        <v>32</v>
      </c>
      <c r="L457" t="s">
        <v>22</v>
      </c>
      <c r="M457" t="s">
        <v>32</v>
      </c>
      <c r="N457" t="s">
        <v>41</v>
      </c>
      <c r="O457">
        <v>7</v>
      </c>
      <c r="P457" t="s">
        <v>24</v>
      </c>
      <c r="Q457" t="s">
        <v>25</v>
      </c>
      <c r="R457" t="s">
        <v>237</v>
      </c>
      <c r="S457" t="s">
        <v>242</v>
      </c>
    </row>
    <row r="458" spans="1:19" x14ac:dyDescent="0.35">
      <c r="A458">
        <v>734047</v>
      </c>
      <c r="B458" t="s">
        <v>44</v>
      </c>
      <c r="C458">
        <f t="shared" si="7"/>
        <v>2014</v>
      </c>
      <c r="D458" t="s">
        <v>404</v>
      </c>
      <c r="E458" s="1">
        <v>41789</v>
      </c>
      <c r="F458" t="s">
        <v>61</v>
      </c>
      <c r="G458" t="s">
        <v>46</v>
      </c>
      <c r="H458">
        <v>0</v>
      </c>
      <c r="I458" t="s">
        <v>32</v>
      </c>
      <c r="J458" t="s">
        <v>31</v>
      </c>
      <c r="K458" t="s">
        <v>32</v>
      </c>
      <c r="L458" t="s">
        <v>22</v>
      </c>
      <c r="M458" t="s">
        <v>31</v>
      </c>
      <c r="N458" t="s">
        <v>23</v>
      </c>
      <c r="O458">
        <v>24</v>
      </c>
      <c r="P458" t="s">
        <v>24</v>
      </c>
      <c r="Q458" t="s">
        <v>25</v>
      </c>
      <c r="R458" t="s">
        <v>127</v>
      </c>
      <c r="S458" t="s">
        <v>213</v>
      </c>
    </row>
    <row r="459" spans="1:19" x14ac:dyDescent="0.35">
      <c r="A459">
        <v>734049</v>
      </c>
      <c r="B459" t="s">
        <v>17</v>
      </c>
      <c r="C459">
        <f t="shared" si="7"/>
        <v>2014</v>
      </c>
      <c r="D459" t="s">
        <v>404</v>
      </c>
      <c r="E459" s="1">
        <v>41791</v>
      </c>
      <c r="F459" t="s">
        <v>162</v>
      </c>
      <c r="G459" t="s">
        <v>19</v>
      </c>
      <c r="H459">
        <v>0</v>
      </c>
      <c r="I459" t="s">
        <v>21</v>
      </c>
      <c r="J459" t="s">
        <v>31</v>
      </c>
      <c r="K459" t="s">
        <v>21</v>
      </c>
      <c r="L459" t="s">
        <v>22</v>
      </c>
      <c r="M459" t="s">
        <v>21</v>
      </c>
      <c r="N459" t="s">
        <v>41</v>
      </c>
      <c r="O459">
        <v>3</v>
      </c>
      <c r="P459" t="s">
        <v>24</v>
      </c>
      <c r="Q459" t="s">
        <v>25</v>
      </c>
      <c r="R459" t="s">
        <v>127</v>
      </c>
      <c r="S459" t="s">
        <v>242</v>
      </c>
    </row>
    <row r="460" spans="1:19" x14ac:dyDescent="0.35">
      <c r="A460">
        <v>829705</v>
      </c>
      <c r="B460" t="s">
        <v>50</v>
      </c>
      <c r="C460">
        <f t="shared" si="7"/>
        <v>2015</v>
      </c>
      <c r="D460" t="s">
        <v>405</v>
      </c>
      <c r="E460" s="1">
        <v>42102</v>
      </c>
      <c r="F460" t="s">
        <v>241</v>
      </c>
      <c r="G460" t="s">
        <v>52</v>
      </c>
      <c r="H460">
        <v>0</v>
      </c>
      <c r="I460" t="s">
        <v>21</v>
      </c>
      <c r="J460" t="s">
        <v>47</v>
      </c>
      <c r="K460" t="s">
        <v>21</v>
      </c>
      <c r="L460" t="s">
        <v>22</v>
      </c>
      <c r="M460" t="s">
        <v>21</v>
      </c>
      <c r="N460" t="s">
        <v>41</v>
      </c>
      <c r="O460">
        <v>7</v>
      </c>
      <c r="P460" t="s">
        <v>24</v>
      </c>
      <c r="Q460" t="s">
        <v>25</v>
      </c>
      <c r="R460" t="s">
        <v>140</v>
      </c>
      <c r="S460" t="s">
        <v>252</v>
      </c>
    </row>
    <row r="461" spans="1:19" x14ac:dyDescent="0.35">
      <c r="A461">
        <v>829707</v>
      </c>
      <c r="B461" t="s">
        <v>65</v>
      </c>
      <c r="C461">
        <f t="shared" si="7"/>
        <v>2015</v>
      </c>
      <c r="D461" t="s">
        <v>405</v>
      </c>
      <c r="E461" s="1">
        <v>42103</v>
      </c>
      <c r="F461" t="s">
        <v>87</v>
      </c>
      <c r="G461" t="s">
        <v>67</v>
      </c>
      <c r="H461">
        <v>0</v>
      </c>
      <c r="I461" t="s">
        <v>32</v>
      </c>
      <c r="J461" t="s">
        <v>39</v>
      </c>
      <c r="K461" t="s">
        <v>39</v>
      </c>
      <c r="L461" t="s">
        <v>22</v>
      </c>
      <c r="M461" t="s">
        <v>32</v>
      </c>
      <c r="N461" t="s">
        <v>23</v>
      </c>
      <c r="O461">
        <v>1</v>
      </c>
      <c r="P461" t="s">
        <v>24</v>
      </c>
      <c r="Q461" t="s">
        <v>25</v>
      </c>
      <c r="R461" t="s">
        <v>283</v>
      </c>
      <c r="S461" t="s">
        <v>237</v>
      </c>
    </row>
    <row r="462" spans="1:19" x14ac:dyDescent="0.35">
      <c r="A462">
        <v>829709</v>
      </c>
      <c r="B462" t="s">
        <v>238</v>
      </c>
      <c r="C462">
        <f t="shared" si="7"/>
        <v>2015</v>
      </c>
      <c r="D462" t="s">
        <v>405</v>
      </c>
      <c r="E462" s="1">
        <v>42104</v>
      </c>
      <c r="F462" t="s">
        <v>265</v>
      </c>
      <c r="G462" t="s">
        <v>299</v>
      </c>
      <c r="H462">
        <v>0</v>
      </c>
      <c r="I462" t="s">
        <v>31</v>
      </c>
      <c r="J462" t="s">
        <v>40</v>
      </c>
      <c r="K462" t="s">
        <v>31</v>
      </c>
      <c r="L462" t="s">
        <v>22</v>
      </c>
      <c r="M462" t="s">
        <v>40</v>
      </c>
      <c r="N462" t="s">
        <v>23</v>
      </c>
      <c r="O462">
        <v>26</v>
      </c>
      <c r="P462" t="s">
        <v>24</v>
      </c>
      <c r="Q462" t="s">
        <v>25</v>
      </c>
      <c r="R462" t="s">
        <v>300</v>
      </c>
      <c r="S462" t="s">
        <v>301</v>
      </c>
    </row>
    <row r="463" spans="1:19" x14ac:dyDescent="0.35">
      <c r="A463">
        <v>829711</v>
      </c>
      <c r="B463" t="s">
        <v>65</v>
      </c>
      <c r="C463">
        <f t="shared" si="7"/>
        <v>2015</v>
      </c>
      <c r="D463" t="s">
        <v>405</v>
      </c>
      <c r="E463" s="1">
        <v>42105</v>
      </c>
      <c r="F463" t="s">
        <v>18</v>
      </c>
      <c r="G463" t="s">
        <v>67</v>
      </c>
      <c r="H463">
        <v>0</v>
      </c>
      <c r="I463" t="s">
        <v>32</v>
      </c>
      <c r="J463" t="s">
        <v>259</v>
      </c>
      <c r="K463" t="s">
        <v>32</v>
      </c>
      <c r="L463" t="s">
        <v>33</v>
      </c>
      <c r="M463" t="s">
        <v>32</v>
      </c>
      <c r="N463" t="s">
        <v>23</v>
      </c>
      <c r="O463">
        <v>45</v>
      </c>
      <c r="P463" t="s">
        <v>24</v>
      </c>
      <c r="Q463" t="s">
        <v>25</v>
      </c>
      <c r="R463" t="s">
        <v>283</v>
      </c>
      <c r="S463" t="s">
        <v>237</v>
      </c>
    </row>
    <row r="464" spans="1:19" x14ac:dyDescent="0.35">
      <c r="A464">
        <v>829713</v>
      </c>
      <c r="B464" t="s">
        <v>50</v>
      </c>
      <c r="C464">
        <f t="shared" si="7"/>
        <v>2015</v>
      </c>
      <c r="D464" t="s">
        <v>405</v>
      </c>
      <c r="E464" s="1">
        <v>42105</v>
      </c>
      <c r="F464" t="s">
        <v>118</v>
      </c>
      <c r="G464" t="s">
        <v>52</v>
      </c>
      <c r="H464">
        <v>0</v>
      </c>
      <c r="I464" t="s">
        <v>21</v>
      </c>
      <c r="J464" t="s">
        <v>20</v>
      </c>
      <c r="K464" t="s">
        <v>20</v>
      </c>
      <c r="L464" t="s">
        <v>22</v>
      </c>
      <c r="M464" t="s">
        <v>20</v>
      </c>
      <c r="N464" t="s">
        <v>41</v>
      </c>
      <c r="O464">
        <v>3</v>
      </c>
      <c r="P464" t="s">
        <v>24</v>
      </c>
      <c r="Q464" t="s">
        <v>25</v>
      </c>
      <c r="R464" t="s">
        <v>140</v>
      </c>
      <c r="S464" t="s">
        <v>252</v>
      </c>
    </row>
    <row r="465" spans="1:19" x14ac:dyDescent="0.35">
      <c r="A465">
        <v>829715</v>
      </c>
      <c r="B465" t="s">
        <v>36</v>
      </c>
      <c r="C465">
        <f t="shared" si="7"/>
        <v>2015</v>
      </c>
      <c r="D465" t="s">
        <v>405</v>
      </c>
      <c r="E465" s="1">
        <v>42106</v>
      </c>
      <c r="F465" t="s">
        <v>302</v>
      </c>
      <c r="G465" t="s">
        <v>38</v>
      </c>
      <c r="H465">
        <v>0</v>
      </c>
      <c r="I465" t="s">
        <v>39</v>
      </c>
      <c r="J465" t="s">
        <v>40</v>
      </c>
      <c r="K465" t="s">
        <v>40</v>
      </c>
      <c r="L465" t="s">
        <v>22</v>
      </c>
      <c r="M465" t="s">
        <v>40</v>
      </c>
      <c r="N465" t="s">
        <v>41</v>
      </c>
      <c r="O465">
        <v>3</v>
      </c>
      <c r="P465" t="s">
        <v>24</v>
      </c>
      <c r="Q465" t="s">
        <v>25</v>
      </c>
      <c r="R465" t="s">
        <v>300</v>
      </c>
      <c r="S465" t="s">
        <v>301</v>
      </c>
    </row>
    <row r="466" spans="1:19" x14ac:dyDescent="0.35">
      <c r="A466">
        <v>829717</v>
      </c>
      <c r="B466" t="s">
        <v>44</v>
      </c>
      <c r="C466">
        <f t="shared" si="7"/>
        <v>2015</v>
      </c>
      <c r="D466" t="s">
        <v>405</v>
      </c>
      <c r="E466" s="1">
        <v>42106</v>
      </c>
      <c r="F466" t="s">
        <v>303</v>
      </c>
      <c r="G466" t="s">
        <v>46</v>
      </c>
      <c r="H466">
        <v>0</v>
      </c>
      <c r="I466" t="s">
        <v>47</v>
      </c>
      <c r="J466" t="s">
        <v>31</v>
      </c>
      <c r="K466" t="s">
        <v>47</v>
      </c>
      <c r="L466" t="s">
        <v>22</v>
      </c>
      <c r="M466" t="s">
        <v>31</v>
      </c>
      <c r="N466" t="s">
        <v>23</v>
      </c>
      <c r="O466">
        <v>18</v>
      </c>
      <c r="P466" t="s">
        <v>24</v>
      </c>
      <c r="Q466" t="s">
        <v>25</v>
      </c>
      <c r="R466" t="s">
        <v>232</v>
      </c>
      <c r="S466" t="s">
        <v>304</v>
      </c>
    </row>
    <row r="467" spans="1:19" x14ac:dyDescent="0.35">
      <c r="A467">
        <v>829719</v>
      </c>
      <c r="B467" t="s">
        <v>17</v>
      </c>
      <c r="C467">
        <f t="shared" si="7"/>
        <v>2015</v>
      </c>
      <c r="D467" t="s">
        <v>405</v>
      </c>
      <c r="E467" s="1">
        <v>42107</v>
      </c>
      <c r="F467" t="s">
        <v>179</v>
      </c>
      <c r="G467" t="s">
        <v>19</v>
      </c>
      <c r="H467">
        <v>0</v>
      </c>
      <c r="I467" t="s">
        <v>20</v>
      </c>
      <c r="J467" t="s">
        <v>259</v>
      </c>
      <c r="K467" t="s">
        <v>259</v>
      </c>
      <c r="L467" t="s">
        <v>22</v>
      </c>
      <c r="M467" t="s">
        <v>259</v>
      </c>
      <c r="N467" t="s">
        <v>41</v>
      </c>
      <c r="O467">
        <v>8</v>
      </c>
      <c r="P467" t="s">
        <v>24</v>
      </c>
      <c r="Q467" t="s">
        <v>25</v>
      </c>
      <c r="R467" t="s">
        <v>295</v>
      </c>
      <c r="S467" t="s">
        <v>283</v>
      </c>
    </row>
    <row r="468" spans="1:19" x14ac:dyDescent="0.35">
      <c r="A468">
        <v>829721</v>
      </c>
      <c r="B468" t="s">
        <v>167</v>
      </c>
      <c r="C468">
        <f t="shared" si="7"/>
        <v>2015</v>
      </c>
      <c r="D468" t="s">
        <v>405</v>
      </c>
      <c r="E468" s="1">
        <v>42108</v>
      </c>
      <c r="F468" t="s">
        <v>231</v>
      </c>
      <c r="G468" t="s">
        <v>168</v>
      </c>
      <c r="H468">
        <v>0</v>
      </c>
      <c r="I468" t="s">
        <v>40</v>
      </c>
      <c r="J468" t="s">
        <v>47</v>
      </c>
      <c r="K468" t="s">
        <v>47</v>
      </c>
      <c r="L468" t="s">
        <v>33</v>
      </c>
      <c r="M468" t="s">
        <v>40</v>
      </c>
      <c r="N468" t="s">
        <v>41</v>
      </c>
      <c r="O468">
        <v>7</v>
      </c>
      <c r="P468" t="s">
        <v>24</v>
      </c>
      <c r="Q468" t="s">
        <v>25</v>
      </c>
      <c r="R468" t="s">
        <v>232</v>
      </c>
      <c r="S468" t="s">
        <v>300</v>
      </c>
    </row>
    <row r="469" spans="1:19" x14ac:dyDescent="0.35">
      <c r="A469">
        <v>829723</v>
      </c>
      <c r="B469" t="s">
        <v>50</v>
      </c>
      <c r="C469">
        <f t="shared" si="7"/>
        <v>2015</v>
      </c>
      <c r="D469" t="s">
        <v>405</v>
      </c>
      <c r="E469" s="1">
        <v>42124</v>
      </c>
      <c r="F469" t="s">
        <v>305</v>
      </c>
      <c r="G469" t="s">
        <v>52</v>
      </c>
      <c r="H469">
        <v>0</v>
      </c>
      <c r="I469" t="s">
        <v>21</v>
      </c>
      <c r="J469" t="s">
        <v>32</v>
      </c>
      <c r="K469" t="s">
        <v>21</v>
      </c>
      <c r="L469" t="s">
        <v>22</v>
      </c>
      <c r="M469" t="s">
        <v>21</v>
      </c>
      <c r="N469" t="s">
        <v>41</v>
      </c>
      <c r="O469">
        <v>7</v>
      </c>
      <c r="P469" t="s">
        <v>24</v>
      </c>
      <c r="Q469" t="s">
        <v>25</v>
      </c>
      <c r="R469" t="s">
        <v>232</v>
      </c>
      <c r="S469" t="s">
        <v>120</v>
      </c>
    </row>
    <row r="470" spans="1:19" x14ac:dyDescent="0.35">
      <c r="A470">
        <v>829725</v>
      </c>
      <c r="B470" t="s">
        <v>238</v>
      </c>
      <c r="C470">
        <f t="shared" si="7"/>
        <v>2015</v>
      </c>
      <c r="D470" t="s">
        <v>405</v>
      </c>
      <c r="E470" s="1">
        <v>42109</v>
      </c>
      <c r="F470" t="s">
        <v>306</v>
      </c>
      <c r="G470" t="s">
        <v>299</v>
      </c>
      <c r="H470">
        <v>0</v>
      </c>
      <c r="I470" t="s">
        <v>31</v>
      </c>
      <c r="J470" t="s">
        <v>39</v>
      </c>
      <c r="K470" t="s">
        <v>31</v>
      </c>
      <c r="L470" t="s">
        <v>33</v>
      </c>
      <c r="M470" t="s">
        <v>39</v>
      </c>
      <c r="N470" t="s">
        <v>41</v>
      </c>
      <c r="O470">
        <v>5</v>
      </c>
      <c r="P470" t="s">
        <v>24</v>
      </c>
      <c r="Q470" t="s">
        <v>25</v>
      </c>
      <c r="R470" t="s">
        <v>301</v>
      </c>
      <c r="S470" t="s">
        <v>263</v>
      </c>
    </row>
    <row r="471" spans="1:19" x14ac:dyDescent="0.35">
      <c r="A471">
        <v>829727</v>
      </c>
      <c r="B471" t="s">
        <v>234</v>
      </c>
      <c r="C471">
        <f t="shared" si="7"/>
        <v>2015</v>
      </c>
      <c r="D471" t="s">
        <v>405</v>
      </c>
      <c r="E471" s="1">
        <v>42110</v>
      </c>
      <c r="F471" t="s">
        <v>233</v>
      </c>
      <c r="G471" t="s">
        <v>236</v>
      </c>
      <c r="H471">
        <v>0</v>
      </c>
      <c r="I471" t="s">
        <v>259</v>
      </c>
      <c r="J471" t="s">
        <v>40</v>
      </c>
      <c r="K471" t="s">
        <v>40</v>
      </c>
      <c r="L471" t="s">
        <v>22</v>
      </c>
      <c r="M471" t="s">
        <v>40</v>
      </c>
      <c r="N471" t="s">
        <v>41</v>
      </c>
      <c r="O471">
        <v>6</v>
      </c>
      <c r="P471" t="s">
        <v>24</v>
      </c>
      <c r="Q471" t="s">
        <v>25</v>
      </c>
      <c r="R471" t="s">
        <v>296</v>
      </c>
      <c r="S471" t="s">
        <v>140</v>
      </c>
    </row>
    <row r="472" spans="1:19" x14ac:dyDescent="0.35">
      <c r="A472">
        <v>829729</v>
      </c>
      <c r="B472" t="s">
        <v>44</v>
      </c>
      <c r="C472">
        <f t="shared" si="7"/>
        <v>2015</v>
      </c>
      <c r="D472" t="s">
        <v>405</v>
      </c>
      <c r="E472" s="1">
        <v>42111</v>
      </c>
      <c r="F472" t="s">
        <v>87</v>
      </c>
      <c r="G472" t="s">
        <v>46</v>
      </c>
      <c r="H472">
        <v>0</v>
      </c>
      <c r="I472" t="s">
        <v>47</v>
      </c>
      <c r="J472" t="s">
        <v>32</v>
      </c>
      <c r="K472" t="s">
        <v>47</v>
      </c>
      <c r="L472" t="s">
        <v>33</v>
      </c>
      <c r="M472" t="s">
        <v>32</v>
      </c>
      <c r="N472" t="s">
        <v>41</v>
      </c>
      <c r="O472">
        <v>6</v>
      </c>
      <c r="P472" t="s">
        <v>24</v>
      </c>
      <c r="Q472" t="s">
        <v>25</v>
      </c>
      <c r="R472" t="s">
        <v>232</v>
      </c>
      <c r="S472" t="s">
        <v>120</v>
      </c>
    </row>
    <row r="473" spans="1:19" x14ac:dyDescent="0.35">
      <c r="A473">
        <v>829731</v>
      </c>
      <c r="B473" t="s">
        <v>234</v>
      </c>
      <c r="C473">
        <f t="shared" si="7"/>
        <v>2015</v>
      </c>
      <c r="D473" t="s">
        <v>405</v>
      </c>
      <c r="E473" s="1">
        <v>42112</v>
      </c>
      <c r="F473" t="s">
        <v>136</v>
      </c>
      <c r="G473" t="s">
        <v>236</v>
      </c>
      <c r="H473">
        <v>0</v>
      </c>
      <c r="I473" t="s">
        <v>259</v>
      </c>
      <c r="J473" t="s">
        <v>39</v>
      </c>
      <c r="K473" t="s">
        <v>39</v>
      </c>
      <c r="L473" t="s">
        <v>33</v>
      </c>
      <c r="M473" t="s">
        <v>39</v>
      </c>
      <c r="N473" t="s">
        <v>23</v>
      </c>
      <c r="O473">
        <v>4</v>
      </c>
      <c r="P473" t="s">
        <v>24</v>
      </c>
      <c r="Q473" t="s">
        <v>25</v>
      </c>
      <c r="R473" t="s">
        <v>296</v>
      </c>
      <c r="S473" t="s">
        <v>140</v>
      </c>
    </row>
    <row r="474" spans="1:19" x14ac:dyDescent="0.35">
      <c r="A474">
        <v>829733</v>
      </c>
      <c r="B474" t="s">
        <v>238</v>
      </c>
      <c r="C474">
        <f t="shared" si="7"/>
        <v>2015</v>
      </c>
      <c r="D474" t="s">
        <v>405</v>
      </c>
      <c r="E474" s="1">
        <v>42112</v>
      </c>
      <c r="F474" t="s">
        <v>305</v>
      </c>
      <c r="G474" t="s">
        <v>299</v>
      </c>
      <c r="H474">
        <v>0</v>
      </c>
      <c r="I474" t="s">
        <v>31</v>
      </c>
      <c r="J474" t="s">
        <v>21</v>
      </c>
      <c r="K474" t="s">
        <v>21</v>
      </c>
      <c r="L474" t="s">
        <v>22</v>
      </c>
      <c r="M474" t="s">
        <v>21</v>
      </c>
      <c r="N474" t="s">
        <v>41</v>
      </c>
      <c r="O474">
        <v>4</v>
      </c>
      <c r="P474" t="s">
        <v>24</v>
      </c>
      <c r="Q474" t="s">
        <v>25</v>
      </c>
      <c r="R474" t="s">
        <v>300</v>
      </c>
      <c r="S474" t="s">
        <v>267</v>
      </c>
    </row>
    <row r="475" spans="1:19" x14ac:dyDescent="0.35">
      <c r="A475">
        <v>829735</v>
      </c>
      <c r="B475" t="s">
        <v>167</v>
      </c>
      <c r="C475">
        <f t="shared" si="7"/>
        <v>2015</v>
      </c>
      <c r="D475" t="s">
        <v>405</v>
      </c>
      <c r="E475" s="1">
        <v>42113</v>
      </c>
      <c r="F475" t="s">
        <v>233</v>
      </c>
      <c r="G475" t="s">
        <v>168</v>
      </c>
      <c r="H475">
        <v>0</v>
      </c>
      <c r="I475" t="s">
        <v>40</v>
      </c>
      <c r="J475" t="s">
        <v>32</v>
      </c>
      <c r="K475" t="s">
        <v>32</v>
      </c>
      <c r="L475" t="s">
        <v>33</v>
      </c>
      <c r="M475" t="s">
        <v>40</v>
      </c>
      <c r="N475" t="s">
        <v>41</v>
      </c>
      <c r="O475">
        <v>8</v>
      </c>
      <c r="P475" t="s">
        <v>24</v>
      </c>
      <c r="Q475" t="s">
        <v>25</v>
      </c>
      <c r="R475" t="s">
        <v>232</v>
      </c>
      <c r="S475" t="s">
        <v>120</v>
      </c>
    </row>
    <row r="476" spans="1:19" x14ac:dyDescent="0.35">
      <c r="A476">
        <v>829737</v>
      </c>
      <c r="B476" t="s">
        <v>17</v>
      </c>
      <c r="C476">
        <f t="shared" si="7"/>
        <v>2015</v>
      </c>
      <c r="D476" t="s">
        <v>405</v>
      </c>
      <c r="E476" s="1">
        <v>42113</v>
      </c>
      <c r="F476" t="s">
        <v>154</v>
      </c>
      <c r="G476" t="s">
        <v>19</v>
      </c>
      <c r="H476">
        <v>0</v>
      </c>
      <c r="I476" t="s">
        <v>20</v>
      </c>
      <c r="J476" t="s">
        <v>47</v>
      </c>
      <c r="K476" t="s">
        <v>20</v>
      </c>
      <c r="L476" t="s">
        <v>22</v>
      </c>
      <c r="M476" t="s">
        <v>47</v>
      </c>
      <c r="N476" t="s">
        <v>23</v>
      </c>
      <c r="O476">
        <v>18</v>
      </c>
      <c r="P476" t="s">
        <v>24</v>
      </c>
      <c r="Q476" t="s">
        <v>25</v>
      </c>
      <c r="R476" t="s">
        <v>283</v>
      </c>
      <c r="S476" t="s">
        <v>237</v>
      </c>
    </row>
    <row r="477" spans="1:19" x14ac:dyDescent="0.35">
      <c r="A477">
        <v>829739</v>
      </c>
      <c r="B477" t="s">
        <v>36</v>
      </c>
      <c r="C477">
        <f t="shared" si="7"/>
        <v>2015</v>
      </c>
      <c r="D477" t="s">
        <v>405</v>
      </c>
      <c r="E477" s="1">
        <v>42114</v>
      </c>
      <c r="F477" t="s">
        <v>257</v>
      </c>
      <c r="G477" t="s">
        <v>38</v>
      </c>
      <c r="H477">
        <v>0</v>
      </c>
      <c r="I477" t="s">
        <v>39</v>
      </c>
      <c r="J477" t="s">
        <v>21</v>
      </c>
      <c r="K477" t="s">
        <v>21</v>
      </c>
      <c r="L477" t="s">
        <v>22</v>
      </c>
      <c r="M477" t="s">
        <v>21</v>
      </c>
      <c r="N477" t="s">
        <v>41</v>
      </c>
      <c r="O477">
        <v>6</v>
      </c>
      <c r="P477" t="s">
        <v>24</v>
      </c>
      <c r="Q477" t="s">
        <v>25</v>
      </c>
      <c r="R477" t="s">
        <v>300</v>
      </c>
      <c r="S477" t="s">
        <v>301</v>
      </c>
    </row>
    <row r="478" spans="1:19" x14ac:dyDescent="0.35">
      <c r="A478">
        <v>829741</v>
      </c>
      <c r="B478" t="s">
        <v>167</v>
      </c>
      <c r="C478">
        <f t="shared" si="7"/>
        <v>2015</v>
      </c>
      <c r="D478" t="s">
        <v>405</v>
      </c>
      <c r="E478" s="1">
        <v>42115</v>
      </c>
      <c r="F478" t="s">
        <v>80</v>
      </c>
      <c r="G478" t="s">
        <v>168</v>
      </c>
      <c r="H478">
        <v>0</v>
      </c>
      <c r="I478" t="s">
        <v>40</v>
      </c>
      <c r="J478" t="s">
        <v>31</v>
      </c>
      <c r="K478" t="s">
        <v>31</v>
      </c>
      <c r="L478" t="s">
        <v>22</v>
      </c>
      <c r="M478" t="s">
        <v>31</v>
      </c>
      <c r="N478" t="s">
        <v>122</v>
      </c>
      <c r="O478" t="s">
        <v>25</v>
      </c>
      <c r="P478" t="s">
        <v>123</v>
      </c>
      <c r="Q478" t="s">
        <v>25</v>
      </c>
      <c r="R478" t="s">
        <v>120</v>
      </c>
      <c r="S478" t="s">
        <v>140</v>
      </c>
    </row>
    <row r="479" spans="1:19" x14ac:dyDescent="0.35">
      <c r="A479">
        <v>829743</v>
      </c>
      <c r="B479" t="s">
        <v>234</v>
      </c>
      <c r="C479">
        <f t="shared" si="7"/>
        <v>2015</v>
      </c>
      <c r="D479" t="s">
        <v>405</v>
      </c>
      <c r="E479" s="1">
        <v>42116</v>
      </c>
      <c r="F479" t="s">
        <v>179</v>
      </c>
      <c r="G479" t="s">
        <v>236</v>
      </c>
      <c r="H479">
        <v>0</v>
      </c>
      <c r="I479" t="s">
        <v>259</v>
      </c>
      <c r="J479" t="s">
        <v>21</v>
      </c>
      <c r="K479" t="s">
        <v>21</v>
      </c>
      <c r="L479" t="s">
        <v>22</v>
      </c>
      <c r="M479" t="s">
        <v>259</v>
      </c>
      <c r="N479" t="s">
        <v>23</v>
      </c>
      <c r="O479">
        <v>16</v>
      </c>
      <c r="P479" t="s">
        <v>24</v>
      </c>
      <c r="Q479" t="s">
        <v>95</v>
      </c>
      <c r="R479" t="s">
        <v>283</v>
      </c>
      <c r="S479" t="s">
        <v>237</v>
      </c>
    </row>
    <row r="480" spans="1:19" x14ac:dyDescent="0.35">
      <c r="A480">
        <v>829745</v>
      </c>
      <c r="B480" t="s">
        <v>17</v>
      </c>
      <c r="C480">
        <f t="shared" si="7"/>
        <v>2015</v>
      </c>
      <c r="D480" t="s">
        <v>405</v>
      </c>
      <c r="E480" s="1">
        <v>42116</v>
      </c>
      <c r="F480" t="s">
        <v>105</v>
      </c>
      <c r="G480" t="s">
        <v>19</v>
      </c>
      <c r="H480">
        <v>0</v>
      </c>
      <c r="I480" t="s">
        <v>20</v>
      </c>
      <c r="J480" t="s">
        <v>32</v>
      </c>
      <c r="K480" t="s">
        <v>20</v>
      </c>
      <c r="L480" t="s">
        <v>22</v>
      </c>
      <c r="M480" t="s">
        <v>32</v>
      </c>
      <c r="N480" t="s">
        <v>23</v>
      </c>
      <c r="O480">
        <v>27</v>
      </c>
      <c r="P480" t="s">
        <v>24</v>
      </c>
      <c r="Q480" t="s">
        <v>25</v>
      </c>
      <c r="R480" t="s">
        <v>230</v>
      </c>
      <c r="S480" t="s">
        <v>252</v>
      </c>
    </row>
    <row r="481" spans="1:19" x14ac:dyDescent="0.35">
      <c r="A481">
        <v>829747</v>
      </c>
      <c r="B481" t="s">
        <v>36</v>
      </c>
      <c r="C481">
        <f t="shared" si="7"/>
        <v>2015</v>
      </c>
      <c r="D481" t="s">
        <v>405</v>
      </c>
      <c r="E481" s="1">
        <v>42117</v>
      </c>
      <c r="F481" t="s">
        <v>307</v>
      </c>
      <c r="G481" t="s">
        <v>38</v>
      </c>
      <c r="H481">
        <v>0</v>
      </c>
      <c r="I481" t="s">
        <v>39</v>
      </c>
      <c r="J481" t="s">
        <v>47</v>
      </c>
      <c r="K481" t="s">
        <v>47</v>
      </c>
      <c r="L481" t="s">
        <v>22</v>
      </c>
      <c r="M481" t="s">
        <v>39</v>
      </c>
      <c r="N481" t="s">
        <v>23</v>
      </c>
      <c r="O481">
        <v>37</v>
      </c>
      <c r="P481" t="s">
        <v>24</v>
      </c>
      <c r="Q481" t="s">
        <v>25</v>
      </c>
      <c r="R481" t="s">
        <v>300</v>
      </c>
      <c r="S481" t="s">
        <v>267</v>
      </c>
    </row>
    <row r="482" spans="1:19" x14ac:dyDescent="0.35">
      <c r="A482">
        <v>829749</v>
      </c>
      <c r="B482" t="s">
        <v>167</v>
      </c>
      <c r="C482">
        <f t="shared" si="7"/>
        <v>2015</v>
      </c>
      <c r="D482" t="s">
        <v>405</v>
      </c>
      <c r="E482" s="1">
        <v>42118</v>
      </c>
      <c r="F482" t="s">
        <v>308</v>
      </c>
      <c r="G482" t="s">
        <v>168</v>
      </c>
      <c r="H482">
        <v>0</v>
      </c>
      <c r="I482" t="s">
        <v>40</v>
      </c>
      <c r="J482" t="s">
        <v>20</v>
      </c>
      <c r="K482" t="s">
        <v>20</v>
      </c>
      <c r="L482" t="s">
        <v>22</v>
      </c>
      <c r="M482" t="s">
        <v>20</v>
      </c>
      <c r="N482" t="s">
        <v>41</v>
      </c>
      <c r="O482">
        <v>9</v>
      </c>
      <c r="P482" t="s">
        <v>24</v>
      </c>
      <c r="Q482" t="s">
        <v>25</v>
      </c>
      <c r="R482" t="s">
        <v>120</v>
      </c>
      <c r="S482" t="s">
        <v>140</v>
      </c>
    </row>
    <row r="483" spans="1:19" x14ac:dyDescent="0.35">
      <c r="A483">
        <v>829751</v>
      </c>
      <c r="B483" t="s">
        <v>44</v>
      </c>
      <c r="C483">
        <f t="shared" si="7"/>
        <v>2015</v>
      </c>
      <c r="D483" t="s">
        <v>405</v>
      </c>
      <c r="E483" s="1">
        <v>42119</v>
      </c>
      <c r="F483" t="s">
        <v>180</v>
      </c>
      <c r="G483" t="s">
        <v>46</v>
      </c>
      <c r="H483">
        <v>0</v>
      </c>
      <c r="I483" t="s">
        <v>47</v>
      </c>
      <c r="J483" t="s">
        <v>259</v>
      </c>
      <c r="K483" t="s">
        <v>47</v>
      </c>
      <c r="L483" t="s">
        <v>33</v>
      </c>
      <c r="M483" t="s">
        <v>47</v>
      </c>
      <c r="N483" t="s">
        <v>23</v>
      </c>
      <c r="O483">
        <v>20</v>
      </c>
      <c r="P483" t="s">
        <v>24</v>
      </c>
      <c r="Q483" t="s">
        <v>25</v>
      </c>
      <c r="R483" t="s">
        <v>127</v>
      </c>
      <c r="S483" t="s">
        <v>301</v>
      </c>
    </row>
    <row r="484" spans="1:19" x14ac:dyDescent="0.35">
      <c r="A484">
        <v>829753</v>
      </c>
      <c r="B484" t="s">
        <v>65</v>
      </c>
      <c r="C484">
        <f t="shared" si="7"/>
        <v>2015</v>
      </c>
      <c r="D484" t="s">
        <v>405</v>
      </c>
      <c r="E484" s="1">
        <v>42119</v>
      </c>
      <c r="F484" t="s">
        <v>18</v>
      </c>
      <c r="G484" t="s">
        <v>67</v>
      </c>
      <c r="H484">
        <v>0</v>
      </c>
      <c r="I484" t="s">
        <v>32</v>
      </c>
      <c r="J484" t="s">
        <v>31</v>
      </c>
      <c r="K484" t="s">
        <v>32</v>
      </c>
      <c r="L484" t="s">
        <v>33</v>
      </c>
      <c r="M484" t="s">
        <v>32</v>
      </c>
      <c r="N484" t="s">
        <v>23</v>
      </c>
      <c r="O484">
        <v>97</v>
      </c>
      <c r="P484" t="s">
        <v>24</v>
      </c>
      <c r="Q484" t="s">
        <v>25</v>
      </c>
      <c r="R484" t="s">
        <v>230</v>
      </c>
      <c r="S484" t="s">
        <v>252</v>
      </c>
    </row>
    <row r="485" spans="1:19" x14ac:dyDescent="0.35">
      <c r="A485">
        <v>829757</v>
      </c>
      <c r="B485" t="s">
        <v>36</v>
      </c>
      <c r="C485">
        <f t="shared" si="7"/>
        <v>2015</v>
      </c>
      <c r="D485" t="s">
        <v>405</v>
      </c>
      <c r="E485" s="1">
        <v>42120</v>
      </c>
      <c r="F485" t="s">
        <v>309</v>
      </c>
      <c r="G485" t="s">
        <v>38</v>
      </c>
      <c r="H485">
        <v>0</v>
      </c>
      <c r="I485" t="s">
        <v>39</v>
      </c>
      <c r="J485" t="s">
        <v>20</v>
      </c>
      <c r="K485" t="s">
        <v>20</v>
      </c>
      <c r="L485" t="s">
        <v>22</v>
      </c>
      <c r="M485" t="s">
        <v>20</v>
      </c>
      <c r="N485" t="s">
        <v>41</v>
      </c>
      <c r="O485">
        <v>10</v>
      </c>
      <c r="P485" t="s">
        <v>24</v>
      </c>
      <c r="Q485" t="s">
        <v>25</v>
      </c>
      <c r="R485" t="s">
        <v>120</v>
      </c>
      <c r="S485" t="s">
        <v>140</v>
      </c>
    </row>
    <row r="486" spans="1:19" x14ac:dyDescent="0.35">
      <c r="A486">
        <v>829759</v>
      </c>
      <c r="B486" t="s">
        <v>28</v>
      </c>
      <c r="C486">
        <f t="shared" si="7"/>
        <v>2015</v>
      </c>
      <c r="D486" t="s">
        <v>405</v>
      </c>
      <c r="E486" s="1">
        <v>42121</v>
      </c>
      <c r="F486" t="s">
        <v>310</v>
      </c>
      <c r="G486" t="s">
        <v>30</v>
      </c>
      <c r="H486">
        <v>0</v>
      </c>
      <c r="I486" t="s">
        <v>31</v>
      </c>
      <c r="J486" t="s">
        <v>259</v>
      </c>
      <c r="K486" t="s">
        <v>31</v>
      </c>
      <c r="L486" t="s">
        <v>22</v>
      </c>
      <c r="M486" t="s">
        <v>259</v>
      </c>
      <c r="N486" t="s">
        <v>23</v>
      </c>
      <c r="O486">
        <v>20</v>
      </c>
      <c r="P486" t="s">
        <v>24</v>
      </c>
      <c r="Q486" t="s">
        <v>25</v>
      </c>
      <c r="R486" t="s">
        <v>127</v>
      </c>
      <c r="S486" t="s">
        <v>301</v>
      </c>
    </row>
    <row r="487" spans="1:19" x14ac:dyDescent="0.35">
      <c r="A487">
        <v>829761</v>
      </c>
      <c r="B487" t="s">
        <v>50</v>
      </c>
      <c r="C487">
        <f t="shared" si="7"/>
        <v>2015</v>
      </c>
      <c r="D487" t="s">
        <v>405</v>
      </c>
      <c r="E487" s="1">
        <v>42131</v>
      </c>
      <c r="F487" t="s">
        <v>190</v>
      </c>
      <c r="G487" t="s">
        <v>52</v>
      </c>
      <c r="H487">
        <v>0</v>
      </c>
      <c r="I487" t="s">
        <v>21</v>
      </c>
      <c r="J487" t="s">
        <v>39</v>
      </c>
      <c r="K487" t="s">
        <v>21</v>
      </c>
      <c r="L487" t="s">
        <v>33</v>
      </c>
      <c r="M487" t="s">
        <v>21</v>
      </c>
      <c r="N487" t="s">
        <v>23</v>
      </c>
      <c r="O487">
        <v>13</v>
      </c>
      <c r="P487" t="s">
        <v>24</v>
      </c>
      <c r="Q487" t="s">
        <v>25</v>
      </c>
      <c r="R487" t="s">
        <v>232</v>
      </c>
      <c r="S487" t="s">
        <v>120</v>
      </c>
    </row>
    <row r="488" spans="1:19" x14ac:dyDescent="0.35">
      <c r="A488">
        <v>829763</v>
      </c>
      <c r="B488" t="s">
        <v>17</v>
      </c>
      <c r="C488">
        <f t="shared" si="7"/>
        <v>2015</v>
      </c>
      <c r="D488" t="s">
        <v>405</v>
      </c>
      <c r="E488" s="1">
        <v>42123</v>
      </c>
      <c r="F488" t="s">
        <v>25</v>
      </c>
      <c r="G488" t="s">
        <v>19</v>
      </c>
      <c r="H488">
        <v>0</v>
      </c>
      <c r="I488" t="s">
        <v>20</v>
      </c>
      <c r="J488" t="s">
        <v>40</v>
      </c>
      <c r="K488" t="s">
        <v>40</v>
      </c>
      <c r="L488" t="s">
        <v>22</v>
      </c>
      <c r="M488" t="s">
        <v>25</v>
      </c>
      <c r="N488" t="s">
        <v>25</v>
      </c>
      <c r="O488" t="s">
        <v>25</v>
      </c>
      <c r="P488" t="s">
        <v>25</v>
      </c>
      <c r="Q488" t="s">
        <v>25</v>
      </c>
      <c r="R488" t="s">
        <v>230</v>
      </c>
      <c r="S488" t="s">
        <v>296</v>
      </c>
    </row>
    <row r="489" spans="1:19" x14ac:dyDescent="0.35">
      <c r="A489">
        <v>829765</v>
      </c>
      <c r="B489" t="s">
        <v>65</v>
      </c>
      <c r="C489">
        <f t="shared" si="7"/>
        <v>2015</v>
      </c>
      <c r="D489" t="s">
        <v>405</v>
      </c>
      <c r="E489" s="1">
        <v>42122</v>
      </c>
      <c r="F489" t="s">
        <v>97</v>
      </c>
      <c r="G489" t="s">
        <v>67</v>
      </c>
      <c r="H489">
        <v>0</v>
      </c>
      <c r="I489" t="s">
        <v>32</v>
      </c>
      <c r="J489" t="s">
        <v>21</v>
      </c>
      <c r="K489" t="s">
        <v>21</v>
      </c>
      <c r="L489" t="s">
        <v>22</v>
      </c>
      <c r="M489" t="s">
        <v>32</v>
      </c>
      <c r="N489" t="s">
        <v>23</v>
      </c>
      <c r="O489">
        <v>2</v>
      </c>
      <c r="P489" t="s">
        <v>24</v>
      </c>
      <c r="Q489" t="s">
        <v>25</v>
      </c>
      <c r="R489" t="s">
        <v>295</v>
      </c>
      <c r="S489" t="s">
        <v>237</v>
      </c>
    </row>
    <row r="490" spans="1:19" x14ac:dyDescent="0.35">
      <c r="A490">
        <v>829767</v>
      </c>
      <c r="B490" t="s">
        <v>36</v>
      </c>
      <c r="C490">
        <f t="shared" si="7"/>
        <v>2015</v>
      </c>
      <c r="D490" t="s">
        <v>405</v>
      </c>
      <c r="E490" s="1">
        <v>42125</v>
      </c>
      <c r="F490" t="s">
        <v>311</v>
      </c>
      <c r="G490" t="s">
        <v>38</v>
      </c>
      <c r="H490">
        <v>0</v>
      </c>
      <c r="I490" t="s">
        <v>39</v>
      </c>
      <c r="J490" t="s">
        <v>31</v>
      </c>
      <c r="K490" t="s">
        <v>39</v>
      </c>
      <c r="L490" t="s">
        <v>22</v>
      </c>
      <c r="M490" t="s">
        <v>39</v>
      </c>
      <c r="N490" t="s">
        <v>41</v>
      </c>
      <c r="O490">
        <v>9</v>
      </c>
      <c r="P490" t="s">
        <v>24</v>
      </c>
      <c r="Q490" t="s">
        <v>25</v>
      </c>
      <c r="R490" t="s">
        <v>283</v>
      </c>
      <c r="S490" t="s">
        <v>140</v>
      </c>
    </row>
    <row r="491" spans="1:19" x14ac:dyDescent="0.35">
      <c r="A491">
        <v>829769</v>
      </c>
      <c r="B491" t="s">
        <v>44</v>
      </c>
      <c r="C491">
        <f t="shared" si="7"/>
        <v>2015</v>
      </c>
      <c r="D491" t="s">
        <v>405</v>
      </c>
      <c r="E491" s="1">
        <v>42125</v>
      </c>
      <c r="F491" t="s">
        <v>183</v>
      </c>
      <c r="G491" t="s">
        <v>46</v>
      </c>
      <c r="H491">
        <v>0</v>
      </c>
      <c r="I491" t="s">
        <v>47</v>
      </c>
      <c r="J491" t="s">
        <v>40</v>
      </c>
      <c r="K491" t="s">
        <v>40</v>
      </c>
      <c r="L491" t="s">
        <v>22</v>
      </c>
      <c r="M491" t="s">
        <v>47</v>
      </c>
      <c r="N491" t="s">
        <v>23</v>
      </c>
      <c r="O491">
        <v>8</v>
      </c>
      <c r="P491" t="s">
        <v>24</v>
      </c>
      <c r="Q491" t="s">
        <v>25</v>
      </c>
      <c r="R491" t="s">
        <v>127</v>
      </c>
      <c r="S491" t="s">
        <v>267</v>
      </c>
    </row>
    <row r="492" spans="1:19" x14ac:dyDescent="0.35">
      <c r="A492">
        <v>829771</v>
      </c>
      <c r="B492" t="s">
        <v>17</v>
      </c>
      <c r="C492">
        <f t="shared" si="7"/>
        <v>2015</v>
      </c>
      <c r="D492" t="s">
        <v>405</v>
      </c>
      <c r="E492" s="1">
        <v>42126</v>
      </c>
      <c r="F492" t="s">
        <v>251</v>
      </c>
      <c r="G492" t="s">
        <v>19</v>
      </c>
      <c r="H492">
        <v>0</v>
      </c>
      <c r="I492" t="s">
        <v>20</v>
      </c>
      <c r="J492" t="s">
        <v>21</v>
      </c>
      <c r="K492" t="s">
        <v>20</v>
      </c>
      <c r="L492" t="s">
        <v>22</v>
      </c>
      <c r="M492" t="s">
        <v>20</v>
      </c>
      <c r="N492" t="s">
        <v>41</v>
      </c>
      <c r="O492">
        <v>7</v>
      </c>
      <c r="P492" t="s">
        <v>24</v>
      </c>
      <c r="Q492" t="s">
        <v>25</v>
      </c>
      <c r="R492" t="s">
        <v>230</v>
      </c>
      <c r="S492" t="s">
        <v>296</v>
      </c>
    </row>
    <row r="493" spans="1:19" x14ac:dyDescent="0.35">
      <c r="A493">
        <v>829773</v>
      </c>
      <c r="B493" t="s">
        <v>60</v>
      </c>
      <c r="C493">
        <f t="shared" si="7"/>
        <v>2015</v>
      </c>
      <c r="D493" t="s">
        <v>405</v>
      </c>
      <c r="E493" s="1">
        <v>42126</v>
      </c>
      <c r="F493" t="s">
        <v>179</v>
      </c>
      <c r="G493" t="s">
        <v>62</v>
      </c>
      <c r="H493">
        <v>0</v>
      </c>
      <c r="I493" t="s">
        <v>259</v>
      </c>
      <c r="J493" t="s">
        <v>32</v>
      </c>
      <c r="K493" t="s">
        <v>32</v>
      </c>
      <c r="L493" t="s">
        <v>22</v>
      </c>
      <c r="M493" t="s">
        <v>259</v>
      </c>
      <c r="N493" t="s">
        <v>23</v>
      </c>
      <c r="O493">
        <v>22</v>
      </c>
      <c r="P493" t="s">
        <v>24</v>
      </c>
      <c r="Q493" t="s">
        <v>25</v>
      </c>
      <c r="R493" t="s">
        <v>232</v>
      </c>
      <c r="S493" t="s">
        <v>304</v>
      </c>
    </row>
    <row r="494" spans="1:19" x14ac:dyDescent="0.35">
      <c r="A494">
        <v>829775</v>
      </c>
      <c r="B494" t="s">
        <v>28</v>
      </c>
      <c r="C494">
        <f t="shared" si="7"/>
        <v>2015</v>
      </c>
      <c r="D494" t="s">
        <v>405</v>
      </c>
      <c r="E494" s="1">
        <v>42127</v>
      </c>
      <c r="F494" t="s">
        <v>298</v>
      </c>
      <c r="G494" t="s">
        <v>30</v>
      </c>
      <c r="H494">
        <v>0</v>
      </c>
      <c r="I494" t="s">
        <v>31</v>
      </c>
      <c r="J494" t="s">
        <v>47</v>
      </c>
      <c r="K494" t="s">
        <v>47</v>
      </c>
      <c r="L494" t="s">
        <v>33</v>
      </c>
      <c r="M494" t="s">
        <v>47</v>
      </c>
      <c r="N494" t="s">
        <v>23</v>
      </c>
      <c r="O494">
        <v>23</v>
      </c>
      <c r="P494" t="s">
        <v>24</v>
      </c>
      <c r="Q494" t="s">
        <v>25</v>
      </c>
      <c r="R494" t="s">
        <v>283</v>
      </c>
      <c r="S494" t="s">
        <v>237</v>
      </c>
    </row>
    <row r="495" spans="1:19" x14ac:dyDescent="0.35">
      <c r="A495">
        <v>829777</v>
      </c>
      <c r="B495" t="s">
        <v>44</v>
      </c>
      <c r="C495">
        <f t="shared" si="7"/>
        <v>2015</v>
      </c>
      <c r="D495" t="s">
        <v>405</v>
      </c>
      <c r="E495" s="1">
        <v>42127</v>
      </c>
      <c r="F495" t="s">
        <v>233</v>
      </c>
      <c r="G495" t="s">
        <v>164</v>
      </c>
      <c r="H495">
        <v>0</v>
      </c>
      <c r="I495" t="s">
        <v>40</v>
      </c>
      <c r="J495" t="s">
        <v>39</v>
      </c>
      <c r="K495" t="s">
        <v>39</v>
      </c>
      <c r="L495" t="s">
        <v>22</v>
      </c>
      <c r="M495" t="s">
        <v>40</v>
      </c>
      <c r="N495" t="s">
        <v>23</v>
      </c>
      <c r="O495">
        <v>14</v>
      </c>
      <c r="P495" t="s">
        <v>24</v>
      </c>
      <c r="Q495" t="s">
        <v>25</v>
      </c>
      <c r="R495" t="s">
        <v>127</v>
      </c>
      <c r="S495" t="s">
        <v>301</v>
      </c>
    </row>
    <row r="496" spans="1:19" x14ac:dyDescent="0.35">
      <c r="A496">
        <v>829779</v>
      </c>
      <c r="B496" t="s">
        <v>65</v>
      </c>
      <c r="C496">
        <f t="shared" si="7"/>
        <v>2015</v>
      </c>
      <c r="D496" t="s">
        <v>405</v>
      </c>
      <c r="E496" s="1">
        <v>42128</v>
      </c>
      <c r="F496" t="s">
        <v>105</v>
      </c>
      <c r="G496" t="s">
        <v>67</v>
      </c>
      <c r="H496">
        <v>0</v>
      </c>
      <c r="I496" t="s">
        <v>32</v>
      </c>
      <c r="J496" t="s">
        <v>20</v>
      </c>
      <c r="K496" t="s">
        <v>32</v>
      </c>
      <c r="L496" t="s">
        <v>33</v>
      </c>
      <c r="M496" t="s">
        <v>32</v>
      </c>
      <c r="N496" t="s">
        <v>23</v>
      </c>
      <c r="O496">
        <v>24</v>
      </c>
      <c r="P496" t="s">
        <v>24</v>
      </c>
      <c r="Q496" t="s">
        <v>25</v>
      </c>
      <c r="R496" t="s">
        <v>252</v>
      </c>
      <c r="S496" t="s">
        <v>263</v>
      </c>
    </row>
    <row r="497" spans="1:19" x14ac:dyDescent="0.35">
      <c r="A497">
        <v>829781</v>
      </c>
      <c r="B497" t="s">
        <v>50</v>
      </c>
      <c r="C497">
        <f t="shared" si="7"/>
        <v>2015</v>
      </c>
      <c r="D497" t="s">
        <v>405</v>
      </c>
      <c r="E497" s="1">
        <v>42128</v>
      </c>
      <c r="F497" t="s">
        <v>257</v>
      </c>
      <c r="G497" t="s">
        <v>52</v>
      </c>
      <c r="H497">
        <v>0</v>
      </c>
      <c r="I497" t="s">
        <v>21</v>
      </c>
      <c r="J497" t="s">
        <v>259</v>
      </c>
      <c r="K497" t="s">
        <v>259</v>
      </c>
      <c r="L497" t="s">
        <v>22</v>
      </c>
      <c r="M497" t="s">
        <v>21</v>
      </c>
      <c r="N497" t="s">
        <v>23</v>
      </c>
      <c r="O497">
        <v>35</v>
      </c>
      <c r="P497" t="s">
        <v>24</v>
      </c>
      <c r="Q497" t="s">
        <v>25</v>
      </c>
      <c r="R497" t="s">
        <v>232</v>
      </c>
      <c r="S497" t="s">
        <v>120</v>
      </c>
    </row>
    <row r="498" spans="1:19" x14ac:dyDescent="0.35">
      <c r="A498">
        <v>829783</v>
      </c>
      <c r="B498" t="s">
        <v>44</v>
      </c>
      <c r="C498">
        <f t="shared" si="7"/>
        <v>2015</v>
      </c>
      <c r="D498" t="s">
        <v>405</v>
      </c>
      <c r="E498" s="1">
        <v>42129</v>
      </c>
      <c r="F498" t="s">
        <v>154</v>
      </c>
      <c r="G498" t="s">
        <v>46</v>
      </c>
      <c r="H498">
        <v>0</v>
      </c>
      <c r="I498" t="s">
        <v>47</v>
      </c>
      <c r="J498" t="s">
        <v>39</v>
      </c>
      <c r="K498" t="s">
        <v>39</v>
      </c>
      <c r="L498" t="s">
        <v>33</v>
      </c>
      <c r="M498" t="s">
        <v>47</v>
      </c>
      <c r="N498" t="s">
        <v>41</v>
      </c>
      <c r="O498">
        <v>5</v>
      </c>
      <c r="P498" t="s">
        <v>24</v>
      </c>
      <c r="Q498" t="s">
        <v>25</v>
      </c>
      <c r="R498" t="s">
        <v>127</v>
      </c>
      <c r="S498" t="s">
        <v>301</v>
      </c>
    </row>
    <row r="499" spans="1:19" x14ac:dyDescent="0.35">
      <c r="A499">
        <v>829785</v>
      </c>
      <c r="B499" t="s">
        <v>17</v>
      </c>
      <c r="C499">
        <f t="shared" si="7"/>
        <v>2015</v>
      </c>
      <c r="D499" t="s">
        <v>405</v>
      </c>
      <c r="E499" s="1">
        <v>42130</v>
      </c>
      <c r="F499" t="s">
        <v>118</v>
      </c>
      <c r="G499" t="s">
        <v>19</v>
      </c>
      <c r="H499">
        <v>0</v>
      </c>
      <c r="I499" t="s">
        <v>20</v>
      </c>
      <c r="J499" t="s">
        <v>31</v>
      </c>
      <c r="K499" t="s">
        <v>31</v>
      </c>
      <c r="L499" t="s">
        <v>22</v>
      </c>
      <c r="M499" t="s">
        <v>20</v>
      </c>
      <c r="N499" t="s">
        <v>23</v>
      </c>
      <c r="O499">
        <v>138</v>
      </c>
      <c r="P499" t="s">
        <v>24</v>
      </c>
      <c r="Q499" t="s">
        <v>25</v>
      </c>
      <c r="R499" t="s">
        <v>283</v>
      </c>
      <c r="S499" t="s">
        <v>237</v>
      </c>
    </row>
    <row r="500" spans="1:19" x14ac:dyDescent="0.35">
      <c r="A500">
        <v>829787</v>
      </c>
      <c r="B500" t="s">
        <v>44</v>
      </c>
      <c r="C500">
        <f t="shared" si="7"/>
        <v>2015</v>
      </c>
      <c r="D500" t="s">
        <v>405</v>
      </c>
      <c r="E500" s="1">
        <v>42131</v>
      </c>
      <c r="F500" t="s">
        <v>312</v>
      </c>
      <c r="G500" t="s">
        <v>164</v>
      </c>
      <c r="H500">
        <v>0</v>
      </c>
      <c r="I500" t="s">
        <v>40</v>
      </c>
      <c r="J500" t="s">
        <v>259</v>
      </c>
      <c r="K500" t="s">
        <v>40</v>
      </c>
      <c r="L500" t="s">
        <v>22</v>
      </c>
      <c r="M500" t="s">
        <v>259</v>
      </c>
      <c r="N500" t="s">
        <v>23</v>
      </c>
      <c r="O500">
        <v>7</v>
      </c>
      <c r="P500" t="s">
        <v>24</v>
      </c>
      <c r="Q500" t="s">
        <v>25</v>
      </c>
      <c r="R500" t="s">
        <v>230</v>
      </c>
      <c r="S500" t="s">
        <v>252</v>
      </c>
    </row>
    <row r="501" spans="1:19" x14ac:dyDescent="0.35">
      <c r="A501">
        <v>829789</v>
      </c>
      <c r="B501" t="s">
        <v>65</v>
      </c>
      <c r="C501">
        <f t="shared" si="7"/>
        <v>2015</v>
      </c>
      <c r="D501" t="s">
        <v>405</v>
      </c>
      <c r="E501" s="1">
        <v>42132</v>
      </c>
      <c r="F501" t="s">
        <v>313</v>
      </c>
      <c r="G501" t="s">
        <v>67</v>
      </c>
      <c r="H501">
        <v>0</v>
      </c>
      <c r="I501" t="s">
        <v>32</v>
      </c>
      <c r="J501" t="s">
        <v>47</v>
      </c>
      <c r="K501" t="s">
        <v>32</v>
      </c>
      <c r="L501" t="s">
        <v>33</v>
      </c>
      <c r="M501" t="s">
        <v>47</v>
      </c>
      <c r="N501" t="s">
        <v>41</v>
      </c>
      <c r="O501">
        <v>6</v>
      </c>
      <c r="P501" t="s">
        <v>24</v>
      </c>
      <c r="Q501" t="s">
        <v>25</v>
      </c>
      <c r="R501" t="s">
        <v>301</v>
      </c>
      <c r="S501" t="s">
        <v>267</v>
      </c>
    </row>
    <row r="502" spans="1:19" x14ac:dyDescent="0.35">
      <c r="A502">
        <v>829791</v>
      </c>
      <c r="B502" t="s">
        <v>50</v>
      </c>
      <c r="C502">
        <f t="shared" si="7"/>
        <v>2015</v>
      </c>
      <c r="D502" t="s">
        <v>405</v>
      </c>
      <c r="E502" s="1">
        <v>42133</v>
      </c>
      <c r="F502" t="s">
        <v>305</v>
      </c>
      <c r="G502" t="s">
        <v>52</v>
      </c>
      <c r="H502">
        <v>0</v>
      </c>
      <c r="I502" t="s">
        <v>21</v>
      </c>
      <c r="J502" t="s">
        <v>31</v>
      </c>
      <c r="K502" t="s">
        <v>31</v>
      </c>
      <c r="L502" t="s">
        <v>33</v>
      </c>
      <c r="M502" t="s">
        <v>21</v>
      </c>
      <c r="N502" t="s">
        <v>41</v>
      </c>
      <c r="O502">
        <v>1</v>
      </c>
      <c r="P502" t="s">
        <v>24</v>
      </c>
      <c r="Q502" t="s">
        <v>25</v>
      </c>
      <c r="R502" t="s">
        <v>232</v>
      </c>
      <c r="S502" t="s">
        <v>127</v>
      </c>
    </row>
    <row r="503" spans="1:19" x14ac:dyDescent="0.35">
      <c r="A503">
        <v>829793</v>
      </c>
      <c r="B503" t="s">
        <v>269</v>
      </c>
      <c r="C503">
        <f t="shared" si="7"/>
        <v>2015</v>
      </c>
      <c r="D503" t="s">
        <v>405</v>
      </c>
      <c r="E503" s="1">
        <v>42133</v>
      </c>
      <c r="F503" t="s">
        <v>314</v>
      </c>
      <c r="G503" t="s">
        <v>270</v>
      </c>
      <c r="H503">
        <v>0</v>
      </c>
      <c r="I503" t="s">
        <v>39</v>
      </c>
      <c r="J503" t="s">
        <v>259</v>
      </c>
      <c r="K503" t="s">
        <v>259</v>
      </c>
      <c r="L503" t="s">
        <v>33</v>
      </c>
      <c r="M503" t="s">
        <v>259</v>
      </c>
      <c r="N503" t="s">
        <v>23</v>
      </c>
      <c r="O503">
        <v>6</v>
      </c>
      <c r="P503" t="s">
        <v>24</v>
      </c>
      <c r="Q503" t="s">
        <v>25</v>
      </c>
      <c r="R503" t="s">
        <v>237</v>
      </c>
      <c r="S503" t="s">
        <v>140</v>
      </c>
    </row>
    <row r="504" spans="1:19" x14ac:dyDescent="0.35">
      <c r="A504">
        <v>829795</v>
      </c>
      <c r="B504" t="s">
        <v>44</v>
      </c>
      <c r="C504">
        <f t="shared" si="7"/>
        <v>2015</v>
      </c>
      <c r="D504" t="s">
        <v>405</v>
      </c>
      <c r="E504" s="1">
        <v>42134</v>
      </c>
      <c r="F504" t="s">
        <v>121</v>
      </c>
      <c r="G504" t="s">
        <v>46</v>
      </c>
      <c r="H504">
        <v>0</v>
      </c>
      <c r="I504" t="s">
        <v>47</v>
      </c>
      <c r="J504" t="s">
        <v>20</v>
      </c>
      <c r="K504" t="s">
        <v>20</v>
      </c>
      <c r="L504" t="s">
        <v>33</v>
      </c>
      <c r="M504" t="s">
        <v>20</v>
      </c>
      <c r="N504" t="s">
        <v>23</v>
      </c>
      <c r="O504">
        <v>39</v>
      </c>
      <c r="P504" t="s">
        <v>24</v>
      </c>
      <c r="Q504" t="s">
        <v>25</v>
      </c>
      <c r="R504" t="s">
        <v>230</v>
      </c>
      <c r="S504" t="s">
        <v>252</v>
      </c>
    </row>
    <row r="505" spans="1:19" x14ac:dyDescent="0.35">
      <c r="A505">
        <v>829797</v>
      </c>
      <c r="B505" t="s">
        <v>65</v>
      </c>
      <c r="C505">
        <f t="shared" si="7"/>
        <v>2015</v>
      </c>
      <c r="D505" t="s">
        <v>405</v>
      </c>
      <c r="E505" s="1">
        <v>42134</v>
      </c>
      <c r="F505" t="s">
        <v>235</v>
      </c>
      <c r="G505" t="s">
        <v>67</v>
      </c>
      <c r="H505">
        <v>0</v>
      </c>
      <c r="I505" t="s">
        <v>32</v>
      </c>
      <c r="J505" t="s">
        <v>40</v>
      </c>
      <c r="K505" t="s">
        <v>32</v>
      </c>
      <c r="L505" t="s">
        <v>33</v>
      </c>
      <c r="M505" t="s">
        <v>32</v>
      </c>
      <c r="N505" t="s">
        <v>23</v>
      </c>
      <c r="O505">
        <v>12</v>
      </c>
      <c r="P505" t="s">
        <v>24</v>
      </c>
      <c r="Q505" t="s">
        <v>25</v>
      </c>
      <c r="R505" t="s">
        <v>120</v>
      </c>
      <c r="S505" t="s">
        <v>267</v>
      </c>
    </row>
    <row r="506" spans="1:19" x14ac:dyDescent="0.35">
      <c r="A506">
        <v>829799</v>
      </c>
      <c r="B506" t="s">
        <v>60</v>
      </c>
      <c r="C506">
        <f t="shared" si="7"/>
        <v>2015</v>
      </c>
      <c r="D506" t="s">
        <v>405</v>
      </c>
      <c r="E506" s="1">
        <v>42135</v>
      </c>
      <c r="F506" t="s">
        <v>179</v>
      </c>
      <c r="G506" t="s">
        <v>62</v>
      </c>
      <c r="H506">
        <v>0</v>
      </c>
      <c r="I506" t="s">
        <v>259</v>
      </c>
      <c r="J506" t="s">
        <v>31</v>
      </c>
      <c r="K506" t="s">
        <v>259</v>
      </c>
      <c r="L506" t="s">
        <v>33</v>
      </c>
      <c r="M506" t="s">
        <v>259</v>
      </c>
      <c r="N506" t="s">
        <v>23</v>
      </c>
      <c r="O506">
        <v>5</v>
      </c>
      <c r="P506" t="s">
        <v>24</v>
      </c>
      <c r="Q506" t="s">
        <v>25</v>
      </c>
      <c r="R506" t="s">
        <v>232</v>
      </c>
      <c r="S506" t="s">
        <v>127</v>
      </c>
    </row>
    <row r="507" spans="1:19" x14ac:dyDescent="0.35">
      <c r="A507">
        <v>829801</v>
      </c>
      <c r="B507" t="s">
        <v>269</v>
      </c>
      <c r="C507">
        <f t="shared" si="7"/>
        <v>2015</v>
      </c>
      <c r="D507" t="s">
        <v>405</v>
      </c>
      <c r="E507" s="1">
        <v>42136</v>
      </c>
      <c r="F507" t="s">
        <v>315</v>
      </c>
      <c r="G507" t="s">
        <v>270</v>
      </c>
      <c r="H507">
        <v>0</v>
      </c>
      <c r="I507" t="s">
        <v>39</v>
      </c>
      <c r="J507" t="s">
        <v>32</v>
      </c>
      <c r="K507" t="s">
        <v>32</v>
      </c>
      <c r="L507" t="s">
        <v>33</v>
      </c>
      <c r="M507" t="s">
        <v>39</v>
      </c>
      <c r="N507" t="s">
        <v>41</v>
      </c>
      <c r="O507">
        <v>6</v>
      </c>
      <c r="P507" t="s">
        <v>24</v>
      </c>
      <c r="Q507" t="s">
        <v>25</v>
      </c>
      <c r="R507" t="s">
        <v>283</v>
      </c>
      <c r="S507" t="s">
        <v>237</v>
      </c>
    </row>
    <row r="508" spans="1:19" x14ac:dyDescent="0.35">
      <c r="A508">
        <v>829803</v>
      </c>
      <c r="B508" t="s">
        <v>28</v>
      </c>
      <c r="C508">
        <f t="shared" si="7"/>
        <v>2015</v>
      </c>
      <c r="D508" t="s">
        <v>405</v>
      </c>
      <c r="E508" s="1">
        <v>42137</v>
      </c>
      <c r="F508" t="s">
        <v>297</v>
      </c>
      <c r="G508" t="s">
        <v>30</v>
      </c>
      <c r="H508">
        <v>0</v>
      </c>
      <c r="I508" t="s">
        <v>31</v>
      </c>
      <c r="J508" t="s">
        <v>20</v>
      </c>
      <c r="K508" t="s">
        <v>20</v>
      </c>
      <c r="L508" t="s">
        <v>22</v>
      </c>
      <c r="M508" t="s">
        <v>31</v>
      </c>
      <c r="N508" t="s">
        <v>23</v>
      </c>
      <c r="O508">
        <v>22</v>
      </c>
      <c r="P508" t="s">
        <v>24</v>
      </c>
      <c r="Q508" t="s">
        <v>25</v>
      </c>
      <c r="R508" t="s">
        <v>230</v>
      </c>
      <c r="S508" t="s">
        <v>252</v>
      </c>
    </row>
    <row r="509" spans="1:19" x14ac:dyDescent="0.35">
      <c r="A509">
        <v>829805</v>
      </c>
      <c r="B509" t="s">
        <v>44</v>
      </c>
      <c r="C509">
        <f t="shared" si="7"/>
        <v>2015</v>
      </c>
      <c r="D509" t="s">
        <v>405</v>
      </c>
      <c r="E509" s="1">
        <v>42138</v>
      </c>
      <c r="F509" t="s">
        <v>313</v>
      </c>
      <c r="G509" t="s">
        <v>46</v>
      </c>
      <c r="H509">
        <v>0</v>
      </c>
      <c r="I509" t="s">
        <v>47</v>
      </c>
      <c r="J509" t="s">
        <v>21</v>
      </c>
      <c r="K509" t="s">
        <v>21</v>
      </c>
      <c r="L509" t="s">
        <v>22</v>
      </c>
      <c r="M509" t="s">
        <v>47</v>
      </c>
      <c r="N509" t="s">
        <v>23</v>
      </c>
      <c r="O509">
        <v>5</v>
      </c>
      <c r="P509" t="s">
        <v>24</v>
      </c>
      <c r="Q509" t="s">
        <v>25</v>
      </c>
      <c r="R509" t="s">
        <v>283</v>
      </c>
      <c r="S509" t="s">
        <v>237</v>
      </c>
    </row>
    <row r="510" spans="1:19" x14ac:dyDescent="0.35">
      <c r="A510">
        <v>829807</v>
      </c>
      <c r="B510" t="s">
        <v>60</v>
      </c>
      <c r="C510">
        <f t="shared" si="7"/>
        <v>2015</v>
      </c>
      <c r="D510" t="s">
        <v>405</v>
      </c>
      <c r="E510" s="1">
        <v>42139</v>
      </c>
      <c r="F510" t="s">
        <v>215</v>
      </c>
      <c r="G510" t="s">
        <v>62</v>
      </c>
      <c r="H510">
        <v>0</v>
      </c>
      <c r="I510" t="s">
        <v>259</v>
      </c>
      <c r="J510" t="s">
        <v>20</v>
      </c>
      <c r="K510" t="s">
        <v>259</v>
      </c>
      <c r="L510" t="s">
        <v>33</v>
      </c>
      <c r="M510" t="s">
        <v>20</v>
      </c>
      <c r="N510" t="s">
        <v>41</v>
      </c>
      <c r="O510">
        <v>6</v>
      </c>
      <c r="P510" t="s">
        <v>24</v>
      </c>
      <c r="Q510" t="s">
        <v>95</v>
      </c>
      <c r="R510" t="s">
        <v>232</v>
      </c>
      <c r="S510" t="s">
        <v>127</v>
      </c>
    </row>
    <row r="511" spans="1:19" x14ac:dyDescent="0.35">
      <c r="A511">
        <v>829809</v>
      </c>
      <c r="B511" t="s">
        <v>28</v>
      </c>
      <c r="C511">
        <f t="shared" si="7"/>
        <v>2015</v>
      </c>
      <c r="D511" t="s">
        <v>405</v>
      </c>
      <c r="E511" s="1">
        <v>42140</v>
      </c>
      <c r="F511" t="s">
        <v>253</v>
      </c>
      <c r="G511" t="s">
        <v>30</v>
      </c>
      <c r="H511">
        <v>0</v>
      </c>
      <c r="I511" t="s">
        <v>31</v>
      </c>
      <c r="J511" t="s">
        <v>32</v>
      </c>
      <c r="K511" t="s">
        <v>31</v>
      </c>
      <c r="L511" t="s">
        <v>33</v>
      </c>
      <c r="M511" t="s">
        <v>32</v>
      </c>
      <c r="N511" t="s">
        <v>41</v>
      </c>
      <c r="O511">
        <v>7</v>
      </c>
      <c r="P511" t="s">
        <v>24</v>
      </c>
      <c r="Q511" t="s">
        <v>25</v>
      </c>
      <c r="R511" t="s">
        <v>267</v>
      </c>
      <c r="S511" t="s">
        <v>252</v>
      </c>
    </row>
    <row r="512" spans="1:19" x14ac:dyDescent="0.35">
      <c r="A512">
        <v>829811</v>
      </c>
      <c r="B512" t="s">
        <v>44</v>
      </c>
      <c r="C512">
        <f t="shared" si="7"/>
        <v>2015</v>
      </c>
      <c r="D512" t="s">
        <v>405</v>
      </c>
      <c r="E512" s="1">
        <v>42140</v>
      </c>
      <c r="F512" t="s">
        <v>57</v>
      </c>
      <c r="G512" t="s">
        <v>164</v>
      </c>
      <c r="H512">
        <v>0</v>
      </c>
      <c r="I512" t="s">
        <v>40</v>
      </c>
      <c r="J512" t="s">
        <v>21</v>
      </c>
      <c r="K512" t="s">
        <v>40</v>
      </c>
      <c r="L512" t="s">
        <v>33</v>
      </c>
      <c r="M512" t="s">
        <v>40</v>
      </c>
      <c r="N512" t="s">
        <v>23</v>
      </c>
      <c r="O512">
        <v>9</v>
      </c>
      <c r="P512" t="s">
        <v>24</v>
      </c>
      <c r="Q512" t="s">
        <v>25</v>
      </c>
      <c r="R512" t="s">
        <v>295</v>
      </c>
      <c r="S512" t="s">
        <v>283</v>
      </c>
    </row>
    <row r="513" spans="1:19" x14ac:dyDescent="0.35">
      <c r="A513">
        <v>829813</v>
      </c>
      <c r="B513" t="s">
        <v>17</v>
      </c>
      <c r="C513">
        <f t="shared" si="7"/>
        <v>2015</v>
      </c>
      <c r="D513" t="s">
        <v>405</v>
      </c>
      <c r="E513" s="1">
        <v>42141</v>
      </c>
      <c r="F513" t="s">
        <v>25</v>
      </c>
      <c r="G513" t="s">
        <v>19</v>
      </c>
      <c r="H513">
        <v>0</v>
      </c>
      <c r="I513" t="s">
        <v>20</v>
      </c>
      <c r="J513" t="s">
        <v>39</v>
      </c>
      <c r="K513" t="s">
        <v>20</v>
      </c>
      <c r="L513" t="s">
        <v>22</v>
      </c>
      <c r="M513" t="s">
        <v>25</v>
      </c>
      <c r="N513" t="s">
        <v>25</v>
      </c>
      <c r="O513" t="s">
        <v>25</v>
      </c>
      <c r="P513" t="s">
        <v>25</v>
      </c>
      <c r="Q513" t="s">
        <v>25</v>
      </c>
      <c r="R513" t="s">
        <v>127</v>
      </c>
      <c r="S513" t="s">
        <v>304</v>
      </c>
    </row>
    <row r="514" spans="1:19" x14ac:dyDescent="0.35">
      <c r="A514">
        <v>829815</v>
      </c>
      <c r="B514" t="s">
        <v>60</v>
      </c>
      <c r="C514">
        <f t="shared" si="7"/>
        <v>2015</v>
      </c>
      <c r="D514" t="s">
        <v>405</v>
      </c>
      <c r="E514" s="1">
        <v>42141</v>
      </c>
      <c r="F514" t="s">
        <v>316</v>
      </c>
      <c r="G514" t="s">
        <v>62</v>
      </c>
      <c r="H514">
        <v>0</v>
      </c>
      <c r="I514" t="s">
        <v>259</v>
      </c>
      <c r="J514" t="s">
        <v>47</v>
      </c>
      <c r="K514" t="s">
        <v>259</v>
      </c>
      <c r="L514" t="s">
        <v>33</v>
      </c>
      <c r="M514" t="s">
        <v>47</v>
      </c>
      <c r="N514" t="s">
        <v>41</v>
      </c>
      <c r="O514">
        <v>9</v>
      </c>
      <c r="P514" t="s">
        <v>24</v>
      </c>
      <c r="Q514" t="s">
        <v>25</v>
      </c>
      <c r="R514" t="s">
        <v>301</v>
      </c>
      <c r="S514" t="s">
        <v>263</v>
      </c>
    </row>
    <row r="515" spans="1:19" x14ac:dyDescent="0.35">
      <c r="A515">
        <v>829817</v>
      </c>
      <c r="B515" t="s">
        <v>44</v>
      </c>
      <c r="C515">
        <f t="shared" ref="C515:C578" si="8">YEAR(E515)</f>
        <v>2015</v>
      </c>
      <c r="D515" t="s">
        <v>405</v>
      </c>
      <c r="E515" s="1">
        <v>42143</v>
      </c>
      <c r="F515" t="s">
        <v>192</v>
      </c>
      <c r="G515" t="s">
        <v>46</v>
      </c>
      <c r="H515">
        <v>0</v>
      </c>
      <c r="I515" t="s">
        <v>32</v>
      </c>
      <c r="J515" t="s">
        <v>47</v>
      </c>
      <c r="K515" t="s">
        <v>47</v>
      </c>
      <c r="L515" t="s">
        <v>33</v>
      </c>
      <c r="M515" t="s">
        <v>47</v>
      </c>
      <c r="N515" t="s">
        <v>23</v>
      </c>
      <c r="O515">
        <v>25</v>
      </c>
      <c r="P515" t="s">
        <v>24</v>
      </c>
      <c r="Q515" t="s">
        <v>25</v>
      </c>
      <c r="R515" t="s">
        <v>127</v>
      </c>
      <c r="S515" t="s">
        <v>283</v>
      </c>
    </row>
    <row r="516" spans="1:19" x14ac:dyDescent="0.35">
      <c r="A516">
        <v>829819</v>
      </c>
      <c r="B516" t="s">
        <v>238</v>
      </c>
      <c r="C516">
        <f t="shared" si="8"/>
        <v>2015</v>
      </c>
      <c r="D516" t="s">
        <v>405</v>
      </c>
      <c r="E516" s="1">
        <v>42144</v>
      </c>
      <c r="F516" t="s">
        <v>121</v>
      </c>
      <c r="G516" t="s">
        <v>299</v>
      </c>
      <c r="H516">
        <v>0</v>
      </c>
      <c r="I516" t="s">
        <v>20</v>
      </c>
      <c r="J516" t="s">
        <v>40</v>
      </c>
      <c r="K516" t="s">
        <v>20</v>
      </c>
      <c r="L516" t="s">
        <v>33</v>
      </c>
      <c r="M516" t="s">
        <v>20</v>
      </c>
      <c r="N516" t="s">
        <v>23</v>
      </c>
      <c r="O516">
        <v>71</v>
      </c>
      <c r="P516" t="s">
        <v>24</v>
      </c>
      <c r="Q516" t="s">
        <v>25</v>
      </c>
      <c r="R516" t="s">
        <v>232</v>
      </c>
      <c r="S516" t="s">
        <v>252</v>
      </c>
    </row>
    <row r="517" spans="1:19" x14ac:dyDescent="0.35">
      <c r="A517">
        <v>829821</v>
      </c>
      <c r="B517" t="s">
        <v>277</v>
      </c>
      <c r="C517">
        <f t="shared" si="8"/>
        <v>2015</v>
      </c>
      <c r="D517" t="s">
        <v>405</v>
      </c>
      <c r="E517" s="1">
        <v>42146</v>
      </c>
      <c r="F517" t="s">
        <v>87</v>
      </c>
      <c r="G517" t="s">
        <v>278</v>
      </c>
      <c r="H517">
        <v>0</v>
      </c>
      <c r="I517" t="s">
        <v>32</v>
      </c>
      <c r="J517" t="s">
        <v>20</v>
      </c>
      <c r="K517" t="s">
        <v>32</v>
      </c>
      <c r="L517" t="s">
        <v>22</v>
      </c>
      <c r="M517" t="s">
        <v>32</v>
      </c>
      <c r="N517" t="s">
        <v>41</v>
      </c>
      <c r="O517">
        <v>3</v>
      </c>
      <c r="P517" t="s">
        <v>24</v>
      </c>
      <c r="Q517" t="s">
        <v>25</v>
      </c>
      <c r="R517" t="s">
        <v>232</v>
      </c>
      <c r="S517" t="s">
        <v>301</v>
      </c>
    </row>
    <row r="518" spans="1:19" x14ac:dyDescent="0.35">
      <c r="A518">
        <v>829823</v>
      </c>
      <c r="B518" t="s">
        <v>50</v>
      </c>
      <c r="C518">
        <f t="shared" si="8"/>
        <v>2015</v>
      </c>
      <c r="D518" t="s">
        <v>405</v>
      </c>
      <c r="E518" s="1">
        <v>42148</v>
      </c>
      <c r="F518" t="s">
        <v>147</v>
      </c>
      <c r="G518" t="s">
        <v>52</v>
      </c>
      <c r="H518">
        <v>0</v>
      </c>
      <c r="I518" t="s">
        <v>47</v>
      </c>
      <c r="J518" t="s">
        <v>32</v>
      </c>
      <c r="K518" t="s">
        <v>32</v>
      </c>
      <c r="L518" t="s">
        <v>22</v>
      </c>
      <c r="M518" t="s">
        <v>47</v>
      </c>
      <c r="N518" t="s">
        <v>23</v>
      </c>
      <c r="O518">
        <v>41</v>
      </c>
      <c r="P518" t="s">
        <v>24</v>
      </c>
      <c r="Q518" t="s">
        <v>25</v>
      </c>
      <c r="R518" t="s">
        <v>127</v>
      </c>
      <c r="S518" t="s">
        <v>283</v>
      </c>
    </row>
    <row r="519" spans="1:19" x14ac:dyDescent="0.35">
      <c r="A519">
        <v>980901</v>
      </c>
      <c r="B519" t="s">
        <v>44</v>
      </c>
      <c r="C519">
        <f t="shared" si="8"/>
        <v>2016</v>
      </c>
      <c r="D519" t="s">
        <v>406</v>
      </c>
      <c r="E519" s="1">
        <v>42469</v>
      </c>
      <c r="F519" t="s">
        <v>233</v>
      </c>
      <c r="G519" t="s">
        <v>46</v>
      </c>
      <c r="H519">
        <v>0</v>
      </c>
      <c r="I519" t="s">
        <v>47</v>
      </c>
      <c r="J519" t="s">
        <v>317</v>
      </c>
      <c r="K519" t="s">
        <v>47</v>
      </c>
      <c r="L519" t="s">
        <v>33</v>
      </c>
      <c r="M519" t="s">
        <v>317</v>
      </c>
      <c r="N519" t="s">
        <v>41</v>
      </c>
      <c r="O519">
        <v>9</v>
      </c>
      <c r="P519" t="s">
        <v>24</v>
      </c>
      <c r="Q519" t="s">
        <v>25</v>
      </c>
      <c r="R519" t="s">
        <v>127</v>
      </c>
      <c r="S519" t="s">
        <v>267</v>
      </c>
    </row>
    <row r="520" spans="1:19" x14ac:dyDescent="0.35">
      <c r="A520">
        <v>980903</v>
      </c>
      <c r="B520" t="s">
        <v>50</v>
      </c>
      <c r="C520">
        <f t="shared" si="8"/>
        <v>2016</v>
      </c>
      <c r="D520" t="s">
        <v>406</v>
      </c>
      <c r="E520" s="1">
        <v>42470</v>
      </c>
      <c r="F520" t="s">
        <v>305</v>
      </c>
      <c r="G520" t="s">
        <v>52</v>
      </c>
      <c r="H520">
        <v>0</v>
      </c>
      <c r="I520" t="s">
        <v>21</v>
      </c>
      <c r="J520" t="s">
        <v>39</v>
      </c>
      <c r="K520" t="s">
        <v>21</v>
      </c>
      <c r="L520" t="s">
        <v>22</v>
      </c>
      <c r="M520" t="s">
        <v>21</v>
      </c>
      <c r="N520" t="s">
        <v>41</v>
      </c>
      <c r="O520">
        <v>9</v>
      </c>
      <c r="P520" t="s">
        <v>24</v>
      </c>
      <c r="Q520" t="s">
        <v>25</v>
      </c>
      <c r="R520" t="s">
        <v>140</v>
      </c>
      <c r="S520" t="s">
        <v>252</v>
      </c>
    </row>
    <row r="521" spans="1:19" x14ac:dyDescent="0.35">
      <c r="A521">
        <v>980905</v>
      </c>
      <c r="B521" t="s">
        <v>28</v>
      </c>
      <c r="C521">
        <f t="shared" si="8"/>
        <v>2016</v>
      </c>
      <c r="D521" t="s">
        <v>406</v>
      </c>
      <c r="E521" s="1">
        <v>42471</v>
      </c>
      <c r="F521" t="s">
        <v>262</v>
      </c>
      <c r="G521" t="s">
        <v>318</v>
      </c>
      <c r="H521">
        <v>0</v>
      </c>
      <c r="I521" t="s">
        <v>31</v>
      </c>
      <c r="J521" t="s">
        <v>319</v>
      </c>
      <c r="K521" t="s">
        <v>319</v>
      </c>
      <c r="L521" t="s">
        <v>22</v>
      </c>
      <c r="M521" t="s">
        <v>319</v>
      </c>
      <c r="N521" t="s">
        <v>41</v>
      </c>
      <c r="O521">
        <v>5</v>
      </c>
      <c r="P521" t="s">
        <v>24</v>
      </c>
      <c r="Q521" t="s">
        <v>25</v>
      </c>
      <c r="R521" t="s">
        <v>232</v>
      </c>
      <c r="S521" t="s">
        <v>237</v>
      </c>
    </row>
    <row r="522" spans="1:19" x14ac:dyDescent="0.35">
      <c r="A522">
        <v>980907</v>
      </c>
      <c r="B522" t="s">
        <v>17</v>
      </c>
      <c r="C522">
        <f t="shared" si="8"/>
        <v>2016</v>
      </c>
      <c r="D522" t="s">
        <v>406</v>
      </c>
      <c r="E522" s="1">
        <v>42472</v>
      </c>
      <c r="F522" t="s">
        <v>121</v>
      </c>
      <c r="G522" t="s">
        <v>19</v>
      </c>
      <c r="H522">
        <v>0</v>
      </c>
      <c r="I522" t="s">
        <v>20</v>
      </c>
      <c r="J522" t="s">
        <v>259</v>
      </c>
      <c r="K522" t="s">
        <v>259</v>
      </c>
      <c r="L522" t="s">
        <v>22</v>
      </c>
      <c r="M522" t="s">
        <v>20</v>
      </c>
      <c r="N522" t="s">
        <v>23</v>
      </c>
      <c r="O522">
        <v>45</v>
      </c>
      <c r="P522" t="s">
        <v>24</v>
      </c>
      <c r="Q522" t="s">
        <v>25</v>
      </c>
      <c r="R522" t="s">
        <v>127</v>
      </c>
      <c r="S522" t="s">
        <v>320</v>
      </c>
    </row>
    <row r="523" spans="1:19" x14ac:dyDescent="0.35">
      <c r="A523">
        <v>980909</v>
      </c>
      <c r="B523" t="s">
        <v>50</v>
      </c>
      <c r="C523">
        <f t="shared" si="8"/>
        <v>2016</v>
      </c>
      <c r="D523" t="s">
        <v>406</v>
      </c>
      <c r="E523" s="1">
        <v>42473</v>
      </c>
      <c r="F523" t="s">
        <v>147</v>
      </c>
      <c r="G523" t="s">
        <v>52</v>
      </c>
      <c r="H523">
        <v>0</v>
      </c>
      <c r="I523" t="s">
        <v>21</v>
      </c>
      <c r="J523" t="s">
        <v>47</v>
      </c>
      <c r="K523" t="s">
        <v>47</v>
      </c>
      <c r="L523" t="s">
        <v>22</v>
      </c>
      <c r="M523" t="s">
        <v>47</v>
      </c>
      <c r="N523" t="s">
        <v>41</v>
      </c>
      <c r="O523">
        <v>6</v>
      </c>
      <c r="P523" t="s">
        <v>24</v>
      </c>
      <c r="Q523" t="s">
        <v>25</v>
      </c>
      <c r="R523" t="s">
        <v>321</v>
      </c>
      <c r="S523" t="s">
        <v>140</v>
      </c>
    </row>
    <row r="524" spans="1:19" x14ac:dyDescent="0.35">
      <c r="A524">
        <v>980911</v>
      </c>
      <c r="B524" t="s">
        <v>322</v>
      </c>
      <c r="C524">
        <f t="shared" si="8"/>
        <v>2016</v>
      </c>
      <c r="D524" t="s">
        <v>406</v>
      </c>
      <c r="E524" s="1">
        <v>42474</v>
      </c>
      <c r="F524" t="s">
        <v>262</v>
      </c>
      <c r="G524" t="s">
        <v>323</v>
      </c>
      <c r="H524">
        <v>0</v>
      </c>
      <c r="I524" t="s">
        <v>319</v>
      </c>
      <c r="J524" t="s">
        <v>317</v>
      </c>
      <c r="K524" t="s">
        <v>317</v>
      </c>
      <c r="L524" t="s">
        <v>33</v>
      </c>
      <c r="M524" t="s">
        <v>319</v>
      </c>
      <c r="N524" t="s">
        <v>41</v>
      </c>
      <c r="O524">
        <v>7</v>
      </c>
      <c r="P524" t="s">
        <v>24</v>
      </c>
      <c r="Q524" t="s">
        <v>25</v>
      </c>
      <c r="R524" t="s">
        <v>237</v>
      </c>
      <c r="S524" t="s">
        <v>267</v>
      </c>
    </row>
    <row r="525" spans="1:19" x14ac:dyDescent="0.35">
      <c r="A525">
        <v>980913</v>
      </c>
      <c r="B525" t="s">
        <v>36</v>
      </c>
      <c r="C525">
        <f t="shared" si="8"/>
        <v>2016</v>
      </c>
      <c r="D525" t="s">
        <v>406</v>
      </c>
      <c r="E525" s="1">
        <v>42475</v>
      </c>
      <c r="F525" t="s">
        <v>93</v>
      </c>
      <c r="G525" t="s">
        <v>38</v>
      </c>
      <c r="H525">
        <v>0</v>
      </c>
      <c r="I525" t="s">
        <v>39</v>
      </c>
      <c r="J525" t="s">
        <v>31</v>
      </c>
      <c r="K525" t="s">
        <v>39</v>
      </c>
      <c r="L525" t="s">
        <v>22</v>
      </c>
      <c r="M525" t="s">
        <v>39</v>
      </c>
      <c r="N525" t="s">
        <v>41</v>
      </c>
      <c r="O525">
        <v>8</v>
      </c>
      <c r="P525" t="s">
        <v>24</v>
      </c>
      <c r="Q525" t="s">
        <v>25</v>
      </c>
      <c r="R525" t="s">
        <v>140</v>
      </c>
      <c r="S525" t="s">
        <v>252</v>
      </c>
    </row>
    <row r="526" spans="1:19" x14ac:dyDescent="0.35">
      <c r="A526">
        <v>980915</v>
      </c>
      <c r="B526" t="s">
        <v>60</v>
      </c>
      <c r="C526">
        <f t="shared" si="8"/>
        <v>2016</v>
      </c>
      <c r="D526" t="s">
        <v>406</v>
      </c>
      <c r="E526" s="1">
        <v>42476</v>
      </c>
      <c r="F526" t="s">
        <v>146</v>
      </c>
      <c r="G526" t="s">
        <v>62</v>
      </c>
      <c r="H526">
        <v>0</v>
      </c>
      <c r="I526" t="s">
        <v>259</v>
      </c>
      <c r="J526" t="s">
        <v>21</v>
      </c>
      <c r="K526" t="s">
        <v>259</v>
      </c>
      <c r="L526" t="s">
        <v>33</v>
      </c>
      <c r="M526" t="s">
        <v>21</v>
      </c>
      <c r="N526" t="s">
        <v>41</v>
      </c>
      <c r="O526">
        <v>8</v>
      </c>
      <c r="P526" t="s">
        <v>24</v>
      </c>
      <c r="Q526" t="s">
        <v>25</v>
      </c>
      <c r="R526" t="s">
        <v>232</v>
      </c>
      <c r="S526" t="s">
        <v>267</v>
      </c>
    </row>
    <row r="527" spans="1:19" x14ac:dyDescent="0.35">
      <c r="A527">
        <v>980917</v>
      </c>
      <c r="B527" t="s">
        <v>44</v>
      </c>
      <c r="C527">
        <f t="shared" si="8"/>
        <v>2016</v>
      </c>
      <c r="D527" t="s">
        <v>406</v>
      </c>
      <c r="E527" s="1">
        <v>42476</v>
      </c>
      <c r="F527" t="s">
        <v>262</v>
      </c>
      <c r="G527" t="s">
        <v>46</v>
      </c>
      <c r="H527">
        <v>0</v>
      </c>
      <c r="I527" t="s">
        <v>47</v>
      </c>
      <c r="J527" t="s">
        <v>319</v>
      </c>
      <c r="K527" t="s">
        <v>319</v>
      </c>
      <c r="L527" t="s">
        <v>22</v>
      </c>
      <c r="M527" t="s">
        <v>319</v>
      </c>
      <c r="N527" t="s">
        <v>41</v>
      </c>
      <c r="O527">
        <v>3</v>
      </c>
      <c r="P527" t="s">
        <v>24</v>
      </c>
      <c r="Q527" t="s">
        <v>25</v>
      </c>
      <c r="R527" t="s">
        <v>127</v>
      </c>
      <c r="S527" t="s">
        <v>320</v>
      </c>
    </row>
    <row r="528" spans="1:19" x14ac:dyDescent="0.35">
      <c r="A528">
        <v>980919</v>
      </c>
      <c r="B528" t="s">
        <v>28</v>
      </c>
      <c r="C528">
        <f t="shared" si="8"/>
        <v>2016</v>
      </c>
      <c r="D528" t="s">
        <v>406</v>
      </c>
      <c r="E528" s="1">
        <v>42477</v>
      </c>
      <c r="F528" t="s">
        <v>260</v>
      </c>
      <c r="G528" t="s">
        <v>318</v>
      </c>
      <c r="H528">
        <v>0</v>
      </c>
      <c r="I528" t="s">
        <v>31</v>
      </c>
      <c r="J528" t="s">
        <v>317</v>
      </c>
      <c r="K528" t="s">
        <v>317</v>
      </c>
      <c r="L528" t="s">
        <v>33</v>
      </c>
      <c r="M528" t="s">
        <v>31</v>
      </c>
      <c r="N528" t="s">
        <v>41</v>
      </c>
      <c r="O528">
        <v>6</v>
      </c>
      <c r="P528" t="s">
        <v>24</v>
      </c>
      <c r="Q528" t="s">
        <v>25</v>
      </c>
      <c r="R528" t="s">
        <v>140</v>
      </c>
      <c r="S528" t="s">
        <v>252</v>
      </c>
    </row>
    <row r="529" spans="1:19" x14ac:dyDescent="0.35">
      <c r="A529">
        <v>980921</v>
      </c>
      <c r="B529" t="s">
        <v>17</v>
      </c>
      <c r="C529">
        <f t="shared" si="8"/>
        <v>2016</v>
      </c>
      <c r="D529" t="s">
        <v>406</v>
      </c>
      <c r="E529" s="1">
        <v>42477</v>
      </c>
      <c r="F529" t="s">
        <v>324</v>
      </c>
      <c r="G529" t="s">
        <v>19</v>
      </c>
      <c r="H529">
        <v>0</v>
      </c>
      <c r="I529" t="s">
        <v>20</v>
      </c>
      <c r="J529" t="s">
        <v>39</v>
      </c>
      <c r="K529" t="s">
        <v>39</v>
      </c>
      <c r="L529" t="s">
        <v>22</v>
      </c>
      <c r="M529" t="s">
        <v>39</v>
      </c>
      <c r="N529" t="s">
        <v>41</v>
      </c>
      <c r="O529">
        <v>7</v>
      </c>
      <c r="P529" t="s">
        <v>24</v>
      </c>
      <c r="Q529" t="s">
        <v>25</v>
      </c>
      <c r="R529" t="s">
        <v>237</v>
      </c>
      <c r="S529" t="s">
        <v>325</v>
      </c>
    </row>
    <row r="530" spans="1:19" x14ac:dyDescent="0.35">
      <c r="A530">
        <v>980923</v>
      </c>
      <c r="B530" t="s">
        <v>60</v>
      </c>
      <c r="C530">
        <f t="shared" si="8"/>
        <v>2016</v>
      </c>
      <c r="D530" t="s">
        <v>406</v>
      </c>
      <c r="E530" s="1">
        <v>42478</v>
      </c>
      <c r="F530" t="s">
        <v>179</v>
      </c>
      <c r="G530" t="s">
        <v>62</v>
      </c>
      <c r="H530">
        <v>0</v>
      </c>
      <c r="I530" t="s">
        <v>259</v>
      </c>
      <c r="J530" t="s">
        <v>47</v>
      </c>
      <c r="K530" t="s">
        <v>259</v>
      </c>
      <c r="L530" t="s">
        <v>22</v>
      </c>
      <c r="M530" t="s">
        <v>259</v>
      </c>
      <c r="N530" t="s">
        <v>41</v>
      </c>
      <c r="O530">
        <v>7</v>
      </c>
      <c r="P530" t="s">
        <v>24</v>
      </c>
      <c r="Q530" t="s">
        <v>25</v>
      </c>
      <c r="R530" t="s">
        <v>127</v>
      </c>
      <c r="S530" t="s">
        <v>320</v>
      </c>
    </row>
    <row r="531" spans="1:19" x14ac:dyDescent="0.35">
      <c r="A531">
        <v>980925</v>
      </c>
      <c r="B531" t="s">
        <v>28</v>
      </c>
      <c r="C531">
        <f t="shared" si="8"/>
        <v>2016</v>
      </c>
      <c r="D531" t="s">
        <v>406</v>
      </c>
      <c r="E531" s="1">
        <v>42479</v>
      </c>
      <c r="F531" t="s">
        <v>175</v>
      </c>
      <c r="G531" t="s">
        <v>318</v>
      </c>
      <c r="H531">
        <v>0</v>
      </c>
      <c r="I531" t="s">
        <v>31</v>
      </c>
      <c r="J531" t="s">
        <v>21</v>
      </c>
      <c r="K531" t="s">
        <v>21</v>
      </c>
      <c r="L531" t="s">
        <v>22</v>
      </c>
      <c r="M531" t="s">
        <v>21</v>
      </c>
      <c r="N531" t="s">
        <v>41</v>
      </c>
      <c r="O531">
        <v>6</v>
      </c>
      <c r="P531" t="s">
        <v>24</v>
      </c>
      <c r="Q531" t="s">
        <v>25</v>
      </c>
      <c r="R531" t="s">
        <v>140</v>
      </c>
      <c r="S531" t="s">
        <v>252</v>
      </c>
    </row>
    <row r="532" spans="1:19" x14ac:dyDescent="0.35">
      <c r="A532">
        <v>980927</v>
      </c>
      <c r="B532" t="s">
        <v>44</v>
      </c>
      <c r="C532">
        <f t="shared" si="8"/>
        <v>2016</v>
      </c>
      <c r="D532" t="s">
        <v>406</v>
      </c>
      <c r="E532" s="1">
        <v>42480</v>
      </c>
      <c r="F532" t="s">
        <v>147</v>
      </c>
      <c r="G532" t="s">
        <v>46</v>
      </c>
      <c r="H532">
        <v>0</v>
      </c>
      <c r="I532" t="s">
        <v>47</v>
      </c>
      <c r="J532" t="s">
        <v>20</v>
      </c>
      <c r="K532" t="s">
        <v>47</v>
      </c>
      <c r="L532" t="s">
        <v>22</v>
      </c>
      <c r="M532" t="s">
        <v>47</v>
      </c>
      <c r="N532" t="s">
        <v>41</v>
      </c>
      <c r="O532">
        <v>6</v>
      </c>
      <c r="P532" t="s">
        <v>24</v>
      </c>
      <c r="Q532" t="s">
        <v>25</v>
      </c>
      <c r="R532" t="s">
        <v>232</v>
      </c>
      <c r="S532" t="s">
        <v>267</v>
      </c>
    </row>
    <row r="533" spans="1:19" x14ac:dyDescent="0.35">
      <c r="A533">
        <v>980929</v>
      </c>
      <c r="B533" t="s">
        <v>322</v>
      </c>
      <c r="C533">
        <f t="shared" si="8"/>
        <v>2016</v>
      </c>
      <c r="D533" t="s">
        <v>406</v>
      </c>
      <c r="E533" s="1">
        <v>42481</v>
      </c>
      <c r="F533" t="s">
        <v>292</v>
      </c>
      <c r="G533" t="s">
        <v>323</v>
      </c>
      <c r="H533">
        <v>0</v>
      </c>
      <c r="I533" t="s">
        <v>319</v>
      </c>
      <c r="J533" t="s">
        <v>259</v>
      </c>
      <c r="K533" t="s">
        <v>259</v>
      </c>
      <c r="L533" t="s">
        <v>22</v>
      </c>
      <c r="M533" t="s">
        <v>259</v>
      </c>
      <c r="N533" t="s">
        <v>41</v>
      </c>
      <c r="O533">
        <v>10</v>
      </c>
      <c r="P533" t="s">
        <v>24</v>
      </c>
      <c r="Q533" t="s">
        <v>25</v>
      </c>
      <c r="R533" t="s">
        <v>326</v>
      </c>
      <c r="S533" t="s">
        <v>127</v>
      </c>
    </row>
    <row r="534" spans="1:19" x14ac:dyDescent="0.35">
      <c r="A534">
        <v>980931</v>
      </c>
      <c r="B534" t="s">
        <v>238</v>
      </c>
      <c r="C534">
        <f t="shared" si="8"/>
        <v>2016</v>
      </c>
      <c r="D534" t="s">
        <v>406</v>
      </c>
      <c r="E534" s="1">
        <v>42482</v>
      </c>
      <c r="F534" t="s">
        <v>121</v>
      </c>
      <c r="G534" t="s">
        <v>299</v>
      </c>
      <c r="H534">
        <v>0</v>
      </c>
      <c r="I534" t="s">
        <v>317</v>
      </c>
      <c r="J534" t="s">
        <v>20</v>
      </c>
      <c r="K534" t="s">
        <v>317</v>
      </c>
      <c r="L534" t="s">
        <v>22</v>
      </c>
      <c r="M534" t="s">
        <v>20</v>
      </c>
      <c r="N534" t="s">
        <v>23</v>
      </c>
      <c r="O534">
        <v>13</v>
      </c>
      <c r="P534" t="s">
        <v>24</v>
      </c>
      <c r="Q534" t="s">
        <v>25</v>
      </c>
      <c r="R534" t="s">
        <v>301</v>
      </c>
      <c r="S534" t="s">
        <v>320</v>
      </c>
    </row>
    <row r="535" spans="1:19" x14ac:dyDescent="0.35">
      <c r="A535">
        <v>980933</v>
      </c>
      <c r="B535" t="s">
        <v>36</v>
      </c>
      <c r="C535">
        <f t="shared" si="8"/>
        <v>2016</v>
      </c>
      <c r="D535" t="s">
        <v>406</v>
      </c>
      <c r="E535" s="1">
        <v>42483</v>
      </c>
      <c r="F535" t="s">
        <v>271</v>
      </c>
      <c r="G535" t="s">
        <v>38</v>
      </c>
      <c r="H535">
        <v>0</v>
      </c>
      <c r="I535" t="s">
        <v>39</v>
      </c>
      <c r="J535" t="s">
        <v>47</v>
      </c>
      <c r="K535" t="s">
        <v>47</v>
      </c>
      <c r="L535" t="s">
        <v>22</v>
      </c>
      <c r="M535" t="s">
        <v>39</v>
      </c>
      <c r="N535" t="s">
        <v>23</v>
      </c>
      <c r="O535">
        <v>10</v>
      </c>
      <c r="P535" t="s">
        <v>24</v>
      </c>
      <c r="Q535" t="s">
        <v>25</v>
      </c>
      <c r="R535" t="s">
        <v>140</v>
      </c>
      <c r="S535" t="s">
        <v>252</v>
      </c>
    </row>
    <row r="536" spans="1:19" x14ac:dyDescent="0.35">
      <c r="A536">
        <v>980935</v>
      </c>
      <c r="B536" t="s">
        <v>60</v>
      </c>
      <c r="C536">
        <f t="shared" si="8"/>
        <v>2016</v>
      </c>
      <c r="D536" t="s">
        <v>406</v>
      </c>
      <c r="E536" s="1">
        <v>42483</v>
      </c>
      <c r="F536" t="s">
        <v>327</v>
      </c>
      <c r="G536" t="s">
        <v>62</v>
      </c>
      <c r="H536">
        <v>0</v>
      </c>
      <c r="I536" t="s">
        <v>259</v>
      </c>
      <c r="J536" t="s">
        <v>31</v>
      </c>
      <c r="K536" t="s">
        <v>259</v>
      </c>
      <c r="L536" t="s">
        <v>22</v>
      </c>
      <c r="M536" t="s">
        <v>259</v>
      </c>
      <c r="N536" t="s">
        <v>41</v>
      </c>
      <c r="O536">
        <v>5</v>
      </c>
      <c r="P536" t="s">
        <v>24</v>
      </c>
      <c r="Q536" t="s">
        <v>25</v>
      </c>
      <c r="R536" t="s">
        <v>232</v>
      </c>
      <c r="S536" t="s">
        <v>267</v>
      </c>
    </row>
    <row r="537" spans="1:19" x14ac:dyDescent="0.35">
      <c r="A537">
        <v>980937</v>
      </c>
      <c r="B537" t="s">
        <v>322</v>
      </c>
      <c r="C537">
        <f t="shared" si="8"/>
        <v>2016</v>
      </c>
      <c r="D537" t="s">
        <v>406</v>
      </c>
      <c r="E537" s="1">
        <v>42484</v>
      </c>
      <c r="F537" t="s">
        <v>215</v>
      </c>
      <c r="G537" t="s">
        <v>323</v>
      </c>
      <c r="H537">
        <v>0</v>
      </c>
      <c r="I537" t="s">
        <v>319</v>
      </c>
      <c r="J537" t="s">
        <v>20</v>
      </c>
      <c r="K537" t="s">
        <v>20</v>
      </c>
      <c r="L537" t="s">
        <v>33</v>
      </c>
      <c r="M537" t="s">
        <v>319</v>
      </c>
      <c r="N537" t="s">
        <v>41</v>
      </c>
      <c r="O537">
        <v>6</v>
      </c>
      <c r="P537" t="s">
        <v>24</v>
      </c>
      <c r="Q537" t="s">
        <v>25</v>
      </c>
      <c r="R537" t="s">
        <v>326</v>
      </c>
      <c r="S537" t="s">
        <v>242</v>
      </c>
    </row>
    <row r="538" spans="1:19" x14ac:dyDescent="0.35">
      <c r="A538">
        <v>980939</v>
      </c>
      <c r="B538" t="s">
        <v>238</v>
      </c>
      <c r="C538">
        <f t="shared" si="8"/>
        <v>2016</v>
      </c>
      <c r="D538" t="s">
        <v>406</v>
      </c>
      <c r="E538" s="1">
        <v>42484</v>
      </c>
      <c r="F538" t="s">
        <v>328</v>
      </c>
      <c r="G538" t="s">
        <v>299</v>
      </c>
      <c r="H538">
        <v>0</v>
      </c>
      <c r="I538" t="s">
        <v>317</v>
      </c>
      <c r="J538" t="s">
        <v>21</v>
      </c>
      <c r="K538" t="s">
        <v>21</v>
      </c>
      <c r="L538" t="s">
        <v>22</v>
      </c>
      <c r="M538" t="s">
        <v>21</v>
      </c>
      <c r="N538" t="s">
        <v>41</v>
      </c>
      <c r="O538">
        <v>2</v>
      </c>
      <c r="P538" t="s">
        <v>24</v>
      </c>
      <c r="Q538" t="s">
        <v>25</v>
      </c>
      <c r="R538" t="s">
        <v>301</v>
      </c>
      <c r="S538" t="s">
        <v>325</v>
      </c>
    </row>
    <row r="539" spans="1:19" x14ac:dyDescent="0.35">
      <c r="A539">
        <v>980941</v>
      </c>
      <c r="B539" t="s">
        <v>28</v>
      </c>
      <c r="C539">
        <f t="shared" si="8"/>
        <v>2016</v>
      </c>
      <c r="D539" t="s">
        <v>406</v>
      </c>
      <c r="E539" s="1">
        <v>42485</v>
      </c>
      <c r="F539" t="s">
        <v>276</v>
      </c>
      <c r="G539" t="s">
        <v>318</v>
      </c>
      <c r="H539">
        <v>0</v>
      </c>
      <c r="I539" t="s">
        <v>31</v>
      </c>
      <c r="J539" t="s">
        <v>47</v>
      </c>
      <c r="K539" t="s">
        <v>31</v>
      </c>
      <c r="L539" t="s">
        <v>22</v>
      </c>
      <c r="M539" t="s">
        <v>47</v>
      </c>
      <c r="N539" t="s">
        <v>23</v>
      </c>
      <c r="O539">
        <v>25</v>
      </c>
      <c r="P539" t="s">
        <v>24</v>
      </c>
      <c r="Q539" t="s">
        <v>25</v>
      </c>
      <c r="R539" t="s">
        <v>321</v>
      </c>
      <c r="S539" t="s">
        <v>213</v>
      </c>
    </row>
    <row r="540" spans="1:19" x14ac:dyDescent="0.35">
      <c r="A540">
        <v>980943</v>
      </c>
      <c r="B540" t="s">
        <v>60</v>
      </c>
      <c r="C540">
        <f t="shared" si="8"/>
        <v>2016</v>
      </c>
      <c r="D540" t="s">
        <v>406</v>
      </c>
      <c r="E540" s="1">
        <v>42486</v>
      </c>
      <c r="F540" t="s">
        <v>329</v>
      </c>
      <c r="G540" t="s">
        <v>62</v>
      </c>
      <c r="H540">
        <v>0</v>
      </c>
      <c r="I540" t="s">
        <v>259</v>
      </c>
      <c r="J540" t="s">
        <v>317</v>
      </c>
      <c r="K540" t="s">
        <v>317</v>
      </c>
      <c r="L540" t="s">
        <v>22</v>
      </c>
      <c r="M540" t="s">
        <v>317</v>
      </c>
      <c r="N540" t="s">
        <v>23</v>
      </c>
      <c r="O540">
        <v>34</v>
      </c>
      <c r="P540" t="s">
        <v>24</v>
      </c>
      <c r="Q540" t="s">
        <v>95</v>
      </c>
      <c r="R540" t="s">
        <v>330</v>
      </c>
      <c r="S540" t="s">
        <v>267</v>
      </c>
    </row>
    <row r="541" spans="1:19" x14ac:dyDescent="0.35">
      <c r="A541">
        <v>980945</v>
      </c>
      <c r="B541" t="s">
        <v>36</v>
      </c>
      <c r="C541">
        <f t="shared" si="8"/>
        <v>2016</v>
      </c>
      <c r="D541" t="s">
        <v>406</v>
      </c>
      <c r="E541" s="1">
        <v>42487</v>
      </c>
      <c r="F541" t="s">
        <v>331</v>
      </c>
      <c r="G541" t="s">
        <v>38</v>
      </c>
      <c r="H541">
        <v>0</v>
      </c>
      <c r="I541" t="s">
        <v>39</v>
      </c>
      <c r="J541" t="s">
        <v>319</v>
      </c>
      <c r="K541" t="s">
        <v>39</v>
      </c>
      <c r="L541" t="s">
        <v>22</v>
      </c>
      <c r="M541" t="s">
        <v>319</v>
      </c>
      <c r="N541" t="s">
        <v>23</v>
      </c>
      <c r="O541">
        <v>1</v>
      </c>
      <c r="P541" t="s">
        <v>24</v>
      </c>
      <c r="Q541" t="s">
        <v>25</v>
      </c>
      <c r="R541" t="s">
        <v>120</v>
      </c>
      <c r="S541" t="s">
        <v>140</v>
      </c>
    </row>
    <row r="542" spans="1:19" x14ac:dyDescent="0.35">
      <c r="A542">
        <v>980947</v>
      </c>
      <c r="B542" t="s">
        <v>44</v>
      </c>
      <c r="C542">
        <f t="shared" si="8"/>
        <v>2016</v>
      </c>
      <c r="D542" t="s">
        <v>406</v>
      </c>
      <c r="E542" s="1">
        <v>42488</v>
      </c>
      <c r="F542" t="s">
        <v>147</v>
      </c>
      <c r="G542" t="s">
        <v>46</v>
      </c>
      <c r="H542">
        <v>0</v>
      </c>
      <c r="I542" t="s">
        <v>47</v>
      </c>
      <c r="J542" t="s">
        <v>21</v>
      </c>
      <c r="K542" t="s">
        <v>47</v>
      </c>
      <c r="L542" t="s">
        <v>22</v>
      </c>
      <c r="M542" t="s">
        <v>47</v>
      </c>
      <c r="N542" t="s">
        <v>41</v>
      </c>
      <c r="O542">
        <v>6</v>
      </c>
      <c r="P542" t="s">
        <v>24</v>
      </c>
      <c r="Q542" t="s">
        <v>25</v>
      </c>
      <c r="R542" t="s">
        <v>321</v>
      </c>
      <c r="S542" t="s">
        <v>213</v>
      </c>
    </row>
    <row r="543" spans="1:19" x14ac:dyDescent="0.35">
      <c r="A543">
        <v>980949</v>
      </c>
      <c r="B543" t="s">
        <v>238</v>
      </c>
      <c r="C543">
        <f t="shared" si="8"/>
        <v>2016</v>
      </c>
      <c r="D543" t="s">
        <v>406</v>
      </c>
      <c r="E543" s="1">
        <v>42489</v>
      </c>
      <c r="F543" t="s">
        <v>152</v>
      </c>
      <c r="G543" t="s">
        <v>299</v>
      </c>
      <c r="H543">
        <v>0</v>
      </c>
      <c r="I543" t="s">
        <v>317</v>
      </c>
      <c r="J543" t="s">
        <v>319</v>
      </c>
      <c r="K543" t="s">
        <v>319</v>
      </c>
      <c r="L543" t="s">
        <v>22</v>
      </c>
      <c r="M543" t="s">
        <v>319</v>
      </c>
      <c r="N543" t="s">
        <v>41</v>
      </c>
      <c r="O543">
        <v>3</v>
      </c>
      <c r="P543" t="s">
        <v>24</v>
      </c>
      <c r="Q543" t="s">
        <v>25</v>
      </c>
      <c r="R543" t="s">
        <v>301</v>
      </c>
      <c r="S543" t="s">
        <v>242</v>
      </c>
    </row>
    <row r="544" spans="1:19" x14ac:dyDescent="0.35">
      <c r="A544">
        <v>980951</v>
      </c>
      <c r="B544" t="s">
        <v>36</v>
      </c>
      <c r="C544">
        <f t="shared" si="8"/>
        <v>2016</v>
      </c>
      <c r="D544" t="s">
        <v>406</v>
      </c>
      <c r="E544" s="1">
        <v>42490</v>
      </c>
      <c r="F544" t="s">
        <v>332</v>
      </c>
      <c r="G544" t="s">
        <v>38</v>
      </c>
      <c r="H544">
        <v>0</v>
      </c>
      <c r="I544" t="s">
        <v>39</v>
      </c>
      <c r="J544" t="s">
        <v>21</v>
      </c>
      <c r="K544" t="s">
        <v>21</v>
      </c>
      <c r="L544" t="s">
        <v>22</v>
      </c>
      <c r="M544" t="s">
        <v>39</v>
      </c>
      <c r="N544" t="s">
        <v>23</v>
      </c>
      <c r="O544">
        <v>27</v>
      </c>
      <c r="P544" t="s">
        <v>24</v>
      </c>
      <c r="Q544" t="s">
        <v>25</v>
      </c>
      <c r="R544" t="s">
        <v>333</v>
      </c>
      <c r="S544" t="s">
        <v>120</v>
      </c>
    </row>
    <row r="545" spans="1:19" x14ac:dyDescent="0.35">
      <c r="A545">
        <v>980953</v>
      </c>
      <c r="B545" t="s">
        <v>60</v>
      </c>
      <c r="C545">
        <f t="shared" si="8"/>
        <v>2016</v>
      </c>
      <c r="D545" t="s">
        <v>406</v>
      </c>
      <c r="E545" s="1">
        <v>42490</v>
      </c>
      <c r="F545" t="s">
        <v>179</v>
      </c>
      <c r="G545" t="s">
        <v>62</v>
      </c>
      <c r="H545">
        <v>0</v>
      </c>
      <c r="I545" t="s">
        <v>259</v>
      </c>
      <c r="J545" t="s">
        <v>20</v>
      </c>
      <c r="K545" t="s">
        <v>20</v>
      </c>
      <c r="L545" t="s">
        <v>22</v>
      </c>
      <c r="M545" t="s">
        <v>259</v>
      </c>
      <c r="N545" t="s">
        <v>23</v>
      </c>
      <c r="O545">
        <v>15</v>
      </c>
      <c r="P545" t="s">
        <v>24</v>
      </c>
      <c r="Q545" t="s">
        <v>25</v>
      </c>
      <c r="R545" t="s">
        <v>232</v>
      </c>
      <c r="S545" t="s">
        <v>127</v>
      </c>
    </row>
    <row r="546" spans="1:19" x14ac:dyDescent="0.35">
      <c r="A546">
        <v>980955</v>
      </c>
      <c r="B546" t="s">
        <v>322</v>
      </c>
      <c r="C546">
        <f t="shared" si="8"/>
        <v>2016</v>
      </c>
      <c r="D546" t="s">
        <v>406</v>
      </c>
      <c r="E546" s="1">
        <v>42491</v>
      </c>
      <c r="F546" t="s">
        <v>297</v>
      </c>
      <c r="G546" t="s">
        <v>323</v>
      </c>
      <c r="H546">
        <v>0</v>
      </c>
      <c r="I546" t="s">
        <v>319</v>
      </c>
      <c r="J546" t="s">
        <v>31</v>
      </c>
      <c r="K546" t="s">
        <v>319</v>
      </c>
      <c r="L546" t="s">
        <v>22</v>
      </c>
      <c r="M546" t="s">
        <v>31</v>
      </c>
      <c r="N546" t="s">
        <v>23</v>
      </c>
      <c r="O546">
        <v>23</v>
      </c>
      <c r="P546" t="s">
        <v>24</v>
      </c>
      <c r="Q546" t="s">
        <v>25</v>
      </c>
      <c r="R546" t="s">
        <v>242</v>
      </c>
      <c r="S546" t="s">
        <v>320</v>
      </c>
    </row>
    <row r="547" spans="1:19" x14ac:dyDescent="0.35">
      <c r="A547">
        <v>980957</v>
      </c>
      <c r="B547" t="s">
        <v>238</v>
      </c>
      <c r="C547">
        <f t="shared" si="8"/>
        <v>2016</v>
      </c>
      <c r="D547" t="s">
        <v>406</v>
      </c>
      <c r="E547" s="1">
        <v>42491</v>
      </c>
      <c r="F547" t="s">
        <v>147</v>
      </c>
      <c r="G547" t="s">
        <v>299</v>
      </c>
      <c r="H547">
        <v>0</v>
      </c>
      <c r="I547" t="s">
        <v>317</v>
      </c>
      <c r="J547" t="s">
        <v>47</v>
      </c>
      <c r="K547" t="s">
        <v>47</v>
      </c>
      <c r="L547" t="s">
        <v>22</v>
      </c>
      <c r="M547" t="s">
        <v>47</v>
      </c>
      <c r="N547" t="s">
        <v>41</v>
      </c>
      <c r="O547">
        <v>8</v>
      </c>
      <c r="P547" t="s">
        <v>24</v>
      </c>
      <c r="Q547" t="s">
        <v>25</v>
      </c>
      <c r="R547" t="s">
        <v>330</v>
      </c>
      <c r="S547" t="s">
        <v>213</v>
      </c>
    </row>
    <row r="548" spans="1:19" x14ac:dyDescent="0.35">
      <c r="A548">
        <v>980959</v>
      </c>
      <c r="B548" t="s">
        <v>17</v>
      </c>
      <c r="C548">
        <f t="shared" si="8"/>
        <v>2016</v>
      </c>
      <c r="D548" t="s">
        <v>406</v>
      </c>
      <c r="E548" s="1">
        <v>42492</v>
      </c>
      <c r="F548" t="s">
        <v>305</v>
      </c>
      <c r="G548" t="s">
        <v>19</v>
      </c>
      <c r="H548">
        <v>0</v>
      </c>
      <c r="I548" t="s">
        <v>20</v>
      </c>
      <c r="J548" t="s">
        <v>21</v>
      </c>
      <c r="K548" t="s">
        <v>21</v>
      </c>
      <c r="L548" t="s">
        <v>22</v>
      </c>
      <c r="M548" t="s">
        <v>21</v>
      </c>
      <c r="N548" t="s">
        <v>41</v>
      </c>
      <c r="O548">
        <v>5</v>
      </c>
      <c r="P548" t="s">
        <v>24</v>
      </c>
      <c r="Q548" t="s">
        <v>25</v>
      </c>
      <c r="R548" t="s">
        <v>120</v>
      </c>
      <c r="S548" t="s">
        <v>140</v>
      </c>
    </row>
    <row r="549" spans="1:19" x14ac:dyDescent="0.35">
      <c r="A549">
        <v>980961</v>
      </c>
      <c r="B549" t="s">
        <v>322</v>
      </c>
      <c r="C549">
        <f t="shared" si="8"/>
        <v>2016</v>
      </c>
      <c r="D549" t="s">
        <v>406</v>
      </c>
      <c r="E549" s="1">
        <v>42493</v>
      </c>
      <c r="F549" t="s">
        <v>334</v>
      </c>
      <c r="G549" t="s">
        <v>323</v>
      </c>
      <c r="H549">
        <v>0</v>
      </c>
      <c r="I549" t="s">
        <v>319</v>
      </c>
      <c r="J549" t="s">
        <v>39</v>
      </c>
      <c r="K549" t="s">
        <v>39</v>
      </c>
      <c r="L549" t="s">
        <v>22</v>
      </c>
      <c r="M549" t="s">
        <v>39</v>
      </c>
      <c r="N549" t="s">
        <v>41</v>
      </c>
      <c r="O549">
        <v>8</v>
      </c>
      <c r="P549" t="s">
        <v>24</v>
      </c>
      <c r="Q549" t="s">
        <v>25</v>
      </c>
      <c r="R549" t="s">
        <v>301</v>
      </c>
      <c r="S549" t="s">
        <v>242</v>
      </c>
    </row>
    <row r="550" spans="1:19" x14ac:dyDescent="0.35">
      <c r="A550">
        <v>980963</v>
      </c>
      <c r="B550" t="s">
        <v>50</v>
      </c>
      <c r="C550">
        <f t="shared" si="8"/>
        <v>2016</v>
      </c>
      <c r="D550" t="s">
        <v>406</v>
      </c>
      <c r="E550" s="1">
        <v>42494</v>
      </c>
      <c r="F550" t="s">
        <v>305</v>
      </c>
      <c r="G550" t="s">
        <v>52</v>
      </c>
      <c r="H550">
        <v>0</v>
      </c>
      <c r="I550" t="s">
        <v>21</v>
      </c>
      <c r="J550" t="s">
        <v>31</v>
      </c>
      <c r="K550" t="s">
        <v>31</v>
      </c>
      <c r="L550" t="s">
        <v>22</v>
      </c>
      <c r="M550" t="s">
        <v>21</v>
      </c>
      <c r="N550" t="s">
        <v>23</v>
      </c>
      <c r="O550">
        <v>7</v>
      </c>
      <c r="P550" t="s">
        <v>24</v>
      </c>
      <c r="Q550" t="s">
        <v>25</v>
      </c>
      <c r="R550" t="s">
        <v>232</v>
      </c>
      <c r="S550" t="s">
        <v>127</v>
      </c>
    </row>
    <row r="551" spans="1:19" x14ac:dyDescent="0.35">
      <c r="A551">
        <v>980965</v>
      </c>
      <c r="B551" t="s">
        <v>36</v>
      </c>
      <c r="C551">
        <f t="shared" si="8"/>
        <v>2016</v>
      </c>
      <c r="D551" t="s">
        <v>406</v>
      </c>
      <c r="E551" s="1">
        <v>42495</v>
      </c>
      <c r="F551" t="s">
        <v>233</v>
      </c>
      <c r="G551" t="s">
        <v>38</v>
      </c>
      <c r="H551">
        <v>0</v>
      </c>
      <c r="I551" t="s">
        <v>39</v>
      </c>
      <c r="J551" t="s">
        <v>317</v>
      </c>
      <c r="K551" t="s">
        <v>317</v>
      </c>
      <c r="L551" t="s">
        <v>22</v>
      </c>
      <c r="M551" t="s">
        <v>317</v>
      </c>
      <c r="N551" t="s">
        <v>41</v>
      </c>
      <c r="O551">
        <v>7</v>
      </c>
      <c r="P551" t="s">
        <v>24</v>
      </c>
      <c r="Q551" t="s">
        <v>25</v>
      </c>
      <c r="R551" t="s">
        <v>252</v>
      </c>
      <c r="S551" t="s">
        <v>213</v>
      </c>
    </row>
    <row r="552" spans="1:19" x14ac:dyDescent="0.35">
      <c r="A552">
        <v>980967</v>
      </c>
      <c r="B552" t="s">
        <v>60</v>
      </c>
      <c r="C552">
        <f t="shared" si="8"/>
        <v>2016</v>
      </c>
      <c r="D552" t="s">
        <v>406</v>
      </c>
      <c r="E552" s="1">
        <v>42496</v>
      </c>
      <c r="F552" t="s">
        <v>292</v>
      </c>
      <c r="G552" t="s">
        <v>62</v>
      </c>
      <c r="H552">
        <v>0</v>
      </c>
      <c r="I552" t="s">
        <v>259</v>
      </c>
      <c r="J552" t="s">
        <v>319</v>
      </c>
      <c r="K552" t="s">
        <v>259</v>
      </c>
      <c r="L552" t="s">
        <v>22</v>
      </c>
      <c r="M552" t="s">
        <v>259</v>
      </c>
      <c r="N552" t="s">
        <v>41</v>
      </c>
      <c r="O552">
        <v>5</v>
      </c>
      <c r="P552" t="s">
        <v>24</v>
      </c>
      <c r="Q552" t="s">
        <v>25</v>
      </c>
      <c r="R552" t="s">
        <v>120</v>
      </c>
      <c r="S552" t="s">
        <v>140</v>
      </c>
    </row>
    <row r="553" spans="1:19" x14ac:dyDescent="0.35">
      <c r="A553">
        <v>980969</v>
      </c>
      <c r="B553" t="s">
        <v>17</v>
      </c>
      <c r="C553">
        <f t="shared" si="8"/>
        <v>2016</v>
      </c>
      <c r="D553" t="s">
        <v>406</v>
      </c>
      <c r="E553" s="1">
        <v>42497</v>
      </c>
      <c r="F553" t="s">
        <v>215</v>
      </c>
      <c r="G553" t="s">
        <v>19</v>
      </c>
      <c r="H553">
        <v>0</v>
      </c>
      <c r="I553" t="s">
        <v>20</v>
      </c>
      <c r="J553" t="s">
        <v>317</v>
      </c>
      <c r="K553" t="s">
        <v>20</v>
      </c>
      <c r="L553" t="s">
        <v>22</v>
      </c>
      <c r="M553" t="s">
        <v>20</v>
      </c>
      <c r="N553" t="s">
        <v>41</v>
      </c>
      <c r="O553">
        <v>7</v>
      </c>
      <c r="P553" t="s">
        <v>24</v>
      </c>
      <c r="Q553" t="s">
        <v>25</v>
      </c>
      <c r="R553" t="s">
        <v>301</v>
      </c>
      <c r="S553" t="s">
        <v>242</v>
      </c>
    </row>
    <row r="554" spans="1:19" x14ac:dyDescent="0.35">
      <c r="A554">
        <v>980971</v>
      </c>
      <c r="B554" t="s">
        <v>28</v>
      </c>
      <c r="C554">
        <f t="shared" si="8"/>
        <v>2016</v>
      </c>
      <c r="D554" t="s">
        <v>406</v>
      </c>
      <c r="E554" s="1">
        <v>42497</v>
      </c>
      <c r="F554" t="s">
        <v>335</v>
      </c>
      <c r="G554" t="s">
        <v>318</v>
      </c>
      <c r="H554">
        <v>0</v>
      </c>
      <c r="I554" t="s">
        <v>31</v>
      </c>
      <c r="J554" t="s">
        <v>39</v>
      </c>
      <c r="K554" t="s">
        <v>39</v>
      </c>
      <c r="L554" t="s">
        <v>22</v>
      </c>
      <c r="M554" t="s">
        <v>31</v>
      </c>
      <c r="N554" t="s">
        <v>23</v>
      </c>
      <c r="O554">
        <v>9</v>
      </c>
      <c r="P554" t="s">
        <v>24</v>
      </c>
      <c r="Q554" t="s">
        <v>25</v>
      </c>
      <c r="R554" t="s">
        <v>127</v>
      </c>
      <c r="S554" t="s">
        <v>267</v>
      </c>
    </row>
    <row r="555" spans="1:19" x14ac:dyDescent="0.35">
      <c r="A555">
        <v>980973</v>
      </c>
      <c r="B555" t="s">
        <v>234</v>
      </c>
      <c r="C555">
        <f t="shared" si="8"/>
        <v>2016</v>
      </c>
      <c r="D555" t="s">
        <v>406</v>
      </c>
      <c r="E555" s="1">
        <v>42498</v>
      </c>
      <c r="F555" t="s">
        <v>87</v>
      </c>
      <c r="G555" t="s">
        <v>236</v>
      </c>
      <c r="H555">
        <v>0</v>
      </c>
      <c r="I555" t="s">
        <v>47</v>
      </c>
      <c r="J555" t="s">
        <v>259</v>
      </c>
      <c r="K555" t="s">
        <v>47</v>
      </c>
      <c r="L555" t="s">
        <v>22</v>
      </c>
      <c r="M555" t="s">
        <v>259</v>
      </c>
      <c r="N555" t="s">
        <v>23</v>
      </c>
      <c r="O555">
        <v>85</v>
      </c>
      <c r="P555" t="s">
        <v>24</v>
      </c>
      <c r="Q555" t="s">
        <v>25</v>
      </c>
      <c r="R555" t="s">
        <v>140</v>
      </c>
      <c r="S555" t="s">
        <v>252</v>
      </c>
    </row>
    <row r="556" spans="1:19" x14ac:dyDescent="0.35">
      <c r="A556">
        <v>980975</v>
      </c>
      <c r="B556" t="s">
        <v>50</v>
      </c>
      <c r="C556">
        <f t="shared" si="8"/>
        <v>2016</v>
      </c>
      <c r="D556" t="s">
        <v>406</v>
      </c>
      <c r="E556" s="1">
        <v>42498</v>
      </c>
      <c r="F556" t="s">
        <v>103</v>
      </c>
      <c r="G556" t="s">
        <v>52</v>
      </c>
      <c r="H556">
        <v>0</v>
      </c>
      <c r="I556" t="s">
        <v>21</v>
      </c>
      <c r="J556" t="s">
        <v>319</v>
      </c>
      <c r="K556" t="s">
        <v>319</v>
      </c>
      <c r="L556" t="s">
        <v>22</v>
      </c>
      <c r="M556" t="s">
        <v>319</v>
      </c>
      <c r="N556" t="s">
        <v>41</v>
      </c>
      <c r="O556">
        <v>5</v>
      </c>
      <c r="P556" t="s">
        <v>24</v>
      </c>
      <c r="Q556" t="s">
        <v>25</v>
      </c>
      <c r="R556" t="s">
        <v>120</v>
      </c>
      <c r="S556" t="s">
        <v>213</v>
      </c>
    </row>
    <row r="557" spans="1:19" x14ac:dyDescent="0.35">
      <c r="A557">
        <v>980977</v>
      </c>
      <c r="B557" t="s">
        <v>28</v>
      </c>
      <c r="C557">
        <f t="shared" si="8"/>
        <v>2016</v>
      </c>
      <c r="D557" t="s">
        <v>406</v>
      </c>
      <c r="E557" s="1">
        <v>42499</v>
      </c>
      <c r="F557" t="s">
        <v>57</v>
      </c>
      <c r="G557" t="s">
        <v>318</v>
      </c>
      <c r="H557">
        <v>0</v>
      </c>
      <c r="I557" t="s">
        <v>31</v>
      </c>
      <c r="J557" t="s">
        <v>20</v>
      </c>
      <c r="K557" t="s">
        <v>31</v>
      </c>
      <c r="L557" t="s">
        <v>22</v>
      </c>
      <c r="M557" t="s">
        <v>20</v>
      </c>
      <c r="N557" t="s">
        <v>23</v>
      </c>
      <c r="O557">
        <v>1</v>
      </c>
      <c r="P557" t="s">
        <v>24</v>
      </c>
      <c r="Q557" t="s">
        <v>25</v>
      </c>
      <c r="R557" t="s">
        <v>232</v>
      </c>
      <c r="S557" t="s">
        <v>127</v>
      </c>
    </row>
    <row r="558" spans="1:19" x14ac:dyDescent="0.35">
      <c r="A558">
        <v>980979</v>
      </c>
      <c r="B558" t="s">
        <v>234</v>
      </c>
      <c r="C558">
        <f t="shared" si="8"/>
        <v>2016</v>
      </c>
      <c r="D558" t="s">
        <v>406</v>
      </c>
      <c r="E558" s="1">
        <v>42500</v>
      </c>
      <c r="F558" t="s">
        <v>336</v>
      </c>
      <c r="G558" t="s">
        <v>236</v>
      </c>
      <c r="H558">
        <v>0</v>
      </c>
      <c r="I558" t="s">
        <v>317</v>
      </c>
      <c r="J558" t="s">
        <v>259</v>
      </c>
      <c r="K558" t="s">
        <v>259</v>
      </c>
      <c r="L558" t="s">
        <v>33</v>
      </c>
      <c r="M558" t="s">
        <v>259</v>
      </c>
      <c r="N558" t="s">
        <v>23</v>
      </c>
      <c r="O558">
        <v>4</v>
      </c>
      <c r="P558" t="s">
        <v>24</v>
      </c>
      <c r="Q558" t="s">
        <v>25</v>
      </c>
      <c r="R558" t="s">
        <v>301</v>
      </c>
      <c r="S558" t="s">
        <v>320</v>
      </c>
    </row>
    <row r="559" spans="1:19" x14ac:dyDescent="0.35">
      <c r="A559">
        <v>980981</v>
      </c>
      <c r="B559" t="s">
        <v>17</v>
      </c>
      <c r="C559">
        <f t="shared" si="8"/>
        <v>2016</v>
      </c>
      <c r="D559" t="s">
        <v>406</v>
      </c>
      <c r="E559" s="1">
        <v>42501</v>
      </c>
      <c r="F559" t="s">
        <v>337</v>
      </c>
      <c r="G559" t="s">
        <v>19</v>
      </c>
      <c r="H559">
        <v>0</v>
      </c>
      <c r="I559" t="s">
        <v>20</v>
      </c>
      <c r="J559" t="s">
        <v>47</v>
      </c>
      <c r="K559" t="s">
        <v>47</v>
      </c>
      <c r="L559" t="s">
        <v>22</v>
      </c>
      <c r="M559" t="s">
        <v>47</v>
      </c>
      <c r="N559" t="s">
        <v>41</v>
      </c>
      <c r="O559">
        <v>6</v>
      </c>
      <c r="P559" t="s">
        <v>24</v>
      </c>
      <c r="Q559" t="s">
        <v>25</v>
      </c>
      <c r="R559" t="s">
        <v>330</v>
      </c>
      <c r="S559" t="s">
        <v>252</v>
      </c>
    </row>
    <row r="560" spans="1:19" x14ac:dyDescent="0.35">
      <c r="A560">
        <v>980983</v>
      </c>
      <c r="B560" t="s">
        <v>60</v>
      </c>
      <c r="C560">
        <f t="shared" si="8"/>
        <v>2016</v>
      </c>
      <c r="D560" t="s">
        <v>406</v>
      </c>
      <c r="E560" s="1">
        <v>42502</v>
      </c>
      <c r="F560" t="s">
        <v>331</v>
      </c>
      <c r="G560" t="s">
        <v>62</v>
      </c>
      <c r="H560">
        <v>0</v>
      </c>
      <c r="I560" t="s">
        <v>259</v>
      </c>
      <c r="J560" t="s">
        <v>39</v>
      </c>
      <c r="K560" t="s">
        <v>39</v>
      </c>
      <c r="L560" t="s">
        <v>22</v>
      </c>
      <c r="M560" t="s">
        <v>39</v>
      </c>
      <c r="N560" t="s">
        <v>41</v>
      </c>
      <c r="O560">
        <v>7</v>
      </c>
      <c r="P560" t="s">
        <v>24</v>
      </c>
      <c r="Q560" t="s">
        <v>25</v>
      </c>
      <c r="R560" t="s">
        <v>326</v>
      </c>
      <c r="S560" t="s">
        <v>120</v>
      </c>
    </row>
    <row r="561" spans="1:19" x14ac:dyDescent="0.35">
      <c r="A561">
        <v>980985</v>
      </c>
      <c r="B561" t="s">
        <v>234</v>
      </c>
      <c r="C561">
        <f t="shared" si="8"/>
        <v>2016</v>
      </c>
      <c r="D561" t="s">
        <v>406</v>
      </c>
      <c r="E561" s="1">
        <v>42503</v>
      </c>
      <c r="F561" t="s">
        <v>335</v>
      </c>
      <c r="G561" t="s">
        <v>236</v>
      </c>
      <c r="H561">
        <v>0</v>
      </c>
      <c r="I561" t="s">
        <v>47</v>
      </c>
      <c r="J561" t="s">
        <v>31</v>
      </c>
      <c r="K561" t="s">
        <v>47</v>
      </c>
      <c r="L561" t="s">
        <v>33</v>
      </c>
      <c r="M561" t="s">
        <v>31</v>
      </c>
      <c r="N561" t="s">
        <v>41</v>
      </c>
      <c r="O561">
        <v>7</v>
      </c>
      <c r="P561" t="s">
        <v>24</v>
      </c>
      <c r="Q561" t="s">
        <v>25</v>
      </c>
      <c r="R561" t="s">
        <v>127</v>
      </c>
      <c r="S561" t="s">
        <v>267</v>
      </c>
    </row>
    <row r="562" spans="1:19" x14ac:dyDescent="0.35">
      <c r="A562">
        <v>980987</v>
      </c>
      <c r="B562" t="s">
        <v>17</v>
      </c>
      <c r="C562">
        <f t="shared" si="8"/>
        <v>2016</v>
      </c>
      <c r="D562" t="s">
        <v>406</v>
      </c>
      <c r="E562" s="1">
        <v>42504</v>
      </c>
      <c r="F562" t="s">
        <v>121</v>
      </c>
      <c r="G562" t="s">
        <v>19</v>
      </c>
      <c r="H562">
        <v>0</v>
      </c>
      <c r="I562" t="s">
        <v>20</v>
      </c>
      <c r="J562" t="s">
        <v>319</v>
      </c>
      <c r="K562" t="s">
        <v>319</v>
      </c>
      <c r="L562" t="s">
        <v>22</v>
      </c>
      <c r="M562" t="s">
        <v>20</v>
      </c>
      <c r="N562" t="s">
        <v>23</v>
      </c>
      <c r="O562">
        <v>144</v>
      </c>
      <c r="P562" t="s">
        <v>24</v>
      </c>
      <c r="Q562" t="s">
        <v>25</v>
      </c>
      <c r="R562" t="s">
        <v>330</v>
      </c>
      <c r="S562" t="s">
        <v>320</v>
      </c>
    </row>
    <row r="563" spans="1:19" x14ac:dyDescent="0.35">
      <c r="A563">
        <v>980989</v>
      </c>
      <c r="B563" t="s">
        <v>50</v>
      </c>
      <c r="C563">
        <f t="shared" si="8"/>
        <v>2016</v>
      </c>
      <c r="D563" t="s">
        <v>406</v>
      </c>
      <c r="E563" s="1">
        <v>42504</v>
      </c>
      <c r="F563" t="s">
        <v>68</v>
      </c>
      <c r="G563" t="s">
        <v>52</v>
      </c>
      <c r="H563">
        <v>0</v>
      </c>
      <c r="I563" t="s">
        <v>21</v>
      </c>
      <c r="J563" t="s">
        <v>317</v>
      </c>
      <c r="K563" t="s">
        <v>317</v>
      </c>
      <c r="L563" t="s">
        <v>33</v>
      </c>
      <c r="M563" t="s">
        <v>21</v>
      </c>
      <c r="N563" t="s">
        <v>41</v>
      </c>
      <c r="O563">
        <v>8</v>
      </c>
      <c r="P563" t="s">
        <v>24</v>
      </c>
      <c r="Q563" t="s">
        <v>95</v>
      </c>
      <c r="R563" t="s">
        <v>325</v>
      </c>
      <c r="S563" t="s">
        <v>242</v>
      </c>
    </row>
    <row r="564" spans="1:19" x14ac:dyDescent="0.35">
      <c r="A564">
        <v>980991</v>
      </c>
      <c r="B564" t="s">
        <v>28</v>
      </c>
      <c r="C564">
        <f t="shared" si="8"/>
        <v>2016</v>
      </c>
      <c r="D564" t="s">
        <v>406</v>
      </c>
      <c r="E564" s="1">
        <v>42505</v>
      </c>
      <c r="F564" t="s">
        <v>338</v>
      </c>
      <c r="G564" t="s">
        <v>318</v>
      </c>
      <c r="H564">
        <v>0</v>
      </c>
      <c r="I564" t="s">
        <v>31</v>
      </c>
      <c r="J564" t="s">
        <v>259</v>
      </c>
      <c r="K564" t="s">
        <v>31</v>
      </c>
      <c r="L564" t="s">
        <v>33</v>
      </c>
      <c r="M564" t="s">
        <v>259</v>
      </c>
      <c r="N564" t="s">
        <v>41</v>
      </c>
      <c r="O564">
        <v>7</v>
      </c>
      <c r="P564" t="s">
        <v>24</v>
      </c>
      <c r="Q564" t="s">
        <v>25</v>
      </c>
      <c r="R564" t="s">
        <v>333</v>
      </c>
      <c r="S564" t="s">
        <v>120</v>
      </c>
    </row>
    <row r="565" spans="1:19" x14ac:dyDescent="0.35">
      <c r="A565">
        <v>980993</v>
      </c>
      <c r="B565" t="s">
        <v>234</v>
      </c>
      <c r="C565">
        <f t="shared" si="8"/>
        <v>2016</v>
      </c>
      <c r="D565" t="s">
        <v>406</v>
      </c>
      <c r="E565" s="1">
        <v>42505</v>
      </c>
      <c r="F565" t="s">
        <v>337</v>
      </c>
      <c r="G565" t="s">
        <v>236</v>
      </c>
      <c r="H565">
        <v>0</v>
      </c>
      <c r="I565" t="s">
        <v>47</v>
      </c>
      <c r="J565" t="s">
        <v>39</v>
      </c>
      <c r="K565" t="s">
        <v>39</v>
      </c>
      <c r="L565" t="s">
        <v>22</v>
      </c>
      <c r="M565" t="s">
        <v>47</v>
      </c>
      <c r="N565" t="s">
        <v>23</v>
      </c>
      <c r="O565">
        <v>80</v>
      </c>
      <c r="P565" t="s">
        <v>24</v>
      </c>
      <c r="Q565" t="s">
        <v>25</v>
      </c>
      <c r="R565" t="s">
        <v>321</v>
      </c>
      <c r="S565" t="s">
        <v>267</v>
      </c>
    </row>
    <row r="566" spans="1:19" x14ac:dyDescent="0.35">
      <c r="A566">
        <v>980995</v>
      </c>
      <c r="B566" t="s">
        <v>50</v>
      </c>
      <c r="C566">
        <f t="shared" si="8"/>
        <v>2016</v>
      </c>
      <c r="D566" t="s">
        <v>406</v>
      </c>
      <c r="E566" s="1">
        <v>42506</v>
      </c>
      <c r="F566" t="s">
        <v>215</v>
      </c>
      <c r="G566" t="s">
        <v>52</v>
      </c>
      <c r="H566">
        <v>0</v>
      </c>
      <c r="I566" t="s">
        <v>21</v>
      </c>
      <c r="J566" t="s">
        <v>20</v>
      </c>
      <c r="K566" t="s">
        <v>20</v>
      </c>
      <c r="L566" t="s">
        <v>22</v>
      </c>
      <c r="M566" t="s">
        <v>20</v>
      </c>
      <c r="N566" t="s">
        <v>41</v>
      </c>
      <c r="O566">
        <v>9</v>
      </c>
      <c r="P566" t="s">
        <v>24</v>
      </c>
      <c r="Q566" t="s">
        <v>25</v>
      </c>
      <c r="R566" t="s">
        <v>301</v>
      </c>
      <c r="S566" t="s">
        <v>325</v>
      </c>
    </row>
    <row r="567" spans="1:19" x14ac:dyDescent="0.35">
      <c r="A567">
        <v>980997</v>
      </c>
      <c r="B567" t="s">
        <v>234</v>
      </c>
      <c r="C567">
        <f t="shared" si="8"/>
        <v>2016</v>
      </c>
      <c r="D567" t="s">
        <v>406</v>
      </c>
      <c r="E567" s="1">
        <v>42507</v>
      </c>
      <c r="F567" t="s">
        <v>329</v>
      </c>
      <c r="G567" t="s">
        <v>236</v>
      </c>
      <c r="H567">
        <v>0</v>
      </c>
      <c r="I567" t="s">
        <v>317</v>
      </c>
      <c r="J567" t="s">
        <v>39</v>
      </c>
      <c r="K567" t="s">
        <v>317</v>
      </c>
      <c r="L567" t="s">
        <v>22</v>
      </c>
      <c r="M567" t="s">
        <v>317</v>
      </c>
      <c r="N567" t="s">
        <v>23</v>
      </c>
      <c r="O567">
        <v>19</v>
      </c>
      <c r="P567" t="s">
        <v>24</v>
      </c>
      <c r="Q567" t="s">
        <v>95</v>
      </c>
      <c r="R567" t="s">
        <v>321</v>
      </c>
      <c r="S567" t="s">
        <v>252</v>
      </c>
    </row>
    <row r="568" spans="1:19" x14ac:dyDescent="0.35">
      <c r="A568">
        <v>980999</v>
      </c>
      <c r="B568" t="s">
        <v>17</v>
      </c>
      <c r="C568">
        <f t="shared" si="8"/>
        <v>2016</v>
      </c>
      <c r="D568" t="s">
        <v>406</v>
      </c>
      <c r="E568" s="1">
        <v>42508</v>
      </c>
      <c r="F568" t="s">
        <v>215</v>
      </c>
      <c r="G568" t="s">
        <v>19</v>
      </c>
      <c r="H568">
        <v>0</v>
      </c>
      <c r="I568" t="s">
        <v>20</v>
      </c>
      <c r="J568" t="s">
        <v>31</v>
      </c>
      <c r="K568" t="s">
        <v>31</v>
      </c>
      <c r="L568" t="s">
        <v>22</v>
      </c>
      <c r="M568" t="s">
        <v>20</v>
      </c>
      <c r="N568" t="s">
        <v>23</v>
      </c>
      <c r="O568">
        <v>82</v>
      </c>
      <c r="P568" t="s">
        <v>24</v>
      </c>
      <c r="Q568" t="s">
        <v>95</v>
      </c>
      <c r="R568" t="s">
        <v>333</v>
      </c>
      <c r="S568" t="s">
        <v>120</v>
      </c>
    </row>
    <row r="569" spans="1:19" x14ac:dyDescent="0.35">
      <c r="A569">
        <v>981001</v>
      </c>
      <c r="B569" t="s">
        <v>339</v>
      </c>
      <c r="C569">
        <f t="shared" si="8"/>
        <v>2016</v>
      </c>
      <c r="D569" t="s">
        <v>406</v>
      </c>
      <c r="E569" s="1">
        <v>42509</v>
      </c>
      <c r="F569" t="s">
        <v>152</v>
      </c>
      <c r="G569" t="s">
        <v>340</v>
      </c>
      <c r="H569">
        <v>0</v>
      </c>
      <c r="I569" t="s">
        <v>319</v>
      </c>
      <c r="J569" t="s">
        <v>21</v>
      </c>
      <c r="K569" t="s">
        <v>319</v>
      </c>
      <c r="L569" t="s">
        <v>22</v>
      </c>
      <c r="M569" t="s">
        <v>319</v>
      </c>
      <c r="N569" t="s">
        <v>41</v>
      </c>
      <c r="O569">
        <v>6</v>
      </c>
      <c r="P569" t="s">
        <v>24</v>
      </c>
      <c r="Q569" t="s">
        <v>25</v>
      </c>
      <c r="R569" t="s">
        <v>232</v>
      </c>
      <c r="S569" t="s">
        <v>267</v>
      </c>
    </row>
    <row r="570" spans="1:19" x14ac:dyDescent="0.35">
      <c r="A570">
        <v>981003</v>
      </c>
      <c r="B570" t="s">
        <v>269</v>
      </c>
      <c r="C570">
        <f t="shared" si="8"/>
        <v>2016</v>
      </c>
      <c r="D570" t="s">
        <v>406</v>
      </c>
      <c r="E570" s="1">
        <v>42510</v>
      </c>
      <c r="F570" t="s">
        <v>294</v>
      </c>
      <c r="G570" t="s">
        <v>270</v>
      </c>
      <c r="H570">
        <v>0</v>
      </c>
      <c r="I570" t="s">
        <v>39</v>
      </c>
      <c r="J570" t="s">
        <v>259</v>
      </c>
      <c r="K570" t="s">
        <v>39</v>
      </c>
      <c r="L570" t="s">
        <v>22</v>
      </c>
      <c r="M570" t="s">
        <v>39</v>
      </c>
      <c r="N570" t="s">
        <v>41</v>
      </c>
      <c r="O570">
        <v>6</v>
      </c>
      <c r="P570" t="s">
        <v>24</v>
      </c>
      <c r="Q570" t="s">
        <v>25</v>
      </c>
      <c r="R570" t="s">
        <v>325</v>
      </c>
      <c r="S570" t="s">
        <v>242</v>
      </c>
    </row>
    <row r="571" spans="1:19" x14ac:dyDescent="0.35">
      <c r="A571">
        <v>981005</v>
      </c>
      <c r="B571" t="s">
        <v>234</v>
      </c>
      <c r="C571">
        <f t="shared" si="8"/>
        <v>2016</v>
      </c>
      <c r="D571" t="s">
        <v>406</v>
      </c>
      <c r="E571" s="1">
        <v>42511</v>
      </c>
      <c r="F571" t="s">
        <v>76</v>
      </c>
      <c r="G571" t="s">
        <v>236</v>
      </c>
      <c r="H571">
        <v>0</v>
      </c>
      <c r="I571" t="s">
        <v>317</v>
      </c>
      <c r="J571" t="s">
        <v>31</v>
      </c>
      <c r="K571" t="s">
        <v>31</v>
      </c>
      <c r="L571" t="s">
        <v>33</v>
      </c>
      <c r="M571" t="s">
        <v>317</v>
      </c>
      <c r="N571" t="s">
        <v>41</v>
      </c>
      <c r="O571">
        <v>4</v>
      </c>
      <c r="P571" t="s">
        <v>24</v>
      </c>
      <c r="Q571" t="s">
        <v>25</v>
      </c>
      <c r="R571" t="s">
        <v>127</v>
      </c>
      <c r="S571" t="s">
        <v>321</v>
      </c>
    </row>
    <row r="572" spans="1:19" x14ac:dyDescent="0.35">
      <c r="A572">
        <v>981007</v>
      </c>
      <c r="B572" t="s">
        <v>339</v>
      </c>
      <c r="C572">
        <f t="shared" si="8"/>
        <v>2016</v>
      </c>
      <c r="D572" t="s">
        <v>406</v>
      </c>
      <c r="E572" s="1">
        <v>42511</v>
      </c>
      <c r="F572" t="s">
        <v>105</v>
      </c>
      <c r="G572" t="s">
        <v>340</v>
      </c>
      <c r="H572">
        <v>0</v>
      </c>
      <c r="I572" t="s">
        <v>319</v>
      </c>
      <c r="J572" t="s">
        <v>47</v>
      </c>
      <c r="K572" t="s">
        <v>319</v>
      </c>
      <c r="L572" t="s">
        <v>22</v>
      </c>
      <c r="M572" t="s">
        <v>319</v>
      </c>
      <c r="N572" t="s">
        <v>41</v>
      </c>
      <c r="O572">
        <v>6</v>
      </c>
      <c r="P572" t="s">
        <v>24</v>
      </c>
      <c r="Q572" t="s">
        <v>25</v>
      </c>
      <c r="R572" t="s">
        <v>232</v>
      </c>
      <c r="S572" t="s">
        <v>267</v>
      </c>
    </row>
    <row r="573" spans="1:19" x14ac:dyDescent="0.35">
      <c r="A573">
        <v>981009</v>
      </c>
      <c r="B573" t="s">
        <v>50</v>
      </c>
      <c r="C573">
        <f t="shared" si="8"/>
        <v>2016</v>
      </c>
      <c r="D573" t="s">
        <v>406</v>
      </c>
      <c r="E573" s="1">
        <v>42512</v>
      </c>
      <c r="F573" t="s">
        <v>68</v>
      </c>
      <c r="G573" t="s">
        <v>52</v>
      </c>
      <c r="H573">
        <v>0</v>
      </c>
      <c r="I573" t="s">
        <v>21</v>
      </c>
      <c r="J573" t="s">
        <v>259</v>
      </c>
      <c r="K573" t="s">
        <v>259</v>
      </c>
      <c r="L573" t="s">
        <v>22</v>
      </c>
      <c r="M573" t="s">
        <v>21</v>
      </c>
      <c r="N573" t="s">
        <v>23</v>
      </c>
      <c r="O573">
        <v>22</v>
      </c>
      <c r="P573" t="s">
        <v>24</v>
      </c>
      <c r="Q573" t="s">
        <v>25</v>
      </c>
      <c r="R573" t="s">
        <v>333</v>
      </c>
      <c r="S573" t="s">
        <v>120</v>
      </c>
    </row>
    <row r="574" spans="1:19" x14ac:dyDescent="0.35">
      <c r="A574">
        <v>981011</v>
      </c>
      <c r="B574" t="s">
        <v>269</v>
      </c>
      <c r="C574">
        <f t="shared" si="8"/>
        <v>2016</v>
      </c>
      <c r="D574" t="s">
        <v>406</v>
      </c>
      <c r="E574" s="1">
        <v>42512</v>
      </c>
      <c r="F574" t="s">
        <v>215</v>
      </c>
      <c r="G574" t="s">
        <v>270</v>
      </c>
      <c r="H574">
        <v>0</v>
      </c>
      <c r="I574" t="s">
        <v>39</v>
      </c>
      <c r="J574" t="s">
        <v>20</v>
      </c>
      <c r="K574" t="s">
        <v>20</v>
      </c>
      <c r="L574" t="s">
        <v>22</v>
      </c>
      <c r="M574" t="s">
        <v>20</v>
      </c>
      <c r="N574" t="s">
        <v>41</v>
      </c>
      <c r="O574">
        <v>6</v>
      </c>
      <c r="P574" t="s">
        <v>24</v>
      </c>
      <c r="Q574" t="s">
        <v>25</v>
      </c>
      <c r="R574" t="s">
        <v>325</v>
      </c>
      <c r="S574" t="s">
        <v>242</v>
      </c>
    </row>
    <row r="575" spans="1:19" x14ac:dyDescent="0.35">
      <c r="A575">
        <v>981013</v>
      </c>
      <c r="B575" t="s">
        <v>17</v>
      </c>
      <c r="C575">
        <f t="shared" si="8"/>
        <v>2016</v>
      </c>
      <c r="D575" t="s">
        <v>406</v>
      </c>
      <c r="E575" s="1">
        <v>42514</v>
      </c>
      <c r="F575" t="s">
        <v>121</v>
      </c>
      <c r="G575" t="s">
        <v>19</v>
      </c>
      <c r="H575">
        <v>0</v>
      </c>
      <c r="I575" t="s">
        <v>319</v>
      </c>
      <c r="J575" t="s">
        <v>20</v>
      </c>
      <c r="K575" t="s">
        <v>20</v>
      </c>
      <c r="L575" t="s">
        <v>22</v>
      </c>
      <c r="M575" t="s">
        <v>20</v>
      </c>
      <c r="N575" t="s">
        <v>41</v>
      </c>
      <c r="O575">
        <v>4</v>
      </c>
      <c r="P575" t="s">
        <v>24</v>
      </c>
      <c r="Q575" t="s">
        <v>25</v>
      </c>
      <c r="R575" t="s">
        <v>232</v>
      </c>
      <c r="S575" t="s">
        <v>127</v>
      </c>
    </row>
    <row r="576" spans="1:19" x14ac:dyDescent="0.35">
      <c r="A576">
        <v>981015</v>
      </c>
      <c r="B576" t="s">
        <v>36</v>
      </c>
      <c r="C576">
        <f t="shared" si="8"/>
        <v>2016</v>
      </c>
      <c r="D576" t="s">
        <v>406</v>
      </c>
      <c r="E576" s="1">
        <v>42515</v>
      </c>
      <c r="F576" t="s">
        <v>314</v>
      </c>
      <c r="G576" t="s">
        <v>38</v>
      </c>
      <c r="H576">
        <v>0</v>
      </c>
      <c r="I576" t="s">
        <v>259</v>
      </c>
      <c r="J576" t="s">
        <v>21</v>
      </c>
      <c r="K576" t="s">
        <v>21</v>
      </c>
      <c r="L576" t="s">
        <v>22</v>
      </c>
      <c r="M576" t="s">
        <v>259</v>
      </c>
      <c r="N576" t="s">
        <v>23</v>
      </c>
      <c r="O576">
        <v>22</v>
      </c>
      <c r="P576" t="s">
        <v>24</v>
      </c>
      <c r="Q576" t="s">
        <v>25</v>
      </c>
      <c r="R576" t="s">
        <v>120</v>
      </c>
      <c r="S576" t="s">
        <v>252</v>
      </c>
    </row>
    <row r="577" spans="1:19" x14ac:dyDescent="0.35">
      <c r="A577">
        <v>981017</v>
      </c>
      <c r="B577" t="s">
        <v>36</v>
      </c>
      <c r="C577">
        <f t="shared" si="8"/>
        <v>2016</v>
      </c>
      <c r="D577" t="s">
        <v>406</v>
      </c>
      <c r="E577" s="1">
        <v>42517</v>
      </c>
      <c r="F577" t="s">
        <v>179</v>
      </c>
      <c r="G577" t="s">
        <v>38</v>
      </c>
      <c r="H577">
        <v>0</v>
      </c>
      <c r="I577" t="s">
        <v>319</v>
      </c>
      <c r="J577" t="s">
        <v>259</v>
      </c>
      <c r="K577" t="s">
        <v>259</v>
      </c>
      <c r="L577" t="s">
        <v>22</v>
      </c>
      <c r="M577" t="s">
        <v>259</v>
      </c>
      <c r="N577" t="s">
        <v>41</v>
      </c>
      <c r="O577">
        <v>4</v>
      </c>
      <c r="P577" t="s">
        <v>24</v>
      </c>
      <c r="Q577" t="s">
        <v>25</v>
      </c>
      <c r="R577" t="s">
        <v>120</v>
      </c>
      <c r="S577" t="s">
        <v>267</v>
      </c>
    </row>
    <row r="578" spans="1:19" x14ac:dyDescent="0.35">
      <c r="A578">
        <v>981019</v>
      </c>
      <c r="B578" t="s">
        <v>17</v>
      </c>
      <c r="C578">
        <f t="shared" si="8"/>
        <v>2016</v>
      </c>
      <c r="D578" t="s">
        <v>406</v>
      </c>
      <c r="E578" s="1">
        <v>42519</v>
      </c>
      <c r="F578" t="s">
        <v>341</v>
      </c>
      <c r="G578" t="s">
        <v>19</v>
      </c>
      <c r="H578">
        <v>0</v>
      </c>
      <c r="I578" t="s">
        <v>20</v>
      </c>
      <c r="J578" t="s">
        <v>259</v>
      </c>
      <c r="K578" t="s">
        <v>259</v>
      </c>
      <c r="L578" t="s">
        <v>33</v>
      </c>
      <c r="M578" t="s">
        <v>259</v>
      </c>
      <c r="N578" t="s">
        <v>23</v>
      </c>
      <c r="O578">
        <v>8</v>
      </c>
      <c r="P578" t="s">
        <v>24</v>
      </c>
      <c r="Q578" t="s">
        <v>25</v>
      </c>
      <c r="R578" t="s">
        <v>127</v>
      </c>
      <c r="S578" t="s">
        <v>242</v>
      </c>
    </row>
    <row r="579" spans="1:19" x14ac:dyDescent="0.35">
      <c r="A579">
        <v>1082591</v>
      </c>
      <c r="B579" t="s">
        <v>60</v>
      </c>
      <c r="C579">
        <f t="shared" ref="C579:C642" si="9">YEAR(E579)</f>
        <v>2017</v>
      </c>
      <c r="D579" t="s">
        <v>407</v>
      </c>
      <c r="E579" s="1">
        <v>42830</v>
      </c>
      <c r="F579" t="s">
        <v>139</v>
      </c>
      <c r="G579" t="s">
        <v>62</v>
      </c>
      <c r="H579">
        <v>0</v>
      </c>
      <c r="I579" t="s">
        <v>259</v>
      </c>
      <c r="J579" t="s">
        <v>20</v>
      </c>
      <c r="K579" t="s">
        <v>20</v>
      </c>
      <c r="L579" t="s">
        <v>22</v>
      </c>
      <c r="M579" t="s">
        <v>259</v>
      </c>
      <c r="N579" t="s">
        <v>23</v>
      </c>
      <c r="O579">
        <v>35</v>
      </c>
      <c r="P579" t="s">
        <v>24</v>
      </c>
      <c r="Q579" t="s">
        <v>25</v>
      </c>
      <c r="R579" t="s">
        <v>330</v>
      </c>
      <c r="S579" t="s">
        <v>274</v>
      </c>
    </row>
    <row r="580" spans="1:19" x14ac:dyDescent="0.35">
      <c r="A580">
        <v>1082592</v>
      </c>
      <c r="B580" t="s">
        <v>238</v>
      </c>
      <c r="C580">
        <f t="shared" si="9"/>
        <v>2017</v>
      </c>
      <c r="D580" t="s">
        <v>407</v>
      </c>
      <c r="E580" s="1">
        <v>42831</v>
      </c>
      <c r="F580" t="s">
        <v>231</v>
      </c>
      <c r="G580" t="s">
        <v>299</v>
      </c>
      <c r="H580">
        <v>0</v>
      </c>
      <c r="I580" t="s">
        <v>342</v>
      </c>
      <c r="J580" t="s">
        <v>47</v>
      </c>
      <c r="K580" t="s">
        <v>342</v>
      </c>
      <c r="L580" t="s">
        <v>22</v>
      </c>
      <c r="M580" t="s">
        <v>342</v>
      </c>
      <c r="N580" t="s">
        <v>41</v>
      </c>
      <c r="O580">
        <v>7</v>
      </c>
      <c r="P580" t="s">
        <v>24</v>
      </c>
      <c r="Q580" t="s">
        <v>25</v>
      </c>
      <c r="R580" t="s">
        <v>325</v>
      </c>
      <c r="S580" t="s">
        <v>140</v>
      </c>
    </row>
    <row r="581" spans="1:19" x14ac:dyDescent="0.35">
      <c r="A581">
        <v>1082593</v>
      </c>
      <c r="B581" t="s">
        <v>322</v>
      </c>
      <c r="C581">
        <f t="shared" si="9"/>
        <v>2017</v>
      </c>
      <c r="D581" t="s">
        <v>407</v>
      </c>
      <c r="E581" s="1">
        <v>42832</v>
      </c>
      <c r="F581" t="s">
        <v>288</v>
      </c>
      <c r="G581" t="s">
        <v>323</v>
      </c>
      <c r="H581">
        <v>0</v>
      </c>
      <c r="I581" t="s">
        <v>319</v>
      </c>
      <c r="J581" t="s">
        <v>21</v>
      </c>
      <c r="K581" t="s">
        <v>21</v>
      </c>
      <c r="L581" t="s">
        <v>22</v>
      </c>
      <c r="M581" t="s">
        <v>21</v>
      </c>
      <c r="N581" t="s">
        <v>41</v>
      </c>
      <c r="O581">
        <v>10</v>
      </c>
      <c r="P581" t="s">
        <v>24</v>
      </c>
      <c r="Q581" t="s">
        <v>25</v>
      </c>
      <c r="R581" t="s">
        <v>321</v>
      </c>
      <c r="S581" t="s">
        <v>267</v>
      </c>
    </row>
    <row r="582" spans="1:19" x14ac:dyDescent="0.35">
      <c r="A582">
        <v>1082594</v>
      </c>
      <c r="B582" t="s">
        <v>224</v>
      </c>
      <c r="C582">
        <f t="shared" si="9"/>
        <v>2017</v>
      </c>
      <c r="D582" t="s">
        <v>407</v>
      </c>
      <c r="E582" s="1">
        <v>42833</v>
      </c>
      <c r="F582" t="s">
        <v>286</v>
      </c>
      <c r="G582" t="s">
        <v>225</v>
      </c>
      <c r="H582">
        <v>0</v>
      </c>
      <c r="I582" t="s">
        <v>31</v>
      </c>
      <c r="J582" t="s">
        <v>342</v>
      </c>
      <c r="K582" t="s">
        <v>31</v>
      </c>
      <c r="L582" t="s">
        <v>22</v>
      </c>
      <c r="M582" t="s">
        <v>31</v>
      </c>
      <c r="N582" t="s">
        <v>41</v>
      </c>
      <c r="O582">
        <v>6</v>
      </c>
      <c r="P582" t="s">
        <v>24</v>
      </c>
      <c r="Q582" t="s">
        <v>25</v>
      </c>
      <c r="R582" t="s">
        <v>232</v>
      </c>
      <c r="S582" t="s">
        <v>252</v>
      </c>
    </row>
    <row r="583" spans="1:19" x14ac:dyDescent="0.35">
      <c r="A583">
        <v>1082595</v>
      </c>
      <c r="B583" t="s">
        <v>343</v>
      </c>
      <c r="C583">
        <f t="shared" si="9"/>
        <v>2017</v>
      </c>
      <c r="D583" t="s">
        <v>407</v>
      </c>
      <c r="E583" s="1">
        <v>42833</v>
      </c>
      <c r="F583" t="s">
        <v>177</v>
      </c>
      <c r="G583" t="s">
        <v>344</v>
      </c>
      <c r="H583">
        <v>0</v>
      </c>
      <c r="I583" t="s">
        <v>20</v>
      </c>
      <c r="J583" t="s">
        <v>39</v>
      </c>
      <c r="K583" t="s">
        <v>20</v>
      </c>
      <c r="L583" t="s">
        <v>33</v>
      </c>
      <c r="M583" t="s">
        <v>20</v>
      </c>
      <c r="N583" t="s">
        <v>23</v>
      </c>
      <c r="O583">
        <v>15</v>
      </c>
      <c r="P583" t="s">
        <v>24</v>
      </c>
      <c r="Q583" t="s">
        <v>25</v>
      </c>
      <c r="R583" t="s">
        <v>140</v>
      </c>
      <c r="S583" t="s">
        <v>320</v>
      </c>
    </row>
    <row r="584" spans="1:19" x14ac:dyDescent="0.35">
      <c r="A584">
        <v>1082596</v>
      </c>
      <c r="B584" t="s">
        <v>60</v>
      </c>
      <c r="C584">
        <f t="shared" si="9"/>
        <v>2017</v>
      </c>
      <c r="D584" t="s">
        <v>407</v>
      </c>
      <c r="E584" s="1">
        <v>42834</v>
      </c>
      <c r="F584" t="s">
        <v>345</v>
      </c>
      <c r="G584" t="s">
        <v>62</v>
      </c>
      <c r="H584">
        <v>0</v>
      </c>
      <c r="I584" t="s">
        <v>259</v>
      </c>
      <c r="J584" t="s">
        <v>319</v>
      </c>
      <c r="K584" t="s">
        <v>259</v>
      </c>
      <c r="L584" t="s">
        <v>22</v>
      </c>
      <c r="M584" t="s">
        <v>259</v>
      </c>
      <c r="N584" t="s">
        <v>41</v>
      </c>
      <c r="O584">
        <v>9</v>
      </c>
      <c r="P584" t="s">
        <v>24</v>
      </c>
      <c r="Q584" t="s">
        <v>25</v>
      </c>
      <c r="R584" t="s">
        <v>346</v>
      </c>
      <c r="S584" t="s">
        <v>274</v>
      </c>
    </row>
    <row r="585" spans="1:19" x14ac:dyDescent="0.35">
      <c r="A585">
        <v>1082597</v>
      </c>
      <c r="B585" t="s">
        <v>44</v>
      </c>
      <c r="C585">
        <f t="shared" si="9"/>
        <v>2017</v>
      </c>
      <c r="D585" t="s">
        <v>407</v>
      </c>
      <c r="E585" s="1">
        <v>42834</v>
      </c>
      <c r="F585" t="s">
        <v>347</v>
      </c>
      <c r="G585" t="s">
        <v>46</v>
      </c>
      <c r="H585">
        <v>0</v>
      </c>
      <c r="I585" t="s">
        <v>47</v>
      </c>
      <c r="J585" t="s">
        <v>21</v>
      </c>
      <c r="K585" t="s">
        <v>47</v>
      </c>
      <c r="L585" t="s">
        <v>22</v>
      </c>
      <c r="M585" t="s">
        <v>47</v>
      </c>
      <c r="N585" t="s">
        <v>41</v>
      </c>
      <c r="O585">
        <v>4</v>
      </c>
      <c r="P585" t="s">
        <v>24</v>
      </c>
      <c r="Q585" t="s">
        <v>25</v>
      </c>
      <c r="R585" t="s">
        <v>321</v>
      </c>
      <c r="S585" t="s">
        <v>267</v>
      </c>
    </row>
    <row r="586" spans="1:19" x14ac:dyDescent="0.35">
      <c r="A586">
        <v>1082598</v>
      </c>
      <c r="B586" t="s">
        <v>224</v>
      </c>
      <c r="C586">
        <f t="shared" si="9"/>
        <v>2017</v>
      </c>
      <c r="D586" t="s">
        <v>407</v>
      </c>
      <c r="E586" s="1">
        <v>42835</v>
      </c>
      <c r="F586" t="s">
        <v>297</v>
      </c>
      <c r="G586" t="s">
        <v>225</v>
      </c>
      <c r="H586">
        <v>0</v>
      </c>
      <c r="I586" t="s">
        <v>31</v>
      </c>
      <c r="J586" t="s">
        <v>20</v>
      </c>
      <c r="K586" t="s">
        <v>20</v>
      </c>
      <c r="L586" t="s">
        <v>33</v>
      </c>
      <c r="M586" t="s">
        <v>31</v>
      </c>
      <c r="N586" t="s">
        <v>41</v>
      </c>
      <c r="O586">
        <v>8</v>
      </c>
      <c r="P586" t="s">
        <v>24</v>
      </c>
      <c r="Q586" t="s">
        <v>25</v>
      </c>
      <c r="R586" t="s">
        <v>232</v>
      </c>
      <c r="S586" t="s">
        <v>252</v>
      </c>
    </row>
    <row r="587" spans="1:19" x14ac:dyDescent="0.35">
      <c r="A587">
        <v>1082599</v>
      </c>
      <c r="B587" t="s">
        <v>238</v>
      </c>
      <c r="C587">
        <f t="shared" si="9"/>
        <v>2017</v>
      </c>
      <c r="D587" t="s">
        <v>407</v>
      </c>
      <c r="E587" s="1">
        <v>42836</v>
      </c>
      <c r="F587" t="s">
        <v>271</v>
      </c>
      <c r="G587" t="s">
        <v>299</v>
      </c>
      <c r="H587">
        <v>0</v>
      </c>
      <c r="I587" t="s">
        <v>342</v>
      </c>
      <c r="J587" t="s">
        <v>39</v>
      </c>
      <c r="K587" t="s">
        <v>342</v>
      </c>
      <c r="L587" t="s">
        <v>22</v>
      </c>
      <c r="M587" t="s">
        <v>39</v>
      </c>
      <c r="N587" t="s">
        <v>23</v>
      </c>
      <c r="O587">
        <v>97</v>
      </c>
      <c r="P587" t="s">
        <v>24</v>
      </c>
      <c r="Q587" t="s">
        <v>25</v>
      </c>
      <c r="R587" t="s">
        <v>330</v>
      </c>
      <c r="S587" t="s">
        <v>140</v>
      </c>
    </row>
    <row r="588" spans="1:19" x14ac:dyDescent="0.35">
      <c r="A588">
        <v>1082600</v>
      </c>
      <c r="B588" t="s">
        <v>44</v>
      </c>
      <c r="C588">
        <f t="shared" si="9"/>
        <v>2017</v>
      </c>
      <c r="D588" t="s">
        <v>407</v>
      </c>
      <c r="E588" s="1">
        <v>42837</v>
      </c>
      <c r="F588" t="s">
        <v>348</v>
      </c>
      <c r="G588" t="s">
        <v>46</v>
      </c>
      <c r="H588">
        <v>0</v>
      </c>
      <c r="I588" t="s">
        <v>47</v>
      </c>
      <c r="J588" t="s">
        <v>259</v>
      </c>
      <c r="K588" t="s">
        <v>47</v>
      </c>
      <c r="L588" t="s">
        <v>22</v>
      </c>
      <c r="M588" t="s">
        <v>47</v>
      </c>
      <c r="N588" t="s">
        <v>41</v>
      </c>
      <c r="O588">
        <v>4</v>
      </c>
      <c r="P588" t="s">
        <v>24</v>
      </c>
      <c r="Q588" t="s">
        <v>25</v>
      </c>
      <c r="R588" t="s">
        <v>321</v>
      </c>
      <c r="S588" t="s">
        <v>267</v>
      </c>
    </row>
    <row r="589" spans="1:19" x14ac:dyDescent="0.35">
      <c r="A589">
        <v>1082601</v>
      </c>
      <c r="B589" t="s">
        <v>50</v>
      </c>
      <c r="C589">
        <f t="shared" si="9"/>
        <v>2017</v>
      </c>
      <c r="D589" t="s">
        <v>407</v>
      </c>
      <c r="E589" s="1">
        <v>42838</v>
      </c>
      <c r="F589" t="s">
        <v>247</v>
      </c>
      <c r="G589" t="s">
        <v>52</v>
      </c>
      <c r="H589">
        <v>0</v>
      </c>
      <c r="I589" t="s">
        <v>21</v>
      </c>
      <c r="J589" t="s">
        <v>31</v>
      </c>
      <c r="K589" t="s">
        <v>21</v>
      </c>
      <c r="L589" t="s">
        <v>22</v>
      </c>
      <c r="M589" t="s">
        <v>21</v>
      </c>
      <c r="N589" t="s">
        <v>41</v>
      </c>
      <c r="O589">
        <v>8</v>
      </c>
      <c r="P589" t="s">
        <v>24</v>
      </c>
      <c r="Q589" t="s">
        <v>25</v>
      </c>
      <c r="R589" t="s">
        <v>346</v>
      </c>
      <c r="S589" t="s">
        <v>274</v>
      </c>
    </row>
    <row r="590" spans="1:19" x14ac:dyDescent="0.35">
      <c r="A590">
        <v>1082602</v>
      </c>
      <c r="B590" t="s">
        <v>17</v>
      </c>
      <c r="C590">
        <f t="shared" si="9"/>
        <v>2017</v>
      </c>
      <c r="D590" t="s">
        <v>407</v>
      </c>
      <c r="E590" s="1">
        <v>42839</v>
      </c>
      <c r="F590" t="s">
        <v>192</v>
      </c>
      <c r="G590" t="s">
        <v>19</v>
      </c>
      <c r="H590">
        <v>0</v>
      </c>
      <c r="I590" t="s">
        <v>20</v>
      </c>
      <c r="J590" t="s">
        <v>47</v>
      </c>
      <c r="K590" t="s">
        <v>47</v>
      </c>
      <c r="L590" t="s">
        <v>22</v>
      </c>
      <c r="M590" t="s">
        <v>47</v>
      </c>
      <c r="N590" t="s">
        <v>41</v>
      </c>
      <c r="O590">
        <v>4</v>
      </c>
      <c r="P590" t="s">
        <v>24</v>
      </c>
      <c r="Q590" t="s">
        <v>25</v>
      </c>
      <c r="R590" t="s">
        <v>333</v>
      </c>
      <c r="S590" t="s">
        <v>232</v>
      </c>
    </row>
    <row r="591" spans="1:19" x14ac:dyDescent="0.35">
      <c r="A591">
        <v>1082603</v>
      </c>
      <c r="B591" t="s">
        <v>322</v>
      </c>
      <c r="C591">
        <f t="shared" si="9"/>
        <v>2017</v>
      </c>
      <c r="D591" t="s">
        <v>407</v>
      </c>
      <c r="E591" s="1">
        <v>42839</v>
      </c>
      <c r="F591" t="s">
        <v>349</v>
      </c>
      <c r="G591" t="s">
        <v>323</v>
      </c>
      <c r="H591">
        <v>0</v>
      </c>
      <c r="I591" t="s">
        <v>319</v>
      </c>
      <c r="J591" t="s">
        <v>342</v>
      </c>
      <c r="K591" t="s">
        <v>319</v>
      </c>
      <c r="L591" t="s">
        <v>22</v>
      </c>
      <c r="M591" t="s">
        <v>319</v>
      </c>
      <c r="N591" t="s">
        <v>41</v>
      </c>
      <c r="O591">
        <v>7</v>
      </c>
      <c r="P591" t="s">
        <v>24</v>
      </c>
      <c r="Q591" t="s">
        <v>25</v>
      </c>
      <c r="R591" t="s">
        <v>325</v>
      </c>
      <c r="S591" t="s">
        <v>140</v>
      </c>
    </row>
    <row r="592" spans="1:19" x14ac:dyDescent="0.35">
      <c r="A592">
        <v>1082604</v>
      </c>
      <c r="B592" t="s">
        <v>50</v>
      </c>
      <c r="C592">
        <f t="shared" si="9"/>
        <v>2017</v>
      </c>
      <c r="D592" t="s">
        <v>407</v>
      </c>
      <c r="E592" s="1">
        <v>42840</v>
      </c>
      <c r="F592" t="s">
        <v>175</v>
      </c>
      <c r="G592" t="s">
        <v>52</v>
      </c>
      <c r="H592">
        <v>0</v>
      </c>
      <c r="I592" t="s">
        <v>21</v>
      </c>
      <c r="J592" t="s">
        <v>259</v>
      </c>
      <c r="K592" t="s">
        <v>259</v>
      </c>
      <c r="L592" t="s">
        <v>22</v>
      </c>
      <c r="M592" t="s">
        <v>21</v>
      </c>
      <c r="N592" t="s">
        <v>23</v>
      </c>
      <c r="O592">
        <v>17</v>
      </c>
      <c r="P592" t="s">
        <v>24</v>
      </c>
      <c r="Q592" t="s">
        <v>25</v>
      </c>
      <c r="R592" t="s">
        <v>330</v>
      </c>
      <c r="S592" t="s">
        <v>274</v>
      </c>
    </row>
    <row r="593" spans="1:19" x14ac:dyDescent="0.35">
      <c r="A593">
        <v>1082605</v>
      </c>
      <c r="B593" t="s">
        <v>36</v>
      </c>
      <c r="C593">
        <f t="shared" si="9"/>
        <v>2017</v>
      </c>
      <c r="D593" t="s">
        <v>407</v>
      </c>
      <c r="E593" s="1">
        <v>42840</v>
      </c>
      <c r="F593" t="s">
        <v>293</v>
      </c>
      <c r="G593" t="s">
        <v>38</v>
      </c>
      <c r="H593">
        <v>0</v>
      </c>
      <c r="I593" t="s">
        <v>39</v>
      </c>
      <c r="J593" t="s">
        <v>31</v>
      </c>
      <c r="K593" t="s">
        <v>39</v>
      </c>
      <c r="L593" t="s">
        <v>33</v>
      </c>
      <c r="M593" t="s">
        <v>39</v>
      </c>
      <c r="N593" t="s">
        <v>23</v>
      </c>
      <c r="O593">
        <v>51</v>
      </c>
      <c r="P593" t="s">
        <v>24</v>
      </c>
      <c r="Q593" t="s">
        <v>25</v>
      </c>
      <c r="R593" t="s">
        <v>350</v>
      </c>
      <c r="S593" t="s">
        <v>321</v>
      </c>
    </row>
    <row r="594" spans="1:19" x14ac:dyDescent="0.35">
      <c r="A594">
        <v>1082606</v>
      </c>
      <c r="B594" t="s">
        <v>44</v>
      </c>
      <c r="C594">
        <f t="shared" si="9"/>
        <v>2017</v>
      </c>
      <c r="D594" t="s">
        <v>407</v>
      </c>
      <c r="E594" s="1">
        <v>42841</v>
      </c>
      <c r="F594" t="s">
        <v>347</v>
      </c>
      <c r="G594" t="s">
        <v>46</v>
      </c>
      <c r="H594">
        <v>0</v>
      </c>
      <c r="I594" t="s">
        <v>47</v>
      </c>
      <c r="J594" t="s">
        <v>319</v>
      </c>
      <c r="K594" t="s">
        <v>47</v>
      </c>
      <c r="L594" t="s">
        <v>22</v>
      </c>
      <c r="M594" t="s">
        <v>47</v>
      </c>
      <c r="N594" t="s">
        <v>41</v>
      </c>
      <c r="O594">
        <v>6</v>
      </c>
      <c r="P594" t="s">
        <v>24</v>
      </c>
      <c r="Q594" t="s">
        <v>25</v>
      </c>
      <c r="R594" t="s">
        <v>325</v>
      </c>
      <c r="S594" t="s">
        <v>140</v>
      </c>
    </row>
    <row r="595" spans="1:19" x14ac:dyDescent="0.35">
      <c r="A595">
        <v>1082607</v>
      </c>
      <c r="B595" t="s">
        <v>17</v>
      </c>
      <c r="C595">
        <f t="shared" si="9"/>
        <v>2017</v>
      </c>
      <c r="D595" t="s">
        <v>407</v>
      </c>
      <c r="E595" s="1">
        <v>42841</v>
      </c>
      <c r="F595" t="s">
        <v>351</v>
      </c>
      <c r="G595" t="s">
        <v>19</v>
      </c>
      <c r="H595">
        <v>0</v>
      </c>
      <c r="I595" t="s">
        <v>20</v>
      </c>
      <c r="J595" t="s">
        <v>342</v>
      </c>
      <c r="K595" t="s">
        <v>20</v>
      </c>
      <c r="L595" t="s">
        <v>22</v>
      </c>
      <c r="M595" t="s">
        <v>342</v>
      </c>
      <c r="N595" t="s">
        <v>23</v>
      </c>
      <c r="O595">
        <v>27</v>
      </c>
      <c r="P595" t="s">
        <v>24</v>
      </c>
      <c r="Q595" t="s">
        <v>25</v>
      </c>
      <c r="R595" t="s">
        <v>333</v>
      </c>
      <c r="S595" t="s">
        <v>252</v>
      </c>
    </row>
    <row r="596" spans="1:19" x14ac:dyDescent="0.35">
      <c r="A596">
        <v>1082608</v>
      </c>
      <c r="B596" t="s">
        <v>36</v>
      </c>
      <c r="C596">
        <f t="shared" si="9"/>
        <v>2017</v>
      </c>
      <c r="D596" t="s">
        <v>407</v>
      </c>
      <c r="E596" s="1">
        <v>42842</v>
      </c>
      <c r="F596" t="s">
        <v>311</v>
      </c>
      <c r="G596" t="s">
        <v>38</v>
      </c>
      <c r="H596">
        <v>0</v>
      </c>
      <c r="I596" t="s">
        <v>39</v>
      </c>
      <c r="J596" t="s">
        <v>21</v>
      </c>
      <c r="K596" t="s">
        <v>39</v>
      </c>
      <c r="L596" t="s">
        <v>33</v>
      </c>
      <c r="M596" t="s">
        <v>21</v>
      </c>
      <c r="N596" t="s">
        <v>41</v>
      </c>
      <c r="O596">
        <v>4</v>
      </c>
      <c r="P596" t="s">
        <v>24</v>
      </c>
      <c r="Q596" t="s">
        <v>25</v>
      </c>
      <c r="R596" t="s">
        <v>321</v>
      </c>
      <c r="S596" t="s">
        <v>267</v>
      </c>
    </row>
    <row r="597" spans="1:19" x14ac:dyDescent="0.35">
      <c r="A597">
        <v>1082609</v>
      </c>
      <c r="B597" t="s">
        <v>60</v>
      </c>
      <c r="C597">
        <f t="shared" si="9"/>
        <v>2017</v>
      </c>
      <c r="D597" t="s">
        <v>407</v>
      </c>
      <c r="E597" s="1">
        <v>42842</v>
      </c>
      <c r="F597" t="s">
        <v>292</v>
      </c>
      <c r="G597" t="s">
        <v>62</v>
      </c>
      <c r="H597">
        <v>0</v>
      </c>
      <c r="I597" t="s">
        <v>259</v>
      </c>
      <c r="J597" t="s">
        <v>31</v>
      </c>
      <c r="K597" t="s">
        <v>31</v>
      </c>
      <c r="L597" t="s">
        <v>22</v>
      </c>
      <c r="M597" t="s">
        <v>259</v>
      </c>
      <c r="N597" t="s">
        <v>23</v>
      </c>
      <c r="O597">
        <v>5</v>
      </c>
      <c r="P597" t="s">
        <v>24</v>
      </c>
      <c r="Q597" t="s">
        <v>25</v>
      </c>
      <c r="R597" t="s">
        <v>330</v>
      </c>
      <c r="S597" t="s">
        <v>346</v>
      </c>
    </row>
    <row r="598" spans="1:19" x14ac:dyDescent="0.35">
      <c r="A598">
        <v>1082610</v>
      </c>
      <c r="B598" t="s">
        <v>322</v>
      </c>
      <c r="C598">
        <f t="shared" si="9"/>
        <v>2017</v>
      </c>
      <c r="D598" t="s">
        <v>407</v>
      </c>
      <c r="E598" s="1">
        <v>42843</v>
      </c>
      <c r="F598" t="s">
        <v>118</v>
      </c>
      <c r="G598" t="s">
        <v>323</v>
      </c>
      <c r="H598">
        <v>0</v>
      </c>
      <c r="I598" t="s">
        <v>319</v>
      </c>
      <c r="J598" t="s">
        <v>20</v>
      </c>
      <c r="K598" t="s">
        <v>319</v>
      </c>
      <c r="L598" t="s">
        <v>22</v>
      </c>
      <c r="M598" t="s">
        <v>20</v>
      </c>
      <c r="N598" t="s">
        <v>23</v>
      </c>
      <c r="O598">
        <v>21</v>
      </c>
      <c r="P598" t="s">
        <v>24</v>
      </c>
      <c r="Q598" t="s">
        <v>25</v>
      </c>
      <c r="R598" t="s">
        <v>140</v>
      </c>
      <c r="S598" t="s">
        <v>320</v>
      </c>
    </row>
    <row r="599" spans="1:19" x14ac:dyDescent="0.35">
      <c r="A599">
        <v>1082611</v>
      </c>
      <c r="B599" t="s">
        <v>60</v>
      </c>
      <c r="C599">
        <f t="shared" si="9"/>
        <v>2017</v>
      </c>
      <c r="D599" t="s">
        <v>407</v>
      </c>
      <c r="E599" s="1">
        <v>42844</v>
      </c>
      <c r="F599" t="s">
        <v>352</v>
      </c>
      <c r="G599" t="s">
        <v>62</v>
      </c>
      <c r="H599">
        <v>0</v>
      </c>
      <c r="I599" t="s">
        <v>259</v>
      </c>
      <c r="J599" t="s">
        <v>39</v>
      </c>
      <c r="K599" t="s">
        <v>259</v>
      </c>
      <c r="L599" t="s">
        <v>33</v>
      </c>
      <c r="M599" t="s">
        <v>259</v>
      </c>
      <c r="N599" t="s">
        <v>23</v>
      </c>
      <c r="O599">
        <v>15</v>
      </c>
      <c r="P599" t="s">
        <v>24</v>
      </c>
      <c r="Q599" t="s">
        <v>25</v>
      </c>
      <c r="R599" t="s">
        <v>301</v>
      </c>
      <c r="S599" t="s">
        <v>274</v>
      </c>
    </row>
    <row r="600" spans="1:19" x14ac:dyDescent="0.35">
      <c r="A600">
        <v>1082612</v>
      </c>
      <c r="B600" t="s">
        <v>224</v>
      </c>
      <c r="C600">
        <f t="shared" si="9"/>
        <v>2017</v>
      </c>
      <c r="D600" t="s">
        <v>407</v>
      </c>
      <c r="E600" s="1">
        <v>42845</v>
      </c>
      <c r="F600" t="s">
        <v>353</v>
      </c>
      <c r="G600" t="s">
        <v>225</v>
      </c>
      <c r="H600">
        <v>0</v>
      </c>
      <c r="I600" t="s">
        <v>31</v>
      </c>
      <c r="J600" t="s">
        <v>47</v>
      </c>
      <c r="K600" t="s">
        <v>47</v>
      </c>
      <c r="L600" t="s">
        <v>22</v>
      </c>
      <c r="M600" t="s">
        <v>47</v>
      </c>
      <c r="N600" t="s">
        <v>41</v>
      </c>
      <c r="O600">
        <v>8</v>
      </c>
      <c r="P600" t="s">
        <v>24</v>
      </c>
      <c r="Q600" t="s">
        <v>25</v>
      </c>
      <c r="R600" t="s">
        <v>120</v>
      </c>
      <c r="S600" t="s">
        <v>252</v>
      </c>
    </row>
    <row r="601" spans="1:19" x14ac:dyDescent="0.35">
      <c r="A601">
        <v>1082613</v>
      </c>
      <c r="B601" t="s">
        <v>50</v>
      </c>
      <c r="C601">
        <f t="shared" si="9"/>
        <v>2017</v>
      </c>
      <c r="D601" t="s">
        <v>407</v>
      </c>
      <c r="E601" s="1">
        <v>42846</v>
      </c>
      <c r="F601" t="s">
        <v>105</v>
      </c>
      <c r="G601" t="s">
        <v>52</v>
      </c>
      <c r="H601">
        <v>0</v>
      </c>
      <c r="I601" t="s">
        <v>21</v>
      </c>
      <c r="J601" t="s">
        <v>319</v>
      </c>
      <c r="K601" t="s">
        <v>319</v>
      </c>
      <c r="L601" t="s">
        <v>22</v>
      </c>
      <c r="M601" t="s">
        <v>319</v>
      </c>
      <c r="N601" t="s">
        <v>41</v>
      </c>
      <c r="O601">
        <v>4</v>
      </c>
      <c r="P601" t="s">
        <v>24</v>
      </c>
      <c r="Q601" t="s">
        <v>25</v>
      </c>
      <c r="R601" t="s">
        <v>301</v>
      </c>
      <c r="S601" t="s">
        <v>321</v>
      </c>
    </row>
    <row r="602" spans="1:19" x14ac:dyDescent="0.35">
      <c r="A602">
        <v>1082614</v>
      </c>
      <c r="B602" t="s">
        <v>44</v>
      </c>
      <c r="C602">
        <f t="shared" si="9"/>
        <v>2017</v>
      </c>
      <c r="D602" t="s">
        <v>407</v>
      </c>
      <c r="E602" s="1">
        <v>42847</v>
      </c>
      <c r="F602" t="s">
        <v>316</v>
      </c>
      <c r="G602" t="s">
        <v>46</v>
      </c>
      <c r="H602">
        <v>0</v>
      </c>
      <c r="I602" t="s">
        <v>47</v>
      </c>
      <c r="J602" t="s">
        <v>39</v>
      </c>
      <c r="K602" t="s">
        <v>39</v>
      </c>
      <c r="L602" t="s">
        <v>22</v>
      </c>
      <c r="M602" t="s">
        <v>47</v>
      </c>
      <c r="N602" t="s">
        <v>23</v>
      </c>
      <c r="O602">
        <v>14</v>
      </c>
      <c r="P602" t="s">
        <v>24</v>
      </c>
      <c r="Q602" t="s">
        <v>25</v>
      </c>
      <c r="R602" t="s">
        <v>325</v>
      </c>
      <c r="S602" t="s">
        <v>140</v>
      </c>
    </row>
    <row r="603" spans="1:19" x14ac:dyDescent="0.35">
      <c r="A603">
        <v>1082615</v>
      </c>
      <c r="B603" t="s">
        <v>238</v>
      </c>
      <c r="C603">
        <f t="shared" si="9"/>
        <v>2017</v>
      </c>
      <c r="D603" t="s">
        <v>407</v>
      </c>
      <c r="E603" s="1">
        <v>42847</v>
      </c>
      <c r="F603" t="s">
        <v>76</v>
      </c>
      <c r="G603" t="s">
        <v>299</v>
      </c>
      <c r="H603">
        <v>0</v>
      </c>
      <c r="I603" t="s">
        <v>342</v>
      </c>
      <c r="J603" t="s">
        <v>259</v>
      </c>
      <c r="K603" t="s">
        <v>342</v>
      </c>
      <c r="L603" t="s">
        <v>22</v>
      </c>
      <c r="M603" t="s">
        <v>342</v>
      </c>
      <c r="N603" t="s">
        <v>41</v>
      </c>
      <c r="O603">
        <v>6</v>
      </c>
      <c r="P603" t="s">
        <v>24</v>
      </c>
      <c r="Q603" t="s">
        <v>25</v>
      </c>
      <c r="R603" t="s">
        <v>330</v>
      </c>
      <c r="S603" t="s">
        <v>346</v>
      </c>
    </row>
    <row r="604" spans="1:19" x14ac:dyDescent="0.35">
      <c r="A604">
        <v>1082616</v>
      </c>
      <c r="B604" t="s">
        <v>322</v>
      </c>
      <c r="C604">
        <f t="shared" si="9"/>
        <v>2017</v>
      </c>
      <c r="D604" t="s">
        <v>407</v>
      </c>
      <c r="E604" s="1">
        <v>42848</v>
      </c>
      <c r="F604" t="s">
        <v>338</v>
      </c>
      <c r="G604" t="s">
        <v>323</v>
      </c>
      <c r="H604">
        <v>0</v>
      </c>
      <c r="I604" t="s">
        <v>319</v>
      </c>
      <c r="J604" t="s">
        <v>31</v>
      </c>
      <c r="K604" t="s">
        <v>319</v>
      </c>
      <c r="L604" t="s">
        <v>22</v>
      </c>
      <c r="M604" t="s">
        <v>31</v>
      </c>
      <c r="N604" t="s">
        <v>23</v>
      </c>
      <c r="O604">
        <v>26</v>
      </c>
      <c r="P604" t="s">
        <v>24</v>
      </c>
      <c r="Q604" t="s">
        <v>25</v>
      </c>
      <c r="R604" t="s">
        <v>232</v>
      </c>
      <c r="S604" t="s">
        <v>120</v>
      </c>
    </row>
    <row r="605" spans="1:19" x14ac:dyDescent="0.35">
      <c r="A605">
        <v>1082617</v>
      </c>
      <c r="B605" t="s">
        <v>50</v>
      </c>
      <c r="C605">
        <f t="shared" si="9"/>
        <v>2017</v>
      </c>
      <c r="D605" t="s">
        <v>407</v>
      </c>
      <c r="E605" s="1">
        <v>42848</v>
      </c>
      <c r="F605" t="s">
        <v>311</v>
      </c>
      <c r="G605" t="s">
        <v>52</v>
      </c>
      <c r="H605">
        <v>0</v>
      </c>
      <c r="I605" t="s">
        <v>21</v>
      </c>
      <c r="J605" t="s">
        <v>20</v>
      </c>
      <c r="K605" t="s">
        <v>20</v>
      </c>
      <c r="L605" t="s">
        <v>22</v>
      </c>
      <c r="M605" t="s">
        <v>21</v>
      </c>
      <c r="N605" t="s">
        <v>23</v>
      </c>
      <c r="O605">
        <v>82</v>
      </c>
      <c r="P605" t="s">
        <v>24</v>
      </c>
      <c r="Q605" t="s">
        <v>25</v>
      </c>
      <c r="R605" t="s">
        <v>301</v>
      </c>
      <c r="S605" t="s">
        <v>267</v>
      </c>
    </row>
    <row r="606" spans="1:19" x14ac:dyDescent="0.35">
      <c r="A606">
        <v>1082618</v>
      </c>
      <c r="B606" t="s">
        <v>44</v>
      </c>
      <c r="C606">
        <f t="shared" si="9"/>
        <v>2017</v>
      </c>
      <c r="D606" t="s">
        <v>407</v>
      </c>
      <c r="E606" s="1">
        <v>42849</v>
      </c>
      <c r="F606" t="s">
        <v>351</v>
      </c>
      <c r="G606" t="s">
        <v>46</v>
      </c>
      <c r="H606">
        <v>0</v>
      </c>
      <c r="I606" t="s">
        <v>47</v>
      </c>
      <c r="J606" t="s">
        <v>342</v>
      </c>
      <c r="K606" t="s">
        <v>47</v>
      </c>
      <c r="L606" t="s">
        <v>22</v>
      </c>
      <c r="M606" t="s">
        <v>342</v>
      </c>
      <c r="N606" t="s">
        <v>23</v>
      </c>
      <c r="O606">
        <v>3</v>
      </c>
      <c r="P606" t="s">
        <v>24</v>
      </c>
      <c r="Q606" t="s">
        <v>25</v>
      </c>
      <c r="R606" t="s">
        <v>325</v>
      </c>
      <c r="S606" t="s">
        <v>140</v>
      </c>
    </row>
    <row r="607" spans="1:19" x14ac:dyDescent="0.35">
      <c r="A607">
        <v>1082620</v>
      </c>
      <c r="B607" t="s">
        <v>238</v>
      </c>
      <c r="C607">
        <f t="shared" si="9"/>
        <v>2017</v>
      </c>
      <c r="D607" t="s">
        <v>407</v>
      </c>
      <c r="E607" s="1">
        <v>42851</v>
      </c>
      <c r="F607" t="s">
        <v>175</v>
      </c>
      <c r="G607" t="s">
        <v>299</v>
      </c>
      <c r="H607">
        <v>0</v>
      </c>
      <c r="I607" t="s">
        <v>342</v>
      </c>
      <c r="J607" t="s">
        <v>21</v>
      </c>
      <c r="K607" t="s">
        <v>21</v>
      </c>
      <c r="L607" t="s">
        <v>22</v>
      </c>
      <c r="M607" t="s">
        <v>21</v>
      </c>
      <c r="N607" t="s">
        <v>41</v>
      </c>
      <c r="O607">
        <v>7</v>
      </c>
      <c r="P607" t="s">
        <v>24</v>
      </c>
      <c r="Q607" t="s">
        <v>25</v>
      </c>
      <c r="R607" t="s">
        <v>330</v>
      </c>
      <c r="S607" t="s">
        <v>274</v>
      </c>
    </row>
    <row r="608" spans="1:19" x14ac:dyDescent="0.35">
      <c r="A608">
        <v>1082621</v>
      </c>
      <c r="B608" t="s">
        <v>17</v>
      </c>
      <c r="C608">
        <f t="shared" si="9"/>
        <v>2017</v>
      </c>
      <c r="D608" t="s">
        <v>407</v>
      </c>
      <c r="E608" s="1">
        <v>42852</v>
      </c>
      <c r="F608" t="s">
        <v>349</v>
      </c>
      <c r="G608" t="s">
        <v>19</v>
      </c>
      <c r="H608">
        <v>0</v>
      </c>
      <c r="I608" t="s">
        <v>20</v>
      </c>
      <c r="J608" t="s">
        <v>319</v>
      </c>
      <c r="K608" t="s">
        <v>319</v>
      </c>
      <c r="L608" t="s">
        <v>22</v>
      </c>
      <c r="M608" t="s">
        <v>319</v>
      </c>
      <c r="N608" t="s">
        <v>41</v>
      </c>
      <c r="O608">
        <v>7</v>
      </c>
      <c r="P608" t="s">
        <v>24</v>
      </c>
      <c r="Q608" t="s">
        <v>25</v>
      </c>
      <c r="R608" t="s">
        <v>232</v>
      </c>
      <c r="S608" t="s">
        <v>252</v>
      </c>
    </row>
    <row r="609" spans="1:19" x14ac:dyDescent="0.35">
      <c r="A609">
        <v>1082622</v>
      </c>
      <c r="B609" t="s">
        <v>50</v>
      </c>
      <c r="C609">
        <f t="shared" si="9"/>
        <v>2017</v>
      </c>
      <c r="D609" t="s">
        <v>407</v>
      </c>
      <c r="E609" s="1">
        <v>42853</v>
      </c>
      <c r="F609" t="s">
        <v>146</v>
      </c>
      <c r="G609" t="s">
        <v>52</v>
      </c>
      <c r="H609">
        <v>0</v>
      </c>
      <c r="I609" t="s">
        <v>21</v>
      </c>
      <c r="J609" t="s">
        <v>39</v>
      </c>
      <c r="K609" t="s">
        <v>21</v>
      </c>
      <c r="L609" t="s">
        <v>22</v>
      </c>
      <c r="M609" t="s">
        <v>21</v>
      </c>
      <c r="N609" t="s">
        <v>41</v>
      </c>
      <c r="O609">
        <v>7</v>
      </c>
      <c r="P609" t="s">
        <v>24</v>
      </c>
      <c r="Q609" t="s">
        <v>25</v>
      </c>
      <c r="R609" t="s">
        <v>274</v>
      </c>
      <c r="S609" t="s">
        <v>140</v>
      </c>
    </row>
    <row r="610" spans="1:19" x14ac:dyDescent="0.35">
      <c r="A610">
        <v>1082623</v>
      </c>
      <c r="B610" t="s">
        <v>28</v>
      </c>
      <c r="C610">
        <f t="shared" si="9"/>
        <v>2017</v>
      </c>
      <c r="D610" t="s">
        <v>407</v>
      </c>
      <c r="E610" s="1">
        <v>42853</v>
      </c>
      <c r="F610" t="s">
        <v>345</v>
      </c>
      <c r="G610" t="s">
        <v>318</v>
      </c>
      <c r="H610">
        <v>0</v>
      </c>
      <c r="I610" t="s">
        <v>31</v>
      </c>
      <c r="J610" t="s">
        <v>259</v>
      </c>
      <c r="K610" t="s">
        <v>31</v>
      </c>
      <c r="L610" t="s">
        <v>22</v>
      </c>
      <c r="M610" t="s">
        <v>259</v>
      </c>
      <c r="N610" t="s">
        <v>23</v>
      </c>
      <c r="O610">
        <v>26</v>
      </c>
      <c r="P610" t="s">
        <v>24</v>
      </c>
      <c r="Q610" t="s">
        <v>25</v>
      </c>
      <c r="R610" t="s">
        <v>321</v>
      </c>
      <c r="S610" t="s">
        <v>267</v>
      </c>
    </row>
    <row r="611" spans="1:19" x14ac:dyDescent="0.35">
      <c r="A611">
        <v>1082624</v>
      </c>
      <c r="B611" t="s">
        <v>238</v>
      </c>
      <c r="C611">
        <f t="shared" si="9"/>
        <v>2017</v>
      </c>
      <c r="D611" t="s">
        <v>407</v>
      </c>
      <c r="E611" s="1">
        <v>42854</v>
      </c>
      <c r="F611" t="s">
        <v>354</v>
      </c>
      <c r="G611" t="s">
        <v>299</v>
      </c>
      <c r="H611">
        <v>0</v>
      </c>
      <c r="I611" t="s">
        <v>342</v>
      </c>
      <c r="J611" t="s">
        <v>20</v>
      </c>
      <c r="K611" t="s">
        <v>20</v>
      </c>
      <c r="L611" t="s">
        <v>22</v>
      </c>
      <c r="M611" t="s">
        <v>342</v>
      </c>
      <c r="N611" t="s">
        <v>23</v>
      </c>
      <c r="O611">
        <v>61</v>
      </c>
      <c r="P611" t="s">
        <v>24</v>
      </c>
      <c r="Q611" t="s">
        <v>25</v>
      </c>
      <c r="R611" t="s">
        <v>333</v>
      </c>
      <c r="S611" t="s">
        <v>120</v>
      </c>
    </row>
    <row r="612" spans="1:19" x14ac:dyDescent="0.35">
      <c r="A612">
        <v>1082625</v>
      </c>
      <c r="B612" t="s">
        <v>322</v>
      </c>
      <c r="C612">
        <f t="shared" si="9"/>
        <v>2017</v>
      </c>
      <c r="D612" t="s">
        <v>407</v>
      </c>
      <c r="E612" s="1">
        <v>42854</v>
      </c>
      <c r="F612" t="s">
        <v>337</v>
      </c>
      <c r="G612" t="s">
        <v>323</v>
      </c>
      <c r="H612">
        <v>0</v>
      </c>
      <c r="I612" t="s">
        <v>319</v>
      </c>
      <c r="J612" t="s">
        <v>47</v>
      </c>
      <c r="K612" t="s">
        <v>319</v>
      </c>
      <c r="L612" t="s">
        <v>33</v>
      </c>
      <c r="M612" t="s">
        <v>47</v>
      </c>
      <c r="N612" t="s">
        <v>122</v>
      </c>
      <c r="O612" t="s">
        <v>25</v>
      </c>
      <c r="P612" t="s">
        <v>123</v>
      </c>
      <c r="Q612" t="s">
        <v>25</v>
      </c>
      <c r="R612" t="s">
        <v>232</v>
      </c>
      <c r="S612" t="s">
        <v>301</v>
      </c>
    </row>
    <row r="613" spans="1:19" x14ac:dyDescent="0.35">
      <c r="A613">
        <v>1082626</v>
      </c>
      <c r="B613" t="s">
        <v>28</v>
      </c>
      <c r="C613">
        <f t="shared" si="9"/>
        <v>2017</v>
      </c>
      <c r="D613" t="s">
        <v>407</v>
      </c>
      <c r="E613" s="1">
        <v>42855</v>
      </c>
      <c r="F613" t="s">
        <v>291</v>
      </c>
      <c r="G613" t="s">
        <v>318</v>
      </c>
      <c r="H613">
        <v>0</v>
      </c>
      <c r="I613" t="s">
        <v>31</v>
      </c>
      <c r="J613" t="s">
        <v>39</v>
      </c>
      <c r="K613" t="s">
        <v>31</v>
      </c>
      <c r="L613" t="s">
        <v>22</v>
      </c>
      <c r="M613" t="s">
        <v>31</v>
      </c>
      <c r="N613" t="s">
        <v>41</v>
      </c>
      <c r="O613">
        <v>10</v>
      </c>
      <c r="P613" t="s">
        <v>24</v>
      </c>
      <c r="Q613" t="s">
        <v>25</v>
      </c>
      <c r="R613" t="s">
        <v>350</v>
      </c>
      <c r="S613" t="s">
        <v>267</v>
      </c>
    </row>
    <row r="614" spans="1:19" x14ac:dyDescent="0.35">
      <c r="A614">
        <v>1082627</v>
      </c>
      <c r="B614" t="s">
        <v>60</v>
      </c>
      <c r="C614">
        <f t="shared" si="9"/>
        <v>2017</v>
      </c>
      <c r="D614" t="s">
        <v>407</v>
      </c>
      <c r="E614" s="1">
        <v>42855</v>
      </c>
      <c r="F614" t="s">
        <v>179</v>
      </c>
      <c r="G614" t="s">
        <v>62</v>
      </c>
      <c r="H614">
        <v>0</v>
      </c>
      <c r="I614" t="s">
        <v>259</v>
      </c>
      <c r="J614" t="s">
        <v>21</v>
      </c>
      <c r="K614" t="s">
        <v>21</v>
      </c>
      <c r="L614" t="s">
        <v>22</v>
      </c>
      <c r="M614" t="s">
        <v>259</v>
      </c>
      <c r="N614" t="s">
        <v>23</v>
      </c>
      <c r="O614">
        <v>48</v>
      </c>
      <c r="P614" t="s">
        <v>24</v>
      </c>
      <c r="Q614" t="s">
        <v>25</v>
      </c>
      <c r="R614" t="s">
        <v>330</v>
      </c>
      <c r="S614" t="s">
        <v>140</v>
      </c>
    </row>
    <row r="615" spans="1:19" x14ac:dyDescent="0.35">
      <c r="A615">
        <v>1082628</v>
      </c>
      <c r="B615" t="s">
        <v>44</v>
      </c>
      <c r="C615">
        <f t="shared" si="9"/>
        <v>2017</v>
      </c>
      <c r="D615" t="s">
        <v>407</v>
      </c>
      <c r="E615" s="1">
        <v>42856</v>
      </c>
      <c r="F615" t="s">
        <v>147</v>
      </c>
      <c r="G615" t="s">
        <v>46</v>
      </c>
      <c r="H615">
        <v>0</v>
      </c>
      <c r="I615" t="s">
        <v>47</v>
      </c>
      <c r="J615" t="s">
        <v>20</v>
      </c>
      <c r="K615" t="s">
        <v>20</v>
      </c>
      <c r="L615" t="s">
        <v>33</v>
      </c>
      <c r="M615" t="s">
        <v>47</v>
      </c>
      <c r="N615" t="s">
        <v>41</v>
      </c>
      <c r="O615">
        <v>5</v>
      </c>
      <c r="P615" t="s">
        <v>24</v>
      </c>
      <c r="Q615" t="s">
        <v>25</v>
      </c>
      <c r="R615" t="s">
        <v>232</v>
      </c>
      <c r="S615" t="s">
        <v>301</v>
      </c>
    </row>
    <row r="616" spans="1:19" x14ac:dyDescent="0.35">
      <c r="A616">
        <v>1082629</v>
      </c>
      <c r="B616" t="s">
        <v>238</v>
      </c>
      <c r="C616">
        <f t="shared" si="9"/>
        <v>2017</v>
      </c>
      <c r="D616" t="s">
        <v>407</v>
      </c>
      <c r="E616" s="1">
        <v>42856</v>
      </c>
      <c r="F616" t="s">
        <v>351</v>
      </c>
      <c r="G616" t="s">
        <v>299</v>
      </c>
      <c r="H616">
        <v>0</v>
      </c>
      <c r="I616" t="s">
        <v>342</v>
      </c>
      <c r="J616" t="s">
        <v>319</v>
      </c>
      <c r="K616" t="s">
        <v>342</v>
      </c>
      <c r="L616" t="s">
        <v>22</v>
      </c>
      <c r="M616" t="s">
        <v>342</v>
      </c>
      <c r="N616" t="s">
        <v>41</v>
      </c>
      <c r="O616">
        <v>5</v>
      </c>
      <c r="P616" t="s">
        <v>24</v>
      </c>
      <c r="Q616" t="s">
        <v>25</v>
      </c>
      <c r="R616" t="s">
        <v>120</v>
      </c>
      <c r="S616" t="s">
        <v>252</v>
      </c>
    </row>
    <row r="617" spans="1:19" x14ac:dyDescent="0.35">
      <c r="A617">
        <v>1082630</v>
      </c>
      <c r="B617" t="s">
        <v>36</v>
      </c>
      <c r="C617">
        <f t="shared" si="9"/>
        <v>2017</v>
      </c>
      <c r="D617" t="s">
        <v>407</v>
      </c>
      <c r="E617" s="1">
        <v>42857</v>
      </c>
      <c r="F617" t="s">
        <v>355</v>
      </c>
      <c r="G617" t="s">
        <v>38</v>
      </c>
      <c r="H617">
        <v>0</v>
      </c>
      <c r="I617" t="s">
        <v>39</v>
      </c>
      <c r="J617" t="s">
        <v>259</v>
      </c>
      <c r="K617" t="s">
        <v>39</v>
      </c>
      <c r="L617" t="s">
        <v>22</v>
      </c>
      <c r="M617" t="s">
        <v>39</v>
      </c>
      <c r="N617" t="s">
        <v>41</v>
      </c>
      <c r="O617">
        <v>6</v>
      </c>
      <c r="P617" t="s">
        <v>24</v>
      </c>
      <c r="Q617" t="s">
        <v>25</v>
      </c>
      <c r="R617" t="s">
        <v>350</v>
      </c>
      <c r="S617" t="s">
        <v>321</v>
      </c>
    </row>
    <row r="618" spans="1:19" x14ac:dyDescent="0.35">
      <c r="A618">
        <v>1082631</v>
      </c>
      <c r="B618" t="s">
        <v>50</v>
      </c>
      <c r="C618">
        <f t="shared" si="9"/>
        <v>2017</v>
      </c>
      <c r="D618" t="s">
        <v>407</v>
      </c>
      <c r="E618" s="1">
        <v>42858</v>
      </c>
      <c r="F618" t="s">
        <v>356</v>
      </c>
      <c r="G618" t="s">
        <v>52</v>
      </c>
      <c r="H618">
        <v>0</v>
      </c>
      <c r="I618" t="s">
        <v>21</v>
      </c>
      <c r="J618" t="s">
        <v>342</v>
      </c>
      <c r="K618" t="s">
        <v>342</v>
      </c>
      <c r="L618" t="s">
        <v>22</v>
      </c>
      <c r="M618" t="s">
        <v>342</v>
      </c>
      <c r="N618" t="s">
        <v>41</v>
      </c>
      <c r="O618">
        <v>4</v>
      </c>
      <c r="P618" t="s">
        <v>24</v>
      </c>
      <c r="Q618" t="s">
        <v>25</v>
      </c>
      <c r="R618" t="s">
        <v>333</v>
      </c>
      <c r="S618" t="s">
        <v>325</v>
      </c>
    </row>
    <row r="619" spans="1:19" x14ac:dyDescent="0.35">
      <c r="A619">
        <v>1082632</v>
      </c>
      <c r="B619" t="s">
        <v>36</v>
      </c>
      <c r="C619">
        <f t="shared" si="9"/>
        <v>2017</v>
      </c>
      <c r="D619" t="s">
        <v>407</v>
      </c>
      <c r="E619" s="1">
        <v>42859</v>
      </c>
      <c r="F619" t="s">
        <v>334</v>
      </c>
      <c r="G619" t="s">
        <v>38</v>
      </c>
      <c r="H619">
        <v>0</v>
      </c>
      <c r="I619" t="s">
        <v>39</v>
      </c>
      <c r="J619" t="s">
        <v>319</v>
      </c>
      <c r="K619" t="s">
        <v>39</v>
      </c>
      <c r="L619" t="s">
        <v>22</v>
      </c>
      <c r="M619" t="s">
        <v>39</v>
      </c>
      <c r="N619" t="s">
        <v>41</v>
      </c>
      <c r="O619">
        <v>7</v>
      </c>
      <c r="P619" t="s">
        <v>24</v>
      </c>
      <c r="Q619" t="s">
        <v>25</v>
      </c>
      <c r="R619" t="s">
        <v>120</v>
      </c>
      <c r="S619" t="s">
        <v>321</v>
      </c>
    </row>
    <row r="620" spans="1:19" x14ac:dyDescent="0.35">
      <c r="A620">
        <v>1082633</v>
      </c>
      <c r="B620" t="s">
        <v>17</v>
      </c>
      <c r="C620">
        <f t="shared" si="9"/>
        <v>2017</v>
      </c>
      <c r="D620" t="s">
        <v>407</v>
      </c>
      <c r="E620" s="1">
        <v>42860</v>
      </c>
      <c r="F620" t="s">
        <v>291</v>
      </c>
      <c r="G620" t="s">
        <v>19</v>
      </c>
      <c r="H620">
        <v>0</v>
      </c>
      <c r="I620" t="s">
        <v>20</v>
      </c>
      <c r="J620" t="s">
        <v>31</v>
      </c>
      <c r="K620" t="s">
        <v>20</v>
      </c>
      <c r="L620" t="s">
        <v>22</v>
      </c>
      <c r="M620" t="s">
        <v>31</v>
      </c>
      <c r="N620" t="s">
        <v>23</v>
      </c>
      <c r="O620">
        <v>19</v>
      </c>
      <c r="P620" t="s">
        <v>24</v>
      </c>
      <c r="Q620" t="s">
        <v>25</v>
      </c>
      <c r="R620" t="s">
        <v>301</v>
      </c>
      <c r="S620" t="s">
        <v>252</v>
      </c>
    </row>
    <row r="621" spans="1:19" x14ac:dyDescent="0.35">
      <c r="A621">
        <v>1082634</v>
      </c>
      <c r="B621" t="s">
        <v>60</v>
      </c>
      <c r="C621">
        <f t="shared" si="9"/>
        <v>2017</v>
      </c>
      <c r="D621" t="s">
        <v>407</v>
      </c>
      <c r="E621" s="1">
        <v>42861</v>
      </c>
      <c r="F621" t="s">
        <v>197</v>
      </c>
      <c r="G621" t="s">
        <v>62</v>
      </c>
      <c r="H621">
        <v>0</v>
      </c>
      <c r="I621" t="s">
        <v>259</v>
      </c>
      <c r="J621" t="s">
        <v>342</v>
      </c>
      <c r="K621" t="s">
        <v>259</v>
      </c>
      <c r="L621" t="s">
        <v>22</v>
      </c>
      <c r="M621" t="s">
        <v>342</v>
      </c>
      <c r="N621" t="s">
        <v>23</v>
      </c>
      <c r="O621">
        <v>12</v>
      </c>
      <c r="P621" t="s">
        <v>24</v>
      </c>
      <c r="Q621" t="s">
        <v>25</v>
      </c>
      <c r="R621" t="s">
        <v>333</v>
      </c>
      <c r="S621" t="s">
        <v>232</v>
      </c>
    </row>
    <row r="622" spans="1:19" x14ac:dyDescent="0.35">
      <c r="A622">
        <v>1082635</v>
      </c>
      <c r="B622" t="s">
        <v>36</v>
      </c>
      <c r="C622">
        <f t="shared" si="9"/>
        <v>2017</v>
      </c>
      <c r="D622" t="s">
        <v>407</v>
      </c>
      <c r="E622" s="1">
        <v>42861</v>
      </c>
      <c r="F622" t="s">
        <v>298</v>
      </c>
      <c r="G622" t="s">
        <v>38</v>
      </c>
      <c r="H622">
        <v>0</v>
      </c>
      <c r="I622" t="s">
        <v>39</v>
      </c>
      <c r="J622" t="s">
        <v>47</v>
      </c>
      <c r="K622" t="s">
        <v>39</v>
      </c>
      <c r="L622" t="s">
        <v>22</v>
      </c>
      <c r="M622" t="s">
        <v>47</v>
      </c>
      <c r="N622" t="s">
        <v>23</v>
      </c>
      <c r="O622">
        <v>146</v>
      </c>
      <c r="P622" t="s">
        <v>24</v>
      </c>
      <c r="Q622" t="s">
        <v>25</v>
      </c>
      <c r="R622" t="s">
        <v>321</v>
      </c>
      <c r="S622" t="s">
        <v>267</v>
      </c>
    </row>
    <row r="623" spans="1:19" x14ac:dyDescent="0.35">
      <c r="A623">
        <v>1082636</v>
      </c>
      <c r="B623" t="s">
        <v>17</v>
      </c>
      <c r="C623">
        <f t="shared" si="9"/>
        <v>2017</v>
      </c>
      <c r="D623" t="s">
        <v>407</v>
      </c>
      <c r="E623" s="1">
        <v>42862</v>
      </c>
      <c r="F623" t="s">
        <v>247</v>
      </c>
      <c r="G623" t="s">
        <v>19</v>
      </c>
      <c r="H623">
        <v>0</v>
      </c>
      <c r="I623" t="s">
        <v>20</v>
      </c>
      <c r="J623" t="s">
        <v>21</v>
      </c>
      <c r="K623" t="s">
        <v>21</v>
      </c>
      <c r="L623" t="s">
        <v>22</v>
      </c>
      <c r="M623" t="s">
        <v>21</v>
      </c>
      <c r="N623" t="s">
        <v>41</v>
      </c>
      <c r="O623">
        <v>6</v>
      </c>
      <c r="P623" t="s">
        <v>24</v>
      </c>
      <c r="Q623" t="s">
        <v>25</v>
      </c>
      <c r="R623" t="s">
        <v>330</v>
      </c>
      <c r="S623" t="s">
        <v>252</v>
      </c>
    </row>
    <row r="624" spans="1:19" x14ac:dyDescent="0.35">
      <c r="A624">
        <v>1082637</v>
      </c>
      <c r="B624" t="s">
        <v>28</v>
      </c>
      <c r="C624">
        <f t="shared" si="9"/>
        <v>2017</v>
      </c>
      <c r="D624" t="s">
        <v>407</v>
      </c>
      <c r="E624" s="1">
        <v>42862</v>
      </c>
      <c r="F624" t="s">
        <v>152</v>
      </c>
      <c r="G624" t="s">
        <v>318</v>
      </c>
      <c r="H624">
        <v>0</v>
      </c>
      <c r="I624" t="s">
        <v>31</v>
      </c>
      <c r="J624" t="s">
        <v>319</v>
      </c>
      <c r="K624" t="s">
        <v>319</v>
      </c>
      <c r="L624" t="s">
        <v>22</v>
      </c>
      <c r="M624" t="s">
        <v>319</v>
      </c>
      <c r="N624" t="s">
        <v>41</v>
      </c>
      <c r="O624">
        <v>6</v>
      </c>
      <c r="P624" t="s">
        <v>24</v>
      </c>
      <c r="Q624" t="s">
        <v>25</v>
      </c>
      <c r="R624" t="s">
        <v>325</v>
      </c>
      <c r="S624" t="s">
        <v>320</v>
      </c>
    </row>
    <row r="625" spans="1:19" x14ac:dyDescent="0.35">
      <c r="A625">
        <v>1082638</v>
      </c>
      <c r="B625" t="s">
        <v>60</v>
      </c>
      <c r="C625">
        <f t="shared" si="9"/>
        <v>2017</v>
      </c>
      <c r="D625" t="s">
        <v>407</v>
      </c>
      <c r="E625" s="1">
        <v>42863</v>
      </c>
      <c r="F625" t="s">
        <v>227</v>
      </c>
      <c r="G625" t="s">
        <v>62</v>
      </c>
      <c r="H625">
        <v>0</v>
      </c>
      <c r="I625" t="s">
        <v>259</v>
      </c>
      <c r="J625" t="s">
        <v>47</v>
      </c>
      <c r="K625" t="s">
        <v>47</v>
      </c>
      <c r="L625" t="s">
        <v>33</v>
      </c>
      <c r="M625" t="s">
        <v>259</v>
      </c>
      <c r="N625" t="s">
        <v>41</v>
      </c>
      <c r="O625">
        <v>7</v>
      </c>
      <c r="P625" t="s">
        <v>24</v>
      </c>
      <c r="Q625" t="s">
        <v>25</v>
      </c>
      <c r="R625" t="s">
        <v>333</v>
      </c>
      <c r="S625" t="s">
        <v>120</v>
      </c>
    </row>
    <row r="626" spans="1:19" x14ac:dyDescent="0.35">
      <c r="A626">
        <v>1082639</v>
      </c>
      <c r="B626" t="s">
        <v>28</v>
      </c>
      <c r="C626">
        <f t="shared" si="9"/>
        <v>2017</v>
      </c>
      <c r="D626" t="s">
        <v>407</v>
      </c>
      <c r="E626" s="1">
        <v>42864</v>
      </c>
      <c r="F626" t="s">
        <v>289</v>
      </c>
      <c r="G626" t="s">
        <v>318</v>
      </c>
      <c r="H626">
        <v>0</v>
      </c>
      <c r="I626" t="s">
        <v>31</v>
      </c>
      <c r="J626" t="s">
        <v>21</v>
      </c>
      <c r="K626" t="s">
        <v>21</v>
      </c>
      <c r="L626" t="s">
        <v>22</v>
      </c>
      <c r="M626" t="s">
        <v>31</v>
      </c>
      <c r="N626" t="s">
        <v>23</v>
      </c>
      <c r="O626">
        <v>14</v>
      </c>
      <c r="P626" t="s">
        <v>24</v>
      </c>
      <c r="Q626" t="s">
        <v>25</v>
      </c>
      <c r="R626" t="s">
        <v>325</v>
      </c>
      <c r="S626" t="s">
        <v>140</v>
      </c>
    </row>
    <row r="627" spans="1:19" x14ac:dyDescent="0.35">
      <c r="A627">
        <v>1082640</v>
      </c>
      <c r="B627" t="s">
        <v>339</v>
      </c>
      <c r="C627">
        <f t="shared" si="9"/>
        <v>2017</v>
      </c>
      <c r="D627" t="s">
        <v>407</v>
      </c>
      <c r="E627" s="1">
        <v>42865</v>
      </c>
      <c r="F627" t="s">
        <v>307</v>
      </c>
      <c r="G627" t="s">
        <v>340</v>
      </c>
      <c r="H627">
        <v>0</v>
      </c>
      <c r="I627" t="s">
        <v>319</v>
      </c>
      <c r="J627" t="s">
        <v>39</v>
      </c>
      <c r="K627" t="s">
        <v>39</v>
      </c>
      <c r="L627" t="s">
        <v>22</v>
      </c>
      <c r="M627" t="s">
        <v>39</v>
      </c>
      <c r="N627" t="s">
        <v>41</v>
      </c>
      <c r="O627">
        <v>2</v>
      </c>
      <c r="P627" t="s">
        <v>24</v>
      </c>
      <c r="Q627" t="s">
        <v>25</v>
      </c>
      <c r="R627" t="s">
        <v>350</v>
      </c>
      <c r="S627" t="s">
        <v>232</v>
      </c>
    </row>
    <row r="628" spans="1:19" x14ac:dyDescent="0.35">
      <c r="A628">
        <v>1082641</v>
      </c>
      <c r="B628" t="s">
        <v>44</v>
      </c>
      <c r="C628">
        <f t="shared" si="9"/>
        <v>2017</v>
      </c>
      <c r="D628" t="s">
        <v>407</v>
      </c>
      <c r="E628" s="1">
        <v>42866</v>
      </c>
      <c r="F628" t="s">
        <v>226</v>
      </c>
      <c r="G628" t="s">
        <v>46</v>
      </c>
      <c r="H628">
        <v>0</v>
      </c>
      <c r="I628" t="s">
        <v>47</v>
      </c>
      <c r="J628" t="s">
        <v>31</v>
      </c>
      <c r="K628" t="s">
        <v>47</v>
      </c>
      <c r="L628" t="s">
        <v>22</v>
      </c>
      <c r="M628" t="s">
        <v>31</v>
      </c>
      <c r="N628" t="s">
        <v>23</v>
      </c>
      <c r="O628">
        <v>7</v>
      </c>
      <c r="P628" t="s">
        <v>24</v>
      </c>
      <c r="Q628" t="s">
        <v>25</v>
      </c>
      <c r="R628" t="s">
        <v>346</v>
      </c>
      <c r="S628" t="s">
        <v>325</v>
      </c>
    </row>
    <row r="629" spans="1:19" x14ac:dyDescent="0.35">
      <c r="A629">
        <v>1082642</v>
      </c>
      <c r="B629" t="s">
        <v>36</v>
      </c>
      <c r="C629">
        <f t="shared" si="9"/>
        <v>2017</v>
      </c>
      <c r="D629" t="s">
        <v>407</v>
      </c>
      <c r="E629" s="1">
        <v>42867</v>
      </c>
      <c r="F629" t="s">
        <v>294</v>
      </c>
      <c r="G629" t="s">
        <v>38</v>
      </c>
      <c r="H629">
        <v>0</v>
      </c>
      <c r="I629" t="s">
        <v>39</v>
      </c>
      <c r="J629" t="s">
        <v>342</v>
      </c>
      <c r="K629" t="s">
        <v>39</v>
      </c>
      <c r="L629" t="s">
        <v>33</v>
      </c>
      <c r="M629" t="s">
        <v>39</v>
      </c>
      <c r="N629" t="s">
        <v>23</v>
      </c>
      <c r="O629">
        <v>7</v>
      </c>
      <c r="P629" t="s">
        <v>24</v>
      </c>
      <c r="Q629" t="s">
        <v>25</v>
      </c>
      <c r="R629" t="s">
        <v>333</v>
      </c>
      <c r="S629" t="s">
        <v>267</v>
      </c>
    </row>
    <row r="630" spans="1:19" x14ac:dyDescent="0.35">
      <c r="A630">
        <v>1082643</v>
      </c>
      <c r="B630" t="s">
        <v>339</v>
      </c>
      <c r="C630">
        <f t="shared" si="9"/>
        <v>2017</v>
      </c>
      <c r="D630" t="s">
        <v>407</v>
      </c>
      <c r="E630" s="1">
        <v>42868</v>
      </c>
      <c r="F630" t="s">
        <v>357</v>
      </c>
      <c r="G630" t="s">
        <v>340</v>
      </c>
      <c r="H630">
        <v>0</v>
      </c>
      <c r="I630" t="s">
        <v>319</v>
      </c>
      <c r="J630" t="s">
        <v>259</v>
      </c>
      <c r="K630" t="s">
        <v>259</v>
      </c>
      <c r="L630" t="s">
        <v>22</v>
      </c>
      <c r="M630" t="s">
        <v>259</v>
      </c>
      <c r="N630" t="s">
        <v>41</v>
      </c>
      <c r="O630">
        <v>8</v>
      </c>
      <c r="P630" t="s">
        <v>24</v>
      </c>
      <c r="Q630" t="s">
        <v>25</v>
      </c>
      <c r="R630" t="s">
        <v>232</v>
      </c>
      <c r="S630" t="s">
        <v>321</v>
      </c>
    </row>
    <row r="631" spans="1:19" x14ac:dyDescent="0.35">
      <c r="A631">
        <v>1082644</v>
      </c>
      <c r="B631" t="s">
        <v>50</v>
      </c>
      <c r="C631">
        <f t="shared" si="9"/>
        <v>2017</v>
      </c>
      <c r="D631" t="s">
        <v>407</v>
      </c>
      <c r="E631" s="1">
        <v>42868</v>
      </c>
      <c r="F631" t="s">
        <v>183</v>
      </c>
      <c r="G631" t="s">
        <v>52</v>
      </c>
      <c r="H631">
        <v>0</v>
      </c>
      <c r="I631" t="s">
        <v>21</v>
      </c>
      <c r="J631" t="s">
        <v>47</v>
      </c>
      <c r="K631" t="s">
        <v>21</v>
      </c>
      <c r="L631" t="s">
        <v>22</v>
      </c>
      <c r="M631" t="s">
        <v>47</v>
      </c>
      <c r="N631" t="s">
        <v>23</v>
      </c>
      <c r="O631">
        <v>9</v>
      </c>
      <c r="P631" t="s">
        <v>24</v>
      </c>
      <c r="Q631" t="s">
        <v>25</v>
      </c>
      <c r="R631" t="s">
        <v>325</v>
      </c>
      <c r="S631" t="s">
        <v>140</v>
      </c>
    </row>
    <row r="632" spans="1:19" x14ac:dyDescent="0.35">
      <c r="A632">
        <v>1082645</v>
      </c>
      <c r="B632" t="s">
        <v>238</v>
      </c>
      <c r="C632">
        <f t="shared" si="9"/>
        <v>2017</v>
      </c>
      <c r="D632" t="s">
        <v>407</v>
      </c>
      <c r="E632" s="1">
        <v>42869</v>
      </c>
      <c r="F632" t="s">
        <v>197</v>
      </c>
      <c r="G632" t="s">
        <v>299</v>
      </c>
      <c r="H632">
        <v>0</v>
      </c>
      <c r="I632" t="s">
        <v>342</v>
      </c>
      <c r="J632" t="s">
        <v>31</v>
      </c>
      <c r="K632" t="s">
        <v>342</v>
      </c>
      <c r="L632" t="s">
        <v>22</v>
      </c>
      <c r="M632" t="s">
        <v>342</v>
      </c>
      <c r="N632" t="s">
        <v>41</v>
      </c>
      <c r="O632">
        <v>9</v>
      </c>
      <c r="P632" t="s">
        <v>24</v>
      </c>
      <c r="Q632" t="s">
        <v>25</v>
      </c>
      <c r="R632" t="s">
        <v>330</v>
      </c>
      <c r="S632" t="s">
        <v>346</v>
      </c>
    </row>
    <row r="633" spans="1:19" x14ac:dyDescent="0.35">
      <c r="A633">
        <v>1082646</v>
      </c>
      <c r="B633" t="s">
        <v>36</v>
      </c>
      <c r="C633">
        <f t="shared" si="9"/>
        <v>2017</v>
      </c>
      <c r="D633" t="s">
        <v>407</v>
      </c>
      <c r="E633" s="1">
        <v>42869</v>
      </c>
      <c r="F633" t="s">
        <v>358</v>
      </c>
      <c r="G633" t="s">
        <v>38</v>
      </c>
      <c r="H633">
        <v>0</v>
      </c>
      <c r="I633" t="s">
        <v>39</v>
      </c>
      <c r="J633" t="s">
        <v>20</v>
      </c>
      <c r="K633" t="s">
        <v>20</v>
      </c>
      <c r="L633" t="s">
        <v>33</v>
      </c>
      <c r="M633" t="s">
        <v>20</v>
      </c>
      <c r="N633" t="s">
        <v>23</v>
      </c>
      <c r="O633">
        <v>10</v>
      </c>
      <c r="P633" t="s">
        <v>24</v>
      </c>
      <c r="Q633" t="s">
        <v>25</v>
      </c>
      <c r="R633" t="s">
        <v>267</v>
      </c>
      <c r="S633" t="s">
        <v>252</v>
      </c>
    </row>
    <row r="634" spans="1:19" x14ac:dyDescent="0.35">
      <c r="A634">
        <v>1082647</v>
      </c>
      <c r="B634" t="s">
        <v>44</v>
      </c>
      <c r="C634">
        <f t="shared" si="9"/>
        <v>2017</v>
      </c>
      <c r="D634" t="s">
        <v>407</v>
      </c>
      <c r="E634" s="1">
        <v>42871</v>
      </c>
      <c r="F634" t="s">
        <v>359</v>
      </c>
      <c r="G634" t="s">
        <v>46</v>
      </c>
      <c r="H634">
        <v>0</v>
      </c>
      <c r="I634" t="s">
        <v>47</v>
      </c>
      <c r="J634" t="s">
        <v>342</v>
      </c>
      <c r="K634" t="s">
        <v>47</v>
      </c>
      <c r="L634" t="s">
        <v>22</v>
      </c>
      <c r="M634" t="s">
        <v>342</v>
      </c>
      <c r="N634" t="s">
        <v>23</v>
      </c>
      <c r="O634">
        <v>20</v>
      </c>
      <c r="P634" t="s">
        <v>24</v>
      </c>
      <c r="Q634" t="s">
        <v>25</v>
      </c>
      <c r="R634" t="s">
        <v>140</v>
      </c>
      <c r="S634" t="s">
        <v>252</v>
      </c>
    </row>
    <row r="635" spans="1:19" x14ac:dyDescent="0.35">
      <c r="A635">
        <v>1082648</v>
      </c>
      <c r="B635" t="s">
        <v>17</v>
      </c>
      <c r="C635">
        <f t="shared" si="9"/>
        <v>2017</v>
      </c>
      <c r="D635" t="s">
        <v>407</v>
      </c>
      <c r="E635" s="1">
        <v>42872</v>
      </c>
      <c r="F635" t="s">
        <v>311</v>
      </c>
      <c r="G635" t="s">
        <v>19</v>
      </c>
      <c r="H635">
        <v>0</v>
      </c>
      <c r="I635" t="s">
        <v>259</v>
      </c>
      <c r="J635" t="s">
        <v>21</v>
      </c>
      <c r="K635" t="s">
        <v>21</v>
      </c>
      <c r="L635" t="s">
        <v>22</v>
      </c>
      <c r="M635" t="s">
        <v>21</v>
      </c>
      <c r="N635" t="s">
        <v>41</v>
      </c>
      <c r="O635">
        <v>7</v>
      </c>
      <c r="P635" t="s">
        <v>24</v>
      </c>
      <c r="Q635" t="s">
        <v>95</v>
      </c>
      <c r="R635" t="s">
        <v>232</v>
      </c>
      <c r="S635" t="s">
        <v>321</v>
      </c>
    </row>
    <row r="636" spans="1:19" x14ac:dyDescent="0.35">
      <c r="A636">
        <v>1082649</v>
      </c>
      <c r="B636" t="s">
        <v>17</v>
      </c>
      <c r="C636">
        <f t="shared" si="9"/>
        <v>2017</v>
      </c>
      <c r="D636" t="s">
        <v>407</v>
      </c>
      <c r="E636" s="1">
        <v>42874</v>
      </c>
      <c r="F636" t="s">
        <v>360</v>
      </c>
      <c r="G636" t="s">
        <v>19</v>
      </c>
      <c r="H636">
        <v>0</v>
      </c>
      <c r="I636" t="s">
        <v>47</v>
      </c>
      <c r="J636" t="s">
        <v>21</v>
      </c>
      <c r="K636" t="s">
        <v>47</v>
      </c>
      <c r="L636" t="s">
        <v>22</v>
      </c>
      <c r="M636" t="s">
        <v>47</v>
      </c>
      <c r="N636" t="s">
        <v>41</v>
      </c>
      <c r="O636">
        <v>6</v>
      </c>
      <c r="P636" t="s">
        <v>24</v>
      </c>
      <c r="Q636" t="s">
        <v>25</v>
      </c>
      <c r="R636" t="s">
        <v>274</v>
      </c>
      <c r="S636" t="s">
        <v>321</v>
      </c>
    </row>
    <row r="637" spans="1:19" x14ac:dyDescent="0.35">
      <c r="A637">
        <v>1082650</v>
      </c>
      <c r="B637" t="s">
        <v>60</v>
      </c>
      <c r="C637">
        <f t="shared" si="9"/>
        <v>2017</v>
      </c>
      <c r="D637" t="s">
        <v>407</v>
      </c>
      <c r="E637" s="1">
        <v>42876</v>
      </c>
      <c r="F637" t="s">
        <v>337</v>
      </c>
      <c r="G637" t="s">
        <v>62</v>
      </c>
      <c r="H637">
        <v>0</v>
      </c>
      <c r="I637" t="s">
        <v>47</v>
      </c>
      <c r="J637" t="s">
        <v>342</v>
      </c>
      <c r="K637" t="s">
        <v>47</v>
      </c>
      <c r="L637" t="s">
        <v>33</v>
      </c>
      <c r="M637" t="s">
        <v>47</v>
      </c>
      <c r="N637" t="s">
        <v>23</v>
      </c>
      <c r="O637">
        <v>1</v>
      </c>
      <c r="P637" t="s">
        <v>24</v>
      </c>
      <c r="Q637" t="s">
        <v>25</v>
      </c>
      <c r="R637" t="s">
        <v>274</v>
      </c>
      <c r="S637" t="s">
        <v>140</v>
      </c>
    </row>
    <row r="638" spans="1:19" x14ac:dyDescent="0.35">
      <c r="A638">
        <v>1136561</v>
      </c>
      <c r="B638" t="s">
        <v>44</v>
      </c>
      <c r="C638">
        <f t="shared" si="9"/>
        <v>2018</v>
      </c>
      <c r="D638" t="s">
        <v>408</v>
      </c>
      <c r="E638" s="1">
        <v>43197</v>
      </c>
      <c r="F638" t="s">
        <v>97</v>
      </c>
      <c r="G638" t="s">
        <v>46</v>
      </c>
      <c r="H638">
        <v>0</v>
      </c>
      <c r="I638" t="s">
        <v>47</v>
      </c>
      <c r="J638" t="s">
        <v>32</v>
      </c>
      <c r="K638" t="s">
        <v>32</v>
      </c>
      <c r="L638" t="s">
        <v>22</v>
      </c>
      <c r="M638" t="s">
        <v>32</v>
      </c>
      <c r="N638" t="s">
        <v>41</v>
      </c>
      <c r="O638">
        <v>1</v>
      </c>
      <c r="P638" t="s">
        <v>24</v>
      </c>
      <c r="Q638" t="s">
        <v>25</v>
      </c>
      <c r="R638" t="s">
        <v>301</v>
      </c>
      <c r="S638" t="s">
        <v>325</v>
      </c>
    </row>
    <row r="639" spans="1:19" x14ac:dyDescent="0.35">
      <c r="A639">
        <v>1136562</v>
      </c>
      <c r="B639" t="s">
        <v>28</v>
      </c>
      <c r="C639">
        <f t="shared" si="9"/>
        <v>2018</v>
      </c>
      <c r="D639" t="s">
        <v>408</v>
      </c>
      <c r="E639" s="1">
        <v>43198</v>
      </c>
      <c r="F639" t="s">
        <v>361</v>
      </c>
      <c r="G639" t="s">
        <v>318</v>
      </c>
      <c r="H639">
        <v>0</v>
      </c>
      <c r="I639" t="s">
        <v>31</v>
      </c>
      <c r="J639" t="s">
        <v>39</v>
      </c>
      <c r="K639" t="s">
        <v>31</v>
      </c>
      <c r="L639" t="s">
        <v>22</v>
      </c>
      <c r="M639" t="s">
        <v>31</v>
      </c>
      <c r="N639" t="s">
        <v>41</v>
      </c>
      <c r="O639">
        <v>6</v>
      </c>
      <c r="P639" t="s">
        <v>24</v>
      </c>
      <c r="Q639" t="s">
        <v>25</v>
      </c>
      <c r="R639" t="s">
        <v>333</v>
      </c>
      <c r="S639" t="s">
        <v>213</v>
      </c>
    </row>
    <row r="640" spans="1:19" x14ac:dyDescent="0.35">
      <c r="A640">
        <v>1136563</v>
      </c>
      <c r="B640" t="s">
        <v>50</v>
      </c>
      <c r="C640">
        <f t="shared" si="9"/>
        <v>2018</v>
      </c>
      <c r="D640" t="s">
        <v>408</v>
      </c>
      <c r="E640" s="1">
        <v>43198</v>
      </c>
      <c r="F640" t="s">
        <v>247</v>
      </c>
      <c r="G640" t="s">
        <v>52</v>
      </c>
      <c r="H640">
        <v>0</v>
      </c>
      <c r="I640" t="s">
        <v>21</v>
      </c>
      <c r="J640" t="s">
        <v>20</v>
      </c>
      <c r="K640" t="s">
        <v>21</v>
      </c>
      <c r="L640" t="s">
        <v>22</v>
      </c>
      <c r="M640" t="s">
        <v>21</v>
      </c>
      <c r="N640" t="s">
        <v>41</v>
      </c>
      <c r="O640">
        <v>4</v>
      </c>
      <c r="P640" t="s">
        <v>24</v>
      </c>
      <c r="Q640" t="s">
        <v>25</v>
      </c>
      <c r="R640" t="s">
        <v>252</v>
      </c>
      <c r="S640" t="s">
        <v>346</v>
      </c>
    </row>
    <row r="641" spans="1:19" x14ac:dyDescent="0.35">
      <c r="A641">
        <v>1136564</v>
      </c>
      <c r="B641" t="s">
        <v>60</v>
      </c>
      <c r="C641">
        <f t="shared" si="9"/>
        <v>2018</v>
      </c>
      <c r="D641" t="s">
        <v>408</v>
      </c>
      <c r="E641" s="1">
        <v>43199</v>
      </c>
      <c r="F641" t="s">
        <v>227</v>
      </c>
      <c r="G641" t="s">
        <v>62</v>
      </c>
      <c r="H641">
        <v>0</v>
      </c>
      <c r="I641" t="s">
        <v>259</v>
      </c>
      <c r="J641" t="s">
        <v>40</v>
      </c>
      <c r="K641" t="s">
        <v>259</v>
      </c>
      <c r="L641" t="s">
        <v>22</v>
      </c>
      <c r="M641" t="s">
        <v>259</v>
      </c>
      <c r="N641" t="s">
        <v>41</v>
      </c>
      <c r="O641">
        <v>9</v>
      </c>
      <c r="P641" t="s">
        <v>24</v>
      </c>
      <c r="Q641" t="s">
        <v>25</v>
      </c>
      <c r="R641" t="s">
        <v>237</v>
      </c>
      <c r="S641" t="s">
        <v>274</v>
      </c>
    </row>
    <row r="642" spans="1:19" x14ac:dyDescent="0.35">
      <c r="A642">
        <v>1136565</v>
      </c>
      <c r="B642" t="s">
        <v>65</v>
      </c>
      <c r="C642">
        <f t="shared" si="9"/>
        <v>2018</v>
      </c>
      <c r="D642" t="s">
        <v>408</v>
      </c>
      <c r="E642" s="1">
        <v>43200</v>
      </c>
      <c r="F642" t="s">
        <v>362</v>
      </c>
      <c r="G642" t="s">
        <v>67</v>
      </c>
      <c r="H642">
        <v>0</v>
      </c>
      <c r="I642" t="s">
        <v>32</v>
      </c>
      <c r="J642" t="s">
        <v>21</v>
      </c>
      <c r="K642" t="s">
        <v>32</v>
      </c>
      <c r="L642" t="s">
        <v>22</v>
      </c>
      <c r="M642" t="s">
        <v>32</v>
      </c>
      <c r="N642" t="s">
        <v>41</v>
      </c>
      <c r="O642">
        <v>5</v>
      </c>
      <c r="P642" t="s">
        <v>24</v>
      </c>
      <c r="Q642" t="s">
        <v>25</v>
      </c>
      <c r="R642" t="s">
        <v>301</v>
      </c>
      <c r="S642" t="s">
        <v>232</v>
      </c>
    </row>
    <row r="643" spans="1:19" x14ac:dyDescent="0.35">
      <c r="A643">
        <v>1136566</v>
      </c>
      <c r="B643" t="s">
        <v>56</v>
      </c>
      <c r="C643">
        <f t="shared" ref="C643:C706" si="10">YEAR(E643)</f>
        <v>2018</v>
      </c>
      <c r="D643" t="s">
        <v>408</v>
      </c>
      <c r="E643" s="1">
        <v>43201</v>
      </c>
      <c r="F643" t="s">
        <v>271</v>
      </c>
      <c r="G643" t="s">
        <v>58</v>
      </c>
      <c r="H643">
        <v>0</v>
      </c>
      <c r="I643" t="s">
        <v>40</v>
      </c>
      <c r="J643" t="s">
        <v>39</v>
      </c>
      <c r="K643" t="s">
        <v>39</v>
      </c>
      <c r="L643" t="s">
        <v>22</v>
      </c>
      <c r="M643" t="s">
        <v>40</v>
      </c>
      <c r="N643" t="s">
        <v>23</v>
      </c>
      <c r="O643">
        <v>10</v>
      </c>
      <c r="P643" t="s">
        <v>24</v>
      </c>
      <c r="Q643" t="s">
        <v>95</v>
      </c>
      <c r="R643" t="s">
        <v>333</v>
      </c>
      <c r="S643" t="s">
        <v>321</v>
      </c>
    </row>
    <row r="644" spans="1:19" x14ac:dyDescent="0.35">
      <c r="A644">
        <v>1136567</v>
      </c>
      <c r="B644" t="s">
        <v>60</v>
      </c>
      <c r="C644">
        <f t="shared" si="10"/>
        <v>2018</v>
      </c>
      <c r="D644" t="s">
        <v>408</v>
      </c>
      <c r="E644" s="1">
        <v>43202</v>
      </c>
      <c r="F644" t="s">
        <v>345</v>
      </c>
      <c r="G644" t="s">
        <v>62</v>
      </c>
      <c r="H644">
        <v>0</v>
      </c>
      <c r="I644" t="s">
        <v>259</v>
      </c>
      <c r="J644" t="s">
        <v>47</v>
      </c>
      <c r="K644" t="s">
        <v>259</v>
      </c>
      <c r="L644" t="s">
        <v>22</v>
      </c>
      <c r="M644" t="s">
        <v>259</v>
      </c>
      <c r="N644" t="s">
        <v>41</v>
      </c>
      <c r="O644">
        <v>1</v>
      </c>
      <c r="P644" t="s">
        <v>24</v>
      </c>
      <c r="Q644" t="s">
        <v>25</v>
      </c>
      <c r="R644" t="s">
        <v>274</v>
      </c>
      <c r="S644" t="s">
        <v>267</v>
      </c>
    </row>
    <row r="645" spans="1:19" x14ac:dyDescent="0.35">
      <c r="A645">
        <v>1136568</v>
      </c>
      <c r="B645" t="s">
        <v>343</v>
      </c>
      <c r="C645">
        <f t="shared" si="10"/>
        <v>2018</v>
      </c>
      <c r="D645" t="s">
        <v>408</v>
      </c>
      <c r="E645" s="1">
        <v>43203</v>
      </c>
      <c r="F645" t="s">
        <v>257</v>
      </c>
      <c r="G645" t="s">
        <v>344</v>
      </c>
      <c r="H645">
        <v>0</v>
      </c>
      <c r="I645" t="s">
        <v>20</v>
      </c>
      <c r="J645" t="s">
        <v>31</v>
      </c>
      <c r="K645" t="s">
        <v>20</v>
      </c>
      <c r="L645" t="s">
        <v>22</v>
      </c>
      <c r="M645" t="s">
        <v>20</v>
      </c>
      <c r="N645" t="s">
        <v>41</v>
      </c>
      <c r="O645">
        <v>4</v>
      </c>
      <c r="P645" t="s">
        <v>24</v>
      </c>
      <c r="Q645" t="s">
        <v>25</v>
      </c>
      <c r="R645" t="s">
        <v>346</v>
      </c>
      <c r="S645" t="s">
        <v>140</v>
      </c>
    </row>
    <row r="646" spans="1:19" x14ac:dyDescent="0.35">
      <c r="A646">
        <v>1136569</v>
      </c>
      <c r="B646" t="s">
        <v>44</v>
      </c>
      <c r="C646">
        <f t="shared" si="10"/>
        <v>2018</v>
      </c>
      <c r="D646" t="s">
        <v>408</v>
      </c>
      <c r="E646" s="1">
        <v>43204</v>
      </c>
      <c r="F646" t="s">
        <v>363</v>
      </c>
      <c r="G646" t="s">
        <v>46</v>
      </c>
      <c r="H646">
        <v>0</v>
      </c>
      <c r="I646" t="s">
        <v>47</v>
      </c>
      <c r="J646" t="s">
        <v>39</v>
      </c>
      <c r="K646" t="s">
        <v>39</v>
      </c>
      <c r="L646" t="s">
        <v>22</v>
      </c>
      <c r="M646" t="s">
        <v>39</v>
      </c>
      <c r="N646" t="s">
        <v>41</v>
      </c>
      <c r="O646">
        <v>7</v>
      </c>
      <c r="P646" t="s">
        <v>24</v>
      </c>
      <c r="Q646" t="s">
        <v>25</v>
      </c>
      <c r="R646" t="s">
        <v>333</v>
      </c>
      <c r="S646" t="s">
        <v>321</v>
      </c>
    </row>
    <row r="647" spans="1:19" x14ac:dyDescent="0.35">
      <c r="A647">
        <v>1136570</v>
      </c>
      <c r="B647" t="s">
        <v>50</v>
      </c>
      <c r="C647">
        <f t="shared" si="10"/>
        <v>2018</v>
      </c>
      <c r="D647" t="s">
        <v>408</v>
      </c>
      <c r="E647" s="1">
        <v>43204</v>
      </c>
      <c r="F647" t="s">
        <v>364</v>
      </c>
      <c r="G647" t="s">
        <v>52</v>
      </c>
      <c r="H647">
        <v>0</v>
      </c>
      <c r="I647" t="s">
        <v>21</v>
      </c>
      <c r="J647" t="s">
        <v>259</v>
      </c>
      <c r="K647" t="s">
        <v>259</v>
      </c>
      <c r="L647" t="s">
        <v>22</v>
      </c>
      <c r="M647" t="s">
        <v>259</v>
      </c>
      <c r="N647" t="s">
        <v>41</v>
      </c>
      <c r="O647">
        <v>5</v>
      </c>
      <c r="P647" t="s">
        <v>24</v>
      </c>
      <c r="Q647" t="s">
        <v>25</v>
      </c>
      <c r="R647" t="s">
        <v>232</v>
      </c>
      <c r="S647" t="s">
        <v>325</v>
      </c>
    </row>
    <row r="648" spans="1:19" x14ac:dyDescent="0.35">
      <c r="A648">
        <v>1136571</v>
      </c>
      <c r="B648" t="s">
        <v>343</v>
      </c>
      <c r="C648">
        <f t="shared" si="10"/>
        <v>2018</v>
      </c>
      <c r="D648" t="s">
        <v>408</v>
      </c>
      <c r="E648" s="1">
        <v>43205</v>
      </c>
      <c r="F648" t="s">
        <v>271</v>
      </c>
      <c r="G648" t="s">
        <v>344</v>
      </c>
      <c r="H648">
        <v>0</v>
      </c>
      <c r="I648" t="s">
        <v>20</v>
      </c>
      <c r="J648" t="s">
        <v>40</v>
      </c>
      <c r="K648" t="s">
        <v>20</v>
      </c>
      <c r="L648" t="s">
        <v>22</v>
      </c>
      <c r="M648" t="s">
        <v>40</v>
      </c>
      <c r="N648" t="s">
        <v>23</v>
      </c>
      <c r="O648">
        <v>19</v>
      </c>
      <c r="P648" t="s">
        <v>24</v>
      </c>
      <c r="Q648" t="s">
        <v>25</v>
      </c>
      <c r="R648" t="s">
        <v>252</v>
      </c>
      <c r="S648" t="s">
        <v>140</v>
      </c>
    </row>
    <row r="649" spans="1:19" x14ac:dyDescent="0.35">
      <c r="A649">
        <v>1136572</v>
      </c>
      <c r="B649" t="s">
        <v>28</v>
      </c>
      <c r="C649">
        <f t="shared" si="10"/>
        <v>2018</v>
      </c>
      <c r="D649" t="s">
        <v>408</v>
      </c>
      <c r="E649" s="1">
        <v>43205</v>
      </c>
      <c r="F649" t="s">
        <v>118</v>
      </c>
      <c r="G649" t="s">
        <v>318</v>
      </c>
      <c r="H649">
        <v>0</v>
      </c>
      <c r="I649" t="s">
        <v>31</v>
      </c>
      <c r="J649" t="s">
        <v>32</v>
      </c>
      <c r="K649" t="s">
        <v>32</v>
      </c>
      <c r="L649" t="s">
        <v>22</v>
      </c>
      <c r="M649" t="s">
        <v>31</v>
      </c>
      <c r="N649" t="s">
        <v>23</v>
      </c>
      <c r="O649">
        <v>4</v>
      </c>
      <c r="P649" t="s">
        <v>24</v>
      </c>
      <c r="Q649" t="s">
        <v>25</v>
      </c>
      <c r="R649" t="s">
        <v>237</v>
      </c>
      <c r="S649" t="s">
        <v>267</v>
      </c>
    </row>
    <row r="650" spans="1:19" x14ac:dyDescent="0.35">
      <c r="A650">
        <v>1136573</v>
      </c>
      <c r="B650" t="s">
        <v>50</v>
      </c>
      <c r="C650">
        <f t="shared" si="10"/>
        <v>2018</v>
      </c>
      <c r="D650" t="s">
        <v>408</v>
      </c>
      <c r="E650" s="1">
        <v>43206</v>
      </c>
      <c r="F650" t="s">
        <v>347</v>
      </c>
      <c r="G650" t="s">
        <v>52</v>
      </c>
      <c r="H650">
        <v>0</v>
      </c>
      <c r="I650" t="s">
        <v>21</v>
      </c>
      <c r="J650" t="s">
        <v>39</v>
      </c>
      <c r="K650" t="s">
        <v>39</v>
      </c>
      <c r="L650" t="s">
        <v>22</v>
      </c>
      <c r="M650" t="s">
        <v>21</v>
      </c>
      <c r="N650" t="s">
        <v>23</v>
      </c>
      <c r="O650">
        <v>71</v>
      </c>
      <c r="P650" t="s">
        <v>24</v>
      </c>
      <c r="Q650" t="s">
        <v>25</v>
      </c>
      <c r="R650" t="s">
        <v>232</v>
      </c>
      <c r="S650" t="s">
        <v>325</v>
      </c>
    </row>
    <row r="651" spans="1:19" x14ac:dyDescent="0.35">
      <c r="A651">
        <v>1136574</v>
      </c>
      <c r="B651" t="s">
        <v>44</v>
      </c>
      <c r="C651">
        <f t="shared" si="10"/>
        <v>2018</v>
      </c>
      <c r="D651" t="s">
        <v>408</v>
      </c>
      <c r="E651" s="1">
        <v>43207</v>
      </c>
      <c r="F651" t="s">
        <v>147</v>
      </c>
      <c r="G651" t="s">
        <v>46</v>
      </c>
      <c r="H651">
        <v>0</v>
      </c>
      <c r="I651" t="s">
        <v>47</v>
      </c>
      <c r="J651" t="s">
        <v>20</v>
      </c>
      <c r="K651" t="s">
        <v>20</v>
      </c>
      <c r="L651" t="s">
        <v>22</v>
      </c>
      <c r="M651" t="s">
        <v>47</v>
      </c>
      <c r="N651" t="s">
        <v>23</v>
      </c>
      <c r="O651">
        <v>46</v>
      </c>
      <c r="P651" t="s">
        <v>24</v>
      </c>
      <c r="Q651" t="s">
        <v>25</v>
      </c>
      <c r="R651" t="s">
        <v>213</v>
      </c>
      <c r="S651" t="s">
        <v>321</v>
      </c>
    </row>
    <row r="652" spans="1:19" x14ac:dyDescent="0.35">
      <c r="A652">
        <v>1136575</v>
      </c>
      <c r="B652" t="s">
        <v>56</v>
      </c>
      <c r="C652">
        <f t="shared" si="10"/>
        <v>2018</v>
      </c>
      <c r="D652" t="s">
        <v>408</v>
      </c>
      <c r="E652" s="1">
        <v>43208</v>
      </c>
      <c r="F652" t="s">
        <v>347</v>
      </c>
      <c r="G652" t="s">
        <v>58</v>
      </c>
      <c r="H652">
        <v>0</v>
      </c>
      <c r="I652" t="s">
        <v>40</v>
      </c>
      <c r="J652" t="s">
        <v>21</v>
      </c>
      <c r="K652" t="s">
        <v>21</v>
      </c>
      <c r="L652" t="s">
        <v>22</v>
      </c>
      <c r="M652" t="s">
        <v>21</v>
      </c>
      <c r="N652" t="s">
        <v>41</v>
      </c>
      <c r="O652">
        <v>7</v>
      </c>
      <c r="P652" t="s">
        <v>24</v>
      </c>
      <c r="Q652" t="s">
        <v>25</v>
      </c>
      <c r="R652" t="s">
        <v>346</v>
      </c>
      <c r="S652" t="s">
        <v>140</v>
      </c>
    </row>
    <row r="653" spans="1:19" x14ac:dyDescent="0.35">
      <c r="A653">
        <v>1136576</v>
      </c>
      <c r="B653" t="s">
        <v>28</v>
      </c>
      <c r="C653">
        <f t="shared" si="10"/>
        <v>2018</v>
      </c>
      <c r="D653" t="s">
        <v>408</v>
      </c>
      <c r="E653" s="1">
        <v>43209</v>
      </c>
      <c r="F653" t="s">
        <v>118</v>
      </c>
      <c r="G653" t="s">
        <v>318</v>
      </c>
      <c r="H653">
        <v>0</v>
      </c>
      <c r="I653" t="s">
        <v>31</v>
      </c>
      <c r="J653" t="s">
        <v>259</v>
      </c>
      <c r="K653" t="s">
        <v>31</v>
      </c>
      <c r="L653" t="s">
        <v>33</v>
      </c>
      <c r="M653" t="s">
        <v>31</v>
      </c>
      <c r="N653" t="s">
        <v>23</v>
      </c>
      <c r="O653">
        <v>15</v>
      </c>
      <c r="P653" t="s">
        <v>24</v>
      </c>
      <c r="Q653" t="s">
        <v>25</v>
      </c>
      <c r="R653" t="s">
        <v>274</v>
      </c>
      <c r="S653" t="s">
        <v>232</v>
      </c>
    </row>
    <row r="654" spans="1:19" x14ac:dyDescent="0.35">
      <c r="A654">
        <v>1136577</v>
      </c>
      <c r="B654" t="s">
        <v>238</v>
      </c>
      <c r="C654">
        <f t="shared" si="10"/>
        <v>2018</v>
      </c>
      <c r="D654" t="s">
        <v>408</v>
      </c>
      <c r="E654" s="1">
        <v>43210</v>
      </c>
      <c r="F654" t="s">
        <v>57</v>
      </c>
      <c r="G654" t="s">
        <v>299</v>
      </c>
      <c r="H654">
        <v>0</v>
      </c>
      <c r="I654" t="s">
        <v>32</v>
      </c>
      <c r="J654" t="s">
        <v>40</v>
      </c>
      <c r="K654" t="s">
        <v>40</v>
      </c>
      <c r="L654" t="s">
        <v>22</v>
      </c>
      <c r="M654" t="s">
        <v>32</v>
      </c>
      <c r="N654" t="s">
        <v>23</v>
      </c>
      <c r="O654">
        <v>64</v>
      </c>
      <c r="P654" t="s">
        <v>24</v>
      </c>
      <c r="Q654" t="s">
        <v>25</v>
      </c>
      <c r="R654" t="s">
        <v>333</v>
      </c>
      <c r="S654" t="s">
        <v>321</v>
      </c>
    </row>
    <row r="655" spans="1:19" x14ac:dyDescent="0.35">
      <c r="A655">
        <v>1136578</v>
      </c>
      <c r="B655" t="s">
        <v>50</v>
      </c>
      <c r="C655">
        <f t="shared" si="10"/>
        <v>2018</v>
      </c>
      <c r="D655" t="s">
        <v>408</v>
      </c>
      <c r="E655" s="1">
        <v>43211</v>
      </c>
      <c r="F655" t="s">
        <v>361</v>
      </c>
      <c r="G655" t="s">
        <v>52</v>
      </c>
      <c r="H655">
        <v>0</v>
      </c>
      <c r="I655" t="s">
        <v>21</v>
      </c>
      <c r="J655" t="s">
        <v>31</v>
      </c>
      <c r="K655" t="s">
        <v>31</v>
      </c>
      <c r="L655" t="s">
        <v>22</v>
      </c>
      <c r="M655" t="s">
        <v>31</v>
      </c>
      <c r="N655" t="s">
        <v>41</v>
      </c>
      <c r="O655">
        <v>9</v>
      </c>
      <c r="P655" t="s">
        <v>24</v>
      </c>
      <c r="Q655" t="s">
        <v>95</v>
      </c>
      <c r="R655" t="s">
        <v>252</v>
      </c>
      <c r="S655" t="s">
        <v>346</v>
      </c>
    </row>
    <row r="656" spans="1:19" x14ac:dyDescent="0.35">
      <c r="A656">
        <v>1136579</v>
      </c>
      <c r="B656" t="s">
        <v>343</v>
      </c>
      <c r="C656">
        <f t="shared" si="10"/>
        <v>2018</v>
      </c>
      <c r="D656" t="s">
        <v>408</v>
      </c>
      <c r="E656" s="1">
        <v>43211</v>
      </c>
      <c r="F656" t="s">
        <v>121</v>
      </c>
      <c r="G656" t="s">
        <v>344</v>
      </c>
      <c r="H656">
        <v>0</v>
      </c>
      <c r="I656" t="s">
        <v>20</v>
      </c>
      <c r="J656" t="s">
        <v>39</v>
      </c>
      <c r="K656" t="s">
        <v>20</v>
      </c>
      <c r="L656" t="s">
        <v>22</v>
      </c>
      <c r="M656" t="s">
        <v>20</v>
      </c>
      <c r="N656" t="s">
        <v>41</v>
      </c>
      <c r="O656">
        <v>6</v>
      </c>
      <c r="P656" t="s">
        <v>24</v>
      </c>
      <c r="Q656" t="s">
        <v>25</v>
      </c>
      <c r="R656" t="s">
        <v>301</v>
      </c>
      <c r="S656" t="s">
        <v>267</v>
      </c>
    </row>
    <row r="657" spans="1:19" x14ac:dyDescent="0.35">
      <c r="A657">
        <v>1136580</v>
      </c>
      <c r="B657" t="s">
        <v>60</v>
      </c>
      <c r="C657">
        <f t="shared" si="10"/>
        <v>2018</v>
      </c>
      <c r="D657" t="s">
        <v>408</v>
      </c>
      <c r="E657" s="1">
        <v>43212</v>
      </c>
      <c r="F657" t="s">
        <v>183</v>
      </c>
      <c r="G657" t="s">
        <v>62</v>
      </c>
      <c r="H657">
        <v>0</v>
      </c>
      <c r="I657" t="s">
        <v>259</v>
      </c>
      <c r="J657" t="s">
        <v>32</v>
      </c>
      <c r="K657" t="s">
        <v>259</v>
      </c>
      <c r="L657" t="s">
        <v>22</v>
      </c>
      <c r="M657" t="s">
        <v>32</v>
      </c>
      <c r="N657" t="s">
        <v>23</v>
      </c>
      <c r="O657">
        <v>4</v>
      </c>
      <c r="P657" t="s">
        <v>24</v>
      </c>
      <c r="Q657" t="s">
        <v>25</v>
      </c>
      <c r="R657" t="s">
        <v>237</v>
      </c>
      <c r="S657" t="s">
        <v>232</v>
      </c>
    </row>
    <row r="658" spans="1:19" x14ac:dyDescent="0.35">
      <c r="A658">
        <v>1136581</v>
      </c>
      <c r="B658" t="s">
        <v>56</v>
      </c>
      <c r="C658">
        <f t="shared" si="10"/>
        <v>2018</v>
      </c>
      <c r="D658" t="s">
        <v>408</v>
      </c>
      <c r="E658" s="1">
        <v>43212</v>
      </c>
      <c r="F658" t="s">
        <v>365</v>
      </c>
      <c r="G658" t="s">
        <v>58</v>
      </c>
      <c r="H658">
        <v>0</v>
      </c>
      <c r="I658" t="s">
        <v>40</v>
      </c>
      <c r="J658" t="s">
        <v>47</v>
      </c>
      <c r="K658" t="s">
        <v>47</v>
      </c>
      <c r="L658" t="s">
        <v>33</v>
      </c>
      <c r="M658" t="s">
        <v>40</v>
      </c>
      <c r="N658" t="s">
        <v>41</v>
      </c>
      <c r="O658">
        <v>3</v>
      </c>
      <c r="P658" t="s">
        <v>24</v>
      </c>
      <c r="Q658" t="s">
        <v>25</v>
      </c>
      <c r="R658" t="s">
        <v>333</v>
      </c>
      <c r="S658" t="s">
        <v>213</v>
      </c>
    </row>
    <row r="659" spans="1:19" x14ac:dyDescent="0.35">
      <c r="A659">
        <v>1136582</v>
      </c>
      <c r="B659" t="s">
        <v>36</v>
      </c>
      <c r="C659">
        <f t="shared" si="10"/>
        <v>2018</v>
      </c>
      <c r="D659" t="s">
        <v>408</v>
      </c>
      <c r="E659" s="1">
        <v>43213</v>
      </c>
      <c r="F659" t="s">
        <v>366</v>
      </c>
      <c r="G659" t="s">
        <v>38</v>
      </c>
      <c r="H659">
        <v>0</v>
      </c>
      <c r="I659" t="s">
        <v>39</v>
      </c>
      <c r="J659" t="s">
        <v>31</v>
      </c>
      <c r="K659" t="s">
        <v>39</v>
      </c>
      <c r="L659" t="s">
        <v>22</v>
      </c>
      <c r="M659" t="s">
        <v>31</v>
      </c>
      <c r="N659" t="s">
        <v>23</v>
      </c>
      <c r="O659">
        <v>4</v>
      </c>
      <c r="P659" t="s">
        <v>24</v>
      </c>
      <c r="Q659" t="s">
        <v>25</v>
      </c>
      <c r="R659" t="s">
        <v>325</v>
      </c>
      <c r="S659" t="s">
        <v>267</v>
      </c>
    </row>
    <row r="660" spans="1:19" x14ac:dyDescent="0.35">
      <c r="A660">
        <v>1136583</v>
      </c>
      <c r="B660" t="s">
        <v>44</v>
      </c>
      <c r="C660">
        <f t="shared" si="10"/>
        <v>2018</v>
      </c>
      <c r="D660" t="s">
        <v>408</v>
      </c>
      <c r="E660" s="1">
        <v>43214</v>
      </c>
      <c r="F660" t="s">
        <v>345</v>
      </c>
      <c r="G660" t="s">
        <v>46</v>
      </c>
      <c r="H660">
        <v>0</v>
      </c>
      <c r="I660" t="s">
        <v>47</v>
      </c>
      <c r="J660" t="s">
        <v>259</v>
      </c>
      <c r="K660" t="s">
        <v>47</v>
      </c>
      <c r="L660" t="s">
        <v>22</v>
      </c>
      <c r="M660" t="s">
        <v>259</v>
      </c>
      <c r="N660" t="s">
        <v>23</v>
      </c>
      <c r="O660">
        <v>31</v>
      </c>
      <c r="P660" t="s">
        <v>24</v>
      </c>
      <c r="Q660" t="s">
        <v>25</v>
      </c>
      <c r="R660" t="s">
        <v>252</v>
      </c>
      <c r="S660" t="s">
        <v>140</v>
      </c>
    </row>
    <row r="661" spans="1:19" x14ac:dyDescent="0.35">
      <c r="A661">
        <v>1136584</v>
      </c>
      <c r="B661" t="s">
        <v>343</v>
      </c>
      <c r="C661">
        <f t="shared" si="10"/>
        <v>2018</v>
      </c>
      <c r="D661" t="s">
        <v>408</v>
      </c>
      <c r="E661" s="1">
        <v>43215</v>
      </c>
      <c r="F661" t="s">
        <v>76</v>
      </c>
      <c r="G661" t="s">
        <v>344</v>
      </c>
      <c r="H661">
        <v>0</v>
      </c>
      <c r="I661" t="s">
        <v>20</v>
      </c>
      <c r="J661" t="s">
        <v>32</v>
      </c>
      <c r="K661" t="s">
        <v>32</v>
      </c>
      <c r="L661" t="s">
        <v>22</v>
      </c>
      <c r="M661" t="s">
        <v>32</v>
      </c>
      <c r="N661" t="s">
        <v>41</v>
      </c>
      <c r="O661">
        <v>5</v>
      </c>
      <c r="P661" t="s">
        <v>24</v>
      </c>
      <c r="Q661" t="s">
        <v>25</v>
      </c>
      <c r="R661" t="s">
        <v>274</v>
      </c>
      <c r="S661" t="s">
        <v>320</v>
      </c>
    </row>
    <row r="662" spans="1:19" x14ac:dyDescent="0.35">
      <c r="A662">
        <v>1136585</v>
      </c>
      <c r="B662" t="s">
        <v>60</v>
      </c>
      <c r="C662">
        <f t="shared" si="10"/>
        <v>2018</v>
      </c>
      <c r="D662" t="s">
        <v>408</v>
      </c>
      <c r="E662" s="1">
        <v>43216</v>
      </c>
      <c r="F662" t="s">
        <v>366</v>
      </c>
      <c r="G662" t="s">
        <v>62</v>
      </c>
      <c r="H662">
        <v>0</v>
      </c>
      <c r="I662" t="s">
        <v>259</v>
      </c>
      <c r="J662" t="s">
        <v>31</v>
      </c>
      <c r="K662" t="s">
        <v>31</v>
      </c>
      <c r="L662" t="s">
        <v>22</v>
      </c>
      <c r="M662" t="s">
        <v>259</v>
      </c>
      <c r="N662" t="s">
        <v>23</v>
      </c>
      <c r="O662">
        <v>13</v>
      </c>
      <c r="P662" t="s">
        <v>24</v>
      </c>
      <c r="Q662" t="s">
        <v>25</v>
      </c>
      <c r="R662" t="s">
        <v>350</v>
      </c>
      <c r="S662" t="s">
        <v>267</v>
      </c>
    </row>
    <row r="663" spans="1:19" x14ac:dyDescent="0.35">
      <c r="A663">
        <v>1136586</v>
      </c>
      <c r="B663" t="s">
        <v>36</v>
      </c>
      <c r="C663">
        <f t="shared" si="10"/>
        <v>2018</v>
      </c>
      <c r="D663" t="s">
        <v>408</v>
      </c>
      <c r="E663" s="1">
        <v>43217</v>
      </c>
      <c r="F663" t="s">
        <v>307</v>
      </c>
      <c r="G663" t="s">
        <v>38</v>
      </c>
      <c r="H663">
        <v>0</v>
      </c>
      <c r="I663" t="s">
        <v>39</v>
      </c>
      <c r="J663" t="s">
        <v>21</v>
      </c>
      <c r="K663" t="s">
        <v>21</v>
      </c>
      <c r="L663" t="s">
        <v>22</v>
      </c>
      <c r="M663" t="s">
        <v>39</v>
      </c>
      <c r="N663" t="s">
        <v>23</v>
      </c>
      <c r="O663">
        <v>55</v>
      </c>
      <c r="P663" t="s">
        <v>24</v>
      </c>
      <c r="Q663" t="s">
        <v>25</v>
      </c>
      <c r="R663" t="s">
        <v>252</v>
      </c>
      <c r="S663" t="s">
        <v>140</v>
      </c>
    </row>
    <row r="664" spans="1:19" x14ac:dyDescent="0.35">
      <c r="A664">
        <v>1136587</v>
      </c>
      <c r="B664" t="s">
        <v>238</v>
      </c>
      <c r="C664">
        <f t="shared" si="10"/>
        <v>2018</v>
      </c>
      <c r="D664" t="s">
        <v>408</v>
      </c>
      <c r="E664" s="1">
        <v>43218</v>
      </c>
      <c r="F664" t="s">
        <v>147</v>
      </c>
      <c r="G664" t="s">
        <v>299</v>
      </c>
      <c r="H664">
        <v>0</v>
      </c>
      <c r="I664" t="s">
        <v>32</v>
      </c>
      <c r="J664" t="s">
        <v>47</v>
      </c>
      <c r="K664" t="s">
        <v>47</v>
      </c>
      <c r="L664" t="s">
        <v>22</v>
      </c>
      <c r="M664" t="s">
        <v>47</v>
      </c>
      <c r="N664" t="s">
        <v>41</v>
      </c>
      <c r="O664">
        <v>8</v>
      </c>
      <c r="P664" t="s">
        <v>24</v>
      </c>
      <c r="Q664" t="s">
        <v>25</v>
      </c>
      <c r="R664" t="s">
        <v>301</v>
      </c>
      <c r="S664" t="s">
        <v>321</v>
      </c>
    </row>
    <row r="665" spans="1:19" x14ac:dyDescent="0.35">
      <c r="A665">
        <v>1136588</v>
      </c>
      <c r="B665" t="s">
        <v>56</v>
      </c>
      <c r="C665">
        <f t="shared" si="10"/>
        <v>2018</v>
      </c>
      <c r="D665" t="s">
        <v>408</v>
      </c>
      <c r="E665" s="1">
        <v>43219</v>
      </c>
      <c r="F665" t="s">
        <v>352</v>
      </c>
      <c r="G665" t="s">
        <v>58</v>
      </c>
      <c r="H665">
        <v>0</v>
      </c>
      <c r="I665" t="s">
        <v>40</v>
      </c>
      <c r="J665" t="s">
        <v>259</v>
      </c>
      <c r="K665" t="s">
        <v>259</v>
      </c>
      <c r="L665" t="s">
        <v>33</v>
      </c>
      <c r="M665" t="s">
        <v>259</v>
      </c>
      <c r="N665" t="s">
        <v>23</v>
      </c>
      <c r="O665">
        <v>11</v>
      </c>
      <c r="P665" t="s">
        <v>24</v>
      </c>
      <c r="Q665" t="s">
        <v>25</v>
      </c>
      <c r="R665" t="s">
        <v>242</v>
      </c>
      <c r="S665" t="s">
        <v>325</v>
      </c>
    </row>
    <row r="666" spans="1:19" x14ac:dyDescent="0.35">
      <c r="A666">
        <v>1136589</v>
      </c>
      <c r="B666" t="s">
        <v>343</v>
      </c>
      <c r="C666">
        <f t="shared" si="10"/>
        <v>2018</v>
      </c>
      <c r="D666" t="s">
        <v>408</v>
      </c>
      <c r="E666" s="1">
        <v>43219</v>
      </c>
      <c r="F666" t="s">
        <v>288</v>
      </c>
      <c r="G666" t="s">
        <v>344</v>
      </c>
      <c r="H666">
        <v>0</v>
      </c>
      <c r="I666" t="s">
        <v>20</v>
      </c>
      <c r="J666" t="s">
        <v>21</v>
      </c>
      <c r="K666" t="s">
        <v>21</v>
      </c>
      <c r="L666" t="s">
        <v>22</v>
      </c>
      <c r="M666" t="s">
        <v>21</v>
      </c>
      <c r="N666" t="s">
        <v>41</v>
      </c>
      <c r="O666">
        <v>6</v>
      </c>
      <c r="P666" t="s">
        <v>24</v>
      </c>
      <c r="Q666" t="s">
        <v>25</v>
      </c>
      <c r="R666" t="s">
        <v>274</v>
      </c>
      <c r="S666" t="s">
        <v>232</v>
      </c>
    </row>
    <row r="667" spans="1:19" x14ac:dyDescent="0.35">
      <c r="A667">
        <v>1136590</v>
      </c>
      <c r="B667" t="s">
        <v>238</v>
      </c>
      <c r="C667">
        <f t="shared" si="10"/>
        <v>2018</v>
      </c>
      <c r="D667" t="s">
        <v>408</v>
      </c>
      <c r="E667" s="1">
        <v>43220</v>
      </c>
      <c r="F667" t="s">
        <v>57</v>
      </c>
      <c r="G667" t="s">
        <v>299</v>
      </c>
      <c r="H667">
        <v>0</v>
      </c>
      <c r="I667" t="s">
        <v>32</v>
      </c>
      <c r="J667" t="s">
        <v>39</v>
      </c>
      <c r="K667" t="s">
        <v>39</v>
      </c>
      <c r="L667" t="s">
        <v>22</v>
      </c>
      <c r="M667" t="s">
        <v>32</v>
      </c>
      <c r="N667" t="s">
        <v>23</v>
      </c>
      <c r="O667">
        <v>13</v>
      </c>
      <c r="P667" t="s">
        <v>24</v>
      </c>
      <c r="Q667" t="s">
        <v>25</v>
      </c>
      <c r="R667" t="s">
        <v>330</v>
      </c>
      <c r="S667" t="s">
        <v>252</v>
      </c>
    </row>
    <row r="668" spans="1:19" x14ac:dyDescent="0.35">
      <c r="A668">
        <v>1136591</v>
      </c>
      <c r="B668" t="s">
        <v>343</v>
      </c>
      <c r="C668">
        <f t="shared" si="10"/>
        <v>2018</v>
      </c>
      <c r="D668" t="s">
        <v>408</v>
      </c>
      <c r="E668" s="1">
        <v>43221</v>
      </c>
      <c r="F668" t="s">
        <v>367</v>
      </c>
      <c r="G668" t="s">
        <v>344</v>
      </c>
      <c r="H668">
        <v>0</v>
      </c>
      <c r="I668" t="s">
        <v>20</v>
      </c>
      <c r="J668" t="s">
        <v>47</v>
      </c>
      <c r="K668" t="s">
        <v>47</v>
      </c>
      <c r="L668" t="s">
        <v>22</v>
      </c>
      <c r="M668" t="s">
        <v>20</v>
      </c>
      <c r="N668" t="s">
        <v>23</v>
      </c>
      <c r="O668">
        <v>14</v>
      </c>
      <c r="P668" t="s">
        <v>24</v>
      </c>
      <c r="Q668" t="s">
        <v>25</v>
      </c>
      <c r="R668" t="s">
        <v>120</v>
      </c>
      <c r="S668" t="s">
        <v>321</v>
      </c>
    </row>
    <row r="669" spans="1:19" x14ac:dyDescent="0.35">
      <c r="A669">
        <v>1136592</v>
      </c>
      <c r="B669" t="s">
        <v>36</v>
      </c>
      <c r="C669">
        <f t="shared" si="10"/>
        <v>2018</v>
      </c>
      <c r="D669" t="s">
        <v>408</v>
      </c>
      <c r="E669" s="1">
        <v>43222</v>
      </c>
      <c r="F669" t="s">
        <v>334</v>
      </c>
      <c r="G669" t="s">
        <v>38</v>
      </c>
      <c r="H669">
        <v>0</v>
      </c>
      <c r="I669" t="s">
        <v>39</v>
      </c>
      <c r="J669" t="s">
        <v>40</v>
      </c>
      <c r="K669" t="s">
        <v>40</v>
      </c>
      <c r="L669" t="s">
        <v>22</v>
      </c>
      <c r="M669" t="s">
        <v>39</v>
      </c>
      <c r="N669" t="s">
        <v>23</v>
      </c>
      <c r="O669">
        <v>4</v>
      </c>
      <c r="P669" t="s">
        <v>24</v>
      </c>
      <c r="Q669" t="s">
        <v>95</v>
      </c>
      <c r="R669" t="s">
        <v>320</v>
      </c>
      <c r="S669" t="s">
        <v>267</v>
      </c>
    </row>
    <row r="670" spans="1:19" x14ac:dyDescent="0.35">
      <c r="A670">
        <v>1136593</v>
      </c>
      <c r="B670" t="s">
        <v>50</v>
      </c>
      <c r="C670">
        <f t="shared" si="10"/>
        <v>2018</v>
      </c>
      <c r="D670" t="s">
        <v>408</v>
      </c>
      <c r="E670" s="1">
        <v>43223</v>
      </c>
      <c r="F670" t="s">
        <v>247</v>
      </c>
      <c r="G670" t="s">
        <v>52</v>
      </c>
      <c r="H670">
        <v>0</v>
      </c>
      <c r="I670" t="s">
        <v>21</v>
      </c>
      <c r="J670" t="s">
        <v>32</v>
      </c>
      <c r="K670" t="s">
        <v>21</v>
      </c>
      <c r="L670" t="s">
        <v>22</v>
      </c>
      <c r="M670" t="s">
        <v>21</v>
      </c>
      <c r="N670" t="s">
        <v>41</v>
      </c>
      <c r="O670">
        <v>6</v>
      </c>
      <c r="P670" t="s">
        <v>24</v>
      </c>
      <c r="Q670" t="s">
        <v>25</v>
      </c>
      <c r="R670" t="s">
        <v>127</v>
      </c>
      <c r="S670" t="s">
        <v>346</v>
      </c>
    </row>
    <row r="671" spans="1:19" x14ac:dyDescent="0.35">
      <c r="A671">
        <v>1136594</v>
      </c>
      <c r="B671" t="s">
        <v>224</v>
      </c>
      <c r="C671">
        <f t="shared" si="10"/>
        <v>2018</v>
      </c>
      <c r="D671" t="s">
        <v>408</v>
      </c>
      <c r="E671" s="1">
        <v>43224</v>
      </c>
      <c r="F671" t="s">
        <v>328</v>
      </c>
      <c r="G671" t="s">
        <v>225</v>
      </c>
      <c r="H671">
        <v>0</v>
      </c>
      <c r="I671" t="s">
        <v>31</v>
      </c>
      <c r="J671" t="s">
        <v>47</v>
      </c>
      <c r="K671" t="s">
        <v>47</v>
      </c>
      <c r="L671" t="s">
        <v>22</v>
      </c>
      <c r="M671" t="s">
        <v>47</v>
      </c>
      <c r="N671" t="s">
        <v>41</v>
      </c>
      <c r="O671">
        <v>6</v>
      </c>
      <c r="P671" t="s">
        <v>24</v>
      </c>
      <c r="Q671" t="s">
        <v>25</v>
      </c>
      <c r="R671" t="s">
        <v>330</v>
      </c>
      <c r="S671" t="s">
        <v>140</v>
      </c>
    </row>
    <row r="672" spans="1:19" x14ac:dyDescent="0.35">
      <c r="A672">
        <v>1136595</v>
      </c>
      <c r="B672" t="s">
        <v>238</v>
      </c>
      <c r="C672">
        <f t="shared" si="10"/>
        <v>2018</v>
      </c>
      <c r="D672" t="s">
        <v>408</v>
      </c>
      <c r="E672" s="1">
        <v>43225</v>
      </c>
      <c r="F672" t="s">
        <v>235</v>
      </c>
      <c r="G672" t="s">
        <v>299</v>
      </c>
      <c r="H672">
        <v>0</v>
      </c>
      <c r="I672" t="s">
        <v>32</v>
      </c>
      <c r="J672" t="s">
        <v>20</v>
      </c>
      <c r="K672" t="s">
        <v>32</v>
      </c>
      <c r="L672" t="s">
        <v>22</v>
      </c>
      <c r="M672" t="s">
        <v>32</v>
      </c>
      <c r="N672" t="s">
        <v>41</v>
      </c>
      <c r="O672">
        <v>6</v>
      </c>
      <c r="P672" t="s">
        <v>24</v>
      </c>
      <c r="Q672" t="s">
        <v>25</v>
      </c>
      <c r="R672" t="s">
        <v>321</v>
      </c>
      <c r="S672" t="s">
        <v>350</v>
      </c>
    </row>
    <row r="673" spans="1:19" x14ac:dyDescent="0.35">
      <c r="A673">
        <v>1136596</v>
      </c>
      <c r="B673" t="s">
        <v>60</v>
      </c>
      <c r="C673">
        <f t="shared" si="10"/>
        <v>2018</v>
      </c>
      <c r="D673" t="s">
        <v>408</v>
      </c>
      <c r="E673" s="1">
        <v>43225</v>
      </c>
      <c r="F673" t="s">
        <v>345</v>
      </c>
      <c r="G673" t="s">
        <v>62</v>
      </c>
      <c r="H673">
        <v>0</v>
      </c>
      <c r="I673" t="s">
        <v>259</v>
      </c>
      <c r="J673" t="s">
        <v>39</v>
      </c>
      <c r="K673" t="s">
        <v>39</v>
      </c>
      <c r="L673" t="s">
        <v>33</v>
      </c>
      <c r="M673" t="s">
        <v>259</v>
      </c>
      <c r="N673" t="s">
        <v>41</v>
      </c>
      <c r="O673">
        <v>7</v>
      </c>
      <c r="P673" t="s">
        <v>24</v>
      </c>
      <c r="Q673" t="s">
        <v>25</v>
      </c>
      <c r="R673" t="s">
        <v>242</v>
      </c>
      <c r="S673" t="s">
        <v>267</v>
      </c>
    </row>
    <row r="674" spans="1:19" x14ac:dyDescent="0.35">
      <c r="A674">
        <v>1136597</v>
      </c>
      <c r="B674" t="s">
        <v>44</v>
      </c>
      <c r="C674">
        <f t="shared" si="10"/>
        <v>2018</v>
      </c>
      <c r="D674" t="s">
        <v>408</v>
      </c>
      <c r="E674" s="1">
        <v>43226</v>
      </c>
      <c r="F674" t="s">
        <v>313</v>
      </c>
      <c r="G674" t="s">
        <v>46</v>
      </c>
      <c r="H674">
        <v>0</v>
      </c>
      <c r="I674" t="s">
        <v>47</v>
      </c>
      <c r="J674" t="s">
        <v>21</v>
      </c>
      <c r="K674" t="s">
        <v>21</v>
      </c>
      <c r="L674" t="s">
        <v>22</v>
      </c>
      <c r="M674" t="s">
        <v>47</v>
      </c>
      <c r="N674" t="s">
        <v>23</v>
      </c>
      <c r="O674">
        <v>13</v>
      </c>
      <c r="P674" t="s">
        <v>24</v>
      </c>
      <c r="Q674" t="s">
        <v>25</v>
      </c>
      <c r="R674" t="s">
        <v>127</v>
      </c>
      <c r="S674" t="s">
        <v>346</v>
      </c>
    </row>
    <row r="675" spans="1:19" x14ac:dyDescent="0.35">
      <c r="A675">
        <v>1136598</v>
      </c>
      <c r="B675" t="s">
        <v>224</v>
      </c>
      <c r="C675">
        <f t="shared" si="10"/>
        <v>2018</v>
      </c>
      <c r="D675" t="s">
        <v>408</v>
      </c>
      <c r="E675" s="1">
        <v>43226</v>
      </c>
      <c r="F675" t="s">
        <v>368</v>
      </c>
      <c r="G675" t="s">
        <v>225</v>
      </c>
      <c r="H675">
        <v>0</v>
      </c>
      <c r="I675" t="s">
        <v>31</v>
      </c>
      <c r="J675" t="s">
        <v>40</v>
      </c>
      <c r="K675" t="s">
        <v>31</v>
      </c>
      <c r="L675" t="s">
        <v>22</v>
      </c>
      <c r="M675" t="s">
        <v>31</v>
      </c>
      <c r="N675" t="s">
        <v>41</v>
      </c>
      <c r="O675">
        <v>6</v>
      </c>
      <c r="P675" t="s">
        <v>24</v>
      </c>
      <c r="Q675" t="s">
        <v>25</v>
      </c>
      <c r="R675" t="s">
        <v>252</v>
      </c>
      <c r="S675" t="s">
        <v>140</v>
      </c>
    </row>
    <row r="676" spans="1:19" x14ac:dyDescent="0.35">
      <c r="A676">
        <v>1136599</v>
      </c>
      <c r="B676" t="s">
        <v>60</v>
      </c>
      <c r="C676">
        <f t="shared" si="10"/>
        <v>2018</v>
      </c>
      <c r="D676" t="s">
        <v>408</v>
      </c>
      <c r="E676" s="1">
        <v>43227</v>
      </c>
      <c r="F676" t="s">
        <v>352</v>
      </c>
      <c r="G676" t="s">
        <v>62</v>
      </c>
      <c r="H676">
        <v>0</v>
      </c>
      <c r="I676" t="s">
        <v>259</v>
      </c>
      <c r="J676" t="s">
        <v>20</v>
      </c>
      <c r="K676" t="s">
        <v>20</v>
      </c>
      <c r="L676" t="s">
        <v>22</v>
      </c>
      <c r="M676" t="s">
        <v>259</v>
      </c>
      <c r="N676" t="s">
        <v>23</v>
      </c>
      <c r="O676">
        <v>5</v>
      </c>
      <c r="P676" t="s">
        <v>24</v>
      </c>
      <c r="Q676" t="s">
        <v>25</v>
      </c>
      <c r="R676" t="s">
        <v>242</v>
      </c>
      <c r="S676" t="s">
        <v>320</v>
      </c>
    </row>
    <row r="677" spans="1:19" x14ac:dyDescent="0.35">
      <c r="A677">
        <v>1136600</v>
      </c>
      <c r="B677" t="s">
        <v>56</v>
      </c>
      <c r="C677">
        <f t="shared" si="10"/>
        <v>2018</v>
      </c>
      <c r="D677" t="s">
        <v>408</v>
      </c>
      <c r="E677" s="1">
        <v>43228</v>
      </c>
      <c r="F677" t="s">
        <v>353</v>
      </c>
      <c r="G677" t="s">
        <v>58</v>
      </c>
      <c r="H677">
        <v>0</v>
      </c>
      <c r="I677" t="s">
        <v>40</v>
      </c>
      <c r="J677" t="s">
        <v>31</v>
      </c>
      <c r="K677" t="s">
        <v>40</v>
      </c>
      <c r="L677" t="s">
        <v>33</v>
      </c>
      <c r="M677" t="s">
        <v>40</v>
      </c>
      <c r="N677" t="s">
        <v>23</v>
      </c>
      <c r="O677">
        <v>15</v>
      </c>
      <c r="P677" t="s">
        <v>24</v>
      </c>
      <c r="Q677" t="s">
        <v>25</v>
      </c>
      <c r="R677" t="s">
        <v>120</v>
      </c>
      <c r="S677" t="s">
        <v>321</v>
      </c>
    </row>
    <row r="678" spans="1:19" x14ac:dyDescent="0.35">
      <c r="A678">
        <v>1136601</v>
      </c>
      <c r="B678" t="s">
        <v>50</v>
      </c>
      <c r="C678">
        <f t="shared" si="10"/>
        <v>2018</v>
      </c>
      <c r="D678" t="s">
        <v>408</v>
      </c>
      <c r="E678" s="1">
        <v>43229</v>
      </c>
      <c r="F678" t="s">
        <v>369</v>
      </c>
      <c r="G678" t="s">
        <v>52</v>
      </c>
      <c r="H678">
        <v>0</v>
      </c>
      <c r="I678" t="s">
        <v>21</v>
      </c>
      <c r="J678" t="s">
        <v>47</v>
      </c>
      <c r="K678" t="s">
        <v>21</v>
      </c>
      <c r="L678" t="s">
        <v>22</v>
      </c>
      <c r="M678" t="s">
        <v>47</v>
      </c>
      <c r="N678" t="s">
        <v>23</v>
      </c>
      <c r="O678">
        <v>102</v>
      </c>
      <c r="P678" t="s">
        <v>24</v>
      </c>
      <c r="Q678" t="s">
        <v>25</v>
      </c>
      <c r="R678" t="s">
        <v>333</v>
      </c>
      <c r="S678" t="s">
        <v>232</v>
      </c>
    </row>
    <row r="679" spans="1:19" x14ac:dyDescent="0.35">
      <c r="A679">
        <v>1136602</v>
      </c>
      <c r="B679" t="s">
        <v>36</v>
      </c>
      <c r="C679">
        <f t="shared" si="10"/>
        <v>2018</v>
      </c>
      <c r="D679" t="s">
        <v>408</v>
      </c>
      <c r="E679" s="1">
        <v>43230</v>
      </c>
      <c r="F679" t="s">
        <v>227</v>
      </c>
      <c r="G679" t="s">
        <v>38</v>
      </c>
      <c r="H679">
        <v>0</v>
      </c>
      <c r="I679" t="s">
        <v>39</v>
      </c>
      <c r="J679" t="s">
        <v>259</v>
      </c>
      <c r="K679" t="s">
        <v>39</v>
      </c>
      <c r="L679" t="s">
        <v>33</v>
      </c>
      <c r="M679" t="s">
        <v>259</v>
      </c>
      <c r="N679" t="s">
        <v>41</v>
      </c>
      <c r="O679">
        <v>9</v>
      </c>
      <c r="P679" t="s">
        <v>24</v>
      </c>
      <c r="Q679" t="s">
        <v>25</v>
      </c>
      <c r="R679" t="s">
        <v>330</v>
      </c>
      <c r="S679" t="s">
        <v>252</v>
      </c>
    </row>
    <row r="680" spans="1:19" x14ac:dyDescent="0.35">
      <c r="A680">
        <v>1136603</v>
      </c>
      <c r="B680" t="s">
        <v>56</v>
      </c>
      <c r="C680">
        <f t="shared" si="10"/>
        <v>2018</v>
      </c>
      <c r="D680" t="s">
        <v>408</v>
      </c>
      <c r="E680" s="1">
        <v>43231</v>
      </c>
      <c r="F680" t="s">
        <v>353</v>
      </c>
      <c r="G680" t="s">
        <v>58</v>
      </c>
      <c r="H680">
        <v>0</v>
      </c>
      <c r="I680" t="s">
        <v>40</v>
      </c>
      <c r="J680" t="s">
        <v>32</v>
      </c>
      <c r="K680" t="s">
        <v>32</v>
      </c>
      <c r="L680" t="s">
        <v>33</v>
      </c>
      <c r="M680" t="s">
        <v>40</v>
      </c>
      <c r="N680" t="s">
        <v>41</v>
      </c>
      <c r="O680">
        <v>4</v>
      </c>
      <c r="P680" t="s">
        <v>24</v>
      </c>
      <c r="Q680" t="s">
        <v>25</v>
      </c>
      <c r="R680" t="s">
        <v>120</v>
      </c>
      <c r="S680" t="s">
        <v>350</v>
      </c>
    </row>
    <row r="681" spans="1:19" x14ac:dyDescent="0.35">
      <c r="A681">
        <v>1136604</v>
      </c>
      <c r="B681" t="s">
        <v>224</v>
      </c>
      <c r="C681">
        <f t="shared" si="10"/>
        <v>2018</v>
      </c>
      <c r="D681" t="s">
        <v>408</v>
      </c>
      <c r="E681" s="1">
        <v>43232</v>
      </c>
      <c r="F681" t="s">
        <v>247</v>
      </c>
      <c r="G681" t="s">
        <v>225</v>
      </c>
      <c r="H681">
        <v>0</v>
      </c>
      <c r="I681" t="s">
        <v>31</v>
      </c>
      <c r="J681" t="s">
        <v>21</v>
      </c>
      <c r="K681" t="s">
        <v>31</v>
      </c>
      <c r="L681" t="s">
        <v>22</v>
      </c>
      <c r="M681" t="s">
        <v>21</v>
      </c>
      <c r="N681" t="s">
        <v>23</v>
      </c>
      <c r="O681">
        <v>31</v>
      </c>
      <c r="P681" t="s">
        <v>24</v>
      </c>
      <c r="Q681" t="s">
        <v>25</v>
      </c>
      <c r="R681" t="s">
        <v>320</v>
      </c>
      <c r="S681" t="s">
        <v>267</v>
      </c>
    </row>
    <row r="682" spans="1:19" x14ac:dyDescent="0.35">
      <c r="A682">
        <v>1136605</v>
      </c>
      <c r="B682" t="s">
        <v>36</v>
      </c>
      <c r="C682">
        <f t="shared" si="10"/>
        <v>2018</v>
      </c>
      <c r="D682" t="s">
        <v>408</v>
      </c>
      <c r="E682" s="1">
        <v>43232</v>
      </c>
      <c r="F682" t="s">
        <v>121</v>
      </c>
      <c r="G682" t="s">
        <v>38</v>
      </c>
      <c r="H682">
        <v>0</v>
      </c>
      <c r="I682" t="s">
        <v>39</v>
      </c>
      <c r="J682" t="s">
        <v>20</v>
      </c>
      <c r="K682" t="s">
        <v>20</v>
      </c>
      <c r="L682" t="s">
        <v>22</v>
      </c>
      <c r="M682" t="s">
        <v>20</v>
      </c>
      <c r="N682" t="s">
        <v>41</v>
      </c>
      <c r="O682">
        <v>5</v>
      </c>
      <c r="P682" t="s">
        <v>24</v>
      </c>
      <c r="Q682" t="s">
        <v>25</v>
      </c>
      <c r="R682" t="s">
        <v>333</v>
      </c>
      <c r="S682" t="s">
        <v>127</v>
      </c>
    </row>
    <row r="683" spans="1:19" x14ac:dyDescent="0.35">
      <c r="A683">
        <v>1136606</v>
      </c>
      <c r="B683" t="s">
        <v>238</v>
      </c>
      <c r="C683">
        <f t="shared" si="10"/>
        <v>2018</v>
      </c>
      <c r="D683" t="s">
        <v>408</v>
      </c>
      <c r="E683" s="1">
        <v>43233</v>
      </c>
      <c r="F683" t="s">
        <v>183</v>
      </c>
      <c r="G683" t="s">
        <v>299</v>
      </c>
      <c r="H683">
        <v>0</v>
      </c>
      <c r="I683" t="s">
        <v>32</v>
      </c>
      <c r="J683" t="s">
        <v>259</v>
      </c>
      <c r="K683" t="s">
        <v>32</v>
      </c>
      <c r="L683" t="s">
        <v>22</v>
      </c>
      <c r="M683" t="s">
        <v>32</v>
      </c>
      <c r="N683" t="s">
        <v>41</v>
      </c>
      <c r="O683">
        <v>8</v>
      </c>
      <c r="P683" t="s">
        <v>24</v>
      </c>
      <c r="Q683" t="s">
        <v>25</v>
      </c>
      <c r="R683" t="s">
        <v>120</v>
      </c>
      <c r="S683" t="s">
        <v>350</v>
      </c>
    </row>
    <row r="684" spans="1:19" x14ac:dyDescent="0.35">
      <c r="A684">
        <v>1136607</v>
      </c>
      <c r="B684" t="s">
        <v>44</v>
      </c>
      <c r="C684">
        <f t="shared" si="10"/>
        <v>2018</v>
      </c>
      <c r="D684" t="s">
        <v>408</v>
      </c>
      <c r="E684" s="1">
        <v>43233</v>
      </c>
      <c r="F684" t="s">
        <v>353</v>
      </c>
      <c r="G684" t="s">
        <v>46</v>
      </c>
      <c r="H684">
        <v>0</v>
      </c>
      <c r="I684" t="s">
        <v>47</v>
      </c>
      <c r="J684" t="s">
        <v>40</v>
      </c>
      <c r="K684" t="s">
        <v>40</v>
      </c>
      <c r="L684" t="s">
        <v>22</v>
      </c>
      <c r="M684" t="s">
        <v>40</v>
      </c>
      <c r="N684" t="s">
        <v>41</v>
      </c>
      <c r="O684">
        <v>7</v>
      </c>
      <c r="P684" t="s">
        <v>24</v>
      </c>
      <c r="Q684" t="s">
        <v>25</v>
      </c>
      <c r="R684" t="s">
        <v>321</v>
      </c>
      <c r="S684" t="s">
        <v>140</v>
      </c>
    </row>
    <row r="685" spans="1:19" x14ac:dyDescent="0.35">
      <c r="A685">
        <v>1136608</v>
      </c>
      <c r="B685" t="s">
        <v>224</v>
      </c>
      <c r="C685">
        <f t="shared" si="10"/>
        <v>2018</v>
      </c>
      <c r="D685" t="s">
        <v>408</v>
      </c>
      <c r="E685" s="1">
        <v>43234</v>
      </c>
      <c r="F685" t="s">
        <v>257</v>
      </c>
      <c r="G685" t="s">
        <v>225</v>
      </c>
      <c r="H685">
        <v>0</v>
      </c>
      <c r="I685" t="s">
        <v>31</v>
      </c>
      <c r="J685" t="s">
        <v>20</v>
      </c>
      <c r="K685" t="s">
        <v>20</v>
      </c>
      <c r="L685" t="s">
        <v>22</v>
      </c>
      <c r="M685" t="s">
        <v>20</v>
      </c>
      <c r="N685" t="s">
        <v>41</v>
      </c>
      <c r="O685">
        <v>10</v>
      </c>
      <c r="P685" t="s">
        <v>24</v>
      </c>
      <c r="Q685" t="s">
        <v>25</v>
      </c>
      <c r="R685" t="s">
        <v>242</v>
      </c>
      <c r="S685" t="s">
        <v>320</v>
      </c>
    </row>
    <row r="686" spans="1:19" x14ac:dyDescent="0.35">
      <c r="A686">
        <v>1136609</v>
      </c>
      <c r="B686" t="s">
        <v>50</v>
      </c>
      <c r="C686">
        <f t="shared" si="10"/>
        <v>2018</v>
      </c>
      <c r="D686" t="s">
        <v>408</v>
      </c>
      <c r="E686" s="1">
        <v>43235</v>
      </c>
      <c r="F686" t="s">
        <v>370</v>
      </c>
      <c r="G686" t="s">
        <v>52</v>
      </c>
      <c r="H686">
        <v>0</v>
      </c>
      <c r="I686" t="s">
        <v>21</v>
      </c>
      <c r="J686" t="s">
        <v>40</v>
      </c>
      <c r="K686" t="s">
        <v>21</v>
      </c>
      <c r="L686" t="s">
        <v>22</v>
      </c>
      <c r="M686" t="s">
        <v>21</v>
      </c>
      <c r="N686" t="s">
        <v>41</v>
      </c>
      <c r="O686">
        <v>6</v>
      </c>
      <c r="P686" t="s">
        <v>24</v>
      </c>
      <c r="Q686" t="s">
        <v>25</v>
      </c>
      <c r="R686" t="s">
        <v>127</v>
      </c>
      <c r="S686" t="s">
        <v>232</v>
      </c>
    </row>
    <row r="687" spans="1:19" x14ac:dyDescent="0.35">
      <c r="A687">
        <v>1136610</v>
      </c>
      <c r="B687" t="s">
        <v>44</v>
      </c>
      <c r="C687">
        <f t="shared" si="10"/>
        <v>2018</v>
      </c>
      <c r="D687" t="s">
        <v>408</v>
      </c>
      <c r="E687" s="1">
        <v>43236</v>
      </c>
      <c r="F687" t="s">
        <v>348</v>
      </c>
      <c r="G687" t="s">
        <v>46</v>
      </c>
      <c r="H687">
        <v>0</v>
      </c>
      <c r="I687" t="s">
        <v>47</v>
      </c>
      <c r="J687" t="s">
        <v>31</v>
      </c>
      <c r="K687" t="s">
        <v>31</v>
      </c>
      <c r="L687" t="s">
        <v>22</v>
      </c>
      <c r="M687" t="s">
        <v>47</v>
      </c>
      <c r="N687" t="s">
        <v>23</v>
      </c>
      <c r="O687">
        <v>3</v>
      </c>
      <c r="P687" t="s">
        <v>24</v>
      </c>
      <c r="Q687" t="s">
        <v>25</v>
      </c>
      <c r="R687" t="s">
        <v>120</v>
      </c>
      <c r="S687" t="s">
        <v>321</v>
      </c>
    </row>
    <row r="688" spans="1:19" x14ac:dyDescent="0.35">
      <c r="A688">
        <v>1136611</v>
      </c>
      <c r="B688" t="s">
        <v>343</v>
      </c>
      <c r="C688">
        <f t="shared" si="10"/>
        <v>2018</v>
      </c>
      <c r="D688" t="s">
        <v>408</v>
      </c>
      <c r="E688" s="1">
        <v>43237</v>
      </c>
      <c r="F688" t="s">
        <v>121</v>
      </c>
      <c r="G688" t="s">
        <v>344</v>
      </c>
      <c r="H688">
        <v>0</v>
      </c>
      <c r="I688" t="s">
        <v>20</v>
      </c>
      <c r="J688" t="s">
        <v>259</v>
      </c>
      <c r="K688" t="s">
        <v>259</v>
      </c>
      <c r="L688" t="s">
        <v>22</v>
      </c>
      <c r="M688" t="s">
        <v>20</v>
      </c>
      <c r="N688" t="s">
        <v>23</v>
      </c>
      <c r="O688">
        <v>14</v>
      </c>
      <c r="P688" t="s">
        <v>24</v>
      </c>
      <c r="Q688" t="s">
        <v>25</v>
      </c>
      <c r="R688" t="s">
        <v>330</v>
      </c>
      <c r="S688" t="s">
        <v>140</v>
      </c>
    </row>
    <row r="689" spans="1:19" x14ac:dyDescent="0.35">
      <c r="A689">
        <v>1136612</v>
      </c>
      <c r="B689" t="s">
        <v>36</v>
      </c>
      <c r="C689">
        <f t="shared" si="10"/>
        <v>2018</v>
      </c>
      <c r="D689" t="s">
        <v>408</v>
      </c>
      <c r="E689" s="1">
        <v>43238</v>
      </c>
      <c r="F689" t="s">
        <v>358</v>
      </c>
      <c r="G689" t="s">
        <v>38</v>
      </c>
      <c r="H689">
        <v>0</v>
      </c>
      <c r="I689" t="s">
        <v>39</v>
      </c>
      <c r="J689" t="s">
        <v>32</v>
      </c>
      <c r="K689" t="s">
        <v>32</v>
      </c>
      <c r="L689" t="s">
        <v>22</v>
      </c>
      <c r="M689" t="s">
        <v>39</v>
      </c>
      <c r="N689" t="s">
        <v>23</v>
      </c>
      <c r="O689">
        <v>34</v>
      </c>
      <c r="P689" t="s">
        <v>24</v>
      </c>
      <c r="Q689" t="s">
        <v>25</v>
      </c>
      <c r="R689" t="s">
        <v>237</v>
      </c>
      <c r="S689" t="s">
        <v>127</v>
      </c>
    </row>
    <row r="690" spans="1:19" x14ac:dyDescent="0.35">
      <c r="A690">
        <v>1136613</v>
      </c>
      <c r="B690" t="s">
        <v>56</v>
      </c>
      <c r="C690">
        <f t="shared" si="10"/>
        <v>2018</v>
      </c>
      <c r="D690" t="s">
        <v>408</v>
      </c>
      <c r="E690" s="1">
        <v>43239</v>
      </c>
      <c r="F690" t="s">
        <v>371</v>
      </c>
      <c r="G690" t="s">
        <v>58</v>
      </c>
      <c r="H690">
        <v>0</v>
      </c>
      <c r="I690" t="s">
        <v>40</v>
      </c>
      <c r="J690" t="s">
        <v>20</v>
      </c>
      <c r="K690" t="s">
        <v>40</v>
      </c>
      <c r="L690" t="s">
        <v>33</v>
      </c>
      <c r="M690" t="s">
        <v>40</v>
      </c>
      <c r="N690" t="s">
        <v>23</v>
      </c>
      <c r="O690">
        <v>30</v>
      </c>
      <c r="P690" t="s">
        <v>24</v>
      </c>
      <c r="Q690" t="s">
        <v>25</v>
      </c>
      <c r="R690" t="s">
        <v>242</v>
      </c>
      <c r="S690" t="s">
        <v>320</v>
      </c>
    </row>
    <row r="691" spans="1:19" x14ac:dyDescent="0.35">
      <c r="A691">
        <v>1136614</v>
      </c>
      <c r="B691" t="s">
        <v>60</v>
      </c>
      <c r="C691">
        <f t="shared" si="10"/>
        <v>2018</v>
      </c>
      <c r="D691" t="s">
        <v>408</v>
      </c>
      <c r="E691" s="1">
        <v>43239</v>
      </c>
      <c r="F691" t="s">
        <v>288</v>
      </c>
      <c r="G691" t="s">
        <v>62</v>
      </c>
      <c r="H691">
        <v>0</v>
      </c>
      <c r="I691" t="s">
        <v>259</v>
      </c>
      <c r="J691" t="s">
        <v>21</v>
      </c>
      <c r="K691" t="s">
        <v>259</v>
      </c>
      <c r="L691" t="s">
        <v>33</v>
      </c>
      <c r="M691" t="s">
        <v>21</v>
      </c>
      <c r="N691" t="s">
        <v>41</v>
      </c>
      <c r="O691">
        <v>5</v>
      </c>
      <c r="P691" t="s">
        <v>24</v>
      </c>
      <c r="Q691" t="s">
        <v>25</v>
      </c>
      <c r="R691" t="s">
        <v>232</v>
      </c>
      <c r="S691" t="s">
        <v>140</v>
      </c>
    </row>
    <row r="692" spans="1:19" x14ac:dyDescent="0.35">
      <c r="A692">
        <v>1136615</v>
      </c>
      <c r="B692" t="s">
        <v>36</v>
      </c>
      <c r="C692">
        <f t="shared" si="10"/>
        <v>2018</v>
      </c>
      <c r="D692" t="s">
        <v>408</v>
      </c>
      <c r="E692" s="1">
        <v>43240</v>
      </c>
      <c r="F692" t="s">
        <v>93</v>
      </c>
      <c r="G692" t="s">
        <v>38</v>
      </c>
      <c r="H692">
        <v>0</v>
      </c>
      <c r="I692" t="s">
        <v>39</v>
      </c>
      <c r="J692" t="s">
        <v>47</v>
      </c>
      <c r="K692" t="s">
        <v>39</v>
      </c>
      <c r="L692" t="s">
        <v>33</v>
      </c>
      <c r="M692" t="s">
        <v>39</v>
      </c>
      <c r="N692" t="s">
        <v>23</v>
      </c>
      <c r="O692">
        <v>11</v>
      </c>
      <c r="P692" t="s">
        <v>24</v>
      </c>
      <c r="Q692" t="s">
        <v>25</v>
      </c>
      <c r="R692" t="s">
        <v>127</v>
      </c>
      <c r="S692" t="s">
        <v>267</v>
      </c>
    </row>
    <row r="693" spans="1:19" x14ac:dyDescent="0.35">
      <c r="A693">
        <v>1136616</v>
      </c>
      <c r="B693" t="s">
        <v>238</v>
      </c>
      <c r="C693">
        <f t="shared" si="10"/>
        <v>2018</v>
      </c>
      <c r="D693" t="s">
        <v>408</v>
      </c>
      <c r="E693" s="1">
        <v>43240</v>
      </c>
      <c r="F693" t="s">
        <v>372</v>
      </c>
      <c r="G693" t="s">
        <v>299</v>
      </c>
      <c r="H693">
        <v>0</v>
      </c>
      <c r="I693" t="s">
        <v>32</v>
      </c>
      <c r="J693" t="s">
        <v>31</v>
      </c>
      <c r="K693" t="s">
        <v>32</v>
      </c>
      <c r="L693" t="s">
        <v>22</v>
      </c>
      <c r="M693" t="s">
        <v>32</v>
      </c>
      <c r="N693" t="s">
        <v>41</v>
      </c>
      <c r="O693">
        <v>5</v>
      </c>
      <c r="P693" t="s">
        <v>24</v>
      </c>
      <c r="Q693" t="s">
        <v>25</v>
      </c>
      <c r="R693" t="s">
        <v>321</v>
      </c>
      <c r="S693" t="s">
        <v>350</v>
      </c>
    </row>
    <row r="694" spans="1:19" x14ac:dyDescent="0.35">
      <c r="A694">
        <v>1136617</v>
      </c>
      <c r="B694" t="s">
        <v>44</v>
      </c>
      <c r="C694">
        <f t="shared" si="10"/>
        <v>2018</v>
      </c>
      <c r="D694" t="s">
        <v>408</v>
      </c>
      <c r="E694" s="1">
        <v>43242</v>
      </c>
      <c r="F694" t="s">
        <v>243</v>
      </c>
      <c r="G694" t="s">
        <v>46</v>
      </c>
      <c r="H694">
        <v>0</v>
      </c>
      <c r="I694" t="s">
        <v>259</v>
      </c>
      <c r="J694" t="s">
        <v>32</v>
      </c>
      <c r="K694" t="s">
        <v>32</v>
      </c>
      <c r="L694" t="s">
        <v>22</v>
      </c>
      <c r="M694" t="s">
        <v>32</v>
      </c>
      <c r="N694" t="s">
        <v>41</v>
      </c>
      <c r="O694">
        <v>2</v>
      </c>
      <c r="P694" t="s">
        <v>24</v>
      </c>
      <c r="Q694" t="s">
        <v>25</v>
      </c>
      <c r="R694" t="s">
        <v>252</v>
      </c>
      <c r="S694" t="s">
        <v>120</v>
      </c>
    </row>
    <row r="695" spans="1:19" x14ac:dyDescent="0.35">
      <c r="A695">
        <v>1136618</v>
      </c>
      <c r="B695" t="s">
        <v>50</v>
      </c>
      <c r="C695">
        <f t="shared" si="10"/>
        <v>2018</v>
      </c>
      <c r="D695" t="s">
        <v>408</v>
      </c>
      <c r="E695" s="1">
        <v>43243</v>
      </c>
      <c r="F695" t="s">
        <v>305</v>
      </c>
      <c r="G695" t="s">
        <v>52</v>
      </c>
      <c r="H695">
        <v>0</v>
      </c>
      <c r="I695" t="s">
        <v>21</v>
      </c>
      <c r="J695" t="s">
        <v>40</v>
      </c>
      <c r="K695" t="s">
        <v>40</v>
      </c>
      <c r="L695" t="s">
        <v>22</v>
      </c>
      <c r="M695" t="s">
        <v>21</v>
      </c>
      <c r="N695" t="s">
        <v>23</v>
      </c>
      <c r="O695">
        <v>25</v>
      </c>
      <c r="P695" t="s">
        <v>24</v>
      </c>
      <c r="Q695" t="s">
        <v>25</v>
      </c>
      <c r="R695" t="s">
        <v>232</v>
      </c>
      <c r="S695" t="s">
        <v>321</v>
      </c>
    </row>
    <row r="696" spans="1:19" x14ac:dyDescent="0.35">
      <c r="A696">
        <v>1136619</v>
      </c>
      <c r="B696" t="s">
        <v>50</v>
      </c>
      <c r="C696">
        <f t="shared" si="10"/>
        <v>2018</v>
      </c>
      <c r="D696" t="s">
        <v>408</v>
      </c>
      <c r="E696" s="1">
        <v>43245</v>
      </c>
      <c r="F696" t="s">
        <v>345</v>
      </c>
      <c r="G696" t="s">
        <v>52</v>
      </c>
      <c r="H696">
        <v>0</v>
      </c>
      <c r="I696" t="s">
        <v>21</v>
      </c>
      <c r="J696" t="s">
        <v>259</v>
      </c>
      <c r="K696" t="s">
        <v>21</v>
      </c>
      <c r="L696" t="s">
        <v>22</v>
      </c>
      <c r="M696" t="s">
        <v>259</v>
      </c>
      <c r="N696" t="s">
        <v>23</v>
      </c>
      <c r="O696">
        <v>14</v>
      </c>
      <c r="P696" t="s">
        <v>24</v>
      </c>
      <c r="Q696" t="s">
        <v>25</v>
      </c>
      <c r="R696" t="s">
        <v>127</v>
      </c>
      <c r="S696" t="s">
        <v>321</v>
      </c>
    </row>
    <row r="697" spans="1:19" x14ac:dyDescent="0.35">
      <c r="A697">
        <v>1136620</v>
      </c>
      <c r="B697" t="s">
        <v>44</v>
      </c>
      <c r="C697">
        <f t="shared" si="10"/>
        <v>2018</v>
      </c>
      <c r="D697" t="s">
        <v>408</v>
      </c>
      <c r="E697" s="1">
        <v>43247</v>
      </c>
      <c r="F697" t="s">
        <v>57</v>
      </c>
      <c r="G697" t="s">
        <v>46</v>
      </c>
      <c r="H697">
        <v>0</v>
      </c>
      <c r="I697" t="s">
        <v>32</v>
      </c>
      <c r="J697" t="s">
        <v>259</v>
      </c>
      <c r="K697" t="s">
        <v>32</v>
      </c>
      <c r="L697" t="s">
        <v>22</v>
      </c>
      <c r="M697" t="s">
        <v>32</v>
      </c>
      <c r="N697" t="s">
        <v>41</v>
      </c>
      <c r="O697">
        <v>8</v>
      </c>
      <c r="P697" t="s">
        <v>24</v>
      </c>
      <c r="Q697" t="s">
        <v>25</v>
      </c>
      <c r="R697" t="s">
        <v>120</v>
      </c>
      <c r="S697" t="s">
        <v>140</v>
      </c>
    </row>
    <row r="698" spans="1:19" x14ac:dyDescent="0.35">
      <c r="A698">
        <v>1175356</v>
      </c>
      <c r="B698" t="s">
        <v>65</v>
      </c>
      <c r="C698">
        <f t="shared" si="10"/>
        <v>2019</v>
      </c>
      <c r="D698" t="s">
        <v>409</v>
      </c>
      <c r="E698" s="1">
        <v>43547</v>
      </c>
      <c r="F698" t="s">
        <v>154</v>
      </c>
      <c r="G698" t="s">
        <v>67</v>
      </c>
      <c r="H698">
        <v>0</v>
      </c>
      <c r="I698" t="s">
        <v>32</v>
      </c>
      <c r="J698" t="s">
        <v>20</v>
      </c>
      <c r="K698" t="s">
        <v>32</v>
      </c>
      <c r="L698" t="s">
        <v>22</v>
      </c>
      <c r="M698" t="s">
        <v>32</v>
      </c>
      <c r="N698" t="s">
        <v>41</v>
      </c>
      <c r="O698">
        <v>7</v>
      </c>
      <c r="P698" t="s">
        <v>24</v>
      </c>
      <c r="Q698" t="s">
        <v>25</v>
      </c>
      <c r="R698" t="s">
        <v>330</v>
      </c>
      <c r="S698" t="s">
        <v>242</v>
      </c>
    </row>
    <row r="699" spans="1:19" x14ac:dyDescent="0.35">
      <c r="A699">
        <v>1175357</v>
      </c>
      <c r="B699" t="s">
        <v>50</v>
      </c>
      <c r="C699">
        <f t="shared" si="10"/>
        <v>2019</v>
      </c>
      <c r="D699" t="s">
        <v>409</v>
      </c>
      <c r="E699" s="1">
        <v>43548</v>
      </c>
      <c r="F699" t="s">
        <v>305</v>
      </c>
      <c r="G699" t="s">
        <v>52</v>
      </c>
      <c r="H699">
        <v>0</v>
      </c>
      <c r="I699" t="s">
        <v>21</v>
      </c>
      <c r="J699" t="s">
        <v>259</v>
      </c>
      <c r="K699" t="s">
        <v>21</v>
      </c>
      <c r="L699" t="s">
        <v>22</v>
      </c>
      <c r="M699" t="s">
        <v>21</v>
      </c>
      <c r="N699" t="s">
        <v>41</v>
      </c>
      <c r="O699">
        <v>6</v>
      </c>
      <c r="P699" t="s">
        <v>24</v>
      </c>
      <c r="Q699" t="s">
        <v>25</v>
      </c>
      <c r="R699" t="s">
        <v>301</v>
      </c>
      <c r="S699" t="s">
        <v>232</v>
      </c>
    </row>
    <row r="700" spans="1:19" x14ac:dyDescent="0.35">
      <c r="A700">
        <v>1175358</v>
      </c>
      <c r="B700" t="s">
        <v>44</v>
      </c>
      <c r="C700">
        <f t="shared" si="10"/>
        <v>2019</v>
      </c>
      <c r="D700" t="s">
        <v>409</v>
      </c>
      <c r="E700" s="1">
        <v>43548</v>
      </c>
      <c r="F700" t="s">
        <v>334</v>
      </c>
      <c r="G700" t="s">
        <v>46</v>
      </c>
      <c r="H700">
        <v>0</v>
      </c>
      <c r="I700" t="s">
        <v>47</v>
      </c>
      <c r="J700" t="s">
        <v>373</v>
      </c>
      <c r="K700" t="s">
        <v>47</v>
      </c>
      <c r="L700" t="s">
        <v>22</v>
      </c>
      <c r="M700" t="s">
        <v>373</v>
      </c>
      <c r="N700" t="s">
        <v>23</v>
      </c>
      <c r="O700">
        <v>37</v>
      </c>
      <c r="P700" t="s">
        <v>24</v>
      </c>
      <c r="Q700" t="s">
        <v>25</v>
      </c>
      <c r="R700" t="s">
        <v>350</v>
      </c>
      <c r="S700" t="s">
        <v>140</v>
      </c>
    </row>
    <row r="701" spans="1:19" x14ac:dyDescent="0.35">
      <c r="A701">
        <v>1175359</v>
      </c>
      <c r="B701" t="s">
        <v>56</v>
      </c>
      <c r="C701">
        <f t="shared" si="10"/>
        <v>2019</v>
      </c>
      <c r="D701" t="s">
        <v>409</v>
      </c>
      <c r="E701" s="1">
        <v>43549</v>
      </c>
      <c r="F701" t="s">
        <v>118</v>
      </c>
      <c r="G701" t="s">
        <v>58</v>
      </c>
      <c r="H701">
        <v>0</v>
      </c>
      <c r="I701" t="s">
        <v>40</v>
      </c>
      <c r="J701" t="s">
        <v>31</v>
      </c>
      <c r="K701" t="s">
        <v>40</v>
      </c>
      <c r="L701" t="s">
        <v>22</v>
      </c>
      <c r="M701" t="s">
        <v>31</v>
      </c>
      <c r="N701" t="s">
        <v>23</v>
      </c>
      <c r="O701">
        <v>14</v>
      </c>
      <c r="P701" t="s">
        <v>24</v>
      </c>
      <c r="Q701" t="s">
        <v>25</v>
      </c>
      <c r="R701" t="s">
        <v>333</v>
      </c>
      <c r="S701" t="s">
        <v>252</v>
      </c>
    </row>
    <row r="702" spans="1:19" x14ac:dyDescent="0.35">
      <c r="A702">
        <v>1175360</v>
      </c>
      <c r="B702" t="s">
        <v>36</v>
      </c>
      <c r="C702">
        <f t="shared" si="10"/>
        <v>2019</v>
      </c>
      <c r="D702" t="s">
        <v>409</v>
      </c>
      <c r="E702" s="1">
        <v>43550</v>
      </c>
      <c r="F702" t="s">
        <v>57</v>
      </c>
      <c r="G702" t="s">
        <v>38</v>
      </c>
      <c r="H702">
        <v>0</v>
      </c>
      <c r="I702" t="s">
        <v>373</v>
      </c>
      <c r="J702" t="s">
        <v>32</v>
      </c>
      <c r="K702" t="s">
        <v>373</v>
      </c>
      <c r="L702" t="s">
        <v>33</v>
      </c>
      <c r="M702" t="s">
        <v>32</v>
      </c>
      <c r="N702" t="s">
        <v>41</v>
      </c>
      <c r="O702">
        <v>6</v>
      </c>
      <c r="P702" t="s">
        <v>24</v>
      </c>
      <c r="Q702" t="s">
        <v>25</v>
      </c>
      <c r="R702" t="s">
        <v>120</v>
      </c>
      <c r="S702" t="s">
        <v>321</v>
      </c>
    </row>
    <row r="703" spans="1:19" x14ac:dyDescent="0.35">
      <c r="A703">
        <v>1175361</v>
      </c>
      <c r="B703" t="s">
        <v>50</v>
      </c>
      <c r="C703">
        <f t="shared" si="10"/>
        <v>2019</v>
      </c>
      <c r="D703" t="s">
        <v>409</v>
      </c>
      <c r="E703" s="1">
        <v>43551</v>
      </c>
      <c r="F703" t="s">
        <v>305</v>
      </c>
      <c r="G703" t="s">
        <v>52</v>
      </c>
      <c r="H703">
        <v>0</v>
      </c>
      <c r="I703" t="s">
        <v>21</v>
      </c>
      <c r="J703" t="s">
        <v>31</v>
      </c>
      <c r="K703" t="s">
        <v>31</v>
      </c>
      <c r="L703" t="s">
        <v>22</v>
      </c>
      <c r="M703" t="s">
        <v>21</v>
      </c>
      <c r="N703" t="s">
        <v>23</v>
      </c>
      <c r="O703">
        <v>28</v>
      </c>
      <c r="P703" t="s">
        <v>24</v>
      </c>
      <c r="Q703" t="s">
        <v>25</v>
      </c>
      <c r="R703" t="s">
        <v>237</v>
      </c>
      <c r="S703" t="s">
        <v>232</v>
      </c>
    </row>
    <row r="704" spans="1:19" x14ac:dyDescent="0.35">
      <c r="A704">
        <v>1175362</v>
      </c>
      <c r="B704" t="s">
        <v>343</v>
      </c>
      <c r="C704">
        <f t="shared" si="10"/>
        <v>2019</v>
      </c>
      <c r="D704" t="s">
        <v>409</v>
      </c>
      <c r="E704" s="1">
        <v>43552</v>
      </c>
      <c r="F704" t="s">
        <v>348</v>
      </c>
      <c r="G704" t="s">
        <v>344</v>
      </c>
      <c r="H704">
        <v>0</v>
      </c>
      <c r="I704" t="s">
        <v>20</v>
      </c>
      <c r="J704" t="s">
        <v>47</v>
      </c>
      <c r="K704" t="s">
        <v>20</v>
      </c>
      <c r="L704" t="s">
        <v>22</v>
      </c>
      <c r="M704" t="s">
        <v>47</v>
      </c>
      <c r="N704" t="s">
        <v>23</v>
      </c>
      <c r="O704">
        <v>6</v>
      </c>
      <c r="P704" t="s">
        <v>24</v>
      </c>
      <c r="Q704" t="s">
        <v>25</v>
      </c>
      <c r="R704" t="s">
        <v>267</v>
      </c>
      <c r="S704" t="s">
        <v>140</v>
      </c>
    </row>
    <row r="705" spans="1:19" x14ac:dyDescent="0.35">
      <c r="A705">
        <v>1175363</v>
      </c>
      <c r="B705" t="s">
        <v>60</v>
      </c>
      <c r="C705">
        <f t="shared" si="10"/>
        <v>2019</v>
      </c>
      <c r="D705" t="s">
        <v>409</v>
      </c>
      <c r="E705" s="1">
        <v>43553</v>
      </c>
      <c r="F705" t="s">
        <v>345</v>
      </c>
      <c r="G705" t="s">
        <v>62</v>
      </c>
      <c r="H705">
        <v>0</v>
      </c>
      <c r="I705" t="s">
        <v>259</v>
      </c>
      <c r="J705" t="s">
        <v>40</v>
      </c>
      <c r="K705" t="s">
        <v>40</v>
      </c>
      <c r="L705" t="s">
        <v>33</v>
      </c>
      <c r="M705" t="s">
        <v>259</v>
      </c>
      <c r="N705" t="s">
        <v>41</v>
      </c>
      <c r="O705">
        <v>5</v>
      </c>
      <c r="P705" t="s">
        <v>24</v>
      </c>
      <c r="Q705" t="s">
        <v>25</v>
      </c>
      <c r="R705" t="s">
        <v>252</v>
      </c>
      <c r="S705" t="s">
        <v>242</v>
      </c>
    </row>
    <row r="706" spans="1:19" x14ac:dyDescent="0.35">
      <c r="A706">
        <v>1175364</v>
      </c>
      <c r="B706" t="s">
        <v>28</v>
      </c>
      <c r="C706">
        <f t="shared" si="10"/>
        <v>2019</v>
      </c>
      <c r="D706" t="s">
        <v>409</v>
      </c>
      <c r="E706" s="1">
        <v>43554</v>
      </c>
      <c r="F706" t="s">
        <v>306</v>
      </c>
      <c r="G706" t="s">
        <v>318</v>
      </c>
      <c r="H706">
        <v>0</v>
      </c>
      <c r="I706" t="s">
        <v>31</v>
      </c>
      <c r="J706" t="s">
        <v>47</v>
      </c>
      <c r="K706" t="s">
        <v>31</v>
      </c>
      <c r="L706" t="s">
        <v>22</v>
      </c>
      <c r="M706" t="s">
        <v>31</v>
      </c>
      <c r="N706" t="s">
        <v>41</v>
      </c>
      <c r="O706">
        <v>8</v>
      </c>
      <c r="P706" t="s">
        <v>24</v>
      </c>
      <c r="Q706" t="s">
        <v>25</v>
      </c>
      <c r="R706" t="s">
        <v>237</v>
      </c>
      <c r="S706" t="s">
        <v>301</v>
      </c>
    </row>
    <row r="707" spans="1:19" x14ac:dyDescent="0.35">
      <c r="A707">
        <v>1175365</v>
      </c>
      <c r="B707" t="s">
        <v>36</v>
      </c>
      <c r="C707">
        <f t="shared" ref="C707:C770" si="11">YEAR(E707)</f>
        <v>2019</v>
      </c>
      <c r="D707" t="s">
        <v>409</v>
      </c>
      <c r="E707" s="1">
        <v>43554</v>
      </c>
      <c r="F707" t="s">
        <v>374</v>
      </c>
      <c r="G707" t="s">
        <v>38</v>
      </c>
      <c r="H707">
        <v>0</v>
      </c>
      <c r="I707" t="s">
        <v>373</v>
      </c>
      <c r="J707" t="s">
        <v>21</v>
      </c>
      <c r="K707" t="s">
        <v>373</v>
      </c>
      <c r="L707" t="s">
        <v>22</v>
      </c>
      <c r="M707" t="s">
        <v>373</v>
      </c>
      <c r="N707" t="s">
        <v>122</v>
      </c>
      <c r="O707" t="s">
        <v>25</v>
      </c>
      <c r="P707" t="s">
        <v>123</v>
      </c>
      <c r="Q707" t="s">
        <v>25</v>
      </c>
      <c r="R707" t="s">
        <v>330</v>
      </c>
      <c r="S707" t="s">
        <v>321</v>
      </c>
    </row>
    <row r="708" spans="1:19" x14ac:dyDescent="0.35">
      <c r="A708">
        <v>1175366</v>
      </c>
      <c r="B708" t="s">
        <v>60</v>
      </c>
      <c r="C708">
        <f t="shared" si="11"/>
        <v>2019</v>
      </c>
      <c r="D708" t="s">
        <v>409</v>
      </c>
      <c r="E708" s="1">
        <v>43555</v>
      </c>
      <c r="F708" t="s">
        <v>375</v>
      </c>
      <c r="G708" t="s">
        <v>62</v>
      </c>
      <c r="H708">
        <v>0</v>
      </c>
      <c r="I708" t="s">
        <v>259</v>
      </c>
      <c r="J708" t="s">
        <v>20</v>
      </c>
      <c r="K708" t="s">
        <v>20</v>
      </c>
      <c r="L708" t="s">
        <v>22</v>
      </c>
      <c r="M708" t="s">
        <v>259</v>
      </c>
      <c r="N708" t="s">
        <v>23</v>
      </c>
      <c r="O708">
        <v>118</v>
      </c>
      <c r="P708" t="s">
        <v>24</v>
      </c>
      <c r="Q708" t="s">
        <v>25</v>
      </c>
      <c r="R708" t="s">
        <v>333</v>
      </c>
      <c r="S708" t="s">
        <v>140</v>
      </c>
    </row>
    <row r="709" spans="1:19" x14ac:dyDescent="0.35">
      <c r="A709">
        <v>1175367</v>
      </c>
      <c r="B709" t="s">
        <v>65</v>
      </c>
      <c r="C709">
        <f t="shared" si="11"/>
        <v>2019</v>
      </c>
      <c r="D709" t="s">
        <v>409</v>
      </c>
      <c r="E709" s="1">
        <v>43555</v>
      </c>
      <c r="F709" t="s">
        <v>76</v>
      </c>
      <c r="G709" t="s">
        <v>67</v>
      </c>
      <c r="H709">
        <v>0</v>
      </c>
      <c r="I709" t="s">
        <v>32</v>
      </c>
      <c r="J709" t="s">
        <v>40</v>
      </c>
      <c r="K709" t="s">
        <v>40</v>
      </c>
      <c r="L709" t="s">
        <v>22</v>
      </c>
      <c r="M709" t="s">
        <v>32</v>
      </c>
      <c r="N709" t="s">
        <v>23</v>
      </c>
      <c r="O709">
        <v>8</v>
      </c>
      <c r="P709" t="s">
        <v>24</v>
      </c>
      <c r="Q709" t="s">
        <v>25</v>
      </c>
      <c r="R709" t="s">
        <v>350</v>
      </c>
      <c r="S709" t="s">
        <v>267</v>
      </c>
    </row>
    <row r="710" spans="1:19" x14ac:dyDescent="0.35">
      <c r="A710">
        <v>1175368</v>
      </c>
      <c r="B710" t="s">
        <v>28</v>
      </c>
      <c r="C710">
        <f t="shared" si="11"/>
        <v>2019</v>
      </c>
      <c r="D710" t="s">
        <v>409</v>
      </c>
      <c r="E710" s="1">
        <v>43556</v>
      </c>
      <c r="F710" t="s">
        <v>376</v>
      </c>
      <c r="G710" t="s">
        <v>318</v>
      </c>
      <c r="H710">
        <v>0</v>
      </c>
      <c r="I710" t="s">
        <v>31</v>
      </c>
      <c r="J710" t="s">
        <v>373</v>
      </c>
      <c r="K710" t="s">
        <v>373</v>
      </c>
      <c r="L710" t="s">
        <v>22</v>
      </c>
      <c r="M710" t="s">
        <v>31</v>
      </c>
      <c r="N710" t="s">
        <v>23</v>
      </c>
      <c r="O710">
        <v>14</v>
      </c>
      <c r="P710" t="s">
        <v>24</v>
      </c>
      <c r="Q710" t="s">
        <v>25</v>
      </c>
      <c r="R710" t="s">
        <v>301</v>
      </c>
      <c r="S710" t="s">
        <v>232</v>
      </c>
    </row>
    <row r="711" spans="1:19" x14ac:dyDescent="0.35">
      <c r="A711">
        <v>1175369</v>
      </c>
      <c r="B711" t="s">
        <v>56</v>
      </c>
      <c r="C711">
        <f t="shared" si="11"/>
        <v>2019</v>
      </c>
      <c r="D711" t="s">
        <v>409</v>
      </c>
      <c r="E711" s="1">
        <v>43557</v>
      </c>
      <c r="F711" t="s">
        <v>371</v>
      </c>
      <c r="G711" t="s">
        <v>58</v>
      </c>
      <c r="H711">
        <v>0</v>
      </c>
      <c r="I711" t="s">
        <v>40</v>
      </c>
      <c r="J711" t="s">
        <v>20</v>
      </c>
      <c r="K711" t="s">
        <v>40</v>
      </c>
      <c r="L711" t="s">
        <v>22</v>
      </c>
      <c r="M711" t="s">
        <v>40</v>
      </c>
      <c r="N711" t="s">
        <v>41</v>
      </c>
      <c r="O711">
        <v>7</v>
      </c>
      <c r="P711" t="s">
        <v>24</v>
      </c>
      <c r="Q711" t="s">
        <v>25</v>
      </c>
      <c r="R711" t="s">
        <v>330</v>
      </c>
      <c r="S711" t="s">
        <v>120</v>
      </c>
    </row>
    <row r="712" spans="1:19" x14ac:dyDescent="0.35">
      <c r="A712">
        <v>1175370</v>
      </c>
      <c r="B712" t="s">
        <v>44</v>
      </c>
      <c r="C712">
        <f t="shared" si="11"/>
        <v>2019</v>
      </c>
      <c r="D712" t="s">
        <v>409</v>
      </c>
      <c r="E712" s="1">
        <v>43558</v>
      </c>
      <c r="F712" t="s">
        <v>313</v>
      </c>
      <c r="G712" t="s">
        <v>46</v>
      </c>
      <c r="H712">
        <v>0</v>
      </c>
      <c r="I712" t="s">
        <v>47</v>
      </c>
      <c r="J712" t="s">
        <v>32</v>
      </c>
      <c r="K712" t="s">
        <v>32</v>
      </c>
      <c r="L712" t="s">
        <v>22</v>
      </c>
      <c r="M712" t="s">
        <v>47</v>
      </c>
      <c r="N712" t="s">
        <v>23</v>
      </c>
      <c r="O712">
        <v>37</v>
      </c>
      <c r="P712" t="s">
        <v>24</v>
      </c>
      <c r="Q712" t="s">
        <v>25</v>
      </c>
      <c r="R712" t="s">
        <v>213</v>
      </c>
      <c r="S712" t="s">
        <v>242</v>
      </c>
    </row>
    <row r="713" spans="1:19" x14ac:dyDescent="0.35">
      <c r="A713">
        <v>1175371</v>
      </c>
      <c r="B713" t="s">
        <v>36</v>
      </c>
      <c r="C713">
        <f t="shared" si="11"/>
        <v>2019</v>
      </c>
      <c r="D713" t="s">
        <v>409</v>
      </c>
      <c r="E713" s="1">
        <v>43559</v>
      </c>
      <c r="F713" t="s">
        <v>375</v>
      </c>
      <c r="G713" t="s">
        <v>38</v>
      </c>
      <c r="H713">
        <v>0</v>
      </c>
      <c r="I713" t="s">
        <v>373</v>
      </c>
      <c r="J713" t="s">
        <v>259</v>
      </c>
      <c r="K713" t="s">
        <v>259</v>
      </c>
      <c r="L713" t="s">
        <v>22</v>
      </c>
      <c r="M713" t="s">
        <v>259</v>
      </c>
      <c r="N713" t="s">
        <v>41</v>
      </c>
      <c r="O713">
        <v>5</v>
      </c>
      <c r="P713" t="s">
        <v>24</v>
      </c>
      <c r="Q713" t="s">
        <v>25</v>
      </c>
      <c r="R713" t="s">
        <v>333</v>
      </c>
      <c r="S713" t="s">
        <v>252</v>
      </c>
    </row>
    <row r="714" spans="1:19" x14ac:dyDescent="0.35">
      <c r="A714">
        <v>1175372</v>
      </c>
      <c r="B714" t="s">
        <v>343</v>
      </c>
      <c r="C714">
        <f t="shared" si="11"/>
        <v>2019</v>
      </c>
      <c r="D714" t="s">
        <v>409</v>
      </c>
      <c r="E714" s="1">
        <v>43560</v>
      </c>
      <c r="F714" t="s">
        <v>305</v>
      </c>
      <c r="G714" t="s">
        <v>344</v>
      </c>
      <c r="H714">
        <v>0</v>
      </c>
      <c r="I714" t="s">
        <v>20</v>
      </c>
      <c r="J714" t="s">
        <v>21</v>
      </c>
      <c r="K714" t="s">
        <v>21</v>
      </c>
      <c r="L714" t="s">
        <v>22</v>
      </c>
      <c r="M714" t="s">
        <v>21</v>
      </c>
      <c r="N714" t="s">
        <v>41</v>
      </c>
      <c r="O714">
        <v>5</v>
      </c>
      <c r="P714" t="s">
        <v>24</v>
      </c>
      <c r="Q714" t="s">
        <v>25</v>
      </c>
      <c r="R714" t="s">
        <v>301</v>
      </c>
      <c r="S714" t="s">
        <v>232</v>
      </c>
    </row>
    <row r="715" spans="1:19" x14ac:dyDescent="0.35">
      <c r="A715">
        <v>1178393</v>
      </c>
      <c r="B715" t="s">
        <v>65</v>
      </c>
      <c r="C715">
        <f t="shared" si="11"/>
        <v>2019</v>
      </c>
      <c r="D715" t="s">
        <v>409</v>
      </c>
      <c r="E715" s="1">
        <v>43561</v>
      </c>
      <c r="F715" t="s">
        <v>154</v>
      </c>
      <c r="G715" t="s">
        <v>67</v>
      </c>
      <c r="H715">
        <v>0</v>
      </c>
      <c r="I715" t="s">
        <v>32</v>
      </c>
      <c r="J715" t="s">
        <v>31</v>
      </c>
      <c r="K715" t="s">
        <v>32</v>
      </c>
      <c r="L715" t="s">
        <v>33</v>
      </c>
      <c r="M715" t="s">
        <v>32</v>
      </c>
      <c r="N715" t="s">
        <v>23</v>
      </c>
      <c r="O715">
        <v>22</v>
      </c>
      <c r="P715" t="s">
        <v>24</v>
      </c>
      <c r="Q715" t="s">
        <v>25</v>
      </c>
      <c r="R715" t="s">
        <v>333</v>
      </c>
      <c r="S715" t="s">
        <v>213</v>
      </c>
    </row>
    <row r="716" spans="1:19" x14ac:dyDescent="0.35">
      <c r="A716">
        <v>1178394</v>
      </c>
      <c r="B716" t="s">
        <v>60</v>
      </c>
      <c r="C716">
        <f t="shared" si="11"/>
        <v>2019</v>
      </c>
      <c r="D716" t="s">
        <v>409</v>
      </c>
      <c r="E716" s="1">
        <v>43561</v>
      </c>
      <c r="F716" t="s">
        <v>377</v>
      </c>
      <c r="G716" t="s">
        <v>62</v>
      </c>
      <c r="H716">
        <v>0</v>
      </c>
      <c r="I716" t="s">
        <v>259</v>
      </c>
      <c r="J716" t="s">
        <v>47</v>
      </c>
      <c r="K716" t="s">
        <v>259</v>
      </c>
      <c r="L716" t="s">
        <v>22</v>
      </c>
      <c r="M716" t="s">
        <v>47</v>
      </c>
      <c r="N716" t="s">
        <v>23</v>
      </c>
      <c r="O716">
        <v>40</v>
      </c>
      <c r="P716" t="s">
        <v>24</v>
      </c>
      <c r="Q716" t="s">
        <v>25</v>
      </c>
      <c r="R716" t="s">
        <v>330</v>
      </c>
      <c r="S716" t="s">
        <v>321</v>
      </c>
    </row>
    <row r="717" spans="1:19" x14ac:dyDescent="0.35">
      <c r="A717">
        <v>1178395</v>
      </c>
      <c r="B717" t="s">
        <v>343</v>
      </c>
      <c r="C717">
        <f t="shared" si="11"/>
        <v>2019</v>
      </c>
      <c r="D717" t="s">
        <v>409</v>
      </c>
      <c r="E717" s="1">
        <v>43562</v>
      </c>
      <c r="F717" t="s">
        <v>378</v>
      </c>
      <c r="G717" t="s">
        <v>344</v>
      </c>
      <c r="H717">
        <v>0</v>
      </c>
      <c r="I717" t="s">
        <v>20</v>
      </c>
      <c r="J717" t="s">
        <v>373</v>
      </c>
      <c r="K717" t="s">
        <v>373</v>
      </c>
      <c r="L717" t="s">
        <v>22</v>
      </c>
      <c r="M717" t="s">
        <v>373</v>
      </c>
      <c r="N717" t="s">
        <v>41</v>
      </c>
      <c r="O717">
        <v>4</v>
      </c>
      <c r="P717" t="s">
        <v>24</v>
      </c>
      <c r="Q717" t="s">
        <v>25</v>
      </c>
      <c r="R717" t="s">
        <v>350</v>
      </c>
      <c r="S717" t="s">
        <v>140</v>
      </c>
    </row>
    <row r="718" spans="1:19" x14ac:dyDescent="0.35">
      <c r="A718">
        <v>1178396</v>
      </c>
      <c r="B718" t="s">
        <v>56</v>
      </c>
      <c r="C718">
        <f t="shared" si="11"/>
        <v>2019</v>
      </c>
      <c r="D718" t="s">
        <v>409</v>
      </c>
      <c r="E718" s="1">
        <v>43562</v>
      </c>
      <c r="F718" t="s">
        <v>379</v>
      </c>
      <c r="G718" t="s">
        <v>58</v>
      </c>
      <c r="H718">
        <v>0</v>
      </c>
      <c r="I718" t="s">
        <v>40</v>
      </c>
      <c r="J718" t="s">
        <v>21</v>
      </c>
      <c r="K718" t="s">
        <v>21</v>
      </c>
      <c r="L718" t="s">
        <v>22</v>
      </c>
      <c r="M718" t="s">
        <v>21</v>
      </c>
      <c r="N718" t="s">
        <v>41</v>
      </c>
      <c r="O718">
        <v>8</v>
      </c>
      <c r="P718" t="s">
        <v>24</v>
      </c>
      <c r="Q718" t="s">
        <v>25</v>
      </c>
      <c r="R718" t="s">
        <v>301</v>
      </c>
      <c r="S718" t="s">
        <v>232</v>
      </c>
    </row>
    <row r="719" spans="1:19" x14ac:dyDescent="0.35">
      <c r="A719">
        <v>1178397</v>
      </c>
      <c r="B719" t="s">
        <v>28</v>
      </c>
      <c r="C719">
        <f t="shared" si="11"/>
        <v>2019</v>
      </c>
      <c r="D719" t="s">
        <v>409</v>
      </c>
      <c r="E719" s="1">
        <v>43563</v>
      </c>
      <c r="F719" t="s">
        <v>361</v>
      </c>
      <c r="G719" t="s">
        <v>318</v>
      </c>
      <c r="H719">
        <v>0</v>
      </c>
      <c r="I719" t="s">
        <v>31</v>
      </c>
      <c r="J719" t="s">
        <v>259</v>
      </c>
      <c r="K719" t="s">
        <v>31</v>
      </c>
      <c r="L719" t="s">
        <v>22</v>
      </c>
      <c r="M719" t="s">
        <v>31</v>
      </c>
      <c r="N719" t="s">
        <v>41</v>
      </c>
      <c r="O719">
        <v>6</v>
      </c>
      <c r="P719" t="s">
        <v>24</v>
      </c>
      <c r="Q719" t="s">
        <v>25</v>
      </c>
      <c r="R719" t="s">
        <v>330</v>
      </c>
      <c r="S719" t="s">
        <v>120</v>
      </c>
    </row>
    <row r="720" spans="1:19" x14ac:dyDescent="0.35">
      <c r="A720">
        <v>1178398</v>
      </c>
      <c r="B720" t="s">
        <v>65</v>
      </c>
      <c r="C720">
        <f t="shared" si="11"/>
        <v>2019</v>
      </c>
      <c r="D720" t="s">
        <v>409</v>
      </c>
      <c r="E720" s="1">
        <v>43564</v>
      </c>
      <c r="F720" t="s">
        <v>380</v>
      </c>
      <c r="G720" t="s">
        <v>67</v>
      </c>
      <c r="H720">
        <v>0</v>
      </c>
      <c r="I720" t="s">
        <v>32</v>
      </c>
      <c r="J720" t="s">
        <v>21</v>
      </c>
      <c r="K720" t="s">
        <v>32</v>
      </c>
      <c r="L720" t="s">
        <v>22</v>
      </c>
      <c r="M720" t="s">
        <v>32</v>
      </c>
      <c r="N720" t="s">
        <v>41</v>
      </c>
      <c r="O720">
        <v>7</v>
      </c>
      <c r="P720" t="s">
        <v>24</v>
      </c>
      <c r="Q720" t="s">
        <v>25</v>
      </c>
      <c r="R720" t="s">
        <v>213</v>
      </c>
      <c r="S720" t="s">
        <v>252</v>
      </c>
    </row>
    <row r="721" spans="1:19" x14ac:dyDescent="0.35">
      <c r="A721">
        <v>1178399</v>
      </c>
      <c r="B721" t="s">
        <v>44</v>
      </c>
      <c r="C721">
        <f t="shared" si="11"/>
        <v>2019</v>
      </c>
      <c r="D721" t="s">
        <v>409</v>
      </c>
      <c r="E721" s="1">
        <v>43565</v>
      </c>
      <c r="F721" t="s">
        <v>192</v>
      </c>
      <c r="G721" t="s">
        <v>46</v>
      </c>
      <c r="H721">
        <v>0</v>
      </c>
      <c r="I721" t="s">
        <v>47</v>
      </c>
      <c r="J721" t="s">
        <v>31</v>
      </c>
      <c r="K721" t="s">
        <v>47</v>
      </c>
      <c r="L721" t="s">
        <v>22</v>
      </c>
      <c r="M721" t="s">
        <v>47</v>
      </c>
      <c r="N721" t="s">
        <v>41</v>
      </c>
      <c r="O721">
        <v>3</v>
      </c>
      <c r="P721" t="s">
        <v>24</v>
      </c>
      <c r="Q721" t="s">
        <v>25</v>
      </c>
      <c r="R721" t="s">
        <v>350</v>
      </c>
      <c r="S721" t="s">
        <v>140</v>
      </c>
    </row>
    <row r="722" spans="1:19" x14ac:dyDescent="0.35">
      <c r="A722">
        <v>1178400</v>
      </c>
      <c r="B722" t="s">
        <v>56</v>
      </c>
      <c r="C722">
        <f t="shared" si="11"/>
        <v>2019</v>
      </c>
      <c r="D722" t="s">
        <v>409</v>
      </c>
      <c r="E722" s="1">
        <v>43566</v>
      </c>
      <c r="F722" t="s">
        <v>76</v>
      </c>
      <c r="G722" t="s">
        <v>58</v>
      </c>
      <c r="H722">
        <v>0</v>
      </c>
      <c r="I722" t="s">
        <v>40</v>
      </c>
      <c r="J722" t="s">
        <v>32</v>
      </c>
      <c r="K722" t="s">
        <v>32</v>
      </c>
      <c r="L722" t="s">
        <v>22</v>
      </c>
      <c r="M722" t="s">
        <v>32</v>
      </c>
      <c r="N722" t="s">
        <v>41</v>
      </c>
      <c r="O722">
        <v>4</v>
      </c>
      <c r="P722" t="s">
        <v>24</v>
      </c>
      <c r="Q722" t="s">
        <v>25</v>
      </c>
      <c r="R722" t="s">
        <v>381</v>
      </c>
      <c r="S722" t="s">
        <v>242</v>
      </c>
    </row>
    <row r="723" spans="1:19" x14ac:dyDescent="0.35">
      <c r="A723">
        <v>1178401</v>
      </c>
      <c r="B723" t="s">
        <v>50</v>
      </c>
      <c r="C723">
        <f t="shared" si="11"/>
        <v>2019</v>
      </c>
      <c r="D723" t="s">
        <v>409</v>
      </c>
      <c r="E723" s="1">
        <v>43567</v>
      </c>
      <c r="F723" t="s">
        <v>227</v>
      </c>
      <c r="G723" t="s">
        <v>52</v>
      </c>
      <c r="H723">
        <v>0</v>
      </c>
      <c r="I723" t="s">
        <v>21</v>
      </c>
      <c r="J723" t="s">
        <v>373</v>
      </c>
      <c r="K723" t="s">
        <v>373</v>
      </c>
      <c r="L723" t="s">
        <v>22</v>
      </c>
      <c r="M723" t="s">
        <v>373</v>
      </c>
      <c r="N723" t="s">
        <v>41</v>
      </c>
      <c r="O723">
        <v>7</v>
      </c>
      <c r="P723" t="s">
        <v>24</v>
      </c>
      <c r="Q723" t="s">
        <v>25</v>
      </c>
      <c r="R723" t="s">
        <v>350</v>
      </c>
      <c r="S723" t="s">
        <v>267</v>
      </c>
    </row>
    <row r="724" spans="1:19" x14ac:dyDescent="0.35">
      <c r="A724">
        <v>1178402</v>
      </c>
      <c r="B724" t="s">
        <v>44</v>
      </c>
      <c r="C724">
        <f t="shared" si="11"/>
        <v>2019</v>
      </c>
      <c r="D724" t="s">
        <v>409</v>
      </c>
      <c r="E724" s="1">
        <v>43568</v>
      </c>
      <c r="F724" t="s">
        <v>353</v>
      </c>
      <c r="G724" t="s">
        <v>46</v>
      </c>
      <c r="H724">
        <v>0</v>
      </c>
      <c r="I724" t="s">
        <v>47</v>
      </c>
      <c r="J724" t="s">
        <v>40</v>
      </c>
      <c r="K724" t="s">
        <v>40</v>
      </c>
      <c r="L724" t="s">
        <v>22</v>
      </c>
      <c r="M724" t="s">
        <v>40</v>
      </c>
      <c r="N724" t="s">
        <v>41</v>
      </c>
      <c r="O724">
        <v>4</v>
      </c>
      <c r="P724" t="s">
        <v>24</v>
      </c>
      <c r="Q724" t="s">
        <v>25</v>
      </c>
      <c r="R724" t="s">
        <v>321</v>
      </c>
      <c r="S724" t="s">
        <v>325</v>
      </c>
    </row>
    <row r="725" spans="1:19" x14ac:dyDescent="0.35">
      <c r="A725">
        <v>1178403</v>
      </c>
      <c r="B725" t="s">
        <v>28</v>
      </c>
      <c r="C725">
        <f t="shared" si="11"/>
        <v>2019</v>
      </c>
      <c r="D725" t="s">
        <v>409</v>
      </c>
      <c r="E725" s="1">
        <v>43568</v>
      </c>
      <c r="F725" t="s">
        <v>121</v>
      </c>
      <c r="G725" t="s">
        <v>318</v>
      </c>
      <c r="H725">
        <v>0</v>
      </c>
      <c r="I725" t="s">
        <v>31</v>
      </c>
      <c r="J725" t="s">
        <v>20</v>
      </c>
      <c r="K725" t="s">
        <v>20</v>
      </c>
      <c r="L725" t="s">
        <v>22</v>
      </c>
      <c r="M725" t="s">
        <v>20</v>
      </c>
      <c r="N725" t="s">
        <v>41</v>
      </c>
      <c r="O725">
        <v>8</v>
      </c>
      <c r="P725" t="s">
        <v>24</v>
      </c>
      <c r="Q725" t="s">
        <v>25</v>
      </c>
      <c r="R725" t="s">
        <v>381</v>
      </c>
      <c r="S725" t="s">
        <v>140</v>
      </c>
    </row>
    <row r="726" spans="1:19" x14ac:dyDescent="0.35">
      <c r="A726">
        <v>1178404</v>
      </c>
      <c r="B726" t="s">
        <v>50</v>
      </c>
      <c r="C726">
        <f t="shared" si="11"/>
        <v>2019</v>
      </c>
      <c r="D726" t="s">
        <v>409</v>
      </c>
      <c r="E726" s="1">
        <v>43569</v>
      </c>
      <c r="F726" t="s">
        <v>382</v>
      </c>
      <c r="G726" t="s">
        <v>52</v>
      </c>
      <c r="H726">
        <v>0</v>
      </c>
      <c r="I726" t="s">
        <v>21</v>
      </c>
      <c r="J726" t="s">
        <v>32</v>
      </c>
      <c r="K726" t="s">
        <v>32</v>
      </c>
      <c r="L726" t="s">
        <v>22</v>
      </c>
      <c r="M726" t="s">
        <v>32</v>
      </c>
      <c r="N726" t="s">
        <v>41</v>
      </c>
      <c r="O726">
        <v>5</v>
      </c>
      <c r="P726" t="s">
        <v>24</v>
      </c>
      <c r="Q726" t="s">
        <v>25</v>
      </c>
      <c r="R726" t="s">
        <v>213</v>
      </c>
      <c r="S726" t="s">
        <v>267</v>
      </c>
    </row>
    <row r="727" spans="1:19" x14ac:dyDescent="0.35">
      <c r="A727">
        <v>1178405</v>
      </c>
      <c r="B727" t="s">
        <v>60</v>
      </c>
      <c r="C727">
        <f t="shared" si="11"/>
        <v>2019</v>
      </c>
      <c r="D727" t="s">
        <v>409</v>
      </c>
      <c r="E727" s="1">
        <v>43569</v>
      </c>
      <c r="F727" t="s">
        <v>383</v>
      </c>
      <c r="G727" t="s">
        <v>62</v>
      </c>
      <c r="H727">
        <v>0</v>
      </c>
      <c r="I727" t="s">
        <v>259</v>
      </c>
      <c r="J727" t="s">
        <v>373</v>
      </c>
      <c r="K727" t="s">
        <v>259</v>
      </c>
      <c r="L727" t="s">
        <v>22</v>
      </c>
      <c r="M727" t="s">
        <v>373</v>
      </c>
      <c r="N727" t="s">
        <v>23</v>
      </c>
      <c r="O727">
        <v>39</v>
      </c>
      <c r="P727" t="s">
        <v>24</v>
      </c>
      <c r="Q727" t="s">
        <v>25</v>
      </c>
      <c r="R727" t="s">
        <v>242</v>
      </c>
      <c r="S727" t="s">
        <v>232</v>
      </c>
    </row>
    <row r="728" spans="1:19" x14ac:dyDescent="0.35">
      <c r="A728">
        <v>1178406</v>
      </c>
      <c r="B728" t="s">
        <v>44</v>
      </c>
      <c r="C728">
        <f t="shared" si="11"/>
        <v>2019</v>
      </c>
      <c r="D728" t="s">
        <v>409</v>
      </c>
      <c r="E728" s="1">
        <v>43570</v>
      </c>
      <c r="F728" t="s">
        <v>180</v>
      </c>
      <c r="G728" t="s">
        <v>46</v>
      </c>
      <c r="H728">
        <v>0</v>
      </c>
      <c r="I728" t="s">
        <v>47</v>
      </c>
      <c r="J728" t="s">
        <v>20</v>
      </c>
      <c r="K728" t="s">
        <v>47</v>
      </c>
      <c r="L728" t="s">
        <v>22</v>
      </c>
      <c r="M728" t="s">
        <v>47</v>
      </c>
      <c r="N728" t="s">
        <v>41</v>
      </c>
      <c r="O728">
        <v>5</v>
      </c>
      <c r="P728" t="s">
        <v>24</v>
      </c>
      <c r="Q728" t="s">
        <v>25</v>
      </c>
      <c r="R728" t="s">
        <v>120</v>
      </c>
      <c r="S728" t="s">
        <v>321</v>
      </c>
    </row>
    <row r="729" spans="1:19" x14ac:dyDescent="0.35">
      <c r="A729">
        <v>1178407</v>
      </c>
      <c r="B729" t="s">
        <v>28</v>
      </c>
      <c r="C729">
        <f t="shared" si="11"/>
        <v>2019</v>
      </c>
      <c r="D729" t="s">
        <v>409</v>
      </c>
      <c r="E729" s="1">
        <v>43571</v>
      </c>
      <c r="F729" t="s">
        <v>193</v>
      </c>
      <c r="G729" t="s">
        <v>318</v>
      </c>
      <c r="H729">
        <v>0</v>
      </c>
      <c r="I729" t="s">
        <v>31</v>
      </c>
      <c r="J729" t="s">
        <v>40</v>
      </c>
      <c r="K729" t="s">
        <v>40</v>
      </c>
      <c r="L729" t="s">
        <v>22</v>
      </c>
      <c r="M729" t="s">
        <v>31</v>
      </c>
      <c r="N729" t="s">
        <v>23</v>
      </c>
      <c r="O729">
        <v>12</v>
      </c>
      <c r="P729" t="s">
        <v>24</v>
      </c>
      <c r="Q729" t="s">
        <v>25</v>
      </c>
      <c r="R729" t="s">
        <v>237</v>
      </c>
      <c r="S729" t="s">
        <v>232</v>
      </c>
    </row>
    <row r="730" spans="1:19" x14ac:dyDescent="0.35">
      <c r="A730">
        <v>1178408</v>
      </c>
      <c r="B730" t="s">
        <v>60</v>
      </c>
      <c r="C730">
        <f t="shared" si="11"/>
        <v>2019</v>
      </c>
      <c r="D730" t="s">
        <v>409</v>
      </c>
      <c r="E730" s="1">
        <v>43572</v>
      </c>
      <c r="F730" t="s">
        <v>179</v>
      </c>
      <c r="G730" t="s">
        <v>62</v>
      </c>
      <c r="H730">
        <v>0</v>
      </c>
      <c r="I730" t="s">
        <v>259</v>
      </c>
      <c r="J730" t="s">
        <v>32</v>
      </c>
      <c r="K730" t="s">
        <v>32</v>
      </c>
      <c r="L730" t="s">
        <v>33</v>
      </c>
      <c r="M730" t="s">
        <v>259</v>
      </c>
      <c r="N730" t="s">
        <v>41</v>
      </c>
      <c r="O730">
        <v>6</v>
      </c>
      <c r="P730" t="s">
        <v>24</v>
      </c>
      <c r="Q730" t="s">
        <v>25</v>
      </c>
      <c r="R730" t="s">
        <v>381</v>
      </c>
      <c r="S730" t="s">
        <v>384</v>
      </c>
    </row>
    <row r="731" spans="1:19" x14ac:dyDescent="0.35">
      <c r="A731">
        <v>1178409</v>
      </c>
      <c r="B731" t="s">
        <v>36</v>
      </c>
      <c r="C731">
        <f t="shared" si="11"/>
        <v>2019</v>
      </c>
      <c r="D731" t="s">
        <v>409</v>
      </c>
      <c r="E731" s="1">
        <v>43573</v>
      </c>
      <c r="F731" t="s">
        <v>313</v>
      </c>
      <c r="G731" t="s">
        <v>38</v>
      </c>
      <c r="H731">
        <v>0</v>
      </c>
      <c r="I731" t="s">
        <v>373</v>
      </c>
      <c r="J731" t="s">
        <v>47</v>
      </c>
      <c r="K731" t="s">
        <v>47</v>
      </c>
      <c r="L731" t="s">
        <v>33</v>
      </c>
      <c r="M731" t="s">
        <v>47</v>
      </c>
      <c r="N731" t="s">
        <v>23</v>
      </c>
      <c r="O731">
        <v>40</v>
      </c>
      <c r="P731" t="s">
        <v>24</v>
      </c>
      <c r="Q731" t="s">
        <v>25</v>
      </c>
      <c r="R731" t="s">
        <v>242</v>
      </c>
      <c r="S731" t="s">
        <v>274</v>
      </c>
    </row>
    <row r="732" spans="1:19" x14ac:dyDescent="0.35">
      <c r="A732">
        <v>1178410</v>
      </c>
      <c r="B732" t="s">
        <v>50</v>
      </c>
      <c r="C732">
        <f t="shared" si="11"/>
        <v>2019</v>
      </c>
      <c r="D732" t="s">
        <v>409</v>
      </c>
      <c r="E732" s="1">
        <v>43574</v>
      </c>
      <c r="F732" t="s">
        <v>215</v>
      </c>
      <c r="G732" t="s">
        <v>52</v>
      </c>
      <c r="H732">
        <v>0</v>
      </c>
      <c r="I732" t="s">
        <v>21</v>
      </c>
      <c r="J732" t="s">
        <v>20</v>
      </c>
      <c r="K732" t="s">
        <v>21</v>
      </c>
      <c r="L732" t="s">
        <v>22</v>
      </c>
      <c r="M732" t="s">
        <v>20</v>
      </c>
      <c r="N732" t="s">
        <v>23</v>
      </c>
      <c r="O732">
        <v>10</v>
      </c>
      <c r="P732" t="s">
        <v>24</v>
      </c>
      <c r="Q732" t="s">
        <v>25</v>
      </c>
      <c r="R732" t="s">
        <v>384</v>
      </c>
      <c r="S732" t="s">
        <v>321</v>
      </c>
    </row>
    <row r="733" spans="1:19" x14ac:dyDescent="0.35">
      <c r="A733">
        <v>1178411</v>
      </c>
      <c r="B733" t="s">
        <v>56</v>
      </c>
      <c r="C733">
        <f t="shared" si="11"/>
        <v>2019</v>
      </c>
      <c r="D733" t="s">
        <v>409</v>
      </c>
      <c r="E733" s="1">
        <v>43575</v>
      </c>
      <c r="F733" t="s">
        <v>231</v>
      </c>
      <c r="G733" t="s">
        <v>58</v>
      </c>
      <c r="H733">
        <v>0</v>
      </c>
      <c r="I733" t="s">
        <v>40</v>
      </c>
      <c r="J733" t="s">
        <v>47</v>
      </c>
      <c r="K733" t="s">
        <v>40</v>
      </c>
      <c r="L733" t="s">
        <v>22</v>
      </c>
      <c r="M733" t="s">
        <v>40</v>
      </c>
      <c r="N733" t="s">
        <v>41</v>
      </c>
      <c r="O733">
        <v>5</v>
      </c>
      <c r="P733" t="s">
        <v>24</v>
      </c>
      <c r="Q733" t="s">
        <v>25</v>
      </c>
      <c r="R733" t="s">
        <v>350</v>
      </c>
      <c r="S733" t="s">
        <v>140</v>
      </c>
    </row>
    <row r="734" spans="1:19" x14ac:dyDescent="0.35">
      <c r="A734">
        <v>1178412</v>
      </c>
      <c r="B734" t="s">
        <v>36</v>
      </c>
      <c r="C734">
        <f t="shared" si="11"/>
        <v>2019</v>
      </c>
      <c r="D734" t="s">
        <v>409</v>
      </c>
      <c r="E734" s="1">
        <v>43575</v>
      </c>
      <c r="F734" t="s">
        <v>307</v>
      </c>
      <c r="G734" t="s">
        <v>38</v>
      </c>
      <c r="H734">
        <v>0</v>
      </c>
      <c r="I734" t="s">
        <v>373</v>
      </c>
      <c r="J734" t="s">
        <v>31</v>
      </c>
      <c r="K734" t="s">
        <v>373</v>
      </c>
      <c r="L734" t="s">
        <v>22</v>
      </c>
      <c r="M734" t="s">
        <v>373</v>
      </c>
      <c r="N734" t="s">
        <v>41</v>
      </c>
      <c r="O734">
        <v>5</v>
      </c>
      <c r="P734" t="s">
        <v>24</v>
      </c>
      <c r="Q734" t="s">
        <v>25</v>
      </c>
      <c r="R734" t="s">
        <v>381</v>
      </c>
      <c r="S734" t="s">
        <v>252</v>
      </c>
    </row>
    <row r="735" spans="1:19" x14ac:dyDescent="0.35">
      <c r="A735">
        <v>1178413</v>
      </c>
      <c r="B735" t="s">
        <v>60</v>
      </c>
      <c r="C735">
        <f t="shared" si="11"/>
        <v>2019</v>
      </c>
      <c r="D735" t="s">
        <v>409</v>
      </c>
      <c r="E735" s="1">
        <v>43576</v>
      </c>
      <c r="F735" t="s">
        <v>385</v>
      </c>
      <c r="G735" t="s">
        <v>62</v>
      </c>
      <c r="H735">
        <v>0</v>
      </c>
      <c r="I735" t="s">
        <v>259</v>
      </c>
      <c r="J735" t="s">
        <v>21</v>
      </c>
      <c r="K735" t="s">
        <v>259</v>
      </c>
      <c r="L735" t="s">
        <v>22</v>
      </c>
      <c r="M735" t="s">
        <v>259</v>
      </c>
      <c r="N735" t="s">
        <v>41</v>
      </c>
      <c r="O735">
        <v>9</v>
      </c>
      <c r="P735" t="s">
        <v>24</v>
      </c>
      <c r="Q735" t="s">
        <v>25</v>
      </c>
      <c r="R735" t="s">
        <v>274</v>
      </c>
      <c r="S735" t="s">
        <v>321</v>
      </c>
    </row>
    <row r="736" spans="1:19" x14ac:dyDescent="0.35">
      <c r="A736">
        <v>1178414</v>
      </c>
      <c r="B736" t="s">
        <v>343</v>
      </c>
      <c r="C736">
        <f t="shared" si="11"/>
        <v>2019</v>
      </c>
      <c r="D736" t="s">
        <v>409</v>
      </c>
      <c r="E736" s="1">
        <v>43576</v>
      </c>
      <c r="F736" t="s">
        <v>276</v>
      </c>
      <c r="G736" t="s">
        <v>344</v>
      </c>
      <c r="H736">
        <v>0</v>
      </c>
      <c r="I736" t="s">
        <v>20</v>
      </c>
      <c r="J736" t="s">
        <v>32</v>
      </c>
      <c r="K736" t="s">
        <v>32</v>
      </c>
      <c r="L736" t="s">
        <v>22</v>
      </c>
      <c r="M736" t="s">
        <v>20</v>
      </c>
      <c r="N736" t="s">
        <v>23</v>
      </c>
      <c r="O736">
        <v>1</v>
      </c>
      <c r="P736" t="s">
        <v>24</v>
      </c>
      <c r="Q736" t="s">
        <v>25</v>
      </c>
      <c r="R736" t="s">
        <v>213</v>
      </c>
      <c r="S736" t="s">
        <v>237</v>
      </c>
    </row>
    <row r="737" spans="1:19" x14ac:dyDescent="0.35">
      <c r="A737">
        <v>1178415</v>
      </c>
      <c r="B737" t="s">
        <v>56</v>
      </c>
      <c r="C737">
        <f t="shared" si="11"/>
        <v>2019</v>
      </c>
      <c r="D737" t="s">
        <v>409</v>
      </c>
      <c r="E737" s="1">
        <v>43577</v>
      </c>
      <c r="F737" t="s">
        <v>334</v>
      </c>
      <c r="G737" t="s">
        <v>58</v>
      </c>
      <c r="H737">
        <v>0</v>
      </c>
      <c r="I737" t="s">
        <v>40</v>
      </c>
      <c r="J737" t="s">
        <v>373</v>
      </c>
      <c r="K737" t="s">
        <v>373</v>
      </c>
      <c r="L737" t="s">
        <v>22</v>
      </c>
      <c r="M737" t="s">
        <v>373</v>
      </c>
      <c r="N737" t="s">
        <v>41</v>
      </c>
      <c r="O737">
        <v>6</v>
      </c>
      <c r="P737" t="s">
        <v>24</v>
      </c>
      <c r="Q737" t="s">
        <v>25</v>
      </c>
      <c r="R737" t="s">
        <v>325</v>
      </c>
      <c r="S737" t="s">
        <v>140</v>
      </c>
    </row>
    <row r="738" spans="1:19" x14ac:dyDescent="0.35">
      <c r="A738">
        <v>1178416</v>
      </c>
      <c r="B738" t="s">
        <v>65</v>
      </c>
      <c r="C738">
        <f t="shared" si="11"/>
        <v>2019</v>
      </c>
      <c r="D738" t="s">
        <v>409</v>
      </c>
      <c r="E738" s="1">
        <v>43578</v>
      </c>
      <c r="F738" t="s">
        <v>57</v>
      </c>
      <c r="G738" t="s">
        <v>67</v>
      </c>
      <c r="H738">
        <v>0</v>
      </c>
      <c r="I738" t="s">
        <v>32</v>
      </c>
      <c r="J738" t="s">
        <v>259</v>
      </c>
      <c r="K738" t="s">
        <v>32</v>
      </c>
      <c r="L738" t="s">
        <v>22</v>
      </c>
      <c r="M738" t="s">
        <v>32</v>
      </c>
      <c r="N738" t="s">
        <v>41</v>
      </c>
      <c r="O738">
        <v>6</v>
      </c>
      <c r="P738" t="s">
        <v>24</v>
      </c>
      <c r="Q738" t="s">
        <v>25</v>
      </c>
      <c r="R738" t="s">
        <v>274</v>
      </c>
      <c r="S738" t="s">
        <v>232</v>
      </c>
    </row>
    <row r="739" spans="1:19" x14ac:dyDescent="0.35">
      <c r="A739">
        <v>1178417</v>
      </c>
      <c r="B739" t="s">
        <v>343</v>
      </c>
      <c r="C739">
        <f t="shared" si="11"/>
        <v>2019</v>
      </c>
      <c r="D739" t="s">
        <v>409</v>
      </c>
      <c r="E739" s="1">
        <v>43579</v>
      </c>
      <c r="F739" t="s">
        <v>121</v>
      </c>
      <c r="G739" t="s">
        <v>344</v>
      </c>
      <c r="H739">
        <v>0</v>
      </c>
      <c r="I739" t="s">
        <v>20</v>
      </c>
      <c r="J739" t="s">
        <v>31</v>
      </c>
      <c r="K739" t="s">
        <v>31</v>
      </c>
      <c r="L739" t="s">
        <v>22</v>
      </c>
      <c r="M739" t="s">
        <v>20</v>
      </c>
      <c r="N739" t="s">
        <v>23</v>
      </c>
      <c r="O739">
        <v>17</v>
      </c>
      <c r="P739" t="s">
        <v>24</v>
      </c>
      <c r="Q739" t="s">
        <v>25</v>
      </c>
      <c r="R739" t="s">
        <v>252</v>
      </c>
      <c r="S739" t="s">
        <v>242</v>
      </c>
    </row>
    <row r="740" spans="1:19" x14ac:dyDescent="0.35">
      <c r="A740">
        <v>1178418</v>
      </c>
      <c r="B740" t="s">
        <v>50</v>
      </c>
      <c r="C740">
        <f t="shared" si="11"/>
        <v>2019</v>
      </c>
      <c r="D740" t="s">
        <v>409</v>
      </c>
      <c r="E740" s="1">
        <v>43580</v>
      </c>
      <c r="F740" t="s">
        <v>309</v>
      </c>
      <c r="G740" t="s">
        <v>52</v>
      </c>
      <c r="H740">
        <v>0</v>
      </c>
      <c r="I740" t="s">
        <v>21</v>
      </c>
      <c r="J740" t="s">
        <v>40</v>
      </c>
      <c r="K740" t="s">
        <v>40</v>
      </c>
      <c r="L740" t="s">
        <v>22</v>
      </c>
      <c r="M740" t="s">
        <v>40</v>
      </c>
      <c r="N740" t="s">
        <v>41</v>
      </c>
      <c r="O740">
        <v>3</v>
      </c>
      <c r="P740" t="s">
        <v>24</v>
      </c>
      <c r="Q740" t="s">
        <v>25</v>
      </c>
      <c r="R740" t="s">
        <v>330</v>
      </c>
      <c r="S740" t="s">
        <v>384</v>
      </c>
    </row>
    <row r="741" spans="1:19" x14ac:dyDescent="0.35">
      <c r="A741">
        <v>1178419</v>
      </c>
      <c r="B741" t="s">
        <v>65</v>
      </c>
      <c r="C741">
        <f t="shared" si="11"/>
        <v>2019</v>
      </c>
      <c r="D741" t="s">
        <v>409</v>
      </c>
      <c r="E741" s="1">
        <v>43581</v>
      </c>
      <c r="F741" t="s">
        <v>147</v>
      </c>
      <c r="G741" t="s">
        <v>67</v>
      </c>
      <c r="H741">
        <v>0</v>
      </c>
      <c r="I741" t="s">
        <v>32</v>
      </c>
      <c r="J741" t="s">
        <v>47</v>
      </c>
      <c r="K741" t="s">
        <v>32</v>
      </c>
      <c r="L741" t="s">
        <v>22</v>
      </c>
      <c r="M741" t="s">
        <v>47</v>
      </c>
      <c r="N741" t="s">
        <v>23</v>
      </c>
      <c r="O741">
        <v>46</v>
      </c>
      <c r="P741" t="s">
        <v>24</v>
      </c>
      <c r="Q741" t="s">
        <v>25</v>
      </c>
      <c r="R741" t="s">
        <v>274</v>
      </c>
      <c r="S741" t="s">
        <v>232</v>
      </c>
    </row>
    <row r="742" spans="1:19" x14ac:dyDescent="0.35">
      <c r="A742">
        <v>1178420</v>
      </c>
      <c r="B742" t="s">
        <v>56</v>
      </c>
      <c r="C742">
        <f t="shared" si="11"/>
        <v>2019</v>
      </c>
      <c r="D742" t="s">
        <v>409</v>
      </c>
      <c r="E742" s="1">
        <v>43582</v>
      </c>
      <c r="F742" t="s">
        <v>197</v>
      </c>
      <c r="G742" t="s">
        <v>58</v>
      </c>
      <c r="H742">
        <v>0</v>
      </c>
      <c r="I742" t="s">
        <v>40</v>
      </c>
      <c r="J742" t="s">
        <v>259</v>
      </c>
      <c r="K742" t="s">
        <v>40</v>
      </c>
      <c r="L742" t="s">
        <v>22</v>
      </c>
      <c r="M742" t="s">
        <v>40</v>
      </c>
      <c r="N742" t="s">
        <v>41</v>
      </c>
      <c r="O742">
        <v>7</v>
      </c>
      <c r="P742" t="s">
        <v>24</v>
      </c>
      <c r="Q742" t="s">
        <v>25</v>
      </c>
      <c r="R742" t="s">
        <v>350</v>
      </c>
      <c r="S742" t="s">
        <v>325</v>
      </c>
    </row>
    <row r="743" spans="1:19" x14ac:dyDescent="0.35">
      <c r="A743">
        <v>1178421</v>
      </c>
      <c r="B743" t="s">
        <v>36</v>
      </c>
      <c r="C743">
        <f t="shared" si="11"/>
        <v>2019</v>
      </c>
      <c r="D743" t="s">
        <v>409</v>
      </c>
      <c r="E743" s="1">
        <v>43583</v>
      </c>
      <c r="F743" t="s">
        <v>227</v>
      </c>
      <c r="G743" t="s">
        <v>38</v>
      </c>
      <c r="H743">
        <v>0</v>
      </c>
      <c r="I743" t="s">
        <v>373</v>
      </c>
      <c r="J743" t="s">
        <v>20</v>
      </c>
      <c r="K743" t="s">
        <v>373</v>
      </c>
      <c r="L743" t="s">
        <v>33</v>
      </c>
      <c r="M743" t="s">
        <v>373</v>
      </c>
      <c r="N743" t="s">
        <v>23</v>
      </c>
      <c r="O743">
        <v>16</v>
      </c>
      <c r="P743" t="s">
        <v>24</v>
      </c>
      <c r="Q743" t="s">
        <v>25</v>
      </c>
      <c r="R743" t="s">
        <v>333</v>
      </c>
      <c r="S743" t="s">
        <v>242</v>
      </c>
    </row>
    <row r="744" spans="1:19" x14ac:dyDescent="0.35">
      <c r="A744">
        <v>1178422</v>
      </c>
      <c r="B744" t="s">
        <v>50</v>
      </c>
      <c r="C744">
        <f t="shared" si="11"/>
        <v>2019</v>
      </c>
      <c r="D744" t="s">
        <v>409</v>
      </c>
      <c r="E744" s="1">
        <v>43583</v>
      </c>
      <c r="F744" t="s">
        <v>305</v>
      </c>
      <c r="G744" t="s">
        <v>52</v>
      </c>
      <c r="H744">
        <v>0</v>
      </c>
      <c r="I744" t="s">
        <v>21</v>
      </c>
      <c r="J744" t="s">
        <v>47</v>
      </c>
      <c r="K744" t="s">
        <v>47</v>
      </c>
      <c r="L744" t="s">
        <v>22</v>
      </c>
      <c r="M744" t="s">
        <v>21</v>
      </c>
      <c r="N744" t="s">
        <v>23</v>
      </c>
      <c r="O744">
        <v>34</v>
      </c>
      <c r="P744" t="s">
        <v>24</v>
      </c>
      <c r="Q744" t="s">
        <v>25</v>
      </c>
      <c r="R744" t="s">
        <v>384</v>
      </c>
      <c r="S744" t="s">
        <v>321</v>
      </c>
    </row>
    <row r="745" spans="1:19" x14ac:dyDescent="0.35">
      <c r="A745">
        <v>1178423</v>
      </c>
      <c r="B745" t="s">
        <v>60</v>
      </c>
      <c r="C745">
        <f t="shared" si="11"/>
        <v>2019</v>
      </c>
      <c r="D745" t="s">
        <v>409</v>
      </c>
      <c r="E745" s="1">
        <v>43584</v>
      </c>
      <c r="F745" t="s">
        <v>179</v>
      </c>
      <c r="G745" t="s">
        <v>62</v>
      </c>
      <c r="H745">
        <v>0</v>
      </c>
      <c r="I745" t="s">
        <v>259</v>
      </c>
      <c r="J745" t="s">
        <v>31</v>
      </c>
      <c r="K745" t="s">
        <v>31</v>
      </c>
      <c r="L745" t="s">
        <v>22</v>
      </c>
      <c r="M745" t="s">
        <v>259</v>
      </c>
      <c r="N745" t="s">
        <v>23</v>
      </c>
      <c r="O745">
        <v>45</v>
      </c>
      <c r="P745" t="s">
        <v>24</v>
      </c>
      <c r="Q745" t="s">
        <v>25</v>
      </c>
      <c r="R745" t="s">
        <v>267</v>
      </c>
      <c r="S745" t="s">
        <v>140</v>
      </c>
    </row>
    <row r="746" spans="1:19" x14ac:dyDescent="0.35">
      <c r="A746">
        <v>1178424</v>
      </c>
      <c r="B746" t="s">
        <v>343</v>
      </c>
      <c r="C746">
        <f t="shared" si="11"/>
        <v>2019</v>
      </c>
      <c r="D746" t="s">
        <v>409</v>
      </c>
      <c r="E746" s="1">
        <v>43585</v>
      </c>
      <c r="F746" t="s">
        <v>25</v>
      </c>
      <c r="G746" t="s">
        <v>344</v>
      </c>
      <c r="H746">
        <v>0</v>
      </c>
      <c r="I746" t="s">
        <v>20</v>
      </c>
      <c r="J746" t="s">
        <v>40</v>
      </c>
      <c r="K746" t="s">
        <v>40</v>
      </c>
      <c r="L746" t="s">
        <v>22</v>
      </c>
      <c r="M746" t="s">
        <v>25</v>
      </c>
      <c r="N746" t="s">
        <v>25</v>
      </c>
      <c r="O746" t="s">
        <v>25</v>
      </c>
      <c r="P746" t="s">
        <v>25</v>
      </c>
      <c r="Q746" t="s">
        <v>25</v>
      </c>
      <c r="R746" t="s">
        <v>381</v>
      </c>
      <c r="S746" t="s">
        <v>274</v>
      </c>
    </row>
    <row r="747" spans="1:19" x14ac:dyDescent="0.35">
      <c r="A747">
        <v>1178425</v>
      </c>
      <c r="B747" t="s">
        <v>65</v>
      </c>
      <c r="C747">
        <f t="shared" si="11"/>
        <v>2019</v>
      </c>
      <c r="D747" t="s">
        <v>409</v>
      </c>
      <c r="E747" s="1">
        <v>43586</v>
      </c>
      <c r="F747" t="s">
        <v>76</v>
      </c>
      <c r="G747" t="s">
        <v>67</v>
      </c>
      <c r="H747">
        <v>0</v>
      </c>
      <c r="I747" t="s">
        <v>32</v>
      </c>
      <c r="J747" t="s">
        <v>373</v>
      </c>
      <c r="K747" t="s">
        <v>373</v>
      </c>
      <c r="L747" t="s">
        <v>22</v>
      </c>
      <c r="M747" t="s">
        <v>32</v>
      </c>
      <c r="N747" t="s">
        <v>23</v>
      </c>
      <c r="O747">
        <v>80</v>
      </c>
      <c r="P747" t="s">
        <v>24</v>
      </c>
      <c r="Q747" t="s">
        <v>25</v>
      </c>
      <c r="R747" t="s">
        <v>330</v>
      </c>
      <c r="S747" t="s">
        <v>321</v>
      </c>
    </row>
    <row r="748" spans="1:19" x14ac:dyDescent="0.35">
      <c r="A748">
        <v>1178426</v>
      </c>
      <c r="B748" t="s">
        <v>44</v>
      </c>
      <c r="C748">
        <f t="shared" si="11"/>
        <v>2019</v>
      </c>
      <c r="D748" t="s">
        <v>409</v>
      </c>
      <c r="E748" s="1">
        <v>43587</v>
      </c>
      <c r="F748" t="s">
        <v>348</v>
      </c>
      <c r="G748" t="s">
        <v>46</v>
      </c>
      <c r="H748">
        <v>0</v>
      </c>
      <c r="I748" t="s">
        <v>47</v>
      </c>
      <c r="J748" t="s">
        <v>259</v>
      </c>
      <c r="K748" t="s">
        <v>47</v>
      </c>
      <c r="L748" t="s">
        <v>33</v>
      </c>
      <c r="M748" t="s">
        <v>47</v>
      </c>
      <c r="N748" t="s">
        <v>122</v>
      </c>
      <c r="O748" t="s">
        <v>25</v>
      </c>
      <c r="P748" t="s">
        <v>123</v>
      </c>
      <c r="Q748" t="s">
        <v>25</v>
      </c>
      <c r="R748" t="s">
        <v>267</v>
      </c>
      <c r="S748" t="s">
        <v>140</v>
      </c>
    </row>
    <row r="749" spans="1:19" x14ac:dyDescent="0.35">
      <c r="A749">
        <v>1178427</v>
      </c>
      <c r="B749" t="s">
        <v>28</v>
      </c>
      <c r="C749">
        <f t="shared" si="11"/>
        <v>2019</v>
      </c>
      <c r="D749" t="s">
        <v>409</v>
      </c>
      <c r="E749" s="1">
        <v>43588</v>
      </c>
      <c r="F749" t="s">
        <v>386</v>
      </c>
      <c r="G749" t="s">
        <v>318</v>
      </c>
      <c r="H749">
        <v>0</v>
      </c>
      <c r="I749" t="s">
        <v>31</v>
      </c>
      <c r="J749" t="s">
        <v>21</v>
      </c>
      <c r="K749" t="s">
        <v>21</v>
      </c>
      <c r="L749" t="s">
        <v>22</v>
      </c>
      <c r="M749" t="s">
        <v>21</v>
      </c>
      <c r="N749" t="s">
        <v>41</v>
      </c>
      <c r="O749">
        <v>7</v>
      </c>
      <c r="P749" t="s">
        <v>24</v>
      </c>
      <c r="Q749" t="s">
        <v>25</v>
      </c>
      <c r="R749" t="s">
        <v>252</v>
      </c>
      <c r="S749" t="s">
        <v>242</v>
      </c>
    </row>
    <row r="750" spans="1:19" x14ac:dyDescent="0.35">
      <c r="A750">
        <v>1178428</v>
      </c>
      <c r="B750" t="s">
        <v>36</v>
      </c>
      <c r="C750">
        <f t="shared" si="11"/>
        <v>2019</v>
      </c>
      <c r="D750" t="s">
        <v>409</v>
      </c>
      <c r="E750" s="1">
        <v>43589</v>
      </c>
      <c r="F750" t="s">
        <v>93</v>
      </c>
      <c r="G750" t="s">
        <v>38</v>
      </c>
      <c r="H750">
        <v>0</v>
      </c>
      <c r="I750" t="s">
        <v>373</v>
      </c>
      <c r="J750" t="s">
        <v>40</v>
      </c>
      <c r="K750" t="s">
        <v>40</v>
      </c>
      <c r="L750" t="s">
        <v>33</v>
      </c>
      <c r="M750" t="s">
        <v>373</v>
      </c>
      <c r="N750" t="s">
        <v>41</v>
      </c>
      <c r="O750">
        <v>5</v>
      </c>
      <c r="P750" t="s">
        <v>24</v>
      </c>
      <c r="Q750" t="s">
        <v>25</v>
      </c>
      <c r="R750" t="s">
        <v>330</v>
      </c>
      <c r="S750" t="s">
        <v>384</v>
      </c>
    </row>
    <row r="751" spans="1:19" x14ac:dyDescent="0.35">
      <c r="A751">
        <v>1178429</v>
      </c>
      <c r="B751" t="s">
        <v>343</v>
      </c>
      <c r="C751">
        <f t="shared" si="11"/>
        <v>2019</v>
      </c>
      <c r="D751" t="s">
        <v>409</v>
      </c>
      <c r="E751" s="1">
        <v>43589</v>
      </c>
      <c r="F751" t="s">
        <v>387</v>
      </c>
      <c r="G751" t="s">
        <v>344</v>
      </c>
      <c r="H751">
        <v>0</v>
      </c>
      <c r="I751" t="s">
        <v>20</v>
      </c>
      <c r="J751" t="s">
        <v>259</v>
      </c>
      <c r="K751" t="s">
        <v>20</v>
      </c>
      <c r="L751" t="s">
        <v>22</v>
      </c>
      <c r="M751" t="s">
        <v>20</v>
      </c>
      <c r="N751" t="s">
        <v>41</v>
      </c>
      <c r="O751">
        <v>4</v>
      </c>
      <c r="P751" t="s">
        <v>24</v>
      </c>
      <c r="Q751" t="s">
        <v>25</v>
      </c>
      <c r="R751" t="s">
        <v>274</v>
      </c>
      <c r="S751" t="s">
        <v>232</v>
      </c>
    </row>
    <row r="752" spans="1:19" x14ac:dyDescent="0.35">
      <c r="A752">
        <v>1178430</v>
      </c>
      <c r="B752" t="s">
        <v>28</v>
      </c>
      <c r="C752">
        <f t="shared" si="11"/>
        <v>2019</v>
      </c>
      <c r="D752" t="s">
        <v>409</v>
      </c>
      <c r="E752" s="1">
        <v>43590</v>
      </c>
      <c r="F752" t="s">
        <v>361</v>
      </c>
      <c r="G752" t="s">
        <v>318</v>
      </c>
      <c r="H752">
        <v>0</v>
      </c>
      <c r="I752" t="s">
        <v>31</v>
      </c>
      <c r="J752" t="s">
        <v>32</v>
      </c>
      <c r="K752" t="s">
        <v>31</v>
      </c>
      <c r="L752" t="s">
        <v>22</v>
      </c>
      <c r="M752" t="s">
        <v>31</v>
      </c>
      <c r="N752" t="s">
        <v>41</v>
      </c>
      <c r="O752">
        <v>6</v>
      </c>
      <c r="P752" t="s">
        <v>24</v>
      </c>
      <c r="Q752" t="s">
        <v>25</v>
      </c>
      <c r="R752" t="s">
        <v>333</v>
      </c>
      <c r="S752" t="s">
        <v>252</v>
      </c>
    </row>
    <row r="753" spans="1:19" x14ac:dyDescent="0.35">
      <c r="A753">
        <v>1178431</v>
      </c>
      <c r="B753" t="s">
        <v>44</v>
      </c>
      <c r="C753">
        <f t="shared" si="11"/>
        <v>2019</v>
      </c>
      <c r="D753" t="s">
        <v>409</v>
      </c>
      <c r="E753" s="1">
        <v>43590</v>
      </c>
      <c r="F753" t="s">
        <v>313</v>
      </c>
      <c r="G753" t="s">
        <v>46</v>
      </c>
      <c r="H753">
        <v>0</v>
      </c>
      <c r="I753" t="s">
        <v>47</v>
      </c>
      <c r="J753" t="s">
        <v>21</v>
      </c>
      <c r="K753" t="s">
        <v>47</v>
      </c>
      <c r="L753" t="s">
        <v>22</v>
      </c>
      <c r="M753" t="s">
        <v>47</v>
      </c>
      <c r="N753" t="s">
        <v>41</v>
      </c>
      <c r="O753">
        <v>9</v>
      </c>
      <c r="P753" t="s">
        <v>24</v>
      </c>
      <c r="Q753" t="s">
        <v>25</v>
      </c>
      <c r="R753" t="s">
        <v>325</v>
      </c>
      <c r="S753" t="s">
        <v>267</v>
      </c>
    </row>
    <row r="754" spans="1:19" x14ac:dyDescent="0.35">
      <c r="A754">
        <v>1181764</v>
      </c>
      <c r="B754" t="s">
        <v>65</v>
      </c>
      <c r="C754">
        <f t="shared" si="11"/>
        <v>2019</v>
      </c>
      <c r="D754" t="s">
        <v>409</v>
      </c>
      <c r="E754" s="1">
        <v>43592</v>
      </c>
      <c r="F754" t="s">
        <v>328</v>
      </c>
      <c r="G754" t="s">
        <v>67</v>
      </c>
      <c r="H754">
        <v>0</v>
      </c>
      <c r="I754" t="s">
        <v>47</v>
      </c>
      <c r="J754" t="s">
        <v>32</v>
      </c>
      <c r="K754" t="s">
        <v>32</v>
      </c>
      <c r="L754" t="s">
        <v>33</v>
      </c>
      <c r="M754" t="s">
        <v>47</v>
      </c>
      <c r="N754" t="s">
        <v>41</v>
      </c>
      <c r="O754">
        <v>6</v>
      </c>
      <c r="P754" t="s">
        <v>24</v>
      </c>
      <c r="Q754" t="s">
        <v>25</v>
      </c>
      <c r="R754" t="s">
        <v>274</v>
      </c>
      <c r="S754" t="s">
        <v>321</v>
      </c>
    </row>
    <row r="755" spans="1:19" x14ac:dyDescent="0.35">
      <c r="A755">
        <v>1181766</v>
      </c>
      <c r="B755" t="s">
        <v>234</v>
      </c>
      <c r="C755">
        <f t="shared" si="11"/>
        <v>2019</v>
      </c>
      <c r="D755" t="s">
        <v>409</v>
      </c>
      <c r="E755" s="1">
        <v>43593</v>
      </c>
      <c r="F755" t="s">
        <v>334</v>
      </c>
      <c r="G755" t="s">
        <v>236</v>
      </c>
      <c r="H755">
        <v>0</v>
      </c>
      <c r="I755" t="s">
        <v>373</v>
      </c>
      <c r="J755" t="s">
        <v>259</v>
      </c>
      <c r="K755" t="s">
        <v>373</v>
      </c>
      <c r="L755" t="s">
        <v>22</v>
      </c>
      <c r="M755" t="s">
        <v>373</v>
      </c>
      <c r="N755" t="s">
        <v>41</v>
      </c>
      <c r="O755">
        <v>2</v>
      </c>
      <c r="P755" t="s">
        <v>24</v>
      </c>
      <c r="Q755" t="s">
        <v>25</v>
      </c>
      <c r="R755" t="s">
        <v>242</v>
      </c>
      <c r="S755" t="s">
        <v>140</v>
      </c>
    </row>
    <row r="756" spans="1:19" x14ac:dyDescent="0.35">
      <c r="A756">
        <v>1181767</v>
      </c>
      <c r="B756" t="s">
        <v>234</v>
      </c>
      <c r="C756">
        <f t="shared" si="11"/>
        <v>2019</v>
      </c>
      <c r="D756" t="s">
        <v>409</v>
      </c>
      <c r="E756" s="1">
        <v>43595</v>
      </c>
      <c r="F756" t="s">
        <v>243</v>
      </c>
      <c r="G756" t="s">
        <v>236</v>
      </c>
      <c r="H756">
        <v>0</v>
      </c>
      <c r="I756" t="s">
        <v>32</v>
      </c>
      <c r="J756" t="s">
        <v>373</v>
      </c>
      <c r="K756" t="s">
        <v>32</v>
      </c>
      <c r="L756" t="s">
        <v>22</v>
      </c>
      <c r="M756" t="s">
        <v>32</v>
      </c>
      <c r="N756" t="s">
        <v>41</v>
      </c>
      <c r="O756">
        <v>6</v>
      </c>
      <c r="P756" t="s">
        <v>24</v>
      </c>
      <c r="Q756" t="s">
        <v>25</v>
      </c>
      <c r="R756" t="s">
        <v>242</v>
      </c>
      <c r="S756" t="s">
        <v>140</v>
      </c>
    </row>
    <row r="757" spans="1:19" x14ac:dyDescent="0.35">
      <c r="A757">
        <v>1181768</v>
      </c>
      <c r="B757" t="s">
        <v>60</v>
      </c>
      <c r="C757">
        <f t="shared" si="11"/>
        <v>2019</v>
      </c>
      <c r="D757" t="s">
        <v>409</v>
      </c>
      <c r="E757" s="1">
        <v>43597</v>
      </c>
      <c r="F757" t="s">
        <v>348</v>
      </c>
      <c r="G757" t="s">
        <v>62</v>
      </c>
      <c r="H757">
        <v>0</v>
      </c>
      <c r="I757" t="s">
        <v>47</v>
      </c>
      <c r="J757" t="s">
        <v>32</v>
      </c>
      <c r="K757" t="s">
        <v>47</v>
      </c>
      <c r="L757" t="s">
        <v>33</v>
      </c>
      <c r="M757" t="s">
        <v>47</v>
      </c>
      <c r="N757" t="s">
        <v>23</v>
      </c>
      <c r="O757">
        <v>1</v>
      </c>
      <c r="P757" t="s">
        <v>24</v>
      </c>
      <c r="Q757" t="s">
        <v>25</v>
      </c>
      <c r="R757" t="s">
        <v>384</v>
      </c>
      <c r="S757" t="s">
        <v>321</v>
      </c>
    </row>
    <row r="758" spans="1:19" x14ac:dyDescent="0.35">
      <c r="A758">
        <v>1216492</v>
      </c>
      <c r="B758" t="s">
        <v>281</v>
      </c>
      <c r="C758">
        <f t="shared" si="11"/>
        <v>2020</v>
      </c>
      <c r="D758" t="s">
        <v>410</v>
      </c>
      <c r="E758" s="1">
        <v>44093</v>
      </c>
      <c r="F758" t="s">
        <v>183</v>
      </c>
      <c r="G758" t="s">
        <v>282</v>
      </c>
      <c r="H758">
        <v>0</v>
      </c>
      <c r="I758" t="s">
        <v>47</v>
      </c>
      <c r="J758" t="s">
        <v>32</v>
      </c>
      <c r="K758" t="s">
        <v>32</v>
      </c>
      <c r="L758" t="s">
        <v>22</v>
      </c>
      <c r="M758" t="s">
        <v>32</v>
      </c>
      <c r="N758" t="s">
        <v>41</v>
      </c>
      <c r="O758">
        <v>5</v>
      </c>
      <c r="P758" t="s">
        <v>24</v>
      </c>
      <c r="Q758" t="s">
        <v>25</v>
      </c>
      <c r="R758" t="s">
        <v>301</v>
      </c>
      <c r="S758" t="s">
        <v>320</v>
      </c>
    </row>
    <row r="759" spans="1:19" x14ac:dyDescent="0.35">
      <c r="A759">
        <v>1216493</v>
      </c>
      <c r="B759" t="s">
        <v>388</v>
      </c>
      <c r="C759">
        <f t="shared" si="11"/>
        <v>2020</v>
      </c>
      <c r="D759" t="s">
        <v>410</v>
      </c>
      <c r="E759" s="1">
        <v>44094</v>
      </c>
      <c r="F759" t="s">
        <v>335</v>
      </c>
      <c r="G759" t="s">
        <v>287</v>
      </c>
      <c r="H759">
        <v>0</v>
      </c>
      <c r="I759" t="s">
        <v>373</v>
      </c>
      <c r="J759" t="s">
        <v>31</v>
      </c>
      <c r="K759" t="s">
        <v>31</v>
      </c>
      <c r="L759" t="s">
        <v>22</v>
      </c>
      <c r="M759" t="s">
        <v>373</v>
      </c>
      <c r="N759" t="s">
        <v>122</v>
      </c>
      <c r="O759" t="s">
        <v>25</v>
      </c>
      <c r="P759" t="s">
        <v>123</v>
      </c>
      <c r="Q759" t="s">
        <v>25</v>
      </c>
      <c r="R759" t="s">
        <v>232</v>
      </c>
      <c r="S759" t="s">
        <v>321</v>
      </c>
    </row>
    <row r="760" spans="1:19" x14ac:dyDescent="0.35">
      <c r="A760">
        <v>1216494</v>
      </c>
      <c r="B760" t="s">
        <v>281</v>
      </c>
      <c r="C760">
        <f t="shared" si="11"/>
        <v>2020</v>
      </c>
      <c r="D760" t="s">
        <v>410</v>
      </c>
      <c r="E760" s="1">
        <v>44125</v>
      </c>
      <c r="F760" t="s">
        <v>357</v>
      </c>
      <c r="G760" t="s">
        <v>282</v>
      </c>
      <c r="H760">
        <v>0</v>
      </c>
      <c r="I760" t="s">
        <v>21</v>
      </c>
      <c r="J760" t="s">
        <v>20</v>
      </c>
      <c r="K760" t="s">
        <v>21</v>
      </c>
      <c r="L760" t="s">
        <v>33</v>
      </c>
      <c r="M760" t="s">
        <v>20</v>
      </c>
      <c r="N760" t="s">
        <v>41</v>
      </c>
      <c r="O760">
        <v>8</v>
      </c>
      <c r="P760" t="s">
        <v>24</v>
      </c>
      <c r="Q760" t="s">
        <v>25</v>
      </c>
      <c r="R760" t="s">
        <v>320</v>
      </c>
      <c r="S760" t="s">
        <v>140</v>
      </c>
    </row>
    <row r="761" spans="1:19" x14ac:dyDescent="0.35">
      <c r="A761">
        <v>1216495</v>
      </c>
      <c r="B761" t="s">
        <v>389</v>
      </c>
      <c r="C761">
        <f t="shared" si="11"/>
        <v>2020</v>
      </c>
      <c r="D761" t="s">
        <v>410</v>
      </c>
      <c r="E761" s="1">
        <v>44138</v>
      </c>
      <c r="F761" t="s">
        <v>248</v>
      </c>
      <c r="G761" t="s">
        <v>285</v>
      </c>
      <c r="H761">
        <v>0</v>
      </c>
      <c r="I761" t="s">
        <v>47</v>
      </c>
      <c r="J761" t="s">
        <v>259</v>
      </c>
      <c r="K761" t="s">
        <v>259</v>
      </c>
      <c r="L761" t="s">
        <v>22</v>
      </c>
      <c r="M761" t="s">
        <v>259</v>
      </c>
      <c r="N761" t="s">
        <v>41</v>
      </c>
      <c r="O761">
        <v>10</v>
      </c>
      <c r="P761" t="s">
        <v>24</v>
      </c>
      <c r="Q761" t="s">
        <v>25</v>
      </c>
      <c r="R761" t="s">
        <v>252</v>
      </c>
      <c r="S761" t="s">
        <v>283</v>
      </c>
    </row>
    <row r="762" spans="1:19" x14ac:dyDescent="0.35">
      <c r="A762">
        <v>1216496</v>
      </c>
      <c r="B762" t="s">
        <v>389</v>
      </c>
      <c r="C762">
        <f t="shared" si="11"/>
        <v>2020</v>
      </c>
      <c r="D762" t="s">
        <v>410</v>
      </c>
      <c r="E762" s="1">
        <v>44096</v>
      </c>
      <c r="F762" t="s">
        <v>271</v>
      </c>
      <c r="G762" t="s">
        <v>285</v>
      </c>
      <c r="H762">
        <v>0</v>
      </c>
      <c r="I762" t="s">
        <v>40</v>
      </c>
      <c r="J762" t="s">
        <v>32</v>
      </c>
      <c r="K762" t="s">
        <v>32</v>
      </c>
      <c r="L762" t="s">
        <v>22</v>
      </c>
      <c r="M762" t="s">
        <v>40</v>
      </c>
      <c r="N762" t="s">
        <v>23</v>
      </c>
      <c r="O762">
        <v>16</v>
      </c>
      <c r="P762" t="s">
        <v>24</v>
      </c>
      <c r="Q762" t="s">
        <v>25</v>
      </c>
      <c r="R762" t="s">
        <v>252</v>
      </c>
      <c r="S762" t="s">
        <v>237</v>
      </c>
    </row>
    <row r="763" spans="1:19" x14ac:dyDescent="0.35">
      <c r="A763">
        <v>1216497</v>
      </c>
      <c r="B763" t="s">
        <v>281</v>
      </c>
      <c r="C763">
        <f t="shared" si="11"/>
        <v>2020</v>
      </c>
      <c r="D763" t="s">
        <v>410</v>
      </c>
      <c r="E763" s="1">
        <v>44128</v>
      </c>
      <c r="F763" t="s">
        <v>390</v>
      </c>
      <c r="G763" t="s">
        <v>282</v>
      </c>
      <c r="H763">
        <v>0</v>
      </c>
      <c r="I763" t="s">
        <v>21</v>
      </c>
      <c r="J763" t="s">
        <v>373</v>
      </c>
      <c r="K763" t="s">
        <v>373</v>
      </c>
      <c r="L763" t="s">
        <v>22</v>
      </c>
      <c r="M763" t="s">
        <v>21</v>
      </c>
      <c r="N763" t="s">
        <v>23</v>
      </c>
      <c r="O763">
        <v>59</v>
      </c>
      <c r="P763" t="s">
        <v>24</v>
      </c>
      <c r="Q763" t="s">
        <v>25</v>
      </c>
      <c r="R763" t="s">
        <v>301</v>
      </c>
      <c r="S763" t="s">
        <v>296</v>
      </c>
    </row>
    <row r="764" spans="1:19" x14ac:dyDescent="0.35">
      <c r="A764">
        <v>1216498</v>
      </c>
      <c r="B764" t="s">
        <v>388</v>
      </c>
      <c r="C764">
        <f t="shared" si="11"/>
        <v>2020</v>
      </c>
      <c r="D764" t="s">
        <v>410</v>
      </c>
      <c r="E764" s="1">
        <v>44128</v>
      </c>
      <c r="F764" t="s">
        <v>391</v>
      </c>
      <c r="G764" t="s">
        <v>287</v>
      </c>
      <c r="H764">
        <v>0</v>
      </c>
      <c r="I764" t="s">
        <v>31</v>
      </c>
      <c r="J764" t="s">
        <v>259</v>
      </c>
      <c r="K764" t="s">
        <v>259</v>
      </c>
      <c r="L764" t="s">
        <v>22</v>
      </c>
      <c r="M764" t="s">
        <v>31</v>
      </c>
      <c r="N764" t="s">
        <v>23</v>
      </c>
      <c r="O764">
        <v>12</v>
      </c>
      <c r="P764" t="s">
        <v>24</v>
      </c>
      <c r="Q764" t="s">
        <v>25</v>
      </c>
      <c r="R764" t="s">
        <v>330</v>
      </c>
      <c r="S764" t="s">
        <v>201</v>
      </c>
    </row>
    <row r="765" spans="1:19" x14ac:dyDescent="0.35">
      <c r="A765">
        <v>1216499</v>
      </c>
      <c r="B765" t="s">
        <v>281</v>
      </c>
      <c r="C765">
        <f t="shared" si="11"/>
        <v>2020</v>
      </c>
      <c r="D765" t="s">
        <v>410</v>
      </c>
      <c r="E765" s="1">
        <v>44132</v>
      </c>
      <c r="F765" t="s">
        <v>328</v>
      </c>
      <c r="G765" t="s">
        <v>282</v>
      </c>
      <c r="H765">
        <v>0</v>
      </c>
      <c r="I765" t="s">
        <v>20</v>
      </c>
      <c r="J765" t="s">
        <v>47</v>
      </c>
      <c r="K765" t="s">
        <v>47</v>
      </c>
      <c r="L765" t="s">
        <v>22</v>
      </c>
      <c r="M765" t="s">
        <v>47</v>
      </c>
      <c r="N765" t="s">
        <v>41</v>
      </c>
      <c r="O765">
        <v>5</v>
      </c>
      <c r="P765" t="s">
        <v>24</v>
      </c>
      <c r="Q765" t="s">
        <v>25</v>
      </c>
      <c r="R765" t="s">
        <v>381</v>
      </c>
      <c r="S765" t="s">
        <v>301</v>
      </c>
    </row>
    <row r="766" spans="1:19" x14ac:dyDescent="0.35">
      <c r="A766">
        <v>1216500</v>
      </c>
      <c r="B766" t="s">
        <v>389</v>
      </c>
      <c r="C766">
        <f t="shared" si="11"/>
        <v>2020</v>
      </c>
      <c r="D766" t="s">
        <v>410</v>
      </c>
      <c r="E766" s="1">
        <v>44113</v>
      </c>
      <c r="F766" t="s">
        <v>193</v>
      </c>
      <c r="G766" t="s">
        <v>285</v>
      </c>
      <c r="H766">
        <v>0</v>
      </c>
      <c r="I766" t="s">
        <v>373</v>
      </c>
      <c r="J766" t="s">
        <v>40</v>
      </c>
      <c r="K766" t="s">
        <v>40</v>
      </c>
      <c r="L766" t="s">
        <v>22</v>
      </c>
      <c r="M766" t="s">
        <v>373</v>
      </c>
      <c r="N766" t="s">
        <v>23</v>
      </c>
      <c r="O766">
        <v>46</v>
      </c>
      <c r="P766" t="s">
        <v>24</v>
      </c>
      <c r="Q766" t="s">
        <v>25</v>
      </c>
      <c r="R766" t="s">
        <v>333</v>
      </c>
      <c r="S766" t="s">
        <v>252</v>
      </c>
    </row>
    <row r="767" spans="1:19" x14ac:dyDescent="0.35">
      <c r="A767">
        <v>1216501</v>
      </c>
      <c r="B767" t="s">
        <v>281</v>
      </c>
      <c r="C767">
        <f t="shared" si="11"/>
        <v>2020</v>
      </c>
      <c r="D767" t="s">
        <v>410</v>
      </c>
      <c r="E767" s="1">
        <v>44111</v>
      </c>
      <c r="F767" t="s">
        <v>356</v>
      </c>
      <c r="G767" t="s">
        <v>282</v>
      </c>
      <c r="H767">
        <v>0</v>
      </c>
      <c r="I767" t="s">
        <v>21</v>
      </c>
      <c r="J767" t="s">
        <v>32</v>
      </c>
      <c r="K767" t="s">
        <v>21</v>
      </c>
      <c r="L767" t="s">
        <v>33</v>
      </c>
      <c r="M767" t="s">
        <v>21</v>
      </c>
      <c r="N767" t="s">
        <v>23</v>
      </c>
      <c r="O767">
        <v>10</v>
      </c>
      <c r="P767" t="s">
        <v>24</v>
      </c>
      <c r="Q767" t="s">
        <v>25</v>
      </c>
      <c r="R767" t="s">
        <v>333</v>
      </c>
      <c r="S767" t="s">
        <v>283</v>
      </c>
    </row>
    <row r="768" spans="1:19" x14ac:dyDescent="0.35">
      <c r="A768">
        <v>1216502</v>
      </c>
      <c r="B768" t="s">
        <v>389</v>
      </c>
      <c r="C768">
        <f t="shared" si="11"/>
        <v>2020</v>
      </c>
      <c r="D768" t="s">
        <v>410</v>
      </c>
      <c r="E768" s="1">
        <v>44135</v>
      </c>
      <c r="F768" t="s">
        <v>291</v>
      </c>
      <c r="G768" t="s">
        <v>285</v>
      </c>
      <c r="H768">
        <v>0</v>
      </c>
      <c r="I768" t="s">
        <v>20</v>
      </c>
      <c r="J768" t="s">
        <v>259</v>
      </c>
      <c r="K768" t="s">
        <v>259</v>
      </c>
      <c r="L768" t="s">
        <v>22</v>
      </c>
      <c r="M768" t="s">
        <v>259</v>
      </c>
      <c r="N768" t="s">
        <v>41</v>
      </c>
      <c r="O768">
        <v>5</v>
      </c>
      <c r="P768" t="s">
        <v>24</v>
      </c>
      <c r="Q768" t="s">
        <v>25</v>
      </c>
      <c r="R768" t="s">
        <v>333</v>
      </c>
      <c r="S768" t="s">
        <v>304</v>
      </c>
    </row>
    <row r="769" spans="1:19" x14ac:dyDescent="0.35">
      <c r="A769">
        <v>1216503</v>
      </c>
      <c r="B769" t="s">
        <v>281</v>
      </c>
      <c r="C769">
        <f t="shared" si="11"/>
        <v>2020</v>
      </c>
      <c r="D769" t="s">
        <v>410</v>
      </c>
      <c r="E769" s="1">
        <v>44105</v>
      </c>
      <c r="F769" t="s">
        <v>192</v>
      </c>
      <c r="G769" t="s">
        <v>282</v>
      </c>
      <c r="H769">
        <v>0</v>
      </c>
      <c r="I769" t="s">
        <v>47</v>
      </c>
      <c r="J769" t="s">
        <v>31</v>
      </c>
      <c r="K769" t="s">
        <v>31</v>
      </c>
      <c r="L769" t="s">
        <v>22</v>
      </c>
      <c r="M769" t="s">
        <v>47</v>
      </c>
      <c r="N769" t="s">
        <v>23</v>
      </c>
      <c r="O769">
        <v>48</v>
      </c>
      <c r="P769" t="s">
        <v>24</v>
      </c>
      <c r="Q769" t="s">
        <v>25</v>
      </c>
      <c r="R769" t="s">
        <v>320</v>
      </c>
      <c r="S769" t="s">
        <v>140</v>
      </c>
    </row>
    <row r="770" spans="1:19" x14ac:dyDescent="0.35">
      <c r="A770">
        <v>1216504</v>
      </c>
      <c r="B770" t="s">
        <v>388</v>
      </c>
      <c r="C770">
        <f t="shared" si="11"/>
        <v>2020</v>
      </c>
      <c r="D770" t="s">
        <v>410</v>
      </c>
      <c r="E770" s="1">
        <v>44104</v>
      </c>
      <c r="F770" t="s">
        <v>392</v>
      </c>
      <c r="G770" t="s">
        <v>287</v>
      </c>
      <c r="H770">
        <v>0</v>
      </c>
      <c r="I770" t="s">
        <v>21</v>
      </c>
      <c r="J770" t="s">
        <v>40</v>
      </c>
      <c r="K770" t="s">
        <v>40</v>
      </c>
      <c r="L770" t="s">
        <v>22</v>
      </c>
      <c r="M770" t="s">
        <v>21</v>
      </c>
      <c r="N770" t="s">
        <v>23</v>
      </c>
      <c r="O770">
        <v>37</v>
      </c>
      <c r="P770" t="s">
        <v>24</v>
      </c>
      <c r="Q770" t="s">
        <v>25</v>
      </c>
      <c r="R770" t="s">
        <v>333</v>
      </c>
      <c r="S770" t="s">
        <v>252</v>
      </c>
    </row>
    <row r="771" spans="1:19" x14ac:dyDescent="0.35">
      <c r="A771">
        <v>1216505</v>
      </c>
      <c r="B771" t="s">
        <v>281</v>
      </c>
      <c r="C771">
        <f t="shared" ref="C771:C817" si="12">YEAR(E771)</f>
        <v>2020</v>
      </c>
      <c r="D771" t="s">
        <v>410</v>
      </c>
      <c r="E771" s="1">
        <v>44137</v>
      </c>
      <c r="F771" t="s">
        <v>393</v>
      </c>
      <c r="G771" t="s">
        <v>282</v>
      </c>
      <c r="H771">
        <v>0</v>
      </c>
      <c r="I771" t="s">
        <v>20</v>
      </c>
      <c r="J771" t="s">
        <v>373</v>
      </c>
      <c r="K771" t="s">
        <v>373</v>
      </c>
      <c r="L771" t="s">
        <v>22</v>
      </c>
      <c r="M771" t="s">
        <v>373</v>
      </c>
      <c r="N771" t="s">
        <v>41</v>
      </c>
      <c r="O771">
        <v>6</v>
      </c>
      <c r="P771" t="s">
        <v>24</v>
      </c>
      <c r="Q771" t="s">
        <v>25</v>
      </c>
      <c r="R771" t="s">
        <v>301</v>
      </c>
      <c r="S771" t="s">
        <v>140</v>
      </c>
    </row>
    <row r="772" spans="1:19" x14ac:dyDescent="0.35">
      <c r="A772">
        <v>1216506</v>
      </c>
      <c r="B772" t="s">
        <v>281</v>
      </c>
      <c r="C772">
        <f t="shared" si="12"/>
        <v>2020</v>
      </c>
      <c r="D772" t="s">
        <v>410</v>
      </c>
      <c r="E772" s="1">
        <v>44136</v>
      </c>
      <c r="F772" t="s">
        <v>394</v>
      </c>
      <c r="G772" t="s">
        <v>282</v>
      </c>
      <c r="H772">
        <v>0</v>
      </c>
      <c r="I772" t="s">
        <v>31</v>
      </c>
      <c r="J772" t="s">
        <v>32</v>
      </c>
      <c r="K772" t="s">
        <v>32</v>
      </c>
      <c r="L772" t="s">
        <v>22</v>
      </c>
      <c r="M772" t="s">
        <v>32</v>
      </c>
      <c r="N772" t="s">
        <v>41</v>
      </c>
      <c r="O772">
        <v>9</v>
      </c>
      <c r="P772" t="s">
        <v>24</v>
      </c>
      <c r="Q772" t="s">
        <v>25</v>
      </c>
      <c r="R772" t="s">
        <v>296</v>
      </c>
      <c r="S772" t="s">
        <v>320</v>
      </c>
    </row>
    <row r="773" spans="1:19" x14ac:dyDescent="0.35">
      <c r="A773">
        <v>1216507</v>
      </c>
      <c r="B773" t="s">
        <v>388</v>
      </c>
      <c r="C773">
        <f t="shared" si="12"/>
        <v>2020</v>
      </c>
      <c r="D773" t="s">
        <v>410</v>
      </c>
      <c r="E773" s="1">
        <v>44115</v>
      </c>
      <c r="F773" t="s">
        <v>395</v>
      </c>
      <c r="G773" t="s">
        <v>287</v>
      </c>
      <c r="H773">
        <v>0</v>
      </c>
      <c r="I773" t="s">
        <v>259</v>
      </c>
      <c r="J773" t="s">
        <v>40</v>
      </c>
      <c r="K773" t="s">
        <v>259</v>
      </c>
      <c r="L773" t="s">
        <v>33</v>
      </c>
      <c r="M773" t="s">
        <v>40</v>
      </c>
      <c r="N773" t="s">
        <v>41</v>
      </c>
      <c r="O773">
        <v>5</v>
      </c>
      <c r="P773" t="s">
        <v>24</v>
      </c>
      <c r="Q773" t="s">
        <v>25</v>
      </c>
      <c r="R773" t="s">
        <v>350</v>
      </c>
      <c r="S773" t="s">
        <v>201</v>
      </c>
    </row>
    <row r="774" spans="1:19" x14ac:dyDescent="0.35">
      <c r="A774">
        <v>1216508</v>
      </c>
      <c r="B774" t="s">
        <v>281</v>
      </c>
      <c r="C774">
        <f t="shared" si="12"/>
        <v>2020</v>
      </c>
      <c r="D774" t="s">
        <v>410</v>
      </c>
      <c r="E774" s="1">
        <v>44097</v>
      </c>
      <c r="F774" t="s">
        <v>147</v>
      </c>
      <c r="G774" t="s">
        <v>282</v>
      </c>
      <c r="H774">
        <v>0</v>
      </c>
      <c r="I774" t="s">
        <v>47</v>
      </c>
      <c r="J774" t="s">
        <v>21</v>
      </c>
      <c r="K774" t="s">
        <v>21</v>
      </c>
      <c r="L774" t="s">
        <v>22</v>
      </c>
      <c r="M774" t="s">
        <v>47</v>
      </c>
      <c r="N774" t="s">
        <v>23</v>
      </c>
      <c r="O774">
        <v>49</v>
      </c>
      <c r="P774" t="s">
        <v>24</v>
      </c>
      <c r="Q774" t="s">
        <v>25</v>
      </c>
      <c r="R774" t="s">
        <v>301</v>
      </c>
      <c r="S774" t="s">
        <v>140</v>
      </c>
    </row>
    <row r="775" spans="1:19" x14ac:dyDescent="0.35">
      <c r="A775">
        <v>1216509</v>
      </c>
      <c r="B775" t="s">
        <v>389</v>
      </c>
      <c r="C775">
        <f t="shared" si="12"/>
        <v>2020</v>
      </c>
      <c r="D775" t="s">
        <v>410</v>
      </c>
      <c r="E775" s="1">
        <v>44121</v>
      </c>
      <c r="F775" t="s">
        <v>227</v>
      </c>
      <c r="G775" t="s">
        <v>285</v>
      </c>
      <c r="H775">
        <v>0</v>
      </c>
      <c r="I775" t="s">
        <v>32</v>
      </c>
      <c r="J775" t="s">
        <v>373</v>
      </c>
      <c r="K775" t="s">
        <v>32</v>
      </c>
      <c r="L775" t="s">
        <v>33</v>
      </c>
      <c r="M775" t="s">
        <v>373</v>
      </c>
      <c r="N775" t="s">
        <v>41</v>
      </c>
      <c r="O775">
        <v>5</v>
      </c>
      <c r="P775" t="s">
        <v>24</v>
      </c>
      <c r="Q775" t="s">
        <v>25</v>
      </c>
      <c r="R775" t="s">
        <v>333</v>
      </c>
      <c r="S775" t="s">
        <v>283</v>
      </c>
    </row>
    <row r="776" spans="1:19" x14ac:dyDescent="0.35">
      <c r="A776">
        <v>1216510</v>
      </c>
      <c r="B776" t="s">
        <v>388</v>
      </c>
      <c r="C776">
        <f t="shared" si="12"/>
        <v>2020</v>
      </c>
      <c r="D776" t="s">
        <v>410</v>
      </c>
      <c r="E776" s="1">
        <v>44098</v>
      </c>
      <c r="F776" t="s">
        <v>361</v>
      </c>
      <c r="G776" t="s">
        <v>287</v>
      </c>
      <c r="H776">
        <v>0</v>
      </c>
      <c r="I776" t="s">
        <v>31</v>
      </c>
      <c r="J776" t="s">
        <v>20</v>
      </c>
      <c r="K776" t="s">
        <v>20</v>
      </c>
      <c r="L776" t="s">
        <v>22</v>
      </c>
      <c r="M776" t="s">
        <v>31</v>
      </c>
      <c r="N776" t="s">
        <v>23</v>
      </c>
      <c r="O776">
        <v>97</v>
      </c>
      <c r="P776" t="s">
        <v>24</v>
      </c>
      <c r="Q776" t="s">
        <v>25</v>
      </c>
      <c r="R776" t="s">
        <v>232</v>
      </c>
      <c r="S776" t="s">
        <v>201</v>
      </c>
    </row>
    <row r="777" spans="1:19" x14ac:dyDescent="0.35">
      <c r="A777">
        <v>1216511</v>
      </c>
      <c r="B777" t="s">
        <v>281</v>
      </c>
      <c r="C777">
        <f t="shared" si="12"/>
        <v>2020</v>
      </c>
      <c r="D777" t="s">
        <v>410</v>
      </c>
      <c r="E777" s="1">
        <v>44110</v>
      </c>
      <c r="F777" t="s">
        <v>328</v>
      </c>
      <c r="G777" t="s">
        <v>282</v>
      </c>
      <c r="H777">
        <v>0</v>
      </c>
      <c r="I777" t="s">
        <v>47</v>
      </c>
      <c r="J777" t="s">
        <v>40</v>
      </c>
      <c r="K777" t="s">
        <v>47</v>
      </c>
      <c r="L777" t="s">
        <v>33</v>
      </c>
      <c r="M777" t="s">
        <v>47</v>
      </c>
      <c r="N777" t="s">
        <v>23</v>
      </c>
      <c r="O777">
        <v>57</v>
      </c>
      <c r="P777" t="s">
        <v>24</v>
      </c>
      <c r="Q777" t="s">
        <v>25</v>
      </c>
      <c r="R777" t="s">
        <v>320</v>
      </c>
      <c r="S777" t="s">
        <v>140</v>
      </c>
    </row>
    <row r="778" spans="1:19" x14ac:dyDescent="0.35">
      <c r="A778">
        <v>1216512</v>
      </c>
      <c r="B778" t="s">
        <v>281</v>
      </c>
      <c r="C778">
        <f t="shared" si="12"/>
        <v>2020</v>
      </c>
      <c r="D778" t="s">
        <v>410</v>
      </c>
      <c r="E778" s="1">
        <v>44122</v>
      </c>
      <c r="F778" t="s">
        <v>354</v>
      </c>
      <c r="G778" t="s">
        <v>282</v>
      </c>
      <c r="H778">
        <v>0</v>
      </c>
      <c r="I778" t="s">
        <v>21</v>
      </c>
      <c r="J778" t="s">
        <v>259</v>
      </c>
      <c r="K778" t="s">
        <v>259</v>
      </c>
      <c r="L778" t="s">
        <v>22</v>
      </c>
      <c r="M778" t="s">
        <v>21</v>
      </c>
      <c r="N778" t="s">
        <v>122</v>
      </c>
      <c r="O778" t="s">
        <v>25</v>
      </c>
      <c r="P778" t="s">
        <v>123</v>
      </c>
      <c r="Q778" t="s">
        <v>25</v>
      </c>
      <c r="R778" t="s">
        <v>296</v>
      </c>
      <c r="S778" t="s">
        <v>140</v>
      </c>
    </row>
    <row r="779" spans="1:19" x14ac:dyDescent="0.35">
      <c r="A779">
        <v>1216513</v>
      </c>
      <c r="B779" t="s">
        <v>388</v>
      </c>
      <c r="C779">
        <f t="shared" si="12"/>
        <v>2020</v>
      </c>
      <c r="D779" t="s">
        <v>410</v>
      </c>
      <c r="E779" s="1">
        <v>44108</v>
      </c>
      <c r="F779" t="s">
        <v>57</v>
      </c>
      <c r="G779" t="s">
        <v>287</v>
      </c>
      <c r="H779">
        <v>0</v>
      </c>
      <c r="I779" t="s">
        <v>31</v>
      </c>
      <c r="J779" t="s">
        <v>32</v>
      </c>
      <c r="K779" t="s">
        <v>31</v>
      </c>
      <c r="L779" t="s">
        <v>33</v>
      </c>
      <c r="M779" t="s">
        <v>32</v>
      </c>
      <c r="N779" t="s">
        <v>41</v>
      </c>
      <c r="O779">
        <v>10</v>
      </c>
      <c r="P779" t="s">
        <v>24</v>
      </c>
      <c r="Q779" t="s">
        <v>25</v>
      </c>
      <c r="R779" t="s">
        <v>330</v>
      </c>
      <c r="S779" t="s">
        <v>321</v>
      </c>
    </row>
    <row r="780" spans="1:19" x14ac:dyDescent="0.35">
      <c r="A780">
        <v>1216514</v>
      </c>
      <c r="B780" t="s">
        <v>281</v>
      </c>
      <c r="C780">
        <f t="shared" si="12"/>
        <v>2020</v>
      </c>
      <c r="D780" t="s">
        <v>410</v>
      </c>
      <c r="E780" s="1">
        <v>44107</v>
      </c>
      <c r="F780" t="s">
        <v>284</v>
      </c>
      <c r="G780" t="s">
        <v>282</v>
      </c>
      <c r="H780">
        <v>0</v>
      </c>
      <c r="I780" t="s">
        <v>40</v>
      </c>
      <c r="J780" t="s">
        <v>20</v>
      </c>
      <c r="K780" t="s">
        <v>40</v>
      </c>
      <c r="L780" t="s">
        <v>33</v>
      </c>
      <c r="M780" t="s">
        <v>20</v>
      </c>
      <c r="N780" t="s">
        <v>41</v>
      </c>
      <c r="O780">
        <v>8</v>
      </c>
      <c r="P780" t="s">
        <v>24</v>
      </c>
      <c r="Q780" t="s">
        <v>25</v>
      </c>
      <c r="R780" t="s">
        <v>301</v>
      </c>
      <c r="S780" t="s">
        <v>140</v>
      </c>
    </row>
    <row r="781" spans="1:19" x14ac:dyDescent="0.35">
      <c r="A781">
        <v>1216515</v>
      </c>
      <c r="B781" t="s">
        <v>389</v>
      </c>
      <c r="C781">
        <f t="shared" si="12"/>
        <v>2020</v>
      </c>
      <c r="D781" t="s">
        <v>410</v>
      </c>
      <c r="E781" s="1">
        <v>44107</v>
      </c>
      <c r="F781" t="s">
        <v>307</v>
      </c>
      <c r="G781" t="s">
        <v>285</v>
      </c>
      <c r="H781">
        <v>0</v>
      </c>
      <c r="I781" t="s">
        <v>373</v>
      </c>
      <c r="J781" t="s">
        <v>21</v>
      </c>
      <c r="K781" t="s">
        <v>21</v>
      </c>
      <c r="L781" t="s">
        <v>22</v>
      </c>
      <c r="M781" t="s">
        <v>373</v>
      </c>
      <c r="N781" t="s">
        <v>23</v>
      </c>
      <c r="O781">
        <v>18</v>
      </c>
      <c r="P781" t="s">
        <v>24</v>
      </c>
      <c r="Q781" t="s">
        <v>25</v>
      </c>
      <c r="R781" t="s">
        <v>237</v>
      </c>
      <c r="S781" t="s">
        <v>283</v>
      </c>
    </row>
    <row r="782" spans="1:19" x14ac:dyDescent="0.35">
      <c r="A782">
        <v>1216516</v>
      </c>
      <c r="B782" t="s">
        <v>388</v>
      </c>
      <c r="C782">
        <f t="shared" si="12"/>
        <v>2020</v>
      </c>
      <c r="D782" t="s">
        <v>410</v>
      </c>
      <c r="E782" s="1">
        <v>44106</v>
      </c>
      <c r="F782" t="s">
        <v>396</v>
      </c>
      <c r="G782" t="s">
        <v>287</v>
      </c>
      <c r="H782">
        <v>0</v>
      </c>
      <c r="I782" t="s">
        <v>259</v>
      </c>
      <c r="J782" t="s">
        <v>32</v>
      </c>
      <c r="K782" t="s">
        <v>259</v>
      </c>
      <c r="L782" t="s">
        <v>33</v>
      </c>
      <c r="M782" t="s">
        <v>259</v>
      </c>
      <c r="N782" t="s">
        <v>23</v>
      </c>
      <c r="O782">
        <v>7</v>
      </c>
      <c r="P782" t="s">
        <v>24</v>
      </c>
      <c r="Q782" t="s">
        <v>25</v>
      </c>
      <c r="R782" t="s">
        <v>232</v>
      </c>
      <c r="S782" t="s">
        <v>201</v>
      </c>
    </row>
    <row r="783" spans="1:19" x14ac:dyDescent="0.35">
      <c r="A783">
        <v>1216517</v>
      </c>
      <c r="B783" t="s">
        <v>388</v>
      </c>
      <c r="C783">
        <f t="shared" si="12"/>
        <v>2020</v>
      </c>
      <c r="D783" t="s">
        <v>410</v>
      </c>
      <c r="E783" s="1">
        <v>44122</v>
      </c>
      <c r="F783" t="s">
        <v>361</v>
      </c>
      <c r="G783" t="s">
        <v>287</v>
      </c>
      <c r="H783">
        <v>0</v>
      </c>
      <c r="I783" t="s">
        <v>47</v>
      </c>
      <c r="J783" t="s">
        <v>31</v>
      </c>
      <c r="K783" t="s">
        <v>47</v>
      </c>
      <c r="L783" t="s">
        <v>33</v>
      </c>
      <c r="M783" t="s">
        <v>31</v>
      </c>
      <c r="N783" t="s">
        <v>122</v>
      </c>
      <c r="O783" t="s">
        <v>25</v>
      </c>
      <c r="P783" t="s">
        <v>123</v>
      </c>
      <c r="Q783" t="s">
        <v>25</v>
      </c>
      <c r="R783" t="s">
        <v>321</v>
      </c>
      <c r="S783" t="s">
        <v>201</v>
      </c>
    </row>
    <row r="784" spans="1:19" x14ac:dyDescent="0.35">
      <c r="A784">
        <v>1216518</v>
      </c>
      <c r="B784" t="s">
        <v>388</v>
      </c>
      <c r="C784">
        <f t="shared" si="12"/>
        <v>2020</v>
      </c>
      <c r="D784" t="s">
        <v>410</v>
      </c>
      <c r="E784" s="1">
        <v>44126</v>
      </c>
      <c r="F784" t="s">
        <v>162</v>
      </c>
      <c r="G784" t="s">
        <v>287</v>
      </c>
      <c r="H784">
        <v>0</v>
      </c>
      <c r="I784" t="s">
        <v>40</v>
      </c>
      <c r="J784" t="s">
        <v>259</v>
      </c>
      <c r="K784" t="s">
        <v>259</v>
      </c>
      <c r="L784" t="s">
        <v>22</v>
      </c>
      <c r="M784" t="s">
        <v>259</v>
      </c>
      <c r="N784" t="s">
        <v>41</v>
      </c>
      <c r="O784">
        <v>8</v>
      </c>
      <c r="P784" t="s">
        <v>24</v>
      </c>
      <c r="Q784" t="s">
        <v>25</v>
      </c>
      <c r="R784" t="s">
        <v>321</v>
      </c>
      <c r="S784" t="s">
        <v>201</v>
      </c>
    </row>
    <row r="785" spans="1:19" x14ac:dyDescent="0.35">
      <c r="A785">
        <v>1216519</v>
      </c>
      <c r="B785" t="s">
        <v>388</v>
      </c>
      <c r="C785">
        <f t="shared" si="12"/>
        <v>2020</v>
      </c>
      <c r="D785" t="s">
        <v>410</v>
      </c>
      <c r="E785" s="1">
        <v>44109</v>
      </c>
      <c r="F785" t="s">
        <v>297</v>
      </c>
      <c r="G785" t="s">
        <v>287</v>
      </c>
      <c r="H785">
        <v>0</v>
      </c>
      <c r="I785" t="s">
        <v>373</v>
      </c>
      <c r="J785" t="s">
        <v>20</v>
      </c>
      <c r="K785" t="s">
        <v>20</v>
      </c>
      <c r="L785" t="s">
        <v>22</v>
      </c>
      <c r="M785" t="s">
        <v>373</v>
      </c>
      <c r="N785" t="s">
        <v>23</v>
      </c>
      <c r="O785">
        <v>59</v>
      </c>
      <c r="P785" t="s">
        <v>24</v>
      </c>
      <c r="Q785" t="s">
        <v>25</v>
      </c>
      <c r="R785" t="s">
        <v>321</v>
      </c>
      <c r="S785" t="s">
        <v>350</v>
      </c>
    </row>
    <row r="786" spans="1:19" x14ac:dyDescent="0.35">
      <c r="A786">
        <v>1216520</v>
      </c>
      <c r="B786" t="s">
        <v>389</v>
      </c>
      <c r="C786">
        <f t="shared" si="12"/>
        <v>2020</v>
      </c>
      <c r="D786" t="s">
        <v>410</v>
      </c>
      <c r="E786" s="1">
        <v>44130</v>
      </c>
      <c r="F786" t="s">
        <v>118</v>
      </c>
      <c r="G786" t="s">
        <v>285</v>
      </c>
      <c r="H786">
        <v>0</v>
      </c>
      <c r="I786" t="s">
        <v>21</v>
      </c>
      <c r="J786" t="s">
        <v>31</v>
      </c>
      <c r="K786" t="s">
        <v>31</v>
      </c>
      <c r="L786" t="s">
        <v>22</v>
      </c>
      <c r="M786" t="s">
        <v>31</v>
      </c>
      <c r="N786" t="s">
        <v>41</v>
      </c>
      <c r="O786">
        <v>8</v>
      </c>
      <c r="P786" t="s">
        <v>24</v>
      </c>
      <c r="Q786" t="s">
        <v>25</v>
      </c>
      <c r="R786" t="s">
        <v>333</v>
      </c>
      <c r="S786" t="s">
        <v>283</v>
      </c>
    </row>
    <row r="787" spans="1:19" x14ac:dyDescent="0.35">
      <c r="A787">
        <v>1216521</v>
      </c>
      <c r="B787" t="s">
        <v>389</v>
      </c>
      <c r="C787">
        <f t="shared" si="12"/>
        <v>2020</v>
      </c>
      <c r="D787" t="s">
        <v>410</v>
      </c>
      <c r="E787" s="1">
        <v>44127</v>
      </c>
      <c r="F787" t="s">
        <v>310</v>
      </c>
      <c r="G787" t="s">
        <v>285</v>
      </c>
      <c r="H787">
        <v>0</v>
      </c>
      <c r="I787" t="s">
        <v>32</v>
      </c>
      <c r="J787" t="s">
        <v>47</v>
      </c>
      <c r="K787" t="s">
        <v>47</v>
      </c>
      <c r="L787" t="s">
        <v>22</v>
      </c>
      <c r="M787" t="s">
        <v>47</v>
      </c>
      <c r="N787" t="s">
        <v>41</v>
      </c>
      <c r="O787">
        <v>10</v>
      </c>
      <c r="P787" t="s">
        <v>24</v>
      </c>
      <c r="Q787" t="s">
        <v>25</v>
      </c>
      <c r="R787" t="s">
        <v>252</v>
      </c>
      <c r="S787" t="s">
        <v>237</v>
      </c>
    </row>
    <row r="788" spans="1:19" x14ac:dyDescent="0.35">
      <c r="A788">
        <v>1216522</v>
      </c>
      <c r="B788" t="s">
        <v>388</v>
      </c>
      <c r="C788">
        <f t="shared" si="12"/>
        <v>2020</v>
      </c>
      <c r="D788" t="s">
        <v>410</v>
      </c>
      <c r="E788" s="1">
        <v>44121</v>
      </c>
      <c r="F788" t="s">
        <v>121</v>
      </c>
      <c r="G788" t="s">
        <v>287</v>
      </c>
      <c r="H788">
        <v>0</v>
      </c>
      <c r="I788" t="s">
        <v>40</v>
      </c>
      <c r="J788" t="s">
        <v>20</v>
      </c>
      <c r="K788" t="s">
        <v>40</v>
      </c>
      <c r="L788" t="s">
        <v>33</v>
      </c>
      <c r="M788" t="s">
        <v>20</v>
      </c>
      <c r="N788" t="s">
        <v>41</v>
      </c>
      <c r="O788">
        <v>7</v>
      </c>
      <c r="P788" t="s">
        <v>24</v>
      </c>
      <c r="Q788" t="s">
        <v>25</v>
      </c>
      <c r="R788" t="s">
        <v>232</v>
      </c>
      <c r="S788" t="s">
        <v>321</v>
      </c>
    </row>
    <row r="789" spans="1:19" x14ac:dyDescent="0.35">
      <c r="A789">
        <v>1216523</v>
      </c>
      <c r="B789" t="s">
        <v>281</v>
      </c>
      <c r="C789">
        <f t="shared" si="12"/>
        <v>2020</v>
      </c>
      <c r="D789" t="s">
        <v>410</v>
      </c>
      <c r="E789" s="1">
        <v>44114</v>
      </c>
      <c r="F789" t="s">
        <v>101</v>
      </c>
      <c r="G789" t="s">
        <v>282</v>
      </c>
      <c r="H789">
        <v>0</v>
      </c>
      <c r="I789" t="s">
        <v>21</v>
      </c>
      <c r="J789" t="s">
        <v>31</v>
      </c>
      <c r="K789" t="s">
        <v>21</v>
      </c>
      <c r="L789" t="s">
        <v>33</v>
      </c>
      <c r="M789" t="s">
        <v>21</v>
      </c>
      <c r="N789" t="s">
        <v>23</v>
      </c>
      <c r="O789">
        <v>2</v>
      </c>
      <c r="P789" t="s">
        <v>24</v>
      </c>
      <c r="Q789" t="s">
        <v>25</v>
      </c>
      <c r="R789" t="s">
        <v>381</v>
      </c>
      <c r="S789" t="s">
        <v>301</v>
      </c>
    </row>
    <row r="790" spans="1:19" x14ac:dyDescent="0.35">
      <c r="A790">
        <v>1216524</v>
      </c>
      <c r="B790" t="s">
        <v>388</v>
      </c>
      <c r="C790">
        <f t="shared" si="12"/>
        <v>2020</v>
      </c>
      <c r="D790" t="s">
        <v>410</v>
      </c>
      <c r="E790" s="1">
        <v>44131</v>
      </c>
      <c r="F790" t="s">
        <v>226</v>
      </c>
      <c r="G790" t="s">
        <v>287</v>
      </c>
      <c r="H790">
        <v>0</v>
      </c>
      <c r="I790" t="s">
        <v>259</v>
      </c>
      <c r="J790" t="s">
        <v>373</v>
      </c>
      <c r="K790" t="s">
        <v>373</v>
      </c>
      <c r="L790" t="s">
        <v>22</v>
      </c>
      <c r="M790" t="s">
        <v>259</v>
      </c>
      <c r="N790" t="s">
        <v>23</v>
      </c>
      <c r="O790">
        <v>88</v>
      </c>
      <c r="P790" t="s">
        <v>24</v>
      </c>
      <c r="Q790" t="s">
        <v>25</v>
      </c>
      <c r="R790" t="s">
        <v>232</v>
      </c>
      <c r="S790" t="s">
        <v>321</v>
      </c>
    </row>
    <row r="791" spans="1:19" x14ac:dyDescent="0.35">
      <c r="A791">
        <v>1216525</v>
      </c>
      <c r="B791" t="s">
        <v>388</v>
      </c>
      <c r="C791">
        <f t="shared" si="12"/>
        <v>2020</v>
      </c>
      <c r="D791" t="s">
        <v>410</v>
      </c>
      <c r="E791" s="1">
        <v>44114</v>
      </c>
      <c r="F791" t="s">
        <v>215</v>
      </c>
      <c r="G791" t="s">
        <v>287</v>
      </c>
      <c r="H791">
        <v>0</v>
      </c>
      <c r="I791" t="s">
        <v>20</v>
      </c>
      <c r="J791" t="s">
        <v>32</v>
      </c>
      <c r="K791" t="s">
        <v>20</v>
      </c>
      <c r="L791" t="s">
        <v>33</v>
      </c>
      <c r="M791" t="s">
        <v>20</v>
      </c>
      <c r="N791" t="s">
        <v>23</v>
      </c>
      <c r="O791">
        <v>37</v>
      </c>
      <c r="P791" t="s">
        <v>24</v>
      </c>
      <c r="Q791" t="s">
        <v>25</v>
      </c>
      <c r="R791" t="s">
        <v>232</v>
      </c>
      <c r="S791" t="s">
        <v>201</v>
      </c>
    </row>
    <row r="792" spans="1:19" x14ac:dyDescent="0.35">
      <c r="A792">
        <v>1216526</v>
      </c>
      <c r="B792" t="s">
        <v>281</v>
      </c>
      <c r="C792">
        <f t="shared" si="12"/>
        <v>2020</v>
      </c>
      <c r="D792" t="s">
        <v>410</v>
      </c>
      <c r="E792" s="1">
        <v>44120</v>
      </c>
      <c r="F792" t="s">
        <v>324</v>
      </c>
      <c r="G792" t="s">
        <v>282</v>
      </c>
      <c r="H792">
        <v>0</v>
      </c>
      <c r="I792" t="s">
        <v>21</v>
      </c>
      <c r="J792" t="s">
        <v>47</v>
      </c>
      <c r="K792" t="s">
        <v>21</v>
      </c>
      <c r="L792" t="s">
        <v>33</v>
      </c>
      <c r="M792" t="s">
        <v>47</v>
      </c>
      <c r="N792" t="s">
        <v>41</v>
      </c>
      <c r="O792">
        <v>8</v>
      </c>
      <c r="P792" t="s">
        <v>24</v>
      </c>
      <c r="Q792" t="s">
        <v>25</v>
      </c>
      <c r="R792" t="s">
        <v>301</v>
      </c>
      <c r="S792" t="s">
        <v>320</v>
      </c>
    </row>
    <row r="793" spans="1:19" x14ac:dyDescent="0.35">
      <c r="A793">
        <v>1216527</v>
      </c>
      <c r="B793" t="s">
        <v>389</v>
      </c>
      <c r="C793">
        <f t="shared" si="12"/>
        <v>2020</v>
      </c>
      <c r="D793" t="s">
        <v>410</v>
      </c>
      <c r="E793" s="1">
        <v>44101</v>
      </c>
      <c r="F793" t="s">
        <v>271</v>
      </c>
      <c r="G793" t="s">
        <v>285</v>
      </c>
      <c r="H793">
        <v>0</v>
      </c>
      <c r="I793" t="s">
        <v>31</v>
      </c>
      <c r="J793" t="s">
        <v>40</v>
      </c>
      <c r="K793" t="s">
        <v>40</v>
      </c>
      <c r="L793" t="s">
        <v>22</v>
      </c>
      <c r="M793" t="s">
        <v>40</v>
      </c>
      <c r="N793" t="s">
        <v>41</v>
      </c>
      <c r="O793">
        <v>4</v>
      </c>
      <c r="P793" t="s">
        <v>24</v>
      </c>
      <c r="Q793" t="s">
        <v>25</v>
      </c>
      <c r="R793" t="s">
        <v>283</v>
      </c>
      <c r="S793" t="s">
        <v>304</v>
      </c>
    </row>
    <row r="794" spans="1:19" x14ac:dyDescent="0.35">
      <c r="A794">
        <v>1216528</v>
      </c>
      <c r="B794" t="s">
        <v>388</v>
      </c>
      <c r="C794">
        <f t="shared" si="12"/>
        <v>2020</v>
      </c>
      <c r="D794" t="s">
        <v>410</v>
      </c>
      <c r="E794" s="1">
        <v>44117</v>
      </c>
      <c r="F794" t="s">
        <v>235</v>
      </c>
      <c r="G794" t="s">
        <v>287</v>
      </c>
      <c r="H794">
        <v>0</v>
      </c>
      <c r="I794" t="s">
        <v>32</v>
      </c>
      <c r="J794" t="s">
        <v>259</v>
      </c>
      <c r="K794" t="s">
        <v>32</v>
      </c>
      <c r="L794" t="s">
        <v>33</v>
      </c>
      <c r="M794" t="s">
        <v>32</v>
      </c>
      <c r="N794" t="s">
        <v>23</v>
      </c>
      <c r="O794">
        <v>20</v>
      </c>
      <c r="P794" t="s">
        <v>24</v>
      </c>
      <c r="Q794" t="s">
        <v>25</v>
      </c>
      <c r="R794" t="s">
        <v>232</v>
      </c>
      <c r="S794" t="s">
        <v>201</v>
      </c>
    </row>
    <row r="795" spans="1:19" x14ac:dyDescent="0.35">
      <c r="A795">
        <v>1216529</v>
      </c>
      <c r="B795" t="s">
        <v>281</v>
      </c>
      <c r="C795">
        <f t="shared" si="12"/>
        <v>2020</v>
      </c>
      <c r="D795" t="s">
        <v>410</v>
      </c>
      <c r="E795" s="1">
        <v>44115</v>
      </c>
      <c r="F795" t="s">
        <v>324</v>
      </c>
      <c r="G795" t="s">
        <v>282</v>
      </c>
      <c r="H795">
        <v>0</v>
      </c>
      <c r="I795" t="s">
        <v>373</v>
      </c>
      <c r="J795" t="s">
        <v>47</v>
      </c>
      <c r="K795" t="s">
        <v>373</v>
      </c>
      <c r="L795" t="s">
        <v>33</v>
      </c>
      <c r="M795" t="s">
        <v>47</v>
      </c>
      <c r="N795" t="s">
        <v>41</v>
      </c>
      <c r="O795">
        <v>5</v>
      </c>
      <c r="P795" t="s">
        <v>24</v>
      </c>
      <c r="Q795" t="s">
        <v>25</v>
      </c>
      <c r="R795" t="s">
        <v>301</v>
      </c>
      <c r="S795" t="s">
        <v>140</v>
      </c>
    </row>
    <row r="796" spans="1:19" x14ac:dyDescent="0.35">
      <c r="A796">
        <v>1216530</v>
      </c>
      <c r="B796" t="s">
        <v>388</v>
      </c>
      <c r="C796">
        <f t="shared" si="12"/>
        <v>2020</v>
      </c>
      <c r="D796" t="s">
        <v>410</v>
      </c>
      <c r="E796" s="1">
        <v>44136</v>
      </c>
      <c r="F796" t="s">
        <v>397</v>
      </c>
      <c r="G796" t="s">
        <v>287</v>
      </c>
      <c r="H796">
        <v>0</v>
      </c>
      <c r="I796" t="s">
        <v>21</v>
      </c>
      <c r="J796" t="s">
        <v>40</v>
      </c>
      <c r="K796" t="s">
        <v>40</v>
      </c>
      <c r="L796" t="s">
        <v>22</v>
      </c>
      <c r="M796" t="s">
        <v>21</v>
      </c>
      <c r="N796" t="s">
        <v>23</v>
      </c>
      <c r="O796">
        <v>60</v>
      </c>
      <c r="P796" t="s">
        <v>24</v>
      </c>
      <c r="Q796" t="s">
        <v>25</v>
      </c>
      <c r="R796" t="s">
        <v>321</v>
      </c>
      <c r="S796" t="s">
        <v>201</v>
      </c>
    </row>
    <row r="797" spans="1:19" x14ac:dyDescent="0.35">
      <c r="A797">
        <v>1216531</v>
      </c>
      <c r="B797" t="s">
        <v>389</v>
      </c>
      <c r="C797">
        <f t="shared" si="12"/>
        <v>2020</v>
      </c>
      <c r="D797" t="s">
        <v>410</v>
      </c>
      <c r="E797" s="1">
        <v>44119</v>
      </c>
      <c r="F797" t="s">
        <v>361</v>
      </c>
      <c r="G797" t="s">
        <v>285</v>
      </c>
      <c r="H797">
        <v>0</v>
      </c>
      <c r="I797" t="s">
        <v>20</v>
      </c>
      <c r="J797" t="s">
        <v>31</v>
      </c>
      <c r="K797" t="s">
        <v>20</v>
      </c>
      <c r="L797" t="s">
        <v>33</v>
      </c>
      <c r="M797" t="s">
        <v>31</v>
      </c>
      <c r="N797" t="s">
        <v>41</v>
      </c>
      <c r="O797">
        <v>8</v>
      </c>
      <c r="P797" t="s">
        <v>24</v>
      </c>
      <c r="Q797" t="s">
        <v>25</v>
      </c>
      <c r="R797" t="s">
        <v>333</v>
      </c>
      <c r="S797" t="s">
        <v>252</v>
      </c>
    </row>
    <row r="798" spans="1:19" x14ac:dyDescent="0.35">
      <c r="A798">
        <v>1216532</v>
      </c>
      <c r="B798" t="s">
        <v>281</v>
      </c>
      <c r="C798">
        <f t="shared" si="12"/>
        <v>2020</v>
      </c>
      <c r="D798" t="s">
        <v>410</v>
      </c>
      <c r="E798" s="1">
        <v>44103</v>
      </c>
      <c r="F798" t="s">
        <v>345</v>
      </c>
      <c r="G798" t="s">
        <v>282</v>
      </c>
      <c r="H798">
        <v>0</v>
      </c>
      <c r="I798" t="s">
        <v>259</v>
      </c>
      <c r="J798" t="s">
        <v>373</v>
      </c>
      <c r="K798" t="s">
        <v>373</v>
      </c>
      <c r="L798" t="s">
        <v>22</v>
      </c>
      <c r="M798" t="s">
        <v>259</v>
      </c>
      <c r="N798" t="s">
        <v>23</v>
      </c>
      <c r="O798">
        <v>15</v>
      </c>
      <c r="P798" t="s">
        <v>24</v>
      </c>
      <c r="Q798" t="s">
        <v>25</v>
      </c>
      <c r="R798" t="s">
        <v>320</v>
      </c>
      <c r="S798" t="s">
        <v>140</v>
      </c>
    </row>
    <row r="799" spans="1:19" x14ac:dyDescent="0.35">
      <c r="A799">
        <v>1216533</v>
      </c>
      <c r="B799" t="s">
        <v>281</v>
      </c>
      <c r="C799">
        <f t="shared" si="12"/>
        <v>2020</v>
      </c>
      <c r="D799" t="s">
        <v>410</v>
      </c>
      <c r="E799" s="1">
        <v>44123</v>
      </c>
      <c r="F799" t="s">
        <v>353</v>
      </c>
      <c r="G799" t="s">
        <v>282</v>
      </c>
      <c r="H799">
        <v>0</v>
      </c>
      <c r="I799" t="s">
        <v>32</v>
      </c>
      <c r="J799" t="s">
        <v>40</v>
      </c>
      <c r="K799" t="s">
        <v>32</v>
      </c>
      <c r="L799" t="s">
        <v>33</v>
      </c>
      <c r="M799" t="s">
        <v>40</v>
      </c>
      <c r="N799" t="s">
        <v>41</v>
      </c>
      <c r="O799">
        <v>7</v>
      </c>
      <c r="P799" t="s">
        <v>24</v>
      </c>
      <c r="Q799" t="s">
        <v>25</v>
      </c>
      <c r="R799" t="s">
        <v>301</v>
      </c>
      <c r="S799" t="s">
        <v>320</v>
      </c>
    </row>
    <row r="800" spans="1:19" x14ac:dyDescent="0.35">
      <c r="A800">
        <v>1216534</v>
      </c>
      <c r="B800" t="s">
        <v>388</v>
      </c>
      <c r="C800">
        <f t="shared" si="12"/>
        <v>2020</v>
      </c>
      <c r="D800" t="s">
        <v>410</v>
      </c>
      <c r="E800" s="1">
        <v>44095</v>
      </c>
      <c r="F800" t="s">
        <v>284</v>
      </c>
      <c r="G800" t="s">
        <v>287</v>
      </c>
      <c r="H800">
        <v>0</v>
      </c>
      <c r="I800" t="s">
        <v>20</v>
      </c>
      <c r="J800" t="s">
        <v>259</v>
      </c>
      <c r="K800" t="s">
        <v>259</v>
      </c>
      <c r="L800" t="s">
        <v>22</v>
      </c>
      <c r="M800" t="s">
        <v>20</v>
      </c>
      <c r="N800" t="s">
        <v>23</v>
      </c>
      <c r="O800">
        <v>10</v>
      </c>
      <c r="P800" t="s">
        <v>24</v>
      </c>
      <c r="Q800" t="s">
        <v>25</v>
      </c>
      <c r="R800" t="s">
        <v>330</v>
      </c>
      <c r="S800" t="s">
        <v>321</v>
      </c>
    </row>
    <row r="801" spans="1:19" x14ac:dyDescent="0.35">
      <c r="A801">
        <v>1216535</v>
      </c>
      <c r="B801" t="s">
        <v>388</v>
      </c>
      <c r="C801">
        <f t="shared" si="12"/>
        <v>2020</v>
      </c>
      <c r="D801" t="s">
        <v>410</v>
      </c>
      <c r="E801" s="1">
        <v>44135</v>
      </c>
      <c r="F801" t="s">
        <v>369</v>
      </c>
      <c r="G801" t="s">
        <v>287</v>
      </c>
      <c r="H801">
        <v>0</v>
      </c>
      <c r="I801" t="s">
        <v>373</v>
      </c>
      <c r="J801" t="s">
        <v>47</v>
      </c>
      <c r="K801" t="s">
        <v>47</v>
      </c>
      <c r="L801" t="s">
        <v>22</v>
      </c>
      <c r="M801" t="s">
        <v>47</v>
      </c>
      <c r="N801" t="s">
        <v>41</v>
      </c>
      <c r="O801">
        <v>9</v>
      </c>
      <c r="P801" t="s">
        <v>24</v>
      </c>
      <c r="Q801" t="s">
        <v>25</v>
      </c>
      <c r="R801" t="s">
        <v>350</v>
      </c>
      <c r="S801" t="s">
        <v>201</v>
      </c>
    </row>
    <row r="802" spans="1:19" x14ac:dyDescent="0.35">
      <c r="A802">
        <v>1216536</v>
      </c>
      <c r="B802" t="s">
        <v>388</v>
      </c>
      <c r="C802">
        <f t="shared" si="12"/>
        <v>2020</v>
      </c>
      <c r="D802" t="s">
        <v>410</v>
      </c>
      <c r="E802" s="1">
        <v>44133</v>
      </c>
      <c r="F802" t="s">
        <v>394</v>
      </c>
      <c r="G802" t="s">
        <v>287</v>
      </c>
      <c r="H802">
        <v>0</v>
      </c>
      <c r="I802" t="s">
        <v>21</v>
      </c>
      <c r="J802" t="s">
        <v>32</v>
      </c>
      <c r="K802" t="s">
        <v>32</v>
      </c>
      <c r="L802" t="s">
        <v>22</v>
      </c>
      <c r="M802" t="s">
        <v>32</v>
      </c>
      <c r="N802" t="s">
        <v>41</v>
      </c>
      <c r="O802">
        <v>6</v>
      </c>
      <c r="P802" t="s">
        <v>24</v>
      </c>
      <c r="Q802" t="s">
        <v>25</v>
      </c>
      <c r="R802" t="s">
        <v>252</v>
      </c>
      <c r="S802" t="s">
        <v>283</v>
      </c>
    </row>
    <row r="803" spans="1:19" x14ac:dyDescent="0.35">
      <c r="A803">
        <v>1216537</v>
      </c>
      <c r="B803" t="s">
        <v>281</v>
      </c>
      <c r="C803">
        <f t="shared" si="12"/>
        <v>2020</v>
      </c>
      <c r="D803" t="s">
        <v>410</v>
      </c>
      <c r="E803" s="1">
        <v>44134</v>
      </c>
      <c r="F803" t="s">
        <v>351</v>
      </c>
      <c r="G803" t="s">
        <v>282</v>
      </c>
      <c r="H803">
        <v>0</v>
      </c>
      <c r="I803" t="s">
        <v>31</v>
      </c>
      <c r="J803" t="s">
        <v>40</v>
      </c>
      <c r="K803" t="s">
        <v>40</v>
      </c>
      <c r="L803" t="s">
        <v>22</v>
      </c>
      <c r="M803" t="s">
        <v>40</v>
      </c>
      <c r="N803" t="s">
        <v>41</v>
      </c>
      <c r="O803">
        <v>7</v>
      </c>
      <c r="P803" t="s">
        <v>24</v>
      </c>
      <c r="Q803" t="s">
        <v>25</v>
      </c>
      <c r="R803" t="s">
        <v>301</v>
      </c>
      <c r="S803" t="s">
        <v>140</v>
      </c>
    </row>
    <row r="804" spans="1:19" x14ac:dyDescent="0.35">
      <c r="A804">
        <v>1216538</v>
      </c>
      <c r="B804" t="s">
        <v>389</v>
      </c>
      <c r="C804">
        <f t="shared" si="12"/>
        <v>2020</v>
      </c>
      <c r="D804" t="s">
        <v>410</v>
      </c>
      <c r="E804" s="1">
        <v>44108</v>
      </c>
      <c r="F804" t="s">
        <v>310</v>
      </c>
      <c r="G804" t="s">
        <v>285</v>
      </c>
      <c r="H804">
        <v>0</v>
      </c>
      <c r="I804" t="s">
        <v>47</v>
      </c>
      <c r="J804" t="s">
        <v>259</v>
      </c>
      <c r="K804" t="s">
        <v>47</v>
      </c>
      <c r="L804" t="s">
        <v>33</v>
      </c>
      <c r="M804" t="s">
        <v>47</v>
      </c>
      <c r="N804" t="s">
        <v>23</v>
      </c>
      <c r="O804">
        <v>34</v>
      </c>
      <c r="P804" t="s">
        <v>24</v>
      </c>
      <c r="Q804" t="s">
        <v>25</v>
      </c>
      <c r="R804" t="s">
        <v>333</v>
      </c>
      <c r="S804" t="s">
        <v>283</v>
      </c>
    </row>
    <row r="805" spans="1:19" x14ac:dyDescent="0.35">
      <c r="A805">
        <v>1216539</v>
      </c>
      <c r="B805" t="s">
        <v>388</v>
      </c>
      <c r="C805">
        <f t="shared" si="12"/>
        <v>2020</v>
      </c>
      <c r="D805" t="s">
        <v>410</v>
      </c>
      <c r="E805" s="1">
        <v>44099</v>
      </c>
      <c r="F805" t="s">
        <v>374</v>
      </c>
      <c r="G805" t="s">
        <v>287</v>
      </c>
      <c r="H805">
        <v>0</v>
      </c>
      <c r="I805" t="s">
        <v>373</v>
      </c>
      <c r="J805" t="s">
        <v>32</v>
      </c>
      <c r="K805" t="s">
        <v>32</v>
      </c>
      <c r="L805" t="s">
        <v>22</v>
      </c>
      <c r="M805" t="s">
        <v>373</v>
      </c>
      <c r="N805" t="s">
        <v>23</v>
      </c>
      <c r="O805">
        <v>44</v>
      </c>
      <c r="P805" t="s">
        <v>24</v>
      </c>
      <c r="Q805" t="s">
        <v>25</v>
      </c>
      <c r="R805" t="s">
        <v>333</v>
      </c>
      <c r="S805" t="s">
        <v>283</v>
      </c>
    </row>
    <row r="806" spans="1:19" x14ac:dyDescent="0.35">
      <c r="A806">
        <v>1216540</v>
      </c>
      <c r="B806" t="s">
        <v>389</v>
      </c>
      <c r="C806">
        <f t="shared" si="12"/>
        <v>2020</v>
      </c>
      <c r="D806" t="s">
        <v>410</v>
      </c>
      <c r="E806" s="1">
        <v>44116</v>
      </c>
      <c r="F806" t="s">
        <v>121</v>
      </c>
      <c r="G806" t="s">
        <v>285</v>
      </c>
      <c r="H806">
        <v>0</v>
      </c>
      <c r="I806" t="s">
        <v>20</v>
      </c>
      <c r="J806" t="s">
        <v>21</v>
      </c>
      <c r="K806" t="s">
        <v>20</v>
      </c>
      <c r="L806" t="s">
        <v>33</v>
      </c>
      <c r="M806" t="s">
        <v>20</v>
      </c>
      <c r="N806" t="s">
        <v>23</v>
      </c>
      <c r="O806">
        <v>82</v>
      </c>
      <c r="P806" t="s">
        <v>24</v>
      </c>
      <c r="Q806" t="s">
        <v>25</v>
      </c>
      <c r="R806" t="s">
        <v>283</v>
      </c>
      <c r="S806" t="s">
        <v>304</v>
      </c>
    </row>
    <row r="807" spans="1:19" x14ac:dyDescent="0.35">
      <c r="A807">
        <v>1216541</v>
      </c>
      <c r="B807" t="s">
        <v>281</v>
      </c>
      <c r="C807">
        <f t="shared" si="12"/>
        <v>2020</v>
      </c>
      <c r="D807" t="s">
        <v>410</v>
      </c>
      <c r="E807" s="1">
        <v>44129</v>
      </c>
      <c r="F807" t="s">
        <v>351</v>
      </c>
      <c r="G807" t="s">
        <v>282</v>
      </c>
      <c r="H807">
        <v>0</v>
      </c>
      <c r="I807" t="s">
        <v>47</v>
      </c>
      <c r="J807" t="s">
        <v>40</v>
      </c>
      <c r="K807" t="s">
        <v>47</v>
      </c>
      <c r="L807" t="s">
        <v>33</v>
      </c>
      <c r="M807" t="s">
        <v>40</v>
      </c>
      <c r="N807" t="s">
        <v>41</v>
      </c>
      <c r="O807">
        <v>8</v>
      </c>
      <c r="P807" t="s">
        <v>24</v>
      </c>
      <c r="Q807" t="s">
        <v>25</v>
      </c>
      <c r="R807" t="s">
        <v>381</v>
      </c>
      <c r="S807" t="s">
        <v>320</v>
      </c>
    </row>
    <row r="808" spans="1:19" x14ac:dyDescent="0.35">
      <c r="A808">
        <v>1216542</v>
      </c>
      <c r="B808" t="s">
        <v>388</v>
      </c>
      <c r="C808">
        <f t="shared" si="12"/>
        <v>2020</v>
      </c>
      <c r="D808" t="s">
        <v>410</v>
      </c>
      <c r="E808" s="1">
        <v>44112</v>
      </c>
      <c r="F808" t="s">
        <v>375</v>
      </c>
      <c r="G808" t="s">
        <v>287</v>
      </c>
      <c r="H808">
        <v>0</v>
      </c>
      <c r="I808" t="s">
        <v>259</v>
      </c>
      <c r="J808" t="s">
        <v>31</v>
      </c>
      <c r="K808" t="s">
        <v>259</v>
      </c>
      <c r="L808" t="s">
        <v>33</v>
      </c>
      <c r="M808" t="s">
        <v>259</v>
      </c>
      <c r="N808" t="s">
        <v>23</v>
      </c>
      <c r="O808">
        <v>69</v>
      </c>
      <c r="P808" t="s">
        <v>24</v>
      </c>
      <c r="Q808" t="s">
        <v>25</v>
      </c>
      <c r="R808" t="s">
        <v>232</v>
      </c>
      <c r="S808" t="s">
        <v>321</v>
      </c>
    </row>
    <row r="809" spans="1:19" x14ac:dyDescent="0.35">
      <c r="A809">
        <v>1216543</v>
      </c>
      <c r="B809" t="s">
        <v>388</v>
      </c>
      <c r="C809">
        <f t="shared" si="12"/>
        <v>2020</v>
      </c>
      <c r="D809" t="s">
        <v>410</v>
      </c>
      <c r="E809" s="1">
        <v>44118</v>
      </c>
      <c r="F809" t="s">
        <v>393</v>
      </c>
      <c r="G809" t="s">
        <v>287</v>
      </c>
      <c r="H809">
        <v>0</v>
      </c>
      <c r="I809" t="s">
        <v>373</v>
      </c>
      <c r="J809" t="s">
        <v>40</v>
      </c>
      <c r="K809" t="s">
        <v>373</v>
      </c>
      <c r="L809" t="s">
        <v>33</v>
      </c>
      <c r="M809" t="s">
        <v>373</v>
      </c>
      <c r="N809" t="s">
        <v>23</v>
      </c>
      <c r="O809">
        <v>13</v>
      </c>
      <c r="P809" t="s">
        <v>24</v>
      </c>
      <c r="Q809" t="s">
        <v>25</v>
      </c>
      <c r="R809" t="s">
        <v>232</v>
      </c>
      <c r="S809" t="s">
        <v>321</v>
      </c>
    </row>
    <row r="810" spans="1:19" x14ac:dyDescent="0.35">
      <c r="A810">
        <v>1216544</v>
      </c>
      <c r="B810" t="s">
        <v>388</v>
      </c>
      <c r="C810">
        <f t="shared" si="12"/>
        <v>2020</v>
      </c>
      <c r="D810" t="s">
        <v>410</v>
      </c>
      <c r="E810" s="1">
        <v>44129</v>
      </c>
      <c r="F810" t="s">
        <v>394</v>
      </c>
      <c r="G810" t="s">
        <v>287</v>
      </c>
      <c r="H810">
        <v>0</v>
      </c>
      <c r="I810" t="s">
        <v>20</v>
      </c>
      <c r="J810" t="s">
        <v>32</v>
      </c>
      <c r="K810" t="s">
        <v>20</v>
      </c>
      <c r="L810" t="s">
        <v>33</v>
      </c>
      <c r="M810" t="s">
        <v>32</v>
      </c>
      <c r="N810" t="s">
        <v>41</v>
      </c>
      <c r="O810">
        <v>8</v>
      </c>
      <c r="P810" t="s">
        <v>24</v>
      </c>
      <c r="Q810" t="s">
        <v>25</v>
      </c>
      <c r="R810" t="s">
        <v>252</v>
      </c>
      <c r="S810" t="s">
        <v>283</v>
      </c>
    </row>
    <row r="811" spans="1:19" x14ac:dyDescent="0.35">
      <c r="A811">
        <v>1216545</v>
      </c>
      <c r="B811" t="s">
        <v>281</v>
      </c>
      <c r="C811">
        <f t="shared" si="12"/>
        <v>2020</v>
      </c>
      <c r="D811" t="s">
        <v>410</v>
      </c>
      <c r="E811" s="1">
        <v>44100</v>
      </c>
      <c r="F811" t="s">
        <v>386</v>
      </c>
      <c r="G811" t="s">
        <v>282</v>
      </c>
      <c r="H811">
        <v>0</v>
      </c>
      <c r="I811" t="s">
        <v>259</v>
      </c>
      <c r="J811" t="s">
        <v>21</v>
      </c>
      <c r="K811" t="s">
        <v>259</v>
      </c>
      <c r="L811" t="s">
        <v>33</v>
      </c>
      <c r="M811" t="s">
        <v>21</v>
      </c>
      <c r="N811" t="s">
        <v>41</v>
      </c>
      <c r="O811">
        <v>7</v>
      </c>
      <c r="P811" t="s">
        <v>24</v>
      </c>
      <c r="Q811" t="s">
        <v>25</v>
      </c>
      <c r="R811" t="s">
        <v>301</v>
      </c>
      <c r="S811" t="s">
        <v>320</v>
      </c>
    </row>
    <row r="812" spans="1:19" x14ac:dyDescent="0.35">
      <c r="A812">
        <v>1216546</v>
      </c>
      <c r="B812" t="s">
        <v>388</v>
      </c>
      <c r="C812">
        <f t="shared" si="12"/>
        <v>2020</v>
      </c>
      <c r="D812" t="s">
        <v>410</v>
      </c>
      <c r="E812" s="1">
        <v>44124</v>
      </c>
      <c r="F812" t="s">
        <v>227</v>
      </c>
      <c r="G812" t="s">
        <v>287</v>
      </c>
      <c r="H812">
        <v>0</v>
      </c>
      <c r="I812" t="s">
        <v>373</v>
      </c>
      <c r="J812" t="s">
        <v>31</v>
      </c>
      <c r="K812" t="s">
        <v>373</v>
      </c>
      <c r="L812" t="s">
        <v>33</v>
      </c>
      <c r="M812" t="s">
        <v>31</v>
      </c>
      <c r="N812" t="s">
        <v>41</v>
      </c>
      <c r="O812">
        <v>5</v>
      </c>
      <c r="P812" t="s">
        <v>24</v>
      </c>
      <c r="Q812" t="s">
        <v>25</v>
      </c>
      <c r="R812" t="s">
        <v>252</v>
      </c>
      <c r="S812" t="s">
        <v>283</v>
      </c>
    </row>
    <row r="813" spans="1:19" x14ac:dyDescent="0.35">
      <c r="A813">
        <v>1216547</v>
      </c>
      <c r="B813" t="s">
        <v>388</v>
      </c>
      <c r="C813">
        <f t="shared" si="12"/>
        <v>2020</v>
      </c>
      <c r="D813" t="s">
        <v>410</v>
      </c>
      <c r="E813" s="1">
        <v>44102</v>
      </c>
      <c r="F813" t="s">
        <v>121</v>
      </c>
      <c r="G813" t="s">
        <v>287</v>
      </c>
      <c r="H813">
        <v>0</v>
      </c>
      <c r="I813" t="s">
        <v>20</v>
      </c>
      <c r="J813" t="s">
        <v>47</v>
      </c>
      <c r="K813" t="s">
        <v>47</v>
      </c>
      <c r="L813" t="s">
        <v>22</v>
      </c>
      <c r="M813" t="s">
        <v>20</v>
      </c>
      <c r="N813" t="s">
        <v>122</v>
      </c>
      <c r="O813" t="s">
        <v>25</v>
      </c>
      <c r="P813" t="s">
        <v>123</v>
      </c>
      <c r="Q813" t="s">
        <v>25</v>
      </c>
      <c r="R813" t="s">
        <v>321</v>
      </c>
      <c r="S813" t="s">
        <v>201</v>
      </c>
    </row>
    <row r="814" spans="1:19" x14ac:dyDescent="0.35">
      <c r="A814">
        <v>1237177</v>
      </c>
      <c r="B814" t="s">
        <v>388</v>
      </c>
      <c r="C814">
        <f t="shared" si="12"/>
        <v>2020</v>
      </c>
      <c r="D814" t="s">
        <v>410</v>
      </c>
      <c r="E814" s="1">
        <v>44140</v>
      </c>
      <c r="F814" t="s">
        <v>348</v>
      </c>
      <c r="G814" t="s">
        <v>287</v>
      </c>
      <c r="H814">
        <v>0</v>
      </c>
      <c r="I814" t="s">
        <v>47</v>
      </c>
      <c r="J814" t="s">
        <v>373</v>
      </c>
      <c r="K814" t="s">
        <v>373</v>
      </c>
      <c r="L814" t="s">
        <v>22</v>
      </c>
      <c r="M814" t="s">
        <v>47</v>
      </c>
      <c r="N814" t="s">
        <v>23</v>
      </c>
      <c r="O814">
        <v>57</v>
      </c>
      <c r="P814" t="s">
        <v>24</v>
      </c>
      <c r="Q814" t="s">
        <v>25</v>
      </c>
      <c r="R814" t="s">
        <v>301</v>
      </c>
      <c r="S814" t="s">
        <v>321</v>
      </c>
    </row>
    <row r="815" spans="1:19" x14ac:dyDescent="0.35">
      <c r="A815">
        <v>1237178</v>
      </c>
      <c r="B815" t="s">
        <v>281</v>
      </c>
      <c r="C815">
        <f t="shared" si="12"/>
        <v>2020</v>
      </c>
      <c r="D815" t="s">
        <v>410</v>
      </c>
      <c r="E815" s="1">
        <v>44141</v>
      </c>
      <c r="F815" t="s">
        <v>352</v>
      </c>
      <c r="G815" t="s">
        <v>282</v>
      </c>
      <c r="H815">
        <v>0</v>
      </c>
      <c r="I815" t="s">
        <v>20</v>
      </c>
      <c r="J815" t="s">
        <v>259</v>
      </c>
      <c r="K815" t="s">
        <v>259</v>
      </c>
      <c r="L815" t="s">
        <v>22</v>
      </c>
      <c r="M815" t="s">
        <v>259</v>
      </c>
      <c r="N815" t="s">
        <v>41</v>
      </c>
      <c r="O815">
        <v>6</v>
      </c>
      <c r="P815" t="s">
        <v>24</v>
      </c>
      <c r="Q815" t="s">
        <v>25</v>
      </c>
      <c r="R815" t="s">
        <v>201</v>
      </c>
      <c r="S815" t="s">
        <v>140</v>
      </c>
    </row>
    <row r="816" spans="1:19" x14ac:dyDescent="0.35">
      <c r="A816">
        <v>1237180</v>
      </c>
      <c r="B816" t="s">
        <v>281</v>
      </c>
      <c r="C816">
        <f t="shared" si="12"/>
        <v>2020</v>
      </c>
      <c r="D816" t="s">
        <v>410</v>
      </c>
      <c r="E816" s="1">
        <v>44143</v>
      </c>
      <c r="F816" t="s">
        <v>335</v>
      </c>
      <c r="G816" t="s">
        <v>282</v>
      </c>
      <c r="H816">
        <v>0</v>
      </c>
      <c r="I816" t="s">
        <v>373</v>
      </c>
      <c r="J816" t="s">
        <v>259</v>
      </c>
      <c r="K816" t="s">
        <v>373</v>
      </c>
      <c r="L816" t="s">
        <v>33</v>
      </c>
      <c r="M816" t="s">
        <v>373</v>
      </c>
      <c r="N816" t="s">
        <v>23</v>
      </c>
      <c r="O816">
        <v>17</v>
      </c>
      <c r="P816" t="s">
        <v>24</v>
      </c>
      <c r="Q816" t="s">
        <v>25</v>
      </c>
      <c r="R816" t="s">
        <v>201</v>
      </c>
      <c r="S816" t="s">
        <v>140</v>
      </c>
    </row>
    <row r="817" spans="1:19" x14ac:dyDescent="0.35">
      <c r="A817">
        <v>1237181</v>
      </c>
      <c r="B817" t="s">
        <v>388</v>
      </c>
      <c r="C817">
        <f t="shared" si="12"/>
        <v>2020</v>
      </c>
      <c r="D817" t="s">
        <v>410</v>
      </c>
      <c r="E817" s="1">
        <v>44145</v>
      </c>
      <c r="F817" t="s">
        <v>310</v>
      </c>
      <c r="G817" t="s">
        <v>287</v>
      </c>
      <c r="H817">
        <v>0</v>
      </c>
      <c r="I817" t="s">
        <v>373</v>
      </c>
      <c r="J817" t="s">
        <v>47</v>
      </c>
      <c r="K817" t="s">
        <v>373</v>
      </c>
      <c r="L817" t="s">
        <v>33</v>
      </c>
      <c r="M817" t="s">
        <v>47</v>
      </c>
      <c r="N817" t="s">
        <v>41</v>
      </c>
      <c r="O817">
        <v>5</v>
      </c>
      <c r="P817" t="s">
        <v>24</v>
      </c>
      <c r="Q817" t="s">
        <v>25</v>
      </c>
      <c r="R817" t="s">
        <v>301</v>
      </c>
      <c r="S817" t="s">
        <v>321</v>
      </c>
    </row>
  </sheetData>
  <phoneticPr fontId="18"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
  <sheetViews>
    <sheetView workbookViewId="0">
      <selection activeCell="B5" sqref="B5"/>
    </sheetView>
  </sheetViews>
  <sheetFormatPr defaultRowHeight="14.5" x14ac:dyDescent="0.35"/>
  <cols>
    <col min="1" max="1" width="18.36328125" bestFit="1" customWidth="1"/>
    <col min="2" max="2" width="11.08984375" bestFit="1" customWidth="1"/>
    <col min="5" max="5" width="18.36328125" bestFit="1" customWidth="1"/>
  </cols>
  <sheetData>
    <row r="3" spans="1:6" x14ac:dyDescent="0.35">
      <c r="A3" s="13" t="s">
        <v>440</v>
      </c>
      <c r="B3" t="s">
        <v>449</v>
      </c>
    </row>
    <row r="4" spans="1:6" x14ac:dyDescent="0.35">
      <c r="A4" s="14" t="s">
        <v>47</v>
      </c>
      <c r="B4" s="15">
        <v>5</v>
      </c>
      <c r="E4" t="str">
        <f>A4</f>
        <v>Mumbai Indians</v>
      </c>
      <c r="F4">
        <f>GETPIVOTDATA("Winner",$A$3,"Winner",A4)</f>
        <v>5</v>
      </c>
    </row>
    <row r="5" spans="1:6" x14ac:dyDescent="0.35">
      <c r="A5" s="14" t="s">
        <v>32</v>
      </c>
      <c r="B5" s="15">
        <v>3</v>
      </c>
      <c r="E5" t="str">
        <f t="shared" ref="E5:E9" si="0">A5</f>
        <v>Chennai Super Kings</v>
      </c>
      <c r="F5">
        <f t="shared" ref="F5:F8" si="1">GETPIVOTDATA("Winner",$A$3,"Winner",A5)</f>
        <v>3</v>
      </c>
    </row>
    <row r="6" spans="1:6" x14ac:dyDescent="0.35">
      <c r="A6" s="14" t="s">
        <v>21</v>
      </c>
      <c r="B6" s="15">
        <v>2</v>
      </c>
      <c r="E6" t="str">
        <f t="shared" si="0"/>
        <v>Kolkata Knight Riders</v>
      </c>
      <c r="F6">
        <f t="shared" si="1"/>
        <v>2</v>
      </c>
    </row>
    <row r="7" spans="1:6" x14ac:dyDescent="0.35">
      <c r="A7" s="14" t="s">
        <v>53</v>
      </c>
      <c r="B7" s="15">
        <v>1</v>
      </c>
      <c r="E7" t="str">
        <f t="shared" si="0"/>
        <v>Deccan Chargers</v>
      </c>
      <c r="F7">
        <f t="shared" si="1"/>
        <v>1</v>
      </c>
    </row>
    <row r="8" spans="1:6" x14ac:dyDescent="0.35">
      <c r="A8" s="14" t="s">
        <v>259</v>
      </c>
      <c r="B8" s="15">
        <v>1</v>
      </c>
      <c r="E8" t="str">
        <f t="shared" si="0"/>
        <v>Sunrisers Hyderabad</v>
      </c>
      <c r="F8">
        <f t="shared" si="1"/>
        <v>1</v>
      </c>
    </row>
    <row r="9" spans="1:6" x14ac:dyDescent="0.35">
      <c r="A9" s="14" t="s">
        <v>40</v>
      </c>
      <c r="B9" s="15">
        <v>1</v>
      </c>
      <c r="E9" t="str">
        <f t="shared" si="0"/>
        <v>Rajasthan Royals</v>
      </c>
      <c r="F9">
        <f>GETPIVOTDATA("Winner",$A$3,"Winner",A9)</f>
        <v>1</v>
      </c>
    </row>
    <row r="10" spans="1:6" x14ac:dyDescent="0.35">
      <c r="A10" s="14" t="s">
        <v>441</v>
      </c>
      <c r="B10" s="15">
        <v>13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Matches win by team</vt:lpstr>
      <vt:lpstr>Toss Based Descision</vt:lpstr>
      <vt:lpstr>Top 10 winners</vt:lpstr>
      <vt:lpstr>Sheet7</vt:lpstr>
      <vt:lpstr>MoM</vt:lpstr>
      <vt:lpstr>KPI</vt:lpstr>
      <vt:lpstr>IPL_Final_Dashboard_1</vt:lpstr>
      <vt:lpstr>IPL Matches 2008-2020</vt:lpstr>
      <vt:lpstr>Title Winner</vt:lpstr>
      <vt:lpstr>Winner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CHENA RAM KUMAWAT</dc:creator>
  <cp:lastModifiedBy>CHENA RAM KUMAWAT</cp:lastModifiedBy>
  <cp:lastPrinted>2023-11-29T11:50:54Z</cp:lastPrinted>
  <dcterms:created xsi:type="dcterms:W3CDTF">2023-11-29T11:26:10Z</dcterms:created>
  <dcterms:modified xsi:type="dcterms:W3CDTF">2023-11-29T11:57:03Z</dcterms:modified>
</cp:coreProperties>
</file>