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50"/>
  </bookViews>
  <sheets>
    <sheet name="President" sheetId="1" r:id="rId1"/>
  </sheets>
  <definedNames>
    <definedName name="_xlnm.Print_Area" localSheetId="0">President!$A$1:$K$63</definedName>
    <definedName name="_xlnm.Print_Titles" localSheetId="0">President!$1:$2</definedName>
  </definedNames>
  <calcPr calcId="144525"/>
</workbook>
</file>

<file path=xl/sharedStrings.xml><?xml version="1.0" encoding="utf-8"?>
<sst xmlns="http://schemas.openxmlformats.org/spreadsheetml/2006/main" count="73" uniqueCount="73">
  <si>
    <t>County</t>
  </si>
  <si>
    <t>Biden(DEM)</t>
  </si>
  <si>
    <t>Trump(REP)</t>
  </si>
  <si>
    <t>Trump(CON)</t>
  </si>
  <si>
    <t>Biden(WOR)</t>
  </si>
  <si>
    <t>Hawkins(GRE)</t>
  </si>
  <si>
    <t>JoJo(LBT)</t>
  </si>
  <si>
    <t xml:space="preserve">Pierce(IND) </t>
  </si>
  <si>
    <t>Blank</t>
  </si>
  <si>
    <t>Void</t>
  </si>
  <si>
    <t>Total</t>
  </si>
  <si>
    <t>Albany County</t>
  </si>
  <si>
    <t xml:space="preserve">Allegany County </t>
  </si>
  <si>
    <t xml:space="preserve">Broome County </t>
  </si>
  <si>
    <t xml:space="preserve">Cattaraugus County </t>
  </si>
  <si>
    <t xml:space="preserve">Cayuga County </t>
  </si>
  <si>
    <t xml:space="preserve">Chautauqua County </t>
  </si>
  <si>
    <t xml:space="preserve">Chemung County </t>
  </si>
  <si>
    <t xml:space="preserve">Chenango County </t>
  </si>
  <si>
    <t xml:space="preserve">Clinton County </t>
  </si>
  <si>
    <t xml:space="preserve">Columbia County </t>
  </si>
  <si>
    <t xml:space="preserve">Cortland County </t>
  </si>
  <si>
    <t xml:space="preserve">Delaware County </t>
  </si>
  <si>
    <t xml:space="preserve">Dutchess County </t>
  </si>
  <si>
    <t xml:space="preserve">Erie County </t>
  </si>
  <si>
    <t xml:space="preserve">Essex County </t>
  </si>
  <si>
    <t xml:space="preserve">Franklin County </t>
  </si>
  <si>
    <t xml:space="preserve">Fulton County </t>
  </si>
  <si>
    <t xml:space="preserve">Genesee County </t>
  </si>
  <si>
    <t xml:space="preserve">Greene County </t>
  </si>
  <si>
    <t xml:space="preserve">Hamilton County </t>
  </si>
  <si>
    <t xml:space="preserve">Herkimer County </t>
  </si>
  <si>
    <t xml:space="preserve">Jefferson County </t>
  </si>
  <si>
    <t xml:space="preserve">Lewis County </t>
  </si>
  <si>
    <t>Livingston County</t>
  </si>
  <si>
    <t xml:space="preserve">Madison County </t>
  </si>
  <si>
    <t xml:space="preserve">Monroe County </t>
  </si>
  <si>
    <t xml:space="preserve">Montgomery County </t>
  </si>
  <si>
    <t xml:space="preserve">Nassau County </t>
  </si>
  <si>
    <t xml:space="preserve">Niagara County </t>
  </si>
  <si>
    <t xml:space="preserve">Oneida County </t>
  </si>
  <si>
    <t xml:space="preserve">Onondaga County </t>
  </si>
  <si>
    <t xml:space="preserve">Ontario County </t>
  </si>
  <si>
    <t xml:space="preserve">Orange County </t>
  </si>
  <si>
    <t xml:space="preserve">Orleans County </t>
  </si>
  <si>
    <t xml:space="preserve">Oswego County </t>
  </si>
  <si>
    <t xml:space="preserve">Otsego County </t>
  </si>
  <si>
    <t xml:space="preserve">Putnam County </t>
  </si>
  <si>
    <t xml:space="preserve">Rensselaer County </t>
  </si>
  <si>
    <t xml:space="preserve">Rockland County </t>
  </si>
  <si>
    <t xml:space="preserve">St. Lawrence County </t>
  </si>
  <si>
    <t xml:space="preserve">Saratoga County </t>
  </si>
  <si>
    <t xml:space="preserve">Schenectady County </t>
  </si>
  <si>
    <t xml:space="preserve">Schoharie County </t>
  </si>
  <si>
    <t xml:space="preserve">Schuyler County </t>
  </si>
  <si>
    <t xml:space="preserve">Seneca County </t>
  </si>
  <si>
    <t xml:space="preserve">Steuben County </t>
  </si>
  <si>
    <t xml:space="preserve">Suffolk County </t>
  </si>
  <si>
    <t xml:space="preserve">Sullivan County </t>
  </si>
  <si>
    <t xml:space="preserve">Tioga County </t>
  </si>
  <si>
    <t xml:space="preserve">Tompkins County </t>
  </si>
  <si>
    <t xml:space="preserve">Ulster County </t>
  </si>
  <si>
    <t xml:space="preserve">Warren County </t>
  </si>
  <si>
    <t xml:space="preserve">Washington County </t>
  </si>
  <si>
    <t xml:space="preserve">Wayne County </t>
  </si>
  <si>
    <t xml:space="preserve">Westchester County </t>
  </si>
  <si>
    <t xml:space="preserve">Wyoming County </t>
  </si>
  <si>
    <t xml:space="preserve">Yates County </t>
  </si>
  <si>
    <t xml:space="preserve">Bronx County </t>
  </si>
  <si>
    <t xml:space="preserve">Kings County </t>
  </si>
  <si>
    <t xml:space="preserve">New York County </t>
  </si>
  <si>
    <t xml:space="preserve">Queens County </t>
  </si>
  <si>
    <t xml:space="preserve">Richmond County 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</si>
</sst>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2">
    <font>
      <sz val="10"/>
      <name val="Arial"/>
      <charset val="134"/>
    </font>
    <font>
      <sz val="11"/>
      <name val="Calibri"/>
      <charset val="134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9" fillId="16" borderId="0" applyNumberFormat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17" borderId="5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18" borderId="6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0" fillId="13" borderId="1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1">
    <dxf>
      <font>
        <name val="Calibri"/>
        <scheme val="none"/>
        <family val="2"/>
        <b val="0"/>
        <i val="0"/>
        <strike val="0"/>
        <u val="none"/>
        <sz val="11"/>
        <color auto="1"/>
      </font>
      <fill>
        <patternFill patternType="solid">
          <bgColor theme="0" tint="-0.0499893185216834"/>
        </patternFill>
      </fill>
      <alignment horizontal="left" wrapText="1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Calibri"/>
        <scheme val="none"/>
        <family val="2"/>
        <b val="0"/>
        <i val="0"/>
        <strike val="0"/>
        <u val="none"/>
        <sz val="11"/>
        <color theme="1"/>
      </font>
      <numFmt numFmtId="3" formatCode="#,##0"/>
      <alignment horizontal="left" vertical="top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GovLtGovGeneral" displayName="GovLtGovGeneral" ref="A1:K63" totalsRowShown="0">
  <tableColumns count="11">
    <tableColumn id="1" name="County" dataDxfId="0"/>
    <tableColumn id="2" name="Biden(DEM)" dataDxfId="1"/>
    <tableColumn id="3" name="Trump(REP)" dataDxfId="2"/>
    <tableColumn id="4" name="Trump(CON)" dataDxfId="3"/>
    <tableColumn id="5" name="Biden(WOR)" dataDxfId="4"/>
    <tableColumn id="6" name="Hawkins(GRE)" dataDxfId="5"/>
    <tableColumn id="7" name="JoJo(LBT)" dataDxfId="6"/>
    <tableColumn id="8" name="Pierce(IND) " dataDxfId="7"/>
    <tableColumn id="9" name="Blank" dataDxfId="8"/>
    <tableColumn id="10" name="Void" dataDxfId="9"/>
    <tableColumn id="11" name="Total" dataDxfId="10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63"/>
  <sheetViews>
    <sheetView tabSelected="1" workbookViewId="0">
      <pane xSplit="1" ySplit="2" topLeftCell="C42" activePane="bottomRight" state="frozen"/>
      <selection/>
      <selection pane="topRight"/>
      <selection pane="bottomLeft"/>
      <selection pane="bottomRight" activeCell="F63" sqref="F63"/>
    </sheetView>
  </sheetViews>
  <sheetFormatPr defaultColWidth="9.1047619047619" defaultRowHeight="12.75"/>
  <cols>
    <col min="1" max="1" width="58.1428571428571" style="3" customWidth="1"/>
    <col min="2" max="5" width="21.552380952381" style="3" customWidth="1"/>
    <col min="6" max="6" width="22.552380952381" style="3" customWidth="1"/>
    <col min="7" max="10" width="21.552380952381" style="3" customWidth="1"/>
    <col min="11" max="11" width="18.4380952380952" style="3" customWidth="1"/>
    <col min="12" max="16384" width="9.1047619047619" style="3"/>
  </cols>
  <sheetData>
    <row r="1" s="1" customFormat="1" ht="25" customHeight="1" spans="1:1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</row>
    <row r="2" s="1" customFormat="1" ht="16" customHeight="1" spans="1:11">
      <c r="A2" s="4" t="s">
        <v>11</v>
      </c>
      <c r="B2" s="4">
        <v>91260</v>
      </c>
      <c r="C2" s="4">
        <v>46066</v>
      </c>
      <c r="D2" s="4">
        <v>5015</v>
      </c>
      <c r="E2" s="4">
        <v>8214</v>
      </c>
      <c r="F2" s="4">
        <v>779</v>
      </c>
      <c r="G2" s="4">
        <v>1523</v>
      </c>
      <c r="H2" s="4">
        <v>595</v>
      </c>
      <c r="I2" s="4">
        <v>487</v>
      </c>
      <c r="J2" s="4">
        <v>654</v>
      </c>
      <c r="K2" s="4">
        <f>SUM(B2:J2)</f>
        <v>154593</v>
      </c>
    </row>
    <row r="3" ht="15" spans="1:11">
      <c r="A3" s="4" t="s">
        <v>12</v>
      </c>
      <c r="B3" s="4">
        <v>5754</v>
      </c>
      <c r="C3" s="4">
        <v>13123</v>
      </c>
      <c r="D3" s="4">
        <v>1012</v>
      </c>
      <c r="E3" s="4">
        <v>294</v>
      </c>
      <c r="F3" s="4">
        <v>88</v>
      </c>
      <c r="G3" s="4">
        <v>338</v>
      </c>
      <c r="H3" s="4">
        <v>92</v>
      </c>
      <c r="I3" s="4">
        <v>109</v>
      </c>
      <c r="J3" s="4">
        <v>70</v>
      </c>
      <c r="K3" s="4">
        <f t="shared" ref="K3:K63" si="0">SUM(B3:J3)</f>
        <v>20880</v>
      </c>
    </row>
    <row r="4" ht="15" spans="1:11">
      <c r="A4" s="4" t="s">
        <v>13</v>
      </c>
      <c r="B4" s="4">
        <v>43974</v>
      </c>
      <c r="C4" s="4">
        <v>40762</v>
      </c>
      <c r="D4" s="4">
        <v>3038</v>
      </c>
      <c r="E4" s="4">
        <v>3036</v>
      </c>
      <c r="F4" s="4">
        <v>432</v>
      </c>
      <c r="G4" s="4">
        <v>1104</v>
      </c>
      <c r="H4" s="4">
        <v>372</v>
      </c>
      <c r="I4" s="4">
        <v>366</v>
      </c>
      <c r="J4" s="4">
        <v>334</v>
      </c>
      <c r="K4" s="4">
        <f t="shared" si="0"/>
        <v>93418</v>
      </c>
    </row>
    <row r="5" ht="15" spans="1:11">
      <c r="A5" s="4" t="s">
        <v>14</v>
      </c>
      <c r="B5" s="4">
        <v>11310</v>
      </c>
      <c r="C5" s="4">
        <v>20291</v>
      </c>
      <c r="D5" s="4">
        <v>1864</v>
      </c>
      <c r="E5" s="4">
        <v>569</v>
      </c>
      <c r="F5" s="4">
        <v>113</v>
      </c>
      <c r="G5" s="4">
        <v>450</v>
      </c>
      <c r="H5" s="4">
        <v>154</v>
      </c>
      <c r="I5" s="4">
        <v>164</v>
      </c>
      <c r="J5" s="4">
        <v>94</v>
      </c>
      <c r="K5" s="4">
        <f t="shared" si="0"/>
        <v>35009</v>
      </c>
    </row>
    <row r="6" ht="15" spans="1:11">
      <c r="A6" s="4" t="s">
        <v>15</v>
      </c>
      <c r="B6" s="4">
        <v>15410</v>
      </c>
      <c r="C6" s="4">
        <v>17576</v>
      </c>
      <c r="D6" s="4">
        <v>1936</v>
      </c>
      <c r="E6" s="4">
        <v>739</v>
      </c>
      <c r="F6" s="4">
        <v>185</v>
      </c>
      <c r="G6" s="4">
        <v>399</v>
      </c>
      <c r="H6" s="4">
        <v>162</v>
      </c>
      <c r="I6" s="4">
        <v>258</v>
      </c>
      <c r="J6" s="4">
        <f>53+28</f>
        <v>81</v>
      </c>
      <c r="K6" s="4">
        <f t="shared" si="0"/>
        <v>36746</v>
      </c>
    </row>
    <row r="7" s="2" customFormat="1" ht="15" spans="1:11">
      <c r="A7" s="4" t="s">
        <v>16</v>
      </c>
      <c r="B7" s="4">
        <v>21933</v>
      </c>
      <c r="C7" s="4">
        <v>31135</v>
      </c>
      <c r="D7" s="4">
        <v>3718</v>
      </c>
      <c r="E7" s="4">
        <v>1154</v>
      </c>
      <c r="F7" s="4">
        <v>203</v>
      </c>
      <c r="G7" s="4">
        <v>756</v>
      </c>
      <c r="H7" s="4">
        <v>272</v>
      </c>
      <c r="I7" s="4">
        <v>369</v>
      </c>
      <c r="J7" s="4">
        <v>206</v>
      </c>
      <c r="K7" s="4">
        <f t="shared" si="0"/>
        <v>59746</v>
      </c>
    </row>
    <row r="8" ht="15" spans="1:11">
      <c r="A8" s="4" t="s">
        <v>17</v>
      </c>
      <c r="B8" s="4">
        <v>15969</v>
      </c>
      <c r="C8" s="4">
        <v>20373</v>
      </c>
      <c r="D8" s="4">
        <v>1549</v>
      </c>
      <c r="E8" s="4">
        <v>667</v>
      </c>
      <c r="F8" s="4">
        <v>117</v>
      </c>
      <c r="G8" s="4">
        <v>560</v>
      </c>
      <c r="H8" s="4">
        <v>162</v>
      </c>
      <c r="I8" s="4">
        <v>254</v>
      </c>
      <c r="J8" s="4">
        <v>47</v>
      </c>
      <c r="K8" s="4">
        <f t="shared" si="0"/>
        <v>39698</v>
      </c>
    </row>
    <row r="9" ht="15" spans="1:11">
      <c r="A9" s="4" t="s">
        <v>18</v>
      </c>
      <c r="B9" s="4">
        <v>7900</v>
      </c>
      <c r="C9" s="4">
        <v>12602</v>
      </c>
      <c r="D9" s="4">
        <v>880</v>
      </c>
      <c r="E9" s="4">
        <v>390</v>
      </c>
      <c r="F9" s="4">
        <v>107</v>
      </c>
      <c r="G9" s="4">
        <v>316</v>
      </c>
      <c r="H9" s="4">
        <v>80</v>
      </c>
      <c r="I9" s="4">
        <v>71</v>
      </c>
      <c r="J9" s="4">
        <v>64</v>
      </c>
      <c r="K9" s="4">
        <f t="shared" si="0"/>
        <v>22410</v>
      </c>
    </row>
    <row r="10" ht="15" spans="1:11">
      <c r="A10" s="4" t="s">
        <v>19</v>
      </c>
      <c r="B10" s="4">
        <v>17316</v>
      </c>
      <c r="C10" s="4">
        <v>15313</v>
      </c>
      <c r="D10" s="4">
        <v>1201</v>
      </c>
      <c r="E10" s="4">
        <v>1048</v>
      </c>
      <c r="F10" s="4">
        <v>121</v>
      </c>
      <c r="G10" s="4">
        <v>279</v>
      </c>
      <c r="H10" s="4">
        <v>153</v>
      </c>
      <c r="I10" s="4">
        <v>97</v>
      </c>
      <c r="J10" s="4">
        <v>103</v>
      </c>
      <c r="K10" s="4">
        <f t="shared" si="0"/>
        <v>35631</v>
      </c>
    </row>
    <row r="11" ht="15" spans="1:11">
      <c r="A11" s="4" t="s">
        <v>20</v>
      </c>
      <c r="B11" s="4">
        <v>18179</v>
      </c>
      <c r="C11" s="4">
        <v>13065</v>
      </c>
      <c r="D11" s="4">
        <v>1399</v>
      </c>
      <c r="E11" s="4">
        <v>2207</v>
      </c>
      <c r="F11" s="4">
        <v>185</v>
      </c>
      <c r="G11" s="4">
        <v>357</v>
      </c>
      <c r="H11" s="4">
        <v>115</v>
      </c>
      <c r="I11" s="4">
        <v>142</v>
      </c>
      <c r="J11" s="4">
        <v>117</v>
      </c>
      <c r="K11" s="4">
        <f t="shared" si="0"/>
        <v>35766</v>
      </c>
    </row>
    <row r="12" ht="15" spans="1:11">
      <c r="A12" s="4" t="s">
        <v>21</v>
      </c>
      <c r="B12" s="4">
        <v>9791</v>
      </c>
      <c r="C12" s="4">
        <v>10001</v>
      </c>
      <c r="D12" s="4">
        <v>788</v>
      </c>
      <c r="E12" s="4">
        <v>578</v>
      </c>
      <c r="F12" s="4">
        <v>113</v>
      </c>
      <c r="G12" s="4">
        <v>295</v>
      </c>
      <c r="H12" s="4">
        <v>96</v>
      </c>
      <c r="I12" s="4">
        <v>172</v>
      </c>
      <c r="J12" s="4">
        <v>42</v>
      </c>
      <c r="K12" s="4">
        <f t="shared" si="0"/>
        <v>21876</v>
      </c>
    </row>
    <row r="13" ht="15" spans="1:11">
      <c r="A13" s="4" t="s">
        <v>22</v>
      </c>
      <c r="B13" s="4">
        <v>8567</v>
      </c>
      <c r="C13" s="4">
        <v>12655</v>
      </c>
      <c r="D13" s="4">
        <v>732</v>
      </c>
      <c r="E13" s="4">
        <v>576</v>
      </c>
      <c r="F13" s="4">
        <v>81</v>
      </c>
      <c r="G13" s="4">
        <v>268</v>
      </c>
      <c r="H13" s="4">
        <v>79</v>
      </c>
      <c r="I13" s="4">
        <v>49</v>
      </c>
      <c r="J13" s="4">
        <v>54</v>
      </c>
      <c r="K13" s="4">
        <f t="shared" si="0"/>
        <v>23061</v>
      </c>
    </row>
    <row r="14" ht="15" spans="1:11">
      <c r="A14" s="4" t="s">
        <v>23</v>
      </c>
      <c r="B14" s="4">
        <v>75907</v>
      </c>
      <c r="C14" s="4">
        <v>59952</v>
      </c>
      <c r="D14" s="4">
        <v>6920</v>
      </c>
      <c r="E14" s="4">
        <v>5536</v>
      </c>
      <c r="F14" s="4">
        <v>578</v>
      </c>
      <c r="G14" s="4">
        <v>1247</v>
      </c>
      <c r="H14" s="4">
        <v>513</v>
      </c>
      <c r="I14" s="4">
        <v>610</v>
      </c>
      <c r="J14" s="4">
        <f>157+377</f>
        <v>534</v>
      </c>
      <c r="K14" s="4">
        <f t="shared" si="0"/>
        <v>151797</v>
      </c>
    </row>
    <row r="15" ht="15" spans="1:11">
      <c r="A15" s="4" t="s">
        <v>24</v>
      </c>
      <c r="B15" s="4">
        <v>252478</v>
      </c>
      <c r="C15" s="4">
        <v>172331</v>
      </c>
      <c r="D15" s="4">
        <v>25196</v>
      </c>
      <c r="E15" s="4">
        <v>14696</v>
      </c>
      <c r="F15" s="4">
        <v>1986</v>
      </c>
      <c r="G15" s="4">
        <v>4439</v>
      </c>
      <c r="H15" s="4">
        <v>1895</v>
      </c>
      <c r="I15" s="4">
        <v>1587</v>
      </c>
      <c r="J15" s="4">
        <v>2179</v>
      </c>
      <c r="K15" s="4">
        <f t="shared" si="0"/>
        <v>476787</v>
      </c>
    </row>
    <row r="16" ht="15" spans="1:11">
      <c r="A16" s="4" t="s">
        <v>25</v>
      </c>
      <c r="B16" s="4">
        <v>9327</v>
      </c>
      <c r="C16" s="4">
        <v>8394</v>
      </c>
      <c r="D16" s="4">
        <v>582</v>
      </c>
      <c r="E16" s="4">
        <v>620</v>
      </c>
      <c r="F16" s="4">
        <v>73</v>
      </c>
      <c r="G16" s="4">
        <v>173</v>
      </c>
      <c r="H16" s="4">
        <v>90</v>
      </c>
      <c r="I16" s="4">
        <v>134</v>
      </c>
      <c r="J16" s="4">
        <v>65</v>
      </c>
      <c r="K16" s="4">
        <f t="shared" si="0"/>
        <v>19458</v>
      </c>
    </row>
    <row r="17" ht="15" spans="1:11">
      <c r="A17" s="4" t="s">
        <v>26</v>
      </c>
      <c r="B17" s="4">
        <v>8767</v>
      </c>
      <c r="C17" s="4">
        <v>9092</v>
      </c>
      <c r="D17" s="4">
        <v>576</v>
      </c>
      <c r="E17" s="4">
        <v>486</v>
      </c>
      <c r="F17" s="4">
        <v>77</v>
      </c>
      <c r="G17" s="4">
        <v>173</v>
      </c>
      <c r="H17" s="4">
        <v>93</v>
      </c>
      <c r="I17" s="4">
        <v>94</v>
      </c>
      <c r="J17" s="4">
        <v>58</v>
      </c>
      <c r="K17" s="4">
        <f t="shared" si="0"/>
        <v>19416</v>
      </c>
    </row>
    <row r="18" ht="15" spans="1:11">
      <c r="A18" s="4" t="s">
        <v>27</v>
      </c>
      <c r="B18" s="4">
        <v>7551</v>
      </c>
      <c r="C18" s="4">
        <v>14145</v>
      </c>
      <c r="D18" s="4">
        <v>1233</v>
      </c>
      <c r="E18" s="4">
        <v>380</v>
      </c>
      <c r="F18" s="4">
        <v>73</v>
      </c>
      <c r="G18" s="4">
        <v>248</v>
      </c>
      <c r="H18" s="4">
        <v>87</v>
      </c>
      <c r="I18" s="4">
        <v>308</v>
      </c>
      <c r="J18" s="4">
        <v>46</v>
      </c>
      <c r="K18" s="4">
        <f t="shared" si="0"/>
        <v>24071</v>
      </c>
    </row>
    <row r="19" ht="15" spans="1:11">
      <c r="A19" s="4" t="s">
        <v>28</v>
      </c>
      <c r="B19" s="4">
        <v>9107</v>
      </c>
      <c r="C19" s="4">
        <v>16868</v>
      </c>
      <c r="D19" s="4">
        <v>2008</v>
      </c>
      <c r="E19" s="4">
        <v>518</v>
      </c>
      <c r="F19" s="4">
        <v>109</v>
      </c>
      <c r="G19" s="4">
        <v>456</v>
      </c>
      <c r="H19" s="4">
        <v>138</v>
      </c>
      <c r="I19" s="4">
        <v>136</v>
      </c>
      <c r="J19" s="4">
        <v>78</v>
      </c>
      <c r="K19" s="4">
        <f t="shared" si="0"/>
        <v>29418</v>
      </c>
    </row>
    <row r="20" ht="15" spans="1:11">
      <c r="A20" s="4" t="s">
        <v>29</v>
      </c>
      <c r="B20" s="4">
        <v>9363</v>
      </c>
      <c r="C20" s="4">
        <v>12794</v>
      </c>
      <c r="D20" s="4">
        <v>1477</v>
      </c>
      <c r="E20" s="4">
        <v>983</v>
      </c>
      <c r="F20" s="4">
        <v>121</v>
      </c>
      <c r="G20" s="4">
        <v>305</v>
      </c>
      <c r="H20" s="4">
        <v>91</v>
      </c>
      <c r="I20" s="4">
        <v>99</v>
      </c>
      <c r="J20" s="4">
        <v>84</v>
      </c>
      <c r="K20" s="4">
        <f t="shared" si="0"/>
        <v>25317</v>
      </c>
    </row>
    <row r="21" ht="15" spans="1:11">
      <c r="A21" s="4" t="s">
        <v>30</v>
      </c>
      <c r="B21" s="4">
        <v>1131</v>
      </c>
      <c r="C21" s="4">
        <v>2056</v>
      </c>
      <c r="D21" s="4">
        <v>169</v>
      </c>
      <c r="E21" s="4">
        <v>47</v>
      </c>
      <c r="F21" s="4">
        <v>7</v>
      </c>
      <c r="G21" s="4">
        <v>41</v>
      </c>
      <c r="H21" s="4">
        <v>8</v>
      </c>
      <c r="I21" s="4">
        <v>27</v>
      </c>
      <c r="J21" s="4">
        <v>2</v>
      </c>
      <c r="K21" s="4">
        <f t="shared" si="0"/>
        <v>3488</v>
      </c>
    </row>
    <row r="22" ht="15" spans="1:11">
      <c r="A22" s="4" t="s">
        <v>31</v>
      </c>
      <c r="B22" s="4">
        <v>9462</v>
      </c>
      <c r="C22" s="4">
        <v>17571</v>
      </c>
      <c r="D22" s="4">
        <v>1299</v>
      </c>
      <c r="E22" s="4">
        <v>475</v>
      </c>
      <c r="F22" s="4">
        <v>98</v>
      </c>
      <c r="G22" s="4">
        <v>298</v>
      </c>
      <c r="H22" s="4">
        <v>111</v>
      </c>
      <c r="I22" s="4">
        <v>167</v>
      </c>
      <c r="J22" s="4">
        <v>74</v>
      </c>
      <c r="K22" s="4">
        <f t="shared" si="0"/>
        <v>29555</v>
      </c>
    </row>
    <row r="23" ht="15" spans="1:11">
      <c r="A23" s="4" t="s">
        <v>32</v>
      </c>
      <c r="B23" s="4">
        <v>16679</v>
      </c>
      <c r="C23" s="4">
        <v>24019</v>
      </c>
      <c r="D23" s="4">
        <v>1610</v>
      </c>
      <c r="E23" s="4">
        <v>628</v>
      </c>
      <c r="F23" s="4">
        <v>186</v>
      </c>
      <c r="G23" s="4">
        <v>537</v>
      </c>
      <c r="H23" s="4">
        <v>189</v>
      </c>
      <c r="I23" s="4">
        <v>152</v>
      </c>
      <c r="J23" s="4">
        <v>122</v>
      </c>
      <c r="K23" s="4">
        <f t="shared" si="0"/>
        <v>44122</v>
      </c>
    </row>
    <row r="24" ht="15" spans="1:11">
      <c r="A24" s="4" t="s">
        <v>33</v>
      </c>
      <c r="B24" s="4">
        <v>3677</v>
      </c>
      <c r="C24" s="4">
        <v>8333</v>
      </c>
      <c r="D24" s="4">
        <v>561</v>
      </c>
      <c r="E24" s="4">
        <v>147</v>
      </c>
      <c r="F24" s="4">
        <v>46</v>
      </c>
      <c r="G24" s="4">
        <v>126</v>
      </c>
      <c r="H24" s="4">
        <v>47</v>
      </c>
      <c r="I24" s="4">
        <v>53</v>
      </c>
      <c r="J24" s="4">
        <v>39</v>
      </c>
      <c r="K24" s="4">
        <f t="shared" si="0"/>
        <v>13029</v>
      </c>
    </row>
    <row r="25" ht="15" spans="1:11">
      <c r="A25" s="4" t="s">
        <v>34</v>
      </c>
      <c r="B25" s="4">
        <v>11704</v>
      </c>
      <c r="C25" s="4">
        <v>16195</v>
      </c>
      <c r="D25" s="4">
        <v>1987</v>
      </c>
      <c r="E25" s="4">
        <v>773</v>
      </c>
      <c r="F25" s="4">
        <v>128</v>
      </c>
      <c r="G25" s="4">
        <v>460</v>
      </c>
      <c r="H25" s="4">
        <v>140</v>
      </c>
      <c r="I25" s="4">
        <v>164</v>
      </c>
      <c r="J25" s="4">
        <v>91</v>
      </c>
      <c r="K25" s="4">
        <f t="shared" si="0"/>
        <v>31642</v>
      </c>
    </row>
    <row r="26" ht="15" spans="1:11">
      <c r="A26" s="4" t="s">
        <v>35</v>
      </c>
      <c r="B26" s="4">
        <v>14020</v>
      </c>
      <c r="C26" s="4">
        <v>16810</v>
      </c>
      <c r="D26" s="4">
        <v>1598</v>
      </c>
      <c r="E26" s="4">
        <v>787</v>
      </c>
      <c r="F26" s="4">
        <v>185</v>
      </c>
      <c r="G26" s="4">
        <v>476</v>
      </c>
      <c r="H26" s="4">
        <v>153</v>
      </c>
      <c r="I26" s="4">
        <v>148</v>
      </c>
      <c r="J26" s="4">
        <v>80</v>
      </c>
      <c r="K26" s="4">
        <f t="shared" si="0"/>
        <v>34257</v>
      </c>
    </row>
    <row r="27" ht="15" spans="1:11">
      <c r="A27" s="4" t="s">
        <v>36</v>
      </c>
      <c r="B27" s="4">
        <v>213606</v>
      </c>
      <c r="C27" s="4">
        <v>127191</v>
      </c>
      <c r="D27" s="4">
        <v>18470</v>
      </c>
      <c r="E27" s="4">
        <v>12140</v>
      </c>
      <c r="F27" s="4">
        <v>1529</v>
      </c>
      <c r="G27" s="4">
        <v>4865</v>
      </c>
      <c r="H27" s="4">
        <v>1785</v>
      </c>
      <c r="I27" s="4">
        <v>2228</v>
      </c>
      <c r="J27" s="4">
        <v>1407</v>
      </c>
      <c r="K27" s="4">
        <f t="shared" si="0"/>
        <v>383221</v>
      </c>
    </row>
    <row r="28" ht="15" spans="1:11">
      <c r="A28" s="4" t="s">
        <v>37</v>
      </c>
      <c r="B28" s="4">
        <v>7636</v>
      </c>
      <c r="C28" s="4">
        <v>11570</v>
      </c>
      <c r="D28" s="4">
        <v>1175</v>
      </c>
      <c r="E28" s="4">
        <v>341</v>
      </c>
      <c r="F28" s="4">
        <v>87</v>
      </c>
      <c r="G28" s="4">
        <v>242</v>
      </c>
      <c r="H28" s="4">
        <v>79</v>
      </c>
      <c r="I28" s="4">
        <v>64</v>
      </c>
      <c r="J28" s="4">
        <v>48</v>
      </c>
      <c r="K28" s="4">
        <f t="shared" si="0"/>
        <v>21242</v>
      </c>
    </row>
    <row r="29" ht="15" spans="1:11">
      <c r="A29" s="4" t="s">
        <v>38</v>
      </c>
      <c r="B29" s="4">
        <v>380907</v>
      </c>
      <c r="C29" s="4">
        <v>305144</v>
      </c>
      <c r="D29" s="4">
        <v>21572</v>
      </c>
      <c r="E29" s="4">
        <v>15597</v>
      </c>
      <c r="F29" s="4">
        <v>1924</v>
      </c>
      <c r="G29" s="4">
        <v>3594</v>
      </c>
      <c r="H29" s="4">
        <v>1901</v>
      </c>
      <c r="I29" s="4">
        <v>4916</v>
      </c>
      <c r="J29" s="4">
        <v>2470</v>
      </c>
      <c r="K29" s="4">
        <f t="shared" si="0"/>
        <v>738025</v>
      </c>
    </row>
    <row r="30" s="2" customFormat="1" ht="15" spans="1:11">
      <c r="A30" s="4" t="s">
        <v>39</v>
      </c>
      <c r="B30" s="4">
        <v>43717</v>
      </c>
      <c r="C30" s="4">
        <v>49287</v>
      </c>
      <c r="D30" s="4">
        <v>6781</v>
      </c>
      <c r="E30" s="4">
        <v>2312</v>
      </c>
      <c r="F30" s="4">
        <v>371</v>
      </c>
      <c r="G30" s="4">
        <v>1133</v>
      </c>
      <c r="H30" s="4">
        <v>479</v>
      </c>
      <c r="I30" s="4">
        <v>457</v>
      </c>
      <c r="J30" s="4">
        <v>286</v>
      </c>
      <c r="K30" s="4">
        <f t="shared" si="0"/>
        <v>104823</v>
      </c>
    </row>
    <row r="31" ht="15" spans="1:11">
      <c r="A31" s="4" t="s">
        <v>40</v>
      </c>
      <c r="B31" s="4">
        <v>39271</v>
      </c>
      <c r="C31" s="4">
        <v>52615</v>
      </c>
      <c r="D31" s="4">
        <v>4565</v>
      </c>
      <c r="E31" s="4">
        <v>2296</v>
      </c>
      <c r="F31" s="4">
        <v>388</v>
      </c>
      <c r="G31" s="4">
        <v>1184</v>
      </c>
      <c r="H31" s="4">
        <v>396</v>
      </c>
      <c r="I31" s="4">
        <v>715</v>
      </c>
      <c r="J31" s="4">
        <v>235</v>
      </c>
      <c r="K31" s="4">
        <f t="shared" si="0"/>
        <v>101665</v>
      </c>
    </row>
    <row r="32" ht="15" spans="1:11">
      <c r="A32" s="4" t="s">
        <v>41</v>
      </c>
      <c r="B32" s="4">
        <v>132630</v>
      </c>
      <c r="C32" s="4">
        <v>79983</v>
      </c>
      <c r="D32" s="4">
        <v>10636</v>
      </c>
      <c r="E32" s="4">
        <v>6264</v>
      </c>
      <c r="F32" s="4">
        <v>1820</v>
      </c>
      <c r="G32" s="4">
        <v>2554</v>
      </c>
      <c r="H32" s="4">
        <v>848</v>
      </c>
      <c r="I32" s="4">
        <v>900</v>
      </c>
      <c r="J32" s="4">
        <v>51</v>
      </c>
      <c r="K32" s="4">
        <f t="shared" si="0"/>
        <v>235686</v>
      </c>
    </row>
    <row r="33" ht="15" spans="1:11">
      <c r="A33" s="4" t="s">
        <v>42</v>
      </c>
      <c r="B33" s="4">
        <v>27646</v>
      </c>
      <c r="C33" s="4">
        <v>25906</v>
      </c>
      <c r="D33" s="4">
        <v>3133</v>
      </c>
      <c r="E33" s="4">
        <v>1379</v>
      </c>
      <c r="F33" s="4">
        <v>277</v>
      </c>
      <c r="G33" s="4">
        <v>987</v>
      </c>
      <c r="H33" s="4">
        <v>318</v>
      </c>
      <c r="I33" s="4">
        <v>314</v>
      </c>
      <c r="J33" s="4">
        <v>97</v>
      </c>
      <c r="K33" s="4">
        <f t="shared" si="0"/>
        <v>60057</v>
      </c>
    </row>
    <row r="34" s="2" customFormat="1" ht="15" spans="1:11">
      <c r="A34" s="4" t="s">
        <v>43</v>
      </c>
      <c r="B34" s="4">
        <v>80504</v>
      </c>
      <c r="C34" s="4">
        <v>73008</v>
      </c>
      <c r="D34" s="4">
        <v>11988</v>
      </c>
      <c r="E34" s="4">
        <v>4180</v>
      </c>
      <c r="F34" s="4">
        <v>524</v>
      </c>
      <c r="G34" s="4">
        <v>1388</v>
      </c>
      <c r="H34" s="4">
        <v>507</v>
      </c>
      <c r="I34" s="4">
        <v>732</v>
      </c>
      <c r="J34" s="4">
        <v>377</v>
      </c>
      <c r="K34" s="4">
        <f t="shared" si="0"/>
        <v>173208</v>
      </c>
    </row>
    <row r="35" ht="15" spans="1:11">
      <c r="A35" s="4" t="s">
        <v>44</v>
      </c>
      <c r="B35" s="4">
        <v>5326</v>
      </c>
      <c r="C35" s="4">
        <v>10972</v>
      </c>
      <c r="D35" s="4">
        <v>1154</v>
      </c>
      <c r="E35" s="4">
        <v>261</v>
      </c>
      <c r="F35" s="4">
        <v>50</v>
      </c>
      <c r="G35" s="4">
        <v>313</v>
      </c>
      <c r="H35" s="4">
        <v>71</v>
      </c>
      <c r="I35" s="4">
        <v>123</v>
      </c>
      <c r="J35" s="4">
        <v>37</v>
      </c>
      <c r="K35" s="4">
        <f t="shared" si="0"/>
        <v>18307</v>
      </c>
    </row>
    <row r="36" ht="15" spans="1:11">
      <c r="A36" s="4" t="s">
        <v>45</v>
      </c>
      <c r="B36" s="4">
        <v>20015</v>
      </c>
      <c r="C36" s="4">
        <v>29321</v>
      </c>
      <c r="D36" s="4">
        <v>2817</v>
      </c>
      <c r="E36" s="4">
        <v>1128</v>
      </c>
      <c r="F36" s="4">
        <v>284</v>
      </c>
      <c r="G36" s="4">
        <v>697</v>
      </c>
      <c r="H36" s="4">
        <v>207</v>
      </c>
      <c r="I36" s="4">
        <v>205</v>
      </c>
      <c r="J36" s="4">
        <v>156</v>
      </c>
      <c r="K36" s="4">
        <f t="shared" si="0"/>
        <v>54830</v>
      </c>
    </row>
    <row r="37" ht="15" spans="1:11">
      <c r="A37" s="4" t="s">
        <v>46</v>
      </c>
      <c r="B37" s="4">
        <v>12307</v>
      </c>
      <c r="C37" s="4">
        <v>13448</v>
      </c>
      <c r="D37" s="4">
        <v>934</v>
      </c>
      <c r="E37" s="4">
        <v>668</v>
      </c>
      <c r="F37" s="4">
        <v>136</v>
      </c>
      <c r="G37" s="4">
        <v>409</v>
      </c>
      <c r="H37" s="4">
        <v>96</v>
      </c>
      <c r="I37" s="4">
        <v>143</v>
      </c>
      <c r="J37" s="4">
        <v>70</v>
      </c>
      <c r="K37" s="4">
        <f t="shared" si="0"/>
        <v>28211</v>
      </c>
    </row>
    <row r="38" ht="15" spans="1:11">
      <c r="A38" s="4" t="s">
        <v>47</v>
      </c>
      <c r="B38" s="4">
        <v>23233</v>
      </c>
      <c r="C38" s="4">
        <v>26465</v>
      </c>
      <c r="D38" s="4">
        <v>2818</v>
      </c>
      <c r="E38" s="4">
        <v>1720</v>
      </c>
      <c r="F38" s="4">
        <v>162</v>
      </c>
      <c r="G38" s="4">
        <v>411</v>
      </c>
      <c r="H38" s="4">
        <v>155</v>
      </c>
      <c r="I38" s="4">
        <v>198</v>
      </c>
      <c r="J38" s="4">
        <v>131</v>
      </c>
      <c r="K38" s="4">
        <f t="shared" si="0"/>
        <v>55293</v>
      </c>
    </row>
    <row r="39" ht="15" spans="1:11">
      <c r="A39" s="4" t="s">
        <v>48</v>
      </c>
      <c r="B39" s="4">
        <v>37558</v>
      </c>
      <c r="C39" s="4">
        <v>32143</v>
      </c>
      <c r="D39" s="4">
        <v>4357</v>
      </c>
      <c r="E39" s="4">
        <v>3411</v>
      </c>
      <c r="F39" s="4">
        <v>374</v>
      </c>
      <c r="G39" s="4">
        <v>1016</v>
      </c>
      <c r="H39" s="4">
        <v>386</v>
      </c>
      <c r="I39" s="4">
        <v>553</v>
      </c>
      <c r="J39" s="4">
        <v>123</v>
      </c>
      <c r="K39" s="4">
        <f t="shared" si="0"/>
        <v>79921</v>
      </c>
    </row>
    <row r="40" ht="15" spans="1:11">
      <c r="A40" s="4" t="s">
        <v>49</v>
      </c>
      <c r="B40" s="4">
        <v>71656</v>
      </c>
      <c r="C40" s="4">
        <v>64510</v>
      </c>
      <c r="D40" s="4">
        <v>8676</v>
      </c>
      <c r="E40" s="4">
        <v>4146</v>
      </c>
      <c r="F40" s="4">
        <v>323</v>
      </c>
      <c r="G40" s="4">
        <v>650</v>
      </c>
      <c r="H40" s="4">
        <v>334</v>
      </c>
      <c r="I40" s="4">
        <v>523</v>
      </c>
      <c r="J40" s="4">
        <v>489</v>
      </c>
      <c r="K40" s="4">
        <f t="shared" si="0"/>
        <v>151307</v>
      </c>
    </row>
    <row r="41" s="2" customFormat="1" ht="15" spans="1:11">
      <c r="A41" s="4" t="s">
        <v>50</v>
      </c>
      <c r="B41" s="4">
        <v>18477</v>
      </c>
      <c r="C41" s="4">
        <v>22637</v>
      </c>
      <c r="D41" s="4">
        <v>1971</v>
      </c>
      <c r="E41" s="4">
        <v>884</v>
      </c>
      <c r="F41" s="4">
        <v>201</v>
      </c>
      <c r="G41" s="4">
        <v>437</v>
      </c>
      <c r="H41" s="4">
        <v>172</v>
      </c>
      <c r="I41" s="4">
        <v>360</v>
      </c>
      <c r="J41" s="4">
        <v>107</v>
      </c>
      <c r="K41" s="4">
        <f t="shared" si="0"/>
        <v>45246</v>
      </c>
    </row>
    <row r="42" ht="15" spans="1:11">
      <c r="A42" s="4" t="s">
        <v>51</v>
      </c>
      <c r="B42" s="4">
        <v>64454</v>
      </c>
      <c r="C42" s="4">
        <v>55382</v>
      </c>
      <c r="D42" s="4">
        <v>5923</v>
      </c>
      <c r="E42" s="4">
        <v>4017</v>
      </c>
      <c r="F42" s="4">
        <v>511</v>
      </c>
      <c r="G42" s="4">
        <v>1737</v>
      </c>
      <c r="H42" s="4">
        <v>580</v>
      </c>
      <c r="I42" s="4">
        <v>505</v>
      </c>
      <c r="J42" s="4">
        <v>396</v>
      </c>
      <c r="K42" s="4">
        <f t="shared" si="0"/>
        <v>133505</v>
      </c>
    </row>
    <row r="43" ht="15" spans="1:11">
      <c r="A43" s="4" t="s">
        <v>52</v>
      </c>
      <c r="B43" s="4">
        <v>39930</v>
      </c>
      <c r="C43" s="4">
        <v>26737</v>
      </c>
      <c r="D43" s="4">
        <v>4004</v>
      </c>
      <c r="E43" s="4">
        <v>2535</v>
      </c>
      <c r="F43" s="4">
        <v>352</v>
      </c>
      <c r="G43" s="4">
        <v>923</v>
      </c>
      <c r="H43" s="4">
        <v>345</v>
      </c>
      <c r="I43" s="4">
        <v>237</v>
      </c>
      <c r="J43" s="4">
        <v>282</v>
      </c>
      <c r="K43" s="4">
        <f t="shared" si="0"/>
        <v>75345</v>
      </c>
    </row>
    <row r="44" ht="15" spans="1:11">
      <c r="A44" s="4" t="s">
        <v>53</v>
      </c>
      <c r="B44" s="4">
        <v>4998</v>
      </c>
      <c r="C44" s="4">
        <v>9021</v>
      </c>
      <c r="D44" s="4">
        <v>882</v>
      </c>
      <c r="E44" s="4">
        <v>347</v>
      </c>
      <c r="F44" s="4">
        <v>75</v>
      </c>
      <c r="G44" s="4">
        <v>282</v>
      </c>
      <c r="H44" s="4">
        <v>77</v>
      </c>
      <c r="I44" s="4">
        <v>85</v>
      </c>
      <c r="J44" s="4">
        <v>40</v>
      </c>
      <c r="K44" s="4">
        <f t="shared" si="0"/>
        <v>15807</v>
      </c>
    </row>
    <row r="45" ht="15" spans="1:11">
      <c r="A45" s="4" t="s">
        <v>54</v>
      </c>
      <c r="B45" s="4">
        <v>3622</v>
      </c>
      <c r="C45" s="4">
        <v>5192</v>
      </c>
      <c r="D45" s="4">
        <v>429</v>
      </c>
      <c r="E45" s="4">
        <v>281</v>
      </c>
      <c r="F45" s="4">
        <v>51</v>
      </c>
      <c r="G45" s="4">
        <v>130</v>
      </c>
      <c r="H45" s="4">
        <v>33</v>
      </c>
      <c r="I45" s="4">
        <v>24</v>
      </c>
      <c r="J45" s="4">
        <v>35</v>
      </c>
      <c r="K45" s="4">
        <f t="shared" si="0"/>
        <v>9797</v>
      </c>
    </row>
    <row r="46" ht="15" spans="1:11">
      <c r="A46" s="4" t="s">
        <v>55</v>
      </c>
      <c r="B46" s="4">
        <v>6548</v>
      </c>
      <c r="C46" s="4">
        <v>7602</v>
      </c>
      <c r="D46" s="4">
        <v>727</v>
      </c>
      <c r="E46" s="4">
        <v>366</v>
      </c>
      <c r="F46" s="4">
        <v>73</v>
      </c>
      <c r="G46" s="4">
        <v>193</v>
      </c>
      <c r="H46" s="4">
        <v>92</v>
      </c>
      <c r="I46" s="4">
        <v>75</v>
      </c>
      <c r="J46" s="4">
        <v>35</v>
      </c>
      <c r="K46" s="4">
        <f t="shared" si="0"/>
        <v>15711</v>
      </c>
    </row>
    <row r="47" ht="15" spans="1:11">
      <c r="A47" s="4" t="s">
        <v>56</v>
      </c>
      <c r="B47" s="4">
        <v>15009</v>
      </c>
      <c r="C47" s="4">
        <v>27388</v>
      </c>
      <c r="D47" s="4">
        <v>2086</v>
      </c>
      <c r="E47" s="4">
        <v>781</v>
      </c>
      <c r="F47" s="4">
        <v>164</v>
      </c>
      <c r="G47" s="4">
        <v>570</v>
      </c>
      <c r="H47" s="4">
        <v>167</v>
      </c>
      <c r="I47" s="4">
        <v>217</v>
      </c>
      <c r="J47" s="4">
        <v>120</v>
      </c>
      <c r="K47" s="4">
        <f t="shared" si="0"/>
        <v>46502</v>
      </c>
    </row>
    <row r="48" ht="15" spans="1:11">
      <c r="A48" s="4" t="s">
        <v>57</v>
      </c>
      <c r="B48" s="4">
        <v>351643</v>
      </c>
      <c r="C48" s="4">
        <v>340940</v>
      </c>
      <c r="D48" s="4">
        <v>34881</v>
      </c>
      <c r="E48" s="4">
        <v>16357</v>
      </c>
      <c r="F48" s="4">
        <v>2066</v>
      </c>
      <c r="G48" s="4">
        <v>4458</v>
      </c>
      <c r="H48" s="4">
        <v>2476</v>
      </c>
      <c r="I48" s="4">
        <v>2921</v>
      </c>
      <c r="J48" s="4">
        <v>2135</v>
      </c>
      <c r="K48" s="4">
        <f t="shared" si="0"/>
        <v>757877</v>
      </c>
    </row>
    <row r="49" ht="15" spans="1:11">
      <c r="A49" s="4" t="s">
        <v>58</v>
      </c>
      <c r="B49" s="4">
        <v>14424</v>
      </c>
      <c r="C49" s="4">
        <v>16992</v>
      </c>
      <c r="D49" s="4">
        <v>1673</v>
      </c>
      <c r="E49" s="4">
        <v>1065</v>
      </c>
      <c r="F49" s="4">
        <v>123</v>
      </c>
      <c r="G49" s="4">
        <v>247</v>
      </c>
      <c r="H49" s="4">
        <v>112</v>
      </c>
      <c r="I49" s="4">
        <v>391</v>
      </c>
      <c r="J49" s="4">
        <v>94</v>
      </c>
      <c r="K49" s="4">
        <f t="shared" si="0"/>
        <v>35121</v>
      </c>
    </row>
    <row r="50" ht="15" spans="1:11">
      <c r="A50" s="4" t="s">
        <v>59</v>
      </c>
      <c r="B50" s="4">
        <v>9131</v>
      </c>
      <c r="C50" s="4">
        <v>13870</v>
      </c>
      <c r="D50" s="4">
        <v>921</v>
      </c>
      <c r="E50" s="4">
        <v>503</v>
      </c>
      <c r="F50" s="4">
        <v>92</v>
      </c>
      <c r="G50" s="4">
        <v>416</v>
      </c>
      <c r="H50" s="4">
        <v>97</v>
      </c>
      <c r="I50" s="4">
        <v>60</v>
      </c>
      <c r="J50" s="4">
        <v>74</v>
      </c>
      <c r="K50" s="4">
        <v>25170</v>
      </c>
    </row>
    <row r="51" ht="15" spans="1:11">
      <c r="A51" s="4" t="s">
        <v>60</v>
      </c>
      <c r="B51" s="4">
        <v>28979</v>
      </c>
      <c r="C51" s="4">
        <v>10240</v>
      </c>
      <c r="D51" s="4">
        <v>856</v>
      </c>
      <c r="E51" s="4">
        <v>4640</v>
      </c>
      <c r="F51" s="4">
        <v>365</v>
      </c>
      <c r="G51" s="4">
        <v>474</v>
      </c>
      <c r="H51" s="4">
        <v>137</v>
      </c>
      <c r="I51" s="4">
        <v>162</v>
      </c>
      <c r="J51" s="4">
        <v>151</v>
      </c>
      <c r="K51" s="4">
        <f t="shared" si="0"/>
        <v>46004</v>
      </c>
    </row>
    <row r="52" ht="15" spans="1:11">
      <c r="A52" s="4" t="s">
        <v>61</v>
      </c>
      <c r="B52" s="4">
        <v>50497</v>
      </c>
      <c r="C52" s="4">
        <v>33891</v>
      </c>
      <c r="D52" s="4">
        <v>3699</v>
      </c>
      <c r="E52" s="4">
        <v>7473</v>
      </c>
      <c r="F52" s="4">
        <v>618</v>
      </c>
      <c r="G52" s="4">
        <v>879</v>
      </c>
      <c r="H52" s="4">
        <v>344</v>
      </c>
      <c r="I52" s="4">
        <v>360</v>
      </c>
      <c r="J52" s="4">
        <v>380</v>
      </c>
      <c r="K52" s="4">
        <f t="shared" si="0"/>
        <v>98141</v>
      </c>
    </row>
    <row r="53" ht="15" spans="1:11">
      <c r="A53" s="4" t="s">
        <v>62</v>
      </c>
      <c r="B53" s="4">
        <v>16606</v>
      </c>
      <c r="C53" s="4">
        <v>16271</v>
      </c>
      <c r="D53" s="4">
        <v>1428</v>
      </c>
      <c r="E53" s="4">
        <v>1036</v>
      </c>
      <c r="F53" s="4">
        <v>204</v>
      </c>
      <c r="G53" s="4">
        <v>424</v>
      </c>
      <c r="H53" s="4">
        <v>162</v>
      </c>
      <c r="I53" s="4">
        <v>137</v>
      </c>
      <c r="J53" s="4">
        <v>108</v>
      </c>
      <c r="K53" s="4">
        <f t="shared" si="0"/>
        <v>36376</v>
      </c>
    </row>
    <row r="54" ht="15" spans="1:11">
      <c r="A54" s="4" t="s">
        <v>63</v>
      </c>
      <c r="B54" s="4">
        <v>10882</v>
      </c>
      <c r="C54" s="4">
        <v>14544</v>
      </c>
      <c r="D54" s="4">
        <v>1397</v>
      </c>
      <c r="E54" s="4">
        <v>683</v>
      </c>
      <c r="F54" s="4">
        <v>128</v>
      </c>
      <c r="G54" s="4">
        <v>340</v>
      </c>
      <c r="H54" s="4">
        <v>119</v>
      </c>
      <c r="I54" s="4">
        <v>99</v>
      </c>
      <c r="J54" s="4">
        <v>56</v>
      </c>
      <c r="K54" s="4">
        <f t="shared" si="0"/>
        <v>28248</v>
      </c>
    </row>
    <row r="55" ht="15" spans="1:11">
      <c r="A55" s="4" t="s">
        <v>64</v>
      </c>
      <c r="B55" s="4">
        <v>16603</v>
      </c>
      <c r="C55" s="4">
        <v>23065</v>
      </c>
      <c r="D55" s="4">
        <v>3139</v>
      </c>
      <c r="E55" s="4">
        <v>853</v>
      </c>
      <c r="F55" s="4">
        <v>184</v>
      </c>
      <c r="G55" s="4">
        <v>656</v>
      </c>
      <c r="H55" s="4">
        <v>214</v>
      </c>
      <c r="I55" s="4">
        <v>202</v>
      </c>
      <c r="J55" s="4">
        <v>102</v>
      </c>
      <c r="K55" s="4">
        <f t="shared" si="0"/>
        <v>45018</v>
      </c>
    </row>
    <row r="56" ht="15" spans="1:11">
      <c r="A56" s="4" t="s">
        <v>65</v>
      </c>
      <c r="B56" s="4">
        <v>296129</v>
      </c>
      <c r="C56" s="4">
        <v>133397</v>
      </c>
      <c r="D56" s="4">
        <v>11316</v>
      </c>
      <c r="E56" s="4">
        <v>16242</v>
      </c>
      <c r="F56" s="4">
        <v>1280</v>
      </c>
      <c r="G56" s="4">
        <v>2569</v>
      </c>
      <c r="H56" s="4">
        <v>1145</v>
      </c>
      <c r="I56" s="4"/>
      <c r="J56" s="4"/>
      <c r="K56" s="4">
        <f t="shared" si="0"/>
        <v>462078</v>
      </c>
    </row>
    <row r="57" ht="15" spans="1:11">
      <c r="A57" s="4" t="s">
        <v>66</v>
      </c>
      <c r="B57" s="4">
        <v>4801</v>
      </c>
      <c r="C57" s="4">
        <v>12552</v>
      </c>
      <c r="D57" s="4">
        <v>1346</v>
      </c>
      <c r="E57" s="4">
        <v>272</v>
      </c>
      <c r="F57" s="4">
        <v>63</v>
      </c>
      <c r="G57" s="4">
        <v>267</v>
      </c>
      <c r="H57" s="4">
        <v>93</v>
      </c>
      <c r="I57" s="4">
        <v>45</v>
      </c>
      <c r="J57" s="4">
        <v>39</v>
      </c>
      <c r="K57" s="4">
        <f t="shared" si="0"/>
        <v>19478</v>
      </c>
    </row>
    <row r="58" ht="15" spans="1:11">
      <c r="A58" s="4" t="s">
        <v>67</v>
      </c>
      <c r="B58" s="4">
        <v>4014</v>
      </c>
      <c r="C58" s="4">
        <v>5611</v>
      </c>
      <c r="D58" s="4">
        <v>597</v>
      </c>
      <c r="E58" s="4">
        <v>205</v>
      </c>
      <c r="F58" s="4">
        <v>40</v>
      </c>
      <c r="G58" s="4">
        <v>165</v>
      </c>
      <c r="H58" s="4">
        <v>59</v>
      </c>
      <c r="I58" s="4">
        <v>55</v>
      </c>
      <c r="J58" s="4">
        <v>32</v>
      </c>
      <c r="K58" s="4">
        <f t="shared" si="0"/>
        <v>10778</v>
      </c>
    </row>
    <row r="59" ht="15" spans="1:11">
      <c r="A59" s="4" t="s">
        <v>68</v>
      </c>
      <c r="B59" s="4">
        <v>337789</v>
      </c>
      <c r="C59" s="4">
        <v>62178</v>
      </c>
      <c r="D59" s="4">
        <v>5562</v>
      </c>
      <c r="E59" s="4">
        <v>17585</v>
      </c>
      <c r="F59" s="4">
        <v>1420</v>
      </c>
      <c r="G59" s="4">
        <v>775</v>
      </c>
      <c r="H59" s="4">
        <v>406</v>
      </c>
      <c r="I59" s="4">
        <v>5706</v>
      </c>
      <c r="J59" s="4">
        <v>810</v>
      </c>
      <c r="K59" s="4">
        <f t="shared" si="0"/>
        <v>432231</v>
      </c>
    </row>
    <row r="60" ht="15" spans="1:11">
      <c r="A60" s="4" t="s">
        <v>69</v>
      </c>
      <c r="B60" s="4">
        <v>608794</v>
      </c>
      <c r="C60" s="4">
        <v>187307</v>
      </c>
      <c r="D60" s="4">
        <v>15465</v>
      </c>
      <c r="E60" s="4">
        <v>94516</v>
      </c>
      <c r="F60" s="4">
        <v>3978</v>
      </c>
      <c r="G60" s="4">
        <v>2504</v>
      </c>
      <c r="H60" s="4">
        <v>682</v>
      </c>
      <c r="I60" s="4">
        <v>4371</v>
      </c>
      <c r="J60" s="4">
        <v>2319</v>
      </c>
      <c r="K60" s="4">
        <f t="shared" si="0"/>
        <v>919936</v>
      </c>
    </row>
    <row r="61" ht="15" spans="1:11">
      <c r="A61" s="4" t="s">
        <v>70</v>
      </c>
      <c r="B61" s="4">
        <v>540748</v>
      </c>
      <c r="C61" s="4">
        <v>79032</v>
      </c>
      <c r="D61" s="4">
        <v>6153</v>
      </c>
      <c r="E61" s="4">
        <v>62292</v>
      </c>
      <c r="F61" s="4">
        <v>2694</v>
      </c>
      <c r="G61" s="4">
        <v>3329</v>
      </c>
      <c r="H61" s="4">
        <v>656</v>
      </c>
      <c r="I61" s="4">
        <v>3592</v>
      </c>
      <c r="J61" s="4">
        <v>2550</v>
      </c>
      <c r="K61" s="4">
        <f t="shared" si="0"/>
        <v>701046</v>
      </c>
    </row>
    <row r="62" ht="15" spans="1:11">
      <c r="A62" s="4" t="s">
        <v>71</v>
      </c>
      <c r="B62" s="4">
        <v>523152</v>
      </c>
      <c r="C62" s="4">
        <v>197599</v>
      </c>
      <c r="D62" s="4">
        <v>15066</v>
      </c>
      <c r="E62" s="4">
        <v>45886</v>
      </c>
      <c r="F62" s="4">
        <v>2969</v>
      </c>
      <c r="G62" s="4">
        <v>2483</v>
      </c>
      <c r="H62" s="4">
        <v>705</v>
      </c>
      <c r="I62" s="4">
        <v>4517</v>
      </c>
      <c r="J62" s="4">
        <v>1719</v>
      </c>
      <c r="K62" s="4">
        <f t="shared" si="0"/>
        <v>794096</v>
      </c>
    </row>
    <row r="63" ht="15" spans="1:11">
      <c r="A63" s="4" t="s">
        <v>72</v>
      </c>
      <c r="B63" s="4">
        <v>85197</v>
      </c>
      <c r="C63" s="4">
        <v>114608</v>
      </c>
      <c r="D63" s="4">
        <v>8712</v>
      </c>
      <c r="E63" s="4">
        <v>5800</v>
      </c>
      <c r="F63" s="4">
        <v>662</v>
      </c>
      <c r="G63" s="4">
        <v>909</v>
      </c>
      <c r="H63" s="4">
        <v>265</v>
      </c>
      <c r="I63" s="4">
        <v>1132</v>
      </c>
      <c r="J63" s="4">
        <v>489</v>
      </c>
      <c r="K63" s="4">
        <f t="shared" si="0"/>
        <v>217774</v>
      </c>
    </row>
  </sheetData>
  <printOptions horizontalCentered="1"/>
  <pageMargins left="0.5" right="0.5" top="0.25" bottom="0.25" header="0.25" footer="0.25"/>
  <pageSetup paperSize="5" scale="54" orientation="landscape"/>
  <headerFooter alignWithMargins="0">
    <oddFooter>&amp;RPage &amp;P of &amp;N   </oddFooter>
  </headerFooter>
  <colBreaks count="2" manualBreakCount="2">
    <brk id="11" max="62" man="1"/>
    <brk id="19" max="63" man="1"/>
  </colBreak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NYSBOE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President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pjorczak</dc:creator>
  <cp:lastModifiedBy>Administrator</cp:lastModifiedBy>
  <dcterms:created xsi:type="dcterms:W3CDTF">2008-10-28T18:22:00Z</dcterms:created>
  <dcterms:modified xsi:type="dcterms:W3CDTF">2020-12-14T02:09:35Z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