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F32F523F-4D9B-4E5C-964E-FB524A08E506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ProteusData" sheetId="1" r:id="rId1"/>
    <sheet name="NastranSettings" sheetId="2" r:id="rId2"/>
    <sheet name="NastranRibsModell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8" i="3" l="1"/>
  <c r="C5" i="3"/>
  <c r="C4" i="3"/>
  <c r="C3" i="3"/>
</calcChain>
</file>

<file path=xl/sharedStrings.xml><?xml version="1.0" encoding="utf-8"?>
<sst xmlns="http://schemas.openxmlformats.org/spreadsheetml/2006/main" count="15" uniqueCount="15">
  <si>
    <t>Path to Results Folder</t>
  </si>
  <si>
    <t>Iteration No</t>
  </si>
  <si>
    <t>Leave blank for last iteration</t>
  </si>
  <si>
    <t>Flange Size [m]</t>
  </si>
  <si>
    <t>Structural Element Edge Size [m]</t>
  </si>
  <si>
    <t>Aerodynamic Element Edge Size [m]</t>
  </si>
  <si>
    <r>
      <t>E</t>
    </r>
    <r>
      <rPr>
        <b/>
        <vertAlign val="subscript"/>
        <sz val="11"/>
        <color theme="3"/>
        <rFont val="Calibri"/>
        <family val="2"/>
        <scheme val="minor"/>
      </rPr>
      <t>l</t>
    </r>
    <r>
      <rPr>
        <b/>
        <sz val="11"/>
        <color theme="3"/>
        <rFont val="Calibri"/>
        <family val="2"/>
        <scheme val="minor"/>
      </rPr>
      <t xml:space="preserve"> [Gpa]</t>
    </r>
  </si>
  <si>
    <r>
      <t>E</t>
    </r>
    <r>
      <rPr>
        <b/>
        <vertAlign val="subscript"/>
        <sz val="11"/>
        <color theme="3"/>
        <rFont val="Calibri"/>
        <family val="2"/>
        <scheme val="minor"/>
      </rPr>
      <t>t</t>
    </r>
    <r>
      <rPr>
        <b/>
        <sz val="11"/>
        <color theme="3"/>
        <rFont val="Calibri"/>
        <family val="2"/>
        <scheme val="minor"/>
      </rPr>
      <t xml:space="preserve"> [Gpa]</t>
    </r>
  </si>
  <si>
    <r>
      <t>G</t>
    </r>
    <r>
      <rPr>
        <b/>
        <vertAlign val="subscript"/>
        <sz val="11"/>
        <color theme="3"/>
        <rFont val="Calibri"/>
        <family val="2"/>
        <scheme val="minor"/>
      </rPr>
      <t>lt</t>
    </r>
    <r>
      <rPr>
        <b/>
        <sz val="11"/>
        <color theme="3"/>
        <rFont val="Calibri"/>
        <family val="2"/>
        <scheme val="minor"/>
      </rPr>
      <t xml:space="preserve"> [Gpa]</t>
    </r>
  </si>
  <si>
    <r>
      <t>ν</t>
    </r>
    <r>
      <rPr>
        <b/>
        <vertAlign val="subscript"/>
        <sz val="11"/>
        <color theme="3"/>
        <rFont val="Calibri"/>
        <family val="2"/>
      </rPr>
      <t>lt</t>
    </r>
  </si>
  <si>
    <t>ρ [kg/m^3]</t>
  </si>
  <si>
    <t>Ply Information</t>
  </si>
  <si>
    <t>t [mm]</t>
  </si>
  <si>
    <t>Half Layup</t>
  </si>
  <si>
    <t>.\proteusAnalysisWorkspace.mat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</si>
</sst>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3"/>
      <name val="Calibri"/>
      <family val="2"/>
    </font>
    <font>
      <b/>
      <vertAlign val="subscript"/>
      <sz val="11"/>
      <color theme="3"/>
      <name val="Calibri"/>
      <family val="2"/>
      <scheme val="minor"/>
    </font>
    <font>
      <b/>
      <vertAlign val="subscript"/>
      <sz val="11"/>
      <color theme="3"/>
      <name val="Calibri"/>
      <family val="2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7" applyNumberFormat="0" applyFill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1" xfId="1" applyFill="1" applyBorder="1"/>
    <xf numFmtId="0" fontId="1" fillId="0" borderId="3" xfId="1" applyFill="1" applyBorder="1"/>
    <xf numFmtId="0" fontId="0" fillId="0" borderId="4" xfId="0" applyFill="1" applyBorder="1"/>
    <xf numFmtId="0" fontId="1" fillId="0" borderId="1" xfId="1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1" fillId="0" borderId="3" xfId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2" fillId="0" borderId="0" xfId="2" applyFill="1"/>
    <xf numFmtId="0" fontId="1" fillId="0" borderId="5" xfId="1" applyFill="1" applyBorder="1"/>
    <xf numFmtId="0" fontId="0" fillId="0" borderId="6" xfId="0" applyFill="1" applyBorder="1"/>
    <xf numFmtId="0" fontId="3" fillId="0" borderId="5" xfId="1" applyFont="1" applyFill="1" applyBorder="1"/>
    <xf numFmtId="0" fontId="3" fillId="0" borderId="3" xfId="1" applyFont="1" applyFill="1" applyBorder="1"/>
    <xf numFmtId="0" fontId="0" fillId="3" borderId="10" xfId="0" applyFill="1" applyBorder="1"/>
    <xf numFmtId="0" fontId="0" fillId="2" borderId="5" xfId="0" applyFill="1" applyBorder="1"/>
    <xf numFmtId="0" fontId="6" fillId="0" borderId="12" xfId="3" applyFill="1" applyBorder="1" applyAlignment="1"/>
    <xf numFmtId="0" fontId="0" fillId="0" borderId="11" xfId="0" applyBorder="1"/>
    <xf numFmtId="0" fontId="0" fillId="0" borderId="11" xfId="0" applyFill="1" applyBorder="1"/>
    <xf numFmtId="0" fontId="0" fillId="2" borderId="0" xfId="0" applyFill="1" applyBorder="1"/>
    <xf numFmtId="2" fontId="0" fillId="0" borderId="6" xfId="0" applyNumberFormat="1" applyFill="1" applyBorder="1"/>
    <xf numFmtId="164" fontId="0" fillId="0" borderId="4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0" fontId="6" fillId="0" borderId="8" xfId="3" applyFill="1" applyBorder="1" applyAlignment="1">
      <alignment horizontal="center"/>
    </xf>
    <xf numFmtId="0" fontId="6" fillId="0" borderId="9" xfId="3" applyFill="1" applyBorder="1" applyAlignment="1">
      <alignment horizontal="center"/>
    </xf>
  </cellXfs>
  <cellStyles count="4">
    <cellStyle name="Explanatory Text" xfId="2" builtinId="53"/>
    <cellStyle name="Heading 1" xfId="3" builtinId="16"/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"/>
  <sheetViews>
    <sheetView tabSelected="1" workbookViewId="0">
      <selection activeCell="C2" sqref="C2"/>
    </sheetView>
  </sheetViews>
  <sheetFormatPr defaultColWidth="8.88671875" defaultRowHeight="14.4" x14ac:dyDescent="0.3"/>
  <cols>
    <col min="1" max="1" width="8.88671875" style="1"/>
    <col min="2" max="2" width="20.5546875" style="1" bestFit="1" customWidth="1"/>
    <col min="3" max="3" width="86.33203125" style="1" customWidth="1"/>
    <col min="4" max="4" width="8.88671875" style="1"/>
    <col min="5" max="5" width="25" style="1" bestFit="1" customWidth="1"/>
    <col min="6" max="16384" width="8.88671875" style="1"/>
  </cols>
  <sheetData>
    <row r="1" spans="2:5" ht="15" thickBot="1" x14ac:dyDescent="0.35"/>
    <row r="2" spans="2:5" x14ac:dyDescent="0.3">
      <c r="B2" s="5" t="s">
        <v>0</v>
      </c>
      <c r="C2" s="6" t="s">
        <v>14</v>
      </c>
    </row>
    <row r="3" spans="2:5" ht="15" thickBot="1" x14ac:dyDescent="0.35">
      <c r="B3" s="7" t="s">
        <v>1</v>
      </c>
      <c r="C3" s="8"/>
      <c r="E3" s="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4"/>
  <sheetViews>
    <sheetView workbookViewId="0">
      <selection activeCell="C4" sqref="C4"/>
    </sheetView>
  </sheetViews>
  <sheetFormatPr defaultColWidth="8.88671875" defaultRowHeight="14.4" x14ac:dyDescent="0.3"/>
  <cols>
    <col min="1" max="1" width="8.88671875" style="1"/>
    <col min="2" max="2" width="33.5546875" style="1" bestFit="1" customWidth="1"/>
    <col min="3" max="16384" width="8.88671875" style="1"/>
  </cols>
  <sheetData>
    <row r="1" spans="2:3" ht="15" thickBot="1" x14ac:dyDescent="0.35"/>
    <row r="2" spans="2:3" x14ac:dyDescent="0.3">
      <c r="B2" s="2" t="s">
        <v>3</v>
      </c>
      <c r="C2" s="23">
        <v>0.02</v>
      </c>
    </row>
    <row r="3" spans="2:3" x14ac:dyDescent="0.3">
      <c r="B3" s="10" t="s">
        <v>4</v>
      </c>
      <c r="C3" s="22">
        <v>0.02</v>
      </c>
    </row>
    <row r="4" spans="2:3" ht="15" thickBot="1" x14ac:dyDescent="0.35">
      <c r="B4" s="3" t="s">
        <v>5</v>
      </c>
      <c r="C4" s="21">
        <f>0.25/12</f>
        <v>2.0833333333333332E-2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"/>
  <sheetViews>
    <sheetView workbookViewId="0">
      <selection activeCell="D15" sqref="D15"/>
    </sheetView>
  </sheetViews>
  <sheetFormatPr defaultColWidth="8.88671875" defaultRowHeight="14.4" x14ac:dyDescent="0.3"/>
  <cols>
    <col min="1" max="1" width="8.88671875" style="1"/>
    <col min="2" max="2" width="31.6640625" style="1" bestFit="1" customWidth="1"/>
    <col min="3" max="4" width="8.88671875" style="1"/>
    <col min="5" max="5" width="13.44140625" style="18" bestFit="1" customWidth="1"/>
    <col min="6" max="16384" width="8.88671875" style="1"/>
  </cols>
  <sheetData>
    <row r="1" spans="2:6" ht="15" thickBot="1" x14ac:dyDescent="0.35">
      <c r="E1" s="14"/>
      <c r="F1" s="19"/>
    </row>
    <row r="2" spans="2:6" ht="20.399999999999999" thickBot="1" x14ac:dyDescent="0.45">
      <c r="B2" s="24" t="s">
        <v>11</v>
      </c>
      <c r="C2" s="25"/>
      <c r="D2" s="15"/>
      <c r="E2" s="16" t="s">
        <v>13</v>
      </c>
    </row>
    <row r="3" spans="2:6" ht="16.2" thickTop="1" x14ac:dyDescent="0.35">
      <c r="B3" s="10" t="s">
        <v>6</v>
      </c>
      <c r="C3" s="11">
        <f>128</f>
        <v>128</v>
      </c>
      <c r="D3" s="15"/>
      <c r="E3" s="17">
        <v>0</v>
      </c>
    </row>
    <row r="4" spans="2:6" ht="15.6" x14ac:dyDescent="0.35">
      <c r="B4" s="10" t="s">
        <v>7</v>
      </c>
      <c r="C4" s="20">
        <f>9.3</f>
        <v>9.3000000000000007</v>
      </c>
      <c r="D4" s="15"/>
      <c r="E4" s="18">
        <v>45</v>
      </c>
    </row>
    <row r="5" spans="2:6" ht="15.6" x14ac:dyDescent="0.35">
      <c r="B5" s="10" t="s">
        <v>8</v>
      </c>
      <c r="C5" s="20">
        <f>4.82</f>
        <v>4.82</v>
      </c>
      <c r="D5" s="15"/>
      <c r="E5" s="18">
        <v>90</v>
      </c>
    </row>
    <row r="6" spans="2:6" ht="15.6" x14ac:dyDescent="0.35">
      <c r="B6" s="12" t="s">
        <v>9</v>
      </c>
      <c r="C6" s="11">
        <v>0.3</v>
      </c>
      <c r="E6" s="18">
        <v>-45</v>
      </c>
    </row>
    <row r="7" spans="2:6" x14ac:dyDescent="0.3">
      <c r="B7" s="12" t="s">
        <v>10</v>
      </c>
      <c r="C7" s="11">
        <v>1600</v>
      </c>
      <c r="E7" s="18">
        <v>-45</v>
      </c>
    </row>
    <row r="8" spans="2:6" ht="15" thickBot="1" x14ac:dyDescent="0.35">
      <c r="B8" s="13" t="s">
        <v>12</v>
      </c>
      <c r="C8" s="4">
        <f>3/(8*2)</f>
        <v>0.1875</v>
      </c>
      <c r="E8" s="18">
        <v>90</v>
      </c>
    </row>
    <row r="9" spans="2:6" x14ac:dyDescent="0.3">
      <c r="E9" s="18">
        <v>45</v>
      </c>
    </row>
    <row r="10" spans="2:6" x14ac:dyDescent="0.3">
      <c r="E10" s="18">
        <v>0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ProteusData</vt:lpstr>
      <vt:lpstr>NastranSettings</vt:lpstr>
      <vt:lpstr>NastranRibsModelling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2020-06-10T15:46:30Z</dcterms:modified>
</cp:coreProperties>
</file>