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840" yWindow="405" windowWidth="10860" windowHeight="6150"/>
  </bookViews>
  <sheets>
    <sheet name="Infil-1" sheetId="1" r:id="rId1"/>
  </sheets>
  <externalReferences>
    <externalReference r:id="rId2"/>
    <externalReference r:id="rId3"/>
  </externalReferences>
  <calcPr calcId="152511"/>
</workbook>
</file>

<file path=xl/sharedStrings.xml><?xml version="1.0" encoding="utf-8"?>
<sst xmlns="http://schemas.openxmlformats.org/spreadsheetml/2006/main" count="22" uniqueCount="19">
  <si>
    <t>EnergyPlus Results for ASHRAE 1052RP Analytical Tests</t>
  </si>
  <si>
    <t>Zone Load</t>
  </si>
  <si>
    <t>W</t>
  </si>
  <si>
    <t>1052RP</t>
  </si>
  <si>
    <t>Test Parameter</t>
  </si>
  <si>
    <t>Units</t>
  </si>
  <si>
    <t>EnergyPlus</t>
  </si>
  <si>
    <t>% Diff</t>
  </si>
  <si>
    <t>Outside Air Density</t>
  </si>
  <si>
    <t>Kg/m3</t>
  </si>
  <si>
    <t>Mass Flow Rate of Air</t>
  </si>
  <si>
    <t>Kg/s</t>
  </si>
  <si>
    <t>Inside Air Enthalpy</t>
  </si>
  <si>
    <t>J/kg dry air</t>
  </si>
  <si>
    <t>Outside Air Enthalpy</t>
  </si>
  <si>
    <t xml:space="preserve"> </t>
  </si>
  <si>
    <t>Test Infiltration-1</t>
  </si>
  <si>
    <t>1052 Toolkit Software Version 1.0</t>
  </si>
  <si>
    <t>EnergyPlus Version 8.2.0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</si>
</sst>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72" formatCode="0.0%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right"/>
    </xf>
    <xf numFmtId="17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Infil-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Infil-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Infil-1"/>
    </sheetNames>
    <sheetDataSet>
      <sheetData sheetId="0">
        <row r="13">
          <cell r="B13">
            <v>1.2432000000000001</v>
          </cell>
        </row>
        <row r="14">
          <cell r="B14">
            <v>21647.6309</v>
          </cell>
        </row>
        <row r="15">
          <cell r="B15">
            <v>31790.660199999998</v>
          </cell>
        </row>
        <row r="18">
          <cell r="B18">
            <v>0.62160000000000004</v>
          </cell>
        </row>
        <row r="21">
          <cell r="B21">
            <v>6304.7181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il-1"/>
    </sheetNames>
    <sheetDataSet>
      <sheetData sheetId="0">
        <row r="2">
          <cell r="D2">
            <v>21530.0609266967</v>
          </cell>
          <cell r="E2">
            <v>1.2374869681276199</v>
          </cell>
          <cell r="H2">
            <v>22571272.778442498</v>
          </cell>
          <cell r="K2">
            <v>2227.4765426297099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A3" sqref="A3"/>
    </sheetView>
  </sheetViews>
  <sheetFormatPr defaultRowHeight="12.75" x14ac:dyDescent="0.2"/>
  <cols>
    <col min="1" max="1" width="8.5703125" customWidth="1"/>
    <col min="5" max="5" width="11.85546875" customWidth="1"/>
    <col min="6" max="8" width="13.7109375" customWidth="1"/>
  </cols>
  <sheetData>
    <row r="1" spans="1:8" ht="18" x14ac:dyDescent="0.25">
      <c r="A1" s="2" t="s">
        <v>0</v>
      </c>
    </row>
    <row r="2" spans="1:8" x14ac:dyDescent="0.2">
      <c r="A2" s="3" t="s">
        <v>17</v>
      </c>
    </row>
    <row r="3" spans="1:8" x14ac:dyDescent="0.2">
      <c r="A3" s="1" t="s">
        <v>18</v>
      </c>
    </row>
    <row r="6" spans="1:8" x14ac:dyDescent="0.2">
      <c r="A6" s="1" t="s">
        <v>16</v>
      </c>
    </row>
    <row r="7" spans="1:8" x14ac:dyDescent="0.2">
      <c r="A7" s="1"/>
    </row>
    <row r="8" spans="1:8" x14ac:dyDescent="0.2">
      <c r="B8" s="1" t="s">
        <v>4</v>
      </c>
      <c r="E8" s="1" t="s">
        <v>5</v>
      </c>
      <c r="F8" s="4" t="s">
        <v>3</v>
      </c>
      <c r="G8" s="4" t="s">
        <v>6</v>
      </c>
      <c r="H8" s="4" t="s">
        <v>7</v>
      </c>
    </row>
    <row r="9" spans="1:8" x14ac:dyDescent="0.2">
      <c r="B9" t="s">
        <v>1</v>
      </c>
      <c r="E9" t="s">
        <v>2</v>
      </c>
      <c r="F9" s="6">
        <f>'[1]1052Infil-1'!$B$21</f>
        <v>6304.7181</v>
      </c>
      <c r="G9" s="6">
        <f>'[2]Infil-1'!$H$2/3600</f>
        <v>6269.7979940118048</v>
      </c>
      <c r="H9" s="5">
        <f>(G9-F9)/F9</f>
        <v>-5.5387259881128142E-3</v>
      </c>
    </row>
    <row r="10" spans="1:8" x14ac:dyDescent="0.2">
      <c r="B10" t="s">
        <v>8</v>
      </c>
      <c r="E10" t="s">
        <v>9</v>
      </c>
      <c r="F10" s="7">
        <f>'[1]1052Infil-1'!$B$13</f>
        <v>1.2432000000000001</v>
      </c>
      <c r="G10" s="7">
        <f>'[2]Infil-1'!$E$2</f>
        <v>1.2374869681276199</v>
      </c>
      <c r="H10" s="5">
        <f>(G10-F10)/F10</f>
        <v>-4.5954246077703886E-3</v>
      </c>
    </row>
    <row r="11" spans="1:8" x14ac:dyDescent="0.2">
      <c r="B11" t="s">
        <v>10</v>
      </c>
      <c r="E11" t="s">
        <v>11</v>
      </c>
      <c r="F11" s="7">
        <f>'[1]1052Infil-1'!$B$18</f>
        <v>0.62160000000000004</v>
      </c>
      <c r="G11" s="7">
        <f>'[2]Infil-1'!$K$2/3600</f>
        <v>0.6187434840638083</v>
      </c>
      <c r="H11" s="5">
        <f>(G11-F11)/F11</f>
        <v>-4.5954246077730678E-3</v>
      </c>
    </row>
    <row r="12" spans="1:8" x14ac:dyDescent="0.2">
      <c r="B12" t="s">
        <v>12</v>
      </c>
      <c r="E12" t="s">
        <v>13</v>
      </c>
      <c r="F12" s="6">
        <f>'[1]1052Infil-1'!$B$15</f>
        <v>31790.660199999998</v>
      </c>
      <c r="G12" t="s">
        <v>15</v>
      </c>
    </row>
    <row r="13" spans="1:8" x14ac:dyDescent="0.2">
      <c r="B13" t="s">
        <v>14</v>
      </c>
      <c r="E13" t="s">
        <v>13</v>
      </c>
      <c r="F13" s="6">
        <f>'[1]1052Infil-1'!$B$14</f>
        <v>21647.6309</v>
      </c>
      <c r="G13" s="6">
        <f>'[2]Infil-1'!$D$2</f>
        <v>21530.0609266967</v>
      </c>
      <c r="H13" s="5">
        <f>(G13-F13)/F13</f>
        <v>-5.4310780632951285E-3</v>
      </c>
    </row>
    <row r="15" spans="1:8" x14ac:dyDescent="0.2">
      <c r="B15" t="s">
        <v>15</v>
      </c>
    </row>
    <row r="16" spans="1:8" x14ac:dyDescent="0.2">
      <c r="B16" t="s">
        <v>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rowBreaks count="1" manualBreakCount="1">
    <brk id="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Infil-1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2002-06-13T19:05:49Z</cp:lastPrinted>
  <dcterms:created xsi:type="dcterms:W3CDTF">2001-01-05T21:01:41Z</dcterms:created>
  <dcterms:modified xsi:type="dcterms:W3CDTF">2014-10-07T20:57:28Z</dcterms:modified>
</cp:coreProperties>
</file>