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/>
  </bookViews>
  <sheets>
    <sheet name="Chart" sheetId="4" r:id="rId1"/>
    <sheet name="Fan Power" sheetId="5" r:id="rId2"/>
    <sheet name="EPlus Results" sheetId="1" r:id="rId3"/>
    <sheet name="Furnace BESTEST" sheetId="2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<sst xmlns="http://schemas.openxmlformats.org/spreadsheetml/2006/main" count="28" uniqueCount="26">
  <si>
    <t>Hour of Year</t>
  </si>
  <si>
    <t>Date/Time</t>
  </si>
  <si>
    <t>Hour</t>
  </si>
  <si>
    <t>T_out_air</t>
  </si>
  <si>
    <t>Data taken from User's Manual</t>
  </si>
  <si>
    <t xml:space="preserve"> </t>
  </si>
  <si>
    <t>Load Delivered</t>
  </si>
  <si>
    <t>BESTEST Outdoor Temperature (C)</t>
  </si>
  <si>
    <t>a</t>
  </si>
  <si>
    <t>b</t>
  </si>
  <si>
    <t>c</t>
  </si>
  <si>
    <t>d</t>
  </si>
  <si>
    <t>PLR</t>
  </si>
  <si>
    <t>HIR</t>
  </si>
  <si>
    <t>BESTEST Heating Coil Output (W)</t>
  </si>
  <si>
    <t>BESTEST Furnace Input (W)</t>
  </si>
  <si>
    <t>BESTEST Total Fan Power (W)</t>
  </si>
  <si>
    <t>Ottawa Weather File</t>
  </si>
  <si>
    <t>EnergyPlus Outdoor Temperature (C)</t>
  </si>
  <si>
    <t>EnergyPlus Supply Fan Power (W)</t>
  </si>
  <si>
    <t>EnergyPlus Heating Coil Output (W)</t>
  </si>
  <si>
    <t>EnergyPlus Furnace Input (W)</t>
  </si>
  <si>
    <t>EnergyPlus Draft Fan Power (W)</t>
  </si>
  <si>
    <t>EnergyPlus Total Fan Power (W)</t>
  </si>
  <si>
    <t>HVAC Standard 140-2007-Furnace Results</t>
  </si>
  <si>
    <t>EnergyPlus Results for Standard 140-2007 HVAC -Furnace Analytical Test HE210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</si>
</sst>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21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21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M1" t="str">
            <v>ZONE ONE:Zone Mean Air Temperature [C](Hourly:OUTVARSCHED)</v>
          </cell>
          <cell r="N1" t="str">
            <v>ZONE ONE:Zone Air System Sensible Heating Energy [J](Hourly:OUTVARSCHED)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C2">
            <v>-4.2997408465412601</v>
          </cell>
          <cell r="K2">
            <v>0</v>
          </cell>
          <cell r="L2">
            <v>0</v>
          </cell>
          <cell r="M2">
            <v>20.000000000000099</v>
          </cell>
          <cell r="N2">
            <v>16668978.771463601</v>
          </cell>
          <cell r="AA2">
            <v>90.789644724745997</v>
          </cell>
          <cell r="AG2">
            <v>4539.4822362372997</v>
          </cell>
          <cell r="AI2">
            <v>5614.5184547235604</v>
          </cell>
          <cell r="AJ2">
            <v>0.45394822362373</v>
          </cell>
          <cell r="AO2">
            <v>22.458073818894299</v>
          </cell>
        </row>
        <row r="3">
          <cell r="A3" t="str">
            <v xml:space="preserve"> 01/01  02:00:00</v>
          </cell>
          <cell r="C3">
            <v>1.3948493709103</v>
          </cell>
          <cell r="K3">
            <v>0</v>
          </cell>
          <cell r="L3">
            <v>0</v>
          </cell>
          <cell r="M3">
            <v>20.000000000000099</v>
          </cell>
          <cell r="N3">
            <v>12564388.9994107</v>
          </cell>
          <cell r="AA3">
            <v>68.433491282190801</v>
          </cell>
          <cell r="AG3">
            <v>3421.6745641095399</v>
          </cell>
          <cell r="AI3">
            <v>4194.9473357139696</v>
          </cell>
          <cell r="AJ3">
            <v>0.34216745641095397</v>
          </cell>
          <cell r="AO3">
            <v>16.779789342855899</v>
          </cell>
        </row>
        <row r="4">
          <cell r="A4" t="str">
            <v xml:space="preserve"> 01/01  03:00:00</v>
          </cell>
          <cell r="C4">
            <v>3.6172060638464099</v>
          </cell>
          <cell r="K4">
            <v>0</v>
          </cell>
          <cell r="L4">
            <v>0</v>
          </cell>
          <cell r="M4">
            <v>19.999999999999901</v>
          </cell>
          <cell r="N4">
            <v>10602240.821955901</v>
          </cell>
          <cell r="AA4">
            <v>57.746409705646798</v>
          </cell>
          <cell r="AG4">
            <v>2887.3204852823401</v>
          </cell>
          <cell r="AI4">
            <v>3530.4846454806702</v>
          </cell>
          <cell r="AJ4">
            <v>0.28873204852823398</v>
          </cell>
          <cell r="AO4">
            <v>14.1219385819227</v>
          </cell>
        </row>
        <row r="5">
          <cell r="A5" t="str">
            <v xml:space="preserve"> 01/01  04:00:00</v>
          </cell>
          <cell r="C5">
            <v>4.2711867263471301</v>
          </cell>
          <cell r="K5">
            <v>0</v>
          </cell>
          <cell r="L5">
            <v>0</v>
          </cell>
          <cell r="M5">
            <v>20</v>
          </cell>
          <cell r="N5">
            <v>9693483.9871757906</v>
          </cell>
          <cell r="AA5">
            <v>52.796753742789299</v>
          </cell>
          <cell r="AG5">
            <v>2639.8376871394698</v>
          </cell>
          <cell r="AI5">
            <v>3225.2673219640101</v>
          </cell>
          <cell r="AJ5">
            <v>0.26398376871394702</v>
          </cell>
          <cell r="AO5">
            <v>12.901069287856</v>
          </cell>
        </row>
        <row r="6">
          <cell r="A6" t="str">
            <v xml:space="preserve"> 01/01  05:00:00</v>
          </cell>
          <cell r="C6">
            <v>3.93786429291253</v>
          </cell>
          <cell r="K6">
            <v>0</v>
          </cell>
          <cell r="L6">
            <v>0</v>
          </cell>
          <cell r="M6">
            <v>20.000000000000099</v>
          </cell>
          <cell r="N6">
            <v>9548567.0361956395</v>
          </cell>
          <cell r="AA6">
            <v>52.007445730910398</v>
          </cell>
          <cell r="AG6">
            <v>2600.3722865455202</v>
          </cell>
          <cell r="AI6">
            <v>3176.7368281021099</v>
          </cell>
          <cell r="AJ6">
            <v>0.26003722865455198</v>
          </cell>
          <cell r="AO6">
            <v>12.7069473124085</v>
          </cell>
        </row>
        <row r="7">
          <cell r="A7" t="str">
            <v xml:space="preserve"> 01/01  06:00:00</v>
          </cell>
          <cell r="C7">
            <v>3.30355605933278</v>
          </cell>
          <cell r="K7">
            <v>0</v>
          </cell>
          <cell r="L7">
            <v>0</v>
          </cell>
          <cell r="M7">
            <v>20.000000000000099</v>
          </cell>
          <cell r="N7">
            <v>9665117.4310343396</v>
          </cell>
          <cell r="AA7">
            <v>52.642251803017402</v>
          </cell>
          <cell r="AG7">
            <v>2632.1125901508699</v>
          </cell>
          <cell r="AI7">
            <v>3215.7531089133099</v>
          </cell>
          <cell r="AJ7">
            <v>0.26321125901508702</v>
          </cell>
          <cell r="AO7">
            <v>12.8630124356533</v>
          </cell>
        </row>
        <row r="8">
          <cell r="A8" t="str">
            <v xml:space="preserve"> 01/01  07:00:00</v>
          </cell>
          <cell r="C8">
            <v>1.65343084645866</v>
          </cell>
          <cell r="K8">
            <v>0</v>
          </cell>
          <cell r="L8">
            <v>0</v>
          </cell>
          <cell r="M8">
            <v>20</v>
          </cell>
          <cell r="N8">
            <v>11159669.164499801</v>
          </cell>
          <cell r="AA8">
            <v>60.782511789216102</v>
          </cell>
          <cell r="AG8">
            <v>3039.1255894608098</v>
          </cell>
          <cell r="AI8">
            <v>3718.5790736589502</v>
          </cell>
          <cell r="AJ8">
            <v>0.30391255894608099</v>
          </cell>
          <cell r="AO8">
            <v>14.874316294635801</v>
          </cell>
        </row>
        <row r="9">
          <cell r="A9" t="str">
            <v xml:space="preserve"> 01/01  08:00:00</v>
          </cell>
          <cell r="C9">
            <v>0.38948143780696998</v>
          </cell>
          <cell r="K9">
            <v>6.5</v>
          </cell>
          <cell r="L9">
            <v>45.875</v>
          </cell>
          <cell r="M9">
            <v>20.000000000000099</v>
          </cell>
          <cell r="N9">
            <v>12518258.5813029</v>
          </cell>
          <cell r="AA9">
            <v>68.182236281603906</v>
          </cell>
          <cell r="AG9">
            <v>3409.1118140802</v>
          </cell>
          <cell r="AI9">
            <v>4178.7268592173796</v>
          </cell>
          <cell r="AJ9">
            <v>0.34091118140802001</v>
          </cell>
          <cell r="AO9">
            <v>16.714907436869499</v>
          </cell>
        </row>
        <row r="10">
          <cell r="A10" t="str">
            <v xml:space="preserve"> 01/01  09:00:00</v>
          </cell>
          <cell r="C10">
            <v>0.48476742279539398</v>
          </cell>
          <cell r="K10">
            <v>56.0625</v>
          </cell>
          <cell r="L10">
            <v>355.125</v>
          </cell>
          <cell r="M10">
            <v>20.000000000000099</v>
          </cell>
          <cell r="N10">
            <v>12546413.3365897</v>
          </cell>
          <cell r="AA10">
            <v>68.335584621946197</v>
          </cell>
          <cell r="AG10">
            <v>3416.77923109731</v>
          </cell>
          <cell r="AI10">
            <v>4188.27404560779</v>
          </cell>
          <cell r="AJ10">
            <v>0.341677923109731</v>
          </cell>
          <cell r="AO10">
            <v>16.7530961824312</v>
          </cell>
        </row>
        <row r="11">
          <cell r="A11" t="str">
            <v xml:space="preserve"> 01/01  10:00:00</v>
          </cell>
          <cell r="C11">
            <v>0.88673379776570704</v>
          </cell>
          <cell r="K11">
            <v>106.5625</v>
          </cell>
          <cell r="L11">
            <v>342.4375</v>
          </cell>
          <cell r="M11">
            <v>20.000000000000199</v>
          </cell>
          <cell r="N11">
            <v>12159346.617206</v>
          </cell>
          <cell r="AA11">
            <v>66.227378089350196</v>
          </cell>
          <cell r="AG11">
            <v>3311.3689044675102</v>
          </cell>
          <cell r="AI11">
            <v>4056.6532671190698</v>
          </cell>
          <cell r="AJ11">
            <v>0.33113689044675099</v>
          </cell>
          <cell r="AO11">
            <v>16.226613068476301</v>
          </cell>
        </row>
        <row r="12">
          <cell r="A12" t="str">
            <v xml:space="preserve"> 01/01  11:00:00</v>
          </cell>
          <cell r="C12">
            <v>1.07338083854091</v>
          </cell>
          <cell r="K12">
            <v>101</v>
          </cell>
          <cell r="L12">
            <v>26.625</v>
          </cell>
          <cell r="M12">
            <v>20.000000000000099</v>
          </cell>
          <cell r="N12">
            <v>11754414.5175418</v>
          </cell>
          <cell r="AA12">
            <v>64.021865563950399</v>
          </cell>
          <cell r="AG12">
            <v>3201.0932781975198</v>
          </cell>
          <cell r="AI12">
            <v>3919.3074417313901</v>
          </cell>
          <cell r="AJ12">
            <v>0.32010932781975199</v>
          </cell>
          <cell r="AO12">
            <v>15.677229766925601</v>
          </cell>
        </row>
        <row r="13">
          <cell r="A13" t="str">
            <v xml:space="preserve"> 01/01  12:00:00</v>
          </cell>
          <cell r="C13">
            <v>0.97508302540373304</v>
          </cell>
          <cell r="K13">
            <v>106.4375</v>
          </cell>
          <cell r="L13">
            <v>4.875</v>
          </cell>
          <cell r="M13">
            <v>20</v>
          </cell>
          <cell r="N13">
            <v>11592025.274625899</v>
          </cell>
          <cell r="AA13">
            <v>63.137392563322599</v>
          </cell>
          <cell r="AG13">
            <v>3156.86962816613</v>
          </cell>
          <cell r="AI13">
            <v>3864.30687447225</v>
          </cell>
          <cell r="AJ13">
            <v>0.31568696281661301</v>
          </cell>
          <cell r="AO13">
            <v>15.457227497889001</v>
          </cell>
        </row>
        <row r="14">
          <cell r="A14" t="str">
            <v xml:space="preserve"> 01/01  13:00:00</v>
          </cell>
          <cell r="C14">
            <v>0.66469980860264799</v>
          </cell>
          <cell r="K14">
            <v>137.6875</v>
          </cell>
          <cell r="L14">
            <v>19.6875</v>
          </cell>
          <cell r="M14">
            <v>20.000000000000199</v>
          </cell>
          <cell r="N14">
            <v>11592006.4961918</v>
          </cell>
          <cell r="AA14">
            <v>63.137290284263202</v>
          </cell>
          <cell r="AG14">
            <v>3156.86451421316</v>
          </cell>
          <cell r="AI14">
            <v>3864.3005191663301</v>
          </cell>
          <cell r="AJ14">
            <v>0.31568645142131602</v>
          </cell>
          <cell r="AO14">
            <v>15.4572020766653</v>
          </cell>
        </row>
        <row r="15">
          <cell r="A15" t="str">
            <v xml:space="preserve"> 01/01  14:00:00</v>
          </cell>
          <cell r="C15">
            <v>-0.19103781433869399</v>
          </cell>
          <cell r="K15">
            <v>115.4375</v>
          </cell>
          <cell r="L15">
            <v>3.125</v>
          </cell>
          <cell r="M15">
            <v>20</v>
          </cell>
          <cell r="N15">
            <v>12355851.232790999</v>
          </cell>
          <cell r="AA15">
            <v>67.297664666617806</v>
          </cell>
          <cell r="AG15">
            <v>3364.8832333308901</v>
          </cell>
          <cell r="AI15">
            <v>4123.54615431401</v>
          </cell>
          <cell r="AJ15">
            <v>0.33648832333308898</v>
          </cell>
          <cell r="AO15">
            <v>16.494184617256099</v>
          </cell>
        </row>
        <row r="16">
          <cell r="A16" t="str">
            <v xml:space="preserve"> 01/01  15:00:00</v>
          </cell>
          <cell r="C16">
            <v>-1.5227883860467699</v>
          </cell>
          <cell r="K16">
            <v>87.25</v>
          </cell>
          <cell r="L16">
            <v>5.5</v>
          </cell>
          <cell r="M16">
            <v>20</v>
          </cell>
          <cell r="N16">
            <v>13534917.8711855</v>
          </cell>
          <cell r="AA16">
            <v>73.719596248286706</v>
          </cell>
          <cell r="AG16">
            <v>3685.9798124143399</v>
          </cell>
          <cell r="AI16">
            <v>4525.9872084804101</v>
          </cell>
          <cell r="AJ16">
            <v>0.368597981241434</v>
          </cell>
          <cell r="AO16">
            <v>18.103948833921699</v>
          </cell>
        </row>
        <row r="17">
          <cell r="A17" t="str">
            <v xml:space="preserve"> 01/01  16:00:00</v>
          </cell>
          <cell r="C17">
            <v>-2.56005939522182</v>
          </cell>
          <cell r="K17">
            <v>42.6875</v>
          </cell>
          <cell r="L17">
            <v>10</v>
          </cell>
          <cell r="M17">
            <v>20.000000000000099</v>
          </cell>
          <cell r="N17">
            <v>14237597.428524701</v>
          </cell>
          <cell r="AA17">
            <v>77.546826952748603</v>
          </cell>
          <cell r="AG17">
            <v>3877.3413476374299</v>
          </cell>
          <cell r="AI17">
            <v>4767.2113709156101</v>
          </cell>
          <cell r="AJ17">
            <v>0.38773413476374302</v>
          </cell>
          <cell r="AO17">
            <v>19.0688454836624</v>
          </cell>
        </row>
        <row r="18">
          <cell r="A18" t="str">
            <v xml:space="preserve"> 01/01  17:00:00</v>
          </cell>
          <cell r="C18">
            <v>-3.4378887117597698</v>
          </cell>
          <cell r="K18">
            <v>5.125</v>
          </cell>
          <cell r="L18">
            <v>0.8125</v>
          </cell>
          <cell r="M18">
            <v>20.000000000000099</v>
          </cell>
          <cell r="N18">
            <v>14894258.500502501</v>
          </cell>
          <cell r="AA18">
            <v>81.123412312101195</v>
          </cell>
          <cell r="AG18">
            <v>4056.17061560506</v>
          </cell>
          <cell r="AI18">
            <v>4993.7858363303903</v>
          </cell>
          <cell r="AJ18">
            <v>0.40561706156050598</v>
          </cell>
          <cell r="AO18">
            <v>19.975143345321602</v>
          </cell>
        </row>
        <row r="19">
          <cell r="A19" t="str">
            <v xml:space="preserve"> 01/01  18:00:00</v>
          </cell>
          <cell r="C19">
            <v>-3.7856052200802699</v>
          </cell>
          <cell r="K19">
            <v>0</v>
          </cell>
          <cell r="L19">
            <v>0</v>
          </cell>
          <cell r="M19">
            <v>20.000000000000099</v>
          </cell>
          <cell r="N19">
            <v>15191971.973438101</v>
          </cell>
          <cell r="AA19">
            <v>82.744945389092507</v>
          </cell>
          <cell r="AG19">
            <v>4137.2472694546304</v>
          </cell>
          <cell r="AI19">
            <v>5096.7591260186</v>
          </cell>
          <cell r="AJ19">
            <v>0.41372472694546297</v>
          </cell>
          <cell r="AO19">
            <v>20.387036504074398</v>
          </cell>
        </row>
        <row r="20">
          <cell r="A20" t="str">
            <v xml:space="preserve"> 01/01  19:00:00</v>
          </cell>
          <cell r="C20">
            <v>-3.9367135351315201</v>
          </cell>
          <cell r="K20">
            <v>0</v>
          </cell>
          <cell r="L20">
            <v>0</v>
          </cell>
          <cell r="M20">
            <v>20.000000000000099</v>
          </cell>
          <cell r="N20">
            <v>15461598.9075612</v>
          </cell>
          <cell r="AA20">
            <v>84.213501675167905</v>
          </cell>
          <cell r="AG20">
            <v>4210.6750837584004</v>
          </cell>
          <cell r="AI20">
            <v>5190.2586137993703</v>
          </cell>
          <cell r="AJ20">
            <v>0.42106750837584001</v>
          </cell>
          <cell r="AO20">
            <v>20.7610344551975</v>
          </cell>
        </row>
        <row r="21">
          <cell r="A21" t="str">
            <v xml:space="preserve"> 01/01  20:00:00</v>
          </cell>
          <cell r="C21">
            <v>-4.7241627849959196</v>
          </cell>
          <cell r="K21">
            <v>0</v>
          </cell>
          <cell r="L21">
            <v>0</v>
          </cell>
          <cell r="M21">
            <v>20.000000000000099</v>
          </cell>
          <cell r="N21">
            <v>16118258.967545999</v>
          </cell>
          <cell r="AA21">
            <v>87.790081522580095</v>
          </cell>
          <cell r="AG21">
            <v>4389.5040761290102</v>
          </cell>
          <cell r="AI21">
            <v>5418.6540782001703</v>
          </cell>
          <cell r="AJ21">
            <v>0.43895040761290099</v>
          </cell>
          <cell r="AO21">
            <v>21.674616312800701</v>
          </cell>
        </row>
        <row r="22">
          <cell r="A22" t="str">
            <v xml:space="preserve"> 01/01  21:00:00</v>
          </cell>
          <cell r="C22">
            <v>-6.0918670880937702</v>
          </cell>
          <cell r="K22">
            <v>0</v>
          </cell>
          <cell r="L22">
            <v>0</v>
          </cell>
          <cell r="M22">
            <v>20.000000000000199</v>
          </cell>
          <cell r="N22">
            <v>17134919.051982</v>
          </cell>
          <cell r="AA22">
            <v>93.327445816885799</v>
          </cell>
          <cell r="AG22">
            <v>4666.3722908442896</v>
          </cell>
          <cell r="AI22">
            <v>5774.1342907847702</v>
          </cell>
          <cell r="AJ22">
            <v>0.46663722908442901</v>
          </cell>
          <cell r="AO22">
            <v>23.0965371631391</v>
          </cell>
        </row>
        <row r="23">
          <cell r="A23" t="str">
            <v xml:space="preserve"> 01/01  22:00:00</v>
          </cell>
          <cell r="C23">
            <v>-7.6598490985561298</v>
          </cell>
          <cell r="K23">
            <v>0</v>
          </cell>
          <cell r="L23">
            <v>0</v>
          </cell>
          <cell r="M23">
            <v>20.000000000000298</v>
          </cell>
          <cell r="N23">
            <v>18331850.961846001</v>
          </cell>
          <cell r="AA23">
            <v>99.846682798713999</v>
          </cell>
          <cell r="AG23">
            <v>4992.3341399356996</v>
          </cell>
          <cell r="AI23">
            <v>6195.3547641557798</v>
          </cell>
          <cell r="AJ23">
            <v>0.49923341399357002</v>
          </cell>
          <cell r="AO23">
            <v>24.781419056623101</v>
          </cell>
        </row>
        <row r="24">
          <cell r="A24" t="str">
            <v xml:space="preserve"> 01/01  23:00:00</v>
          </cell>
          <cell r="C24">
            <v>-9.0625520606590193</v>
          </cell>
          <cell r="K24">
            <v>0</v>
          </cell>
          <cell r="L24">
            <v>0</v>
          </cell>
          <cell r="M24">
            <v>20.000000000000199</v>
          </cell>
          <cell r="N24">
            <v>19555851.133940801</v>
          </cell>
          <cell r="AA24">
            <v>106.513350402722</v>
          </cell>
          <cell r="AG24">
            <v>5325.6675201361204</v>
          </cell>
          <cell r="AI24">
            <v>6628.8763496859501</v>
          </cell>
          <cell r="AJ24">
            <v>0.53256675201361303</v>
          </cell>
          <cell r="AO24">
            <v>26.515505398743802</v>
          </cell>
        </row>
        <row r="25">
          <cell r="A25" t="str">
            <v xml:space="preserve"> 01/01  24:00:00</v>
          </cell>
          <cell r="C25">
            <v>-9.9940122952807293</v>
          </cell>
          <cell r="K25">
            <v>0</v>
          </cell>
          <cell r="L25">
            <v>0</v>
          </cell>
          <cell r="M25">
            <v>20.000000000000199</v>
          </cell>
          <cell r="N25">
            <v>20510259.134689402</v>
          </cell>
          <cell r="AA25">
            <v>111.711651060392</v>
          </cell>
          <cell r="AG25">
            <v>5585.5825530195798</v>
          </cell>
          <cell r="AI25">
            <v>6968.5407347280297</v>
          </cell>
          <cell r="AJ25">
            <v>0.55855825530195802</v>
          </cell>
          <cell r="AO25">
            <v>27.8741629389121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pane ySplit="5100" topLeftCell="A28"/>
      <selection activeCell="D8" sqref="D8"/>
      <selection pane="bottomLeft" activeCell="J32" sqref="J32"/>
    </sheetView>
  </sheetViews>
  <sheetFormatPr defaultRowHeight="12.75" x14ac:dyDescent="0.2"/>
  <cols>
    <col min="2" max="2" width="6.42578125" customWidth="1"/>
    <col min="3" max="3" width="10.42578125" customWidth="1"/>
    <col min="7" max="9" width="11.5703125" bestFit="1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25</v>
      </c>
      <c r="B1" s="1"/>
    </row>
    <row r="2" spans="1:15" x14ac:dyDescent="0.2">
      <c r="A2" t="s">
        <v>17</v>
      </c>
    </row>
    <row r="3" spans="1:15" x14ac:dyDescent="0.2">
      <c r="A3" t="s">
        <v>5</v>
      </c>
    </row>
    <row r="6" spans="1:15" s="5" customFormat="1" ht="140.25" x14ac:dyDescent="0.2">
      <c r="A6" s="5" t="s">
        <v>1</v>
      </c>
      <c r="B6" s="5" t="s">
        <v>0</v>
      </c>
      <c r="C6" s="5" t="s">
        <v>18</v>
      </c>
      <c r="D6" s="5" t="str">
        <f>[1]CaseHE210!$K1</f>
        <v>Environment:Site Diffuse Solar Radiation Rate per Area [W/m2](Hourly:OUTVARSCHED)</v>
      </c>
      <c r="E6" s="5" t="str">
        <f>[1]CaseHE210!$L$1</f>
        <v>Environment:Site Direct Solar Radiation Rate per Area [W/m2](Hourly:OUTVARSCHED)</v>
      </c>
      <c r="F6" s="5" t="str">
        <f>[1]CaseHE210!$M$1</f>
        <v>ZONE ONE:Zone Mean Air Temperature [C](Hourly:OUTVARSCHED)</v>
      </c>
      <c r="G6" s="5" t="str">
        <f>[1]CaseHE210!$N$1</f>
        <v>ZONE ONE:Zone Air System Sensible Heating Energy [J](Hourly:OUTVARSCHED)</v>
      </c>
      <c r="H6" s="5" t="s">
        <v>19</v>
      </c>
      <c r="I6" s="5" t="s">
        <v>20</v>
      </c>
      <c r="J6" s="5" t="s">
        <v>21</v>
      </c>
      <c r="K6" s="6" t="str">
        <f>[1]CaseHE210!$AJ$1</f>
        <v>GAS FURNACE 1 SUPPLY FAN:Fan Runtime Fraction [](Hourly:OUTVARSCHED)</v>
      </c>
      <c r="L6" s="7" t="s">
        <v>22</v>
      </c>
      <c r="N6" s="7" t="s">
        <v>23</v>
      </c>
    </row>
    <row r="7" spans="1:15" x14ac:dyDescent="0.2">
      <c r="A7" t="str">
        <f>[1]CaseHE210!$A2</f>
        <v xml:space="preserve"> 01/01  01:00:00</v>
      </c>
      <c r="B7">
        <v>1</v>
      </c>
      <c r="C7" s="5">
        <f>[1]CaseHE210!$C2</f>
        <v>-4.2997408465412601</v>
      </c>
      <c r="D7" s="9">
        <f>[1]CaseHE210!$K2</f>
        <v>0</v>
      </c>
      <c r="E7" s="9">
        <f>[1]CaseHE210!$L2</f>
        <v>0</v>
      </c>
      <c r="F7" s="5">
        <f>[1]CaseHE210!$M2</f>
        <v>20.000000000000099</v>
      </c>
      <c r="G7" s="5">
        <f>[1]CaseHE210!$N2</f>
        <v>16668978.771463601</v>
      </c>
      <c r="H7" s="5">
        <f>[1]CaseHE210!$AA2</f>
        <v>90.789644724745997</v>
      </c>
      <c r="I7" s="5">
        <f>[1]CaseHE210!$AG2</f>
        <v>4539.4822362372997</v>
      </c>
      <c r="J7" s="5">
        <f>[1]CaseHE210!$AI2</f>
        <v>5614.5184547235604</v>
      </c>
      <c r="K7" s="6">
        <f>[1]CaseHE210!$AJ2</f>
        <v>0.45394822362373</v>
      </c>
      <c r="L7" s="4">
        <f>[1]CaseHE210!$AO2</f>
        <v>22.458073818894299</v>
      </c>
      <c r="N7" s="2">
        <f>H7+L7</f>
        <v>113.2477185436403</v>
      </c>
      <c r="O7" s="2"/>
    </row>
    <row r="8" spans="1:15" x14ac:dyDescent="0.2">
      <c r="A8" t="str">
        <f>[1]CaseHE210!$A3</f>
        <v xml:space="preserve"> 01/01  02:00:00</v>
      </c>
      <c r="B8">
        <v>2</v>
      </c>
      <c r="C8" s="5">
        <f>[1]CaseHE210!$C3</f>
        <v>1.3948493709103</v>
      </c>
      <c r="D8" s="9">
        <f>[1]CaseHE210!$K3</f>
        <v>0</v>
      </c>
      <c r="E8" s="9">
        <f>[1]CaseHE210!$L3</f>
        <v>0</v>
      </c>
      <c r="F8" s="5">
        <f>[1]CaseHE210!$M3</f>
        <v>20.000000000000099</v>
      </c>
      <c r="G8" s="5">
        <f>[1]CaseHE210!$N3</f>
        <v>12564388.9994107</v>
      </c>
      <c r="H8" s="5">
        <f>[1]CaseHE210!$AA3</f>
        <v>68.433491282190801</v>
      </c>
      <c r="I8" s="5">
        <f>[1]CaseHE210!$AG3</f>
        <v>3421.6745641095399</v>
      </c>
      <c r="J8" s="5">
        <f>[1]CaseHE210!$AI3</f>
        <v>4194.9473357139696</v>
      </c>
      <c r="K8" s="6">
        <f>[1]CaseHE210!$AJ3</f>
        <v>0.34216745641095397</v>
      </c>
      <c r="L8" s="4">
        <f>[1]CaseHE210!$AO3</f>
        <v>16.779789342855899</v>
      </c>
      <c r="N8" s="2">
        <v>85.213280625045599</v>
      </c>
      <c r="O8" s="2"/>
    </row>
    <row r="9" spans="1:15" x14ac:dyDescent="0.2">
      <c r="A9" t="str">
        <f>[1]CaseHE210!$A4</f>
        <v xml:space="preserve"> 01/01  03:00:00</v>
      </c>
      <c r="B9">
        <v>3</v>
      </c>
      <c r="C9" s="5">
        <f>[1]CaseHE210!$C4</f>
        <v>3.6172060638464099</v>
      </c>
      <c r="D9" s="9">
        <f>[1]CaseHE210!$K4</f>
        <v>0</v>
      </c>
      <c r="E9" s="9">
        <f>[1]CaseHE210!$L4</f>
        <v>0</v>
      </c>
      <c r="F9" s="5">
        <f>[1]CaseHE210!$M4</f>
        <v>19.999999999999901</v>
      </c>
      <c r="G9" s="5">
        <f>[1]CaseHE210!$N4</f>
        <v>10602240.821955901</v>
      </c>
      <c r="H9" s="5">
        <f>[1]CaseHE210!$AA4</f>
        <v>57.746409705646798</v>
      </c>
      <c r="I9" s="5">
        <f>[1]CaseHE210!$AG4</f>
        <v>2887.3204852823401</v>
      </c>
      <c r="J9" s="5">
        <f>[1]CaseHE210!$AI4</f>
        <v>3530.4846454806702</v>
      </c>
      <c r="K9" s="6">
        <f>[1]CaseHE210!$AJ4</f>
        <v>0.28873204852823398</v>
      </c>
      <c r="L9" s="4">
        <f>[1]CaseHE210!$AO4</f>
        <v>14.1219385819227</v>
      </c>
      <c r="N9" s="2">
        <v>71.868348287562895</v>
      </c>
      <c r="O9" s="2"/>
    </row>
    <row r="10" spans="1:15" x14ac:dyDescent="0.2">
      <c r="A10" t="str">
        <f>[1]CaseHE210!$A5</f>
        <v xml:space="preserve"> 01/01  04:00:00</v>
      </c>
      <c r="B10">
        <v>4</v>
      </c>
      <c r="C10" s="5">
        <f>[1]CaseHE210!$C5</f>
        <v>4.2711867263471301</v>
      </c>
      <c r="D10" s="9">
        <f>[1]CaseHE210!$K5</f>
        <v>0</v>
      </c>
      <c r="E10" s="9">
        <f>[1]CaseHE210!$L5</f>
        <v>0</v>
      </c>
      <c r="F10" s="5">
        <f>[1]CaseHE210!$M5</f>
        <v>20</v>
      </c>
      <c r="G10" s="5">
        <f>[1]CaseHE210!$N5</f>
        <v>9693483.9871757906</v>
      </c>
      <c r="H10" s="5">
        <f>[1]CaseHE210!$AA5</f>
        <v>52.796753742789299</v>
      </c>
      <c r="I10" s="5">
        <f>[1]CaseHE210!$AG5</f>
        <v>2639.8376871394698</v>
      </c>
      <c r="J10" s="5">
        <f>[1]CaseHE210!$AI5</f>
        <v>3225.2673219640101</v>
      </c>
      <c r="K10" s="6">
        <f>[1]CaseHE210!$AJ5</f>
        <v>0.26398376871394702</v>
      </c>
      <c r="L10" s="4">
        <f>[1]CaseHE210!$AO5</f>
        <v>12.901069287856</v>
      </c>
      <c r="N10" s="2">
        <v>65.697823030641104</v>
      </c>
      <c r="O10" s="2"/>
    </row>
    <row r="11" spans="1:15" x14ac:dyDescent="0.2">
      <c r="A11" t="str">
        <f>[1]CaseHE210!$A6</f>
        <v xml:space="preserve"> 01/01  05:00:00</v>
      </c>
      <c r="B11">
        <v>5</v>
      </c>
      <c r="C11" s="5">
        <f>[1]CaseHE210!$C6</f>
        <v>3.93786429291253</v>
      </c>
      <c r="D11" s="9">
        <f>[1]CaseHE210!$K6</f>
        <v>0</v>
      </c>
      <c r="E11" s="9">
        <f>[1]CaseHE210!$L6</f>
        <v>0</v>
      </c>
      <c r="F11" s="5">
        <f>[1]CaseHE210!$M6</f>
        <v>20.000000000000099</v>
      </c>
      <c r="G11" s="5">
        <f>[1]CaseHE210!$N6</f>
        <v>9548567.0361956395</v>
      </c>
      <c r="H11" s="5">
        <f>[1]CaseHE210!$AA6</f>
        <v>52.007445730910398</v>
      </c>
      <c r="I11" s="5">
        <f>[1]CaseHE210!$AG6</f>
        <v>2600.3722865455202</v>
      </c>
      <c r="J11" s="5">
        <f>[1]CaseHE210!$AI6</f>
        <v>3176.7368281021099</v>
      </c>
      <c r="K11" s="6">
        <f>[1]CaseHE210!$AJ6</f>
        <v>0.26003722865455198</v>
      </c>
      <c r="L11" s="4">
        <f>[1]CaseHE210!$AO6</f>
        <v>12.7069473124085</v>
      </c>
      <c r="N11" s="2">
        <v>64.714393043318395</v>
      </c>
      <c r="O11" s="2"/>
    </row>
    <row r="12" spans="1:15" x14ac:dyDescent="0.2">
      <c r="A12" t="str">
        <f>[1]CaseHE210!$A7</f>
        <v xml:space="preserve"> 01/01  06:00:00</v>
      </c>
      <c r="B12">
        <v>6</v>
      </c>
      <c r="C12" s="5">
        <f>[1]CaseHE210!$C7</f>
        <v>3.30355605933278</v>
      </c>
      <c r="D12" s="9">
        <f>[1]CaseHE210!$K7</f>
        <v>0</v>
      </c>
      <c r="E12" s="9">
        <f>[1]CaseHE210!$L7</f>
        <v>0</v>
      </c>
      <c r="F12" s="5">
        <f>[1]CaseHE210!$M7</f>
        <v>20.000000000000099</v>
      </c>
      <c r="G12" s="5">
        <f>[1]CaseHE210!$N7</f>
        <v>9665117.4310343396</v>
      </c>
      <c r="H12" s="5">
        <f>[1]CaseHE210!$AA7</f>
        <v>52.642251803017402</v>
      </c>
      <c r="I12" s="5">
        <f>[1]CaseHE210!$AG7</f>
        <v>2632.1125901508699</v>
      </c>
      <c r="J12" s="5">
        <f>[1]CaseHE210!$AI7</f>
        <v>3215.7531089133099</v>
      </c>
      <c r="K12" s="6">
        <f>[1]CaseHE210!$AJ7</f>
        <v>0.26321125901508702</v>
      </c>
      <c r="L12" s="4">
        <f>[1]CaseHE210!$AO7</f>
        <v>12.8630124356533</v>
      </c>
      <c r="N12" s="2">
        <v>65.505264238670705</v>
      </c>
      <c r="O12" s="2"/>
    </row>
    <row r="13" spans="1:15" x14ac:dyDescent="0.2">
      <c r="A13" t="str">
        <f>[1]CaseHE210!$A8</f>
        <v xml:space="preserve"> 01/01  07:00:00</v>
      </c>
      <c r="B13">
        <v>7</v>
      </c>
      <c r="C13" s="5">
        <f>[1]CaseHE210!$C8</f>
        <v>1.65343084645866</v>
      </c>
      <c r="D13" s="9">
        <f>[1]CaseHE210!$K8</f>
        <v>0</v>
      </c>
      <c r="E13" s="9">
        <f>[1]CaseHE210!$L8</f>
        <v>0</v>
      </c>
      <c r="F13" s="5">
        <f>[1]CaseHE210!$M8</f>
        <v>20</v>
      </c>
      <c r="G13" s="5">
        <f>[1]CaseHE210!$N8</f>
        <v>11159669.164499801</v>
      </c>
      <c r="H13" s="5">
        <f>[1]CaseHE210!$AA8</f>
        <v>60.782511789216102</v>
      </c>
      <c r="I13" s="5">
        <f>[1]CaseHE210!$AG8</f>
        <v>3039.1255894608098</v>
      </c>
      <c r="J13" s="5">
        <f>[1]CaseHE210!$AI8</f>
        <v>3718.5790736589502</v>
      </c>
      <c r="K13" s="6">
        <f>[1]CaseHE210!$AJ8</f>
        <v>0.30391255894608099</v>
      </c>
      <c r="L13" s="4">
        <f>[1]CaseHE210!$AO8</f>
        <v>14.874316294635801</v>
      </c>
      <c r="N13" s="2">
        <v>75.656828083849291</v>
      </c>
      <c r="O13" s="2"/>
    </row>
    <row r="14" spans="1:15" x14ac:dyDescent="0.2">
      <c r="A14" t="str">
        <f>[1]CaseHE210!$A9</f>
        <v xml:space="preserve"> 01/01  08:00:00</v>
      </c>
      <c r="B14">
        <v>8</v>
      </c>
      <c r="C14" s="5">
        <f>[1]CaseHE210!$C9</f>
        <v>0.38948143780696998</v>
      </c>
      <c r="D14" s="9">
        <f>[1]CaseHE210!$K9</f>
        <v>6.5</v>
      </c>
      <c r="E14" s="9">
        <f>[1]CaseHE210!$L9</f>
        <v>45.875</v>
      </c>
      <c r="F14" s="5">
        <f>[1]CaseHE210!$M9</f>
        <v>20.000000000000099</v>
      </c>
      <c r="G14" s="5">
        <f>[1]CaseHE210!$N9</f>
        <v>12518258.5813029</v>
      </c>
      <c r="H14" s="5">
        <f>[1]CaseHE210!$AA9</f>
        <v>68.182236281603906</v>
      </c>
      <c r="I14" s="5">
        <f>[1]CaseHE210!$AG9</f>
        <v>3409.1118140802</v>
      </c>
      <c r="J14" s="5">
        <f>[1]CaseHE210!$AI9</f>
        <v>4178.7268592173796</v>
      </c>
      <c r="K14" s="6">
        <f>[1]CaseHE210!$AJ9</f>
        <v>0.34091118140802001</v>
      </c>
      <c r="L14" s="4">
        <f>[1]CaseHE210!$AO9</f>
        <v>16.714907436869499</v>
      </c>
      <c r="N14" s="2">
        <v>84.897143718469493</v>
      </c>
      <c r="O14" s="2"/>
    </row>
    <row r="15" spans="1:15" x14ac:dyDescent="0.2">
      <c r="A15" t="str">
        <f>[1]CaseHE210!$A10</f>
        <v xml:space="preserve"> 01/01  09:00:00</v>
      </c>
      <c r="B15">
        <v>9</v>
      </c>
      <c r="C15" s="5">
        <f>[1]CaseHE210!$C10</f>
        <v>0.48476742279539398</v>
      </c>
      <c r="D15" s="9">
        <f>[1]CaseHE210!$K10</f>
        <v>56.0625</v>
      </c>
      <c r="E15" s="9">
        <f>[1]CaseHE210!$L10</f>
        <v>355.125</v>
      </c>
      <c r="F15" s="5">
        <f>[1]CaseHE210!$M10</f>
        <v>20.000000000000099</v>
      </c>
      <c r="G15" s="5">
        <f>[1]CaseHE210!$N10</f>
        <v>12546413.3365897</v>
      </c>
      <c r="H15" s="5">
        <f>[1]CaseHE210!$AA10</f>
        <v>68.335584621946197</v>
      </c>
      <c r="I15" s="5">
        <f>[1]CaseHE210!$AG10</f>
        <v>3416.77923109731</v>
      </c>
      <c r="J15" s="5">
        <f>[1]CaseHE210!$AI10</f>
        <v>4188.27404560779</v>
      </c>
      <c r="K15" s="6">
        <f>[1]CaseHE210!$AJ10</f>
        <v>0.341677923109731</v>
      </c>
      <c r="L15" s="4">
        <f>[1]CaseHE210!$AO10</f>
        <v>16.7530961824312</v>
      </c>
      <c r="N15" s="2">
        <v>85.088680804374491</v>
      </c>
      <c r="O15" s="2"/>
    </row>
    <row r="16" spans="1:15" x14ac:dyDescent="0.2">
      <c r="A16" t="str">
        <f>[1]CaseHE210!$A11</f>
        <v xml:space="preserve"> 01/01  10:00:00</v>
      </c>
      <c r="B16">
        <v>10</v>
      </c>
      <c r="C16" s="5">
        <f>[1]CaseHE210!$C11</f>
        <v>0.88673379776570704</v>
      </c>
      <c r="D16" s="9">
        <f>[1]CaseHE210!$K11</f>
        <v>106.5625</v>
      </c>
      <c r="E16" s="9">
        <f>[1]CaseHE210!$L11</f>
        <v>342.4375</v>
      </c>
      <c r="F16" s="5">
        <f>[1]CaseHE210!$M11</f>
        <v>20.000000000000199</v>
      </c>
      <c r="G16" s="5">
        <f>[1]CaseHE210!$N11</f>
        <v>12159346.617206</v>
      </c>
      <c r="H16" s="5">
        <f>[1]CaseHE210!$AA11</f>
        <v>66.227378089350196</v>
      </c>
      <c r="I16" s="5">
        <f>[1]CaseHE210!$AG11</f>
        <v>3311.3689044675102</v>
      </c>
      <c r="J16" s="5">
        <f>[1]CaseHE210!$AI11</f>
        <v>4056.6532671190698</v>
      </c>
      <c r="K16" s="6">
        <f>[1]CaseHE210!$AJ11</f>
        <v>0.33113689044675099</v>
      </c>
      <c r="L16" s="4">
        <f>[1]CaseHE210!$AO11</f>
        <v>16.226613068476301</v>
      </c>
      <c r="N16" s="2">
        <v>82.453991157826891</v>
      </c>
      <c r="O16" s="2"/>
    </row>
    <row r="17" spans="1:15" x14ac:dyDescent="0.2">
      <c r="A17" t="str">
        <f>[1]CaseHE210!$A12</f>
        <v xml:space="preserve"> 01/01  11:00:00</v>
      </c>
      <c r="B17">
        <v>11</v>
      </c>
      <c r="C17" s="5">
        <f>[1]CaseHE210!$C12</f>
        <v>1.07338083854091</v>
      </c>
      <c r="D17" s="9">
        <f>[1]CaseHE210!$K12</f>
        <v>101</v>
      </c>
      <c r="E17" s="9">
        <f>[1]CaseHE210!$L12</f>
        <v>26.625</v>
      </c>
      <c r="F17" s="5">
        <f>[1]CaseHE210!$M12</f>
        <v>20.000000000000099</v>
      </c>
      <c r="G17" s="5">
        <f>[1]CaseHE210!$N12</f>
        <v>11754414.5175418</v>
      </c>
      <c r="H17" s="5">
        <f>[1]CaseHE210!$AA12</f>
        <v>64.021865563950399</v>
      </c>
      <c r="I17" s="5">
        <f>[1]CaseHE210!$AG12</f>
        <v>3201.0932781975198</v>
      </c>
      <c r="J17" s="5">
        <f>[1]CaseHE210!$AI12</f>
        <v>3919.3074417313901</v>
      </c>
      <c r="K17" s="6">
        <f>[1]CaseHE210!$AJ12</f>
        <v>0.32010932781975199</v>
      </c>
      <c r="L17" s="4">
        <f>[1]CaseHE210!$AO12</f>
        <v>15.677229766925601</v>
      </c>
      <c r="N17" s="2">
        <v>79.699095330872794</v>
      </c>
      <c r="O17" s="2"/>
    </row>
    <row r="18" spans="1:15" x14ac:dyDescent="0.2">
      <c r="A18" t="str">
        <f>[1]CaseHE210!$A13</f>
        <v xml:space="preserve"> 01/01  12:00:00</v>
      </c>
      <c r="B18">
        <v>12</v>
      </c>
      <c r="C18" s="5">
        <f>[1]CaseHE210!$C13</f>
        <v>0.97508302540373304</v>
      </c>
      <c r="D18" s="9">
        <f>[1]CaseHE210!$K13</f>
        <v>106.4375</v>
      </c>
      <c r="E18" s="9">
        <f>[1]CaseHE210!$L13</f>
        <v>4.875</v>
      </c>
      <c r="F18" s="5">
        <f>[1]CaseHE210!$M13</f>
        <v>20</v>
      </c>
      <c r="G18" s="5">
        <f>[1]CaseHE210!$N13</f>
        <v>11592025.274625899</v>
      </c>
      <c r="H18" s="5">
        <f>[1]CaseHE210!$AA13</f>
        <v>63.137392563322599</v>
      </c>
      <c r="I18" s="5">
        <f>[1]CaseHE210!$AG13</f>
        <v>3156.86962816613</v>
      </c>
      <c r="J18" s="5">
        <f>[1]CaseHE210!$AI13</f>
        <v>3864.30687447225</v>
      </c>
      <c r="K18" s="6">
        <f>[1]CaseHE210!$AJ13</f>
        <v>0.31568696281661301</v>
      </c>
      <c r="L18" s="4">
        <f>[1]CaseHE210!$AO13</f>
        <v>15.457227497889001</v>
      </c>
      <c r="N18" s="2">
        <v>78.594620061209099</v>
      </c>
      <c r="O18" s="2"/>
    </row>
    <row r="19" spans="1:15" x14ac:dyDescent="0.2">
      <c r="A19" t="str">
        <f>[1]CaseHE210!$A14</f>
        <v xml:space="preserve"> 01/01  13:00:00</v>
      </c>
      <c r="B19">
        <v>13</v>
      </c>
      <c r="C19" s="5">
        <f>[1]CaseHE210!$C14</f>
        <v>0.66469980860264799</v>
      </c>
      <c r="D19" s="9">
        <f>[1]CaseHE210!$K14</f>
        <v>137.6875</v>
      </c>
      <c r="E19" s="9">
        <f>[1]CaseHE210!$L14</f>
        <v>19.6875</v>
      </c>
      <c r="F19" s="5">
        <f>[1]CaseHE210!$M14</f>
        <v>20.000000000000199</v>
      </c>
      <c r="G19" s="5">
        <f>[1]CaseHE210!$N14</f>
        <v>11592006.4961918</v>
      </c>
      <c r="H19" s="5">
        <f>[1]CaseHE210!$AA14</f>
        <v>63.137290284263202</v>
      </c>
      <c r="I19" s="5">
        <f>[1]CaseHE210!$AG14</f>
        <v>3156.86451421316</v>
      </c>
      <c r="J19" s="5">
        <f>[1]CaseHE210!$AI14</f>
        <v>3864.3005191663301</v>
      </c>
      <c r="K19" s="6">
        <f>[1]CaseHE210!$AJ14</f>
        <v>0.31568645142131602</v>
      </c>
      <c r="L19" s="4">
        <f>[1]CaseHE210!$AO14</f>
        <v>15.4572020766653</v>
      </c>
      <c r="N19" s="2">
        <v>78.594492360926907</v>
      </c>
      <c r="O19" s="2"/>
    </row>
    <row r="20" spans="1:15" x14ac:dyDescent="0.2">
      <c r="A20" t="str">
        <f>[1]CaseHE210!$A15</f>
        <v xml:space="preserve"> 01/01  14:00:00</v>
      </c>
      <c r="B20">
        <v>14</v>
      </c>
      <c r="C20" s="5">
        <f>[1]CaseHE210!$C15</f>
        <v>-0.19103781433869399</v>
      </c>
      <c r="D20" s="9">
        <f>[1]CaseHE210!$K15</f>
        <v>115.4375</v>
      </c>
      <c r="E20" s="9">
        <f>[1]CaseHE210!$L15</f>
        <v>3.125</v>
      </c>
      <c r="F20" s="5">
        <f>[1]CaseHE210!$M15</f>
        <v>20</v>
      </c>
      <c r="G20" s="5">
        <f>[1]CaseHE210!$N15</f>
        <v>12355851.232790999</v>
      </c>
      <c r="H20" s="5">
        <f>[1]CaseHE210!$AA15</f>
        <v>67.297664666617806</v>
      </c>
      <c r="I20" s="5">
        <f>[1]CaseHE210!$AG15</f>
        <v>3364.8832333308901</v>
      </c>
      <c r="J20" s="5">
        <f>[1]CaseHE210!$AI15</f>
        <v>4123.54615431401</v>
      </c>
      <c r="K20" s="6">
        <f>[1]CaseHE210!$AJ15</f>
        <v>0.33648832333308898</v>
      </c>
      <c r="L20" s="4">
        <f>[1]CaseHE210!$AO15</f>
        <v>16.494184617256099</v>
      </c>
      <c r="N20" s="2">
        <v>83.791849283870704</v>
      </c>
      <c r="O20" s="2"/>
    </row>
    <row r="21" spans="1:15" x14ac:dyDescent="0.2">
      <c r="A21" t="str">
        <f>[1]CaseHE210!$A16</f>
        <v xml:space="preserve"> 01/01  15:00:00</v>
      </c>
      <c r="B21">
        <v>15</v>
      </c>
      <c r="C21" s="5">
        <f>[1]CaseHE210!$C16</f>
        <v>-1.5227883860467699</v>
      </c>
      <c r="D21" s="9">
        <f>[1]CaseHE210!$K16</f>
        <v>87.25</v>
      </c>
      <c r="E21" s="9">
        <f>[1]CaseHE210!$L16</f>
        <v>5.5</v>
      </c>
      <c r="F21" s="5">
        <f>[1]CaseHE210!$M16</f>
        <v>20</v>
      </c>
      <c r="G21" s="5">
        <f>[1]CaseHE210!$N16</f>
        <v>13534917.8711855</v>
      </c>
      <c r="H21" s="5">
        <f>[1]CaseHE210!$AA16</f>
        <v>73.719596248286706</v>
      </c>
      <c r="I21" s="5">
        <f>[1]CaseHE210!$AG16</f>
        <v>3685.9798124143399</v>
      </c>
      <c r="J21" s="5">
        <f>[1]CaseHE210!$AI16</f>
        <v>4525.9872084804101</v>
      </c>
      <c r="K21" s="6">
        <f>[1]CaseHE210!$AJ16</f>
        <v>0.368597981241434</v>
      </c>
      <c r="L21" s="4">
        <f>[1]CaseHE210!$AO16</f>
        <v>18.103948833921699</v>
      </c>
      <c r="N21" s="2">
        <v>91.823545082204191</v>
      </c>
      <c r="O21" s="2"/>
    </row>
    <row r="22" spans="1:15" x14ac:dyDescent="0.2">
      <c r="A22" t="str">
        <f>[1]CaseHE210!$A17</f>
        <v xml:space="preserve"> 01/01  16:00:00</v>
      </c>
      <c r="B22">
        <v>16</v>
      </c>
      <c r="C22" s="5">
        <f>[1]CaseHE210!$C17</f>
        <v>-2.56005939522182</v>
      </c>
      <c r="D22" s="9">
        <f>[1]CaseHE210!$K17</f>
        <v>42.6875</v>
      </c>
      <c r="E22" s="9">
        <f>[1]CaseHE210!$L17</f>
        <v>10</v>
      </c>
      <c r="F22" s="5">
        <f>[1]CaseHE210!$M17</f>
        <v>20.000000000000099</v>
      </c>
      <c r="G22" s="5">
        <f>[1]CaseHE210!$N17</f>
        <v>14237597.428524701</v>
      </c>
      <c r="H22" s="5">
        <f>[1]CaseHE210!$AA17</f>
        <v>77.546826952748603</v>
      </c>
      <c r="I22" s="5">
        <f>[1]CaseHE210!$AG17</f>
        <v>3877.3413476374299</v>
      </c>
      <c r="J22" s="5">
        <f>[1]CaseHE210!$AI17</f>
        <v>4767.2113709156101</v>
      </c>
      <c r="K22" s="6">
        <f>[1]CaseHE210!$AJ17</f>
        <v>0.38773413476374302</v>
      </c>
      <c r="L22" s="4">
        <f>[1]CaseHE210!$AO17</f>
        <v>19.0688454836624</v>
      </c>
      <c r="N22" s="2">
        <v>96.615672436409199</v>
      </c>
      <c r="O22" s="2"/>
    </row>
    <row r="23" spans="1:15" x14ac:dyDescent="0.2">
      <c r="A23" t="str">
        <f>[1]CaseHE210!$A18</f>
        <v xml:space="preserve"> 01/01  17:00:00</v>
      </c>
      <c r="B23">
        <v>17</v>
      </c>
      <c r="C23" s="5">
        <f>[1]CaseHE210!$C18</f>
        <v>-3.4378887117597698</v>
      </c>
      <c r="D23" s="9">
        <f>[1]CaseHE210!$K18</f>
        <v>5.125</v>
      </c>
      <c r="E23" s="9">
        <f>[1]CaseHE210!$L18</f>
        <v>0.8125</v>
      </c>
      <c r="F23" s="5">
        <f>[1]CaseHE210!$M18</f>
        <v>20.000000000000099</v>
      </c>
      <c r="G23" s="5">
        <f>[1]CaseHE210!$N18</f>
        <v>14894258.500502501</v>
      </c>
      <c r="H23" s="5">
        <f>[1]CaseHE210!$AA18</f>
        <v>81.123412312101195</v>
      </c>
      <c r="I23" s="5">
        <f>[1]CaseHE210!$AG18</f>
        <v>4056.17061560506</v>
      </c>
      <c r="J23" s="5">
        <f>[1]CaseHE210!$AI18</f>
        <v>4993.7858363303903</v>
      </c>
      <c r="K23" s="6">
        <f>[1]CaseHE210!$AJ18</f>
        <v>0.40561706156050598</v>
      </c>
      <c r="L23" s="4">
        <f>[1]CaseHE210!$AO18</f>
        <v>19.975143345321602</v>
      </c>
      <c r="N23" s="2">
        <v>101.09855565742259</v>
      </c>
      <c r="O23" s="2"/>
    </row>
    <row r="24" spans="1:15" x14ac:dyDescent="0.2">
      <c r="A24" t="str">
        <f>[1]CaseHE210!$A19</f>
        <v xml:space="preserve"> 01/01  18:00:00</v>
      </c>
      <c r="B24">
        <v>18</v>
      </c>
      <c r="C24" s="5">
        <f>[1]CaseHE210!$C19</f>
        <v>-3.7856052200802699</v>
      </c>
      <c r="D24" s="9">
        <f>[1]CaseHE210!$K19</f>
        <v>0</v>
      </c>
      <c r="E24" s="9">
        <f>[1]CaseHE210!$L19</f>
        <v>0</v>
      </c>
      <c r="F24" s="5">
        <f>[1]CaseHE210!$M19</f>
        <v>20.000000000000099</v>
      </c>
      <c r="G24" s="5">
        <f>[1]CaseHE210!$N19</f>
        <v>15191971.973438101</v>
      </c>
      <c r="H24" s="5">
        <f>[1]CaseHE210!$AA19</f>
        <v>82.744945389092507</v>
      </c>
      <c r="I24" s="5">
        <f>[1]CaseHE210!$AG19</f>
        <v>4137.2472694546304</v>
      </c>
      <c r="J24" s="5">
        <f>[1]CaseHE210!$AI19</f>
        <v>5096.7591260186</v>
      </c>
      <c r="K24" s="6">
        <f>[1]CaseHE210!$AJ19</f>
        <v>0.41372472694546297</v>
      </c>
      <c r="L24" s="4">
        <f>[1]CaseHE210!$AO19</f>
        <v>20.387036504074398</v>
      </c>
      <c r="N24" s="2">
        <v>103.1319818931666</v>
      </c>
      <c r="O24" s="2"/>
    </row>
    <row r="25" spans="1:15" x14ac:dyDescent="0.2">
      <c r="A25" t="str">
        <f>[1]CaseHE210!$A20</f>
        <v xml:space="preserve"> 01/01  19:00:00</v>
      </c>
      <c r="B25">
        <v>19</v>
      </c>
      <c r="C25" s="5">
        <f>[1]CaseHE210!$C20</f>
        <v>-3.9367135351315201</v>
      </c>
      <c r="D25" s="9">
        <f>[1]CaseHE210!$K20</f>
        <v>0</v>
      </c>
      <c r="E25" s="9">
        <f>[1]CaseHE210!$L20</f>
        <v>0</v>
      </c>
      <c r="F25" s="5">
        <f>[1]CaseHE210!$M20</f>
        <v>20.000000000000099</v>
      </c>
      <c r="G25" s="5">
        <f>[1]CaseHE210!$N20</f>
        <v>15461598.9075612</v>
      </c>
      <c r="H25" s="5">
        <f>[1]CaseHE210!$AA20</f>
        <v>84.213501675167905</v>
      </c>
      <c r="I25" s="5">
        <f>[1]CaseHE210!$AG20</f>
        <v>4210.6750837584004</v>
      </c>
      <c r="J25" s="5">
        <f>[1]CaseHE210!$AI20</f>
        <v>5190.2586137993703</v>
      </c>
      <c r="K25" s="6">
        <f>[1]CaseHE210!$AJ20</f>
        <v>0.42106750837584001</v>
      </c>
      <c r="L25" s="4">
        <f>[1]CaseHE210!$AO20</f>
        <v>20.7610344551975</v>
      </c>
      <c r="N25" s="2">
        <v>104.9745361303666</v>
      </c>
      <c r="O25" s="2"/>
    </row>
    <row r="26" spans="1:15" x14ac:dyDescent="0.2">
      <c r="A26" t="str">
        <f>[1]CaseHE210!$A21</f>
        <v xml:space="preserve"> 01/01  20:00:00</v>
      </c>
      <c r="B26">
        <v>20</v>
      </c>
      <c r="C26" s="5">
        <f>[1]CaseHE210!$C21</f>
        <v>-4.7241627849959196</v>
      </c>
      <c r="D26" s="9">
        <f>[1]CaseHE210!$K21</f>
        <v>0</v>
      </c>
      <c r="E26" s="9">
        <f>[1]CaseHE210!$L21</f>
        <v>0</v>
      </c>
      <c r="F26" s="5">
        <f>[1]CaseHE210!$M21</f>
        <v>20.000000000000099</v>
      </c>
      <c r="G26" s="5">
        <f>[1]CaseHE210!$N21</f>
        <v>16118258.967545999</v>
      </c>
      <c r="H26" s="5">
        <f>[1]CaseHE210!$AA21</f>
        <v>87.790081522580095</v>
      </c>
      <c r="I26" s="5">
        <f>[1]CaseHE210!$AG21</f>
        <v>4389.5040761290102</v>
      </c>
      <c r="J26" s="5">
        <f>[1]CaseHE210!$AI21</f>
        <v>5418.6540782001703</v>
      </c>
      <c r="K26" s="6">
        <f>[1]CaseHE210!$AJ21</f>
        <v>0.43895040761290099</v>
      </c>
      <c r="L26" s="4">
        <f>[1]CaseHE210!$AO21</f>
        <v>21.674616312800701</v>
      </c>
      <c r="N26" s="2">
        <v>109.46469783538089</v>
      </c>
      <c r="O26" s="2"/>
    </row>
    <row r="27" spans="1:15" x14ac:dyDescent="0.2">
      <c r="A27" t="str">
        <f>[1]CaseHE210!$A22</f>
        <v xml:space="preserve"> 01/01  21:00:00</v>
      </c>
      <c r="B27">
        <v>21</v>
      </c>
      <c r="C27" s="5">
        <f>[1]CaseHE210!$C22</f>
        <v>-6.0918670880937702</v>
      </c>
      <c r="D27" s="9">
        <f>[1]CaseHE210!$K22</f>
        <v>0</v>
      </c>
      <c r="E27" s="9">
        <f>[1]CaseHE210!$L22</f>
        <v>0</v>
      </c>
      <c r="F27" s="5">
        <f>[1]CaseHE210!$M22</f>
        <v>20.000000000000199</v>
      </c>
      <c r="G27" s="5">
        <f>[1]CaseHE210!$N22</f>
        <v>17134919.051982</v>
      </c>
      <c r="H27" s="5">
        <f>[1]CaseHE210!$AA22</f>
        <v>93.327445816885799</v>
      </c>
      <c r="I27" s="5">
        <f>[1]CaseHE210!$AG22</f>
        <v>4666.3722908442896</v>
      </c>
      <c r="J27" s="5">
        <f>[1]CaseHE210!$AI22</f>
        <v>5774.1342907847702</v>
      </c>
      <c r="K27" s="6">
        <f>[1]CaseHE210!$AJ22</f>
        <v>0.46663722908442901</v>
      </c>
      <c r="L27" s="4">
        <f>[1]CaseHE210!$AO22</f>
        <v>23.0965371631391</v>
      </c>
      <c r="N27" s="2">
        <v>116.4239829800308</v>
      </c>
      <c r="O27" s="2"/>
    </row>
    <row r="28" spans="1:15" x14ac:dyDescent="0.2">
      <c r="A28" t="str">
        <f>[1]CaseHE210!$A23</f>
        <v xml:space="preserve"> 01/01  22:00:00</v>
      </c>
      <c r="B28">
        <v>22</v>
      </c>
      <c r="C28" s="5">
        <f>[1]CaseHE210!$C23</f>
        <v>-7.6598490985561298</v>
      </c>
      <c r="D28" s="9">
        <f>[1]CaseHE210!$K23</f>
        <v>0</v>
      </c>
      <c r="E28" s="9">
        <f>[1]CaseHE210!$L23</f>
        <v>0</v>
      </c>
      <c r="F28" s="5">
        <f>[1]CaseHE210!$M23</f>
        <v>20.000000000000298</v>
      </c>
      <c r="G28" s="5">
        <f>[1]CaseHE210!$N23</f>
        <v>18331850.961846001</v>
      </c>
      <c r="H28" s="5">
        <f>[1]CaseHE210!$AA23</f>
        <v>99.846682798713999</v>
      </c>
      <c r="I28" s="5">
        <f>[1]CaseHE210!$AG23</f>
        <v>4992.3341399356996</v>
      </c>
      <c r="J28" s="5">
        <f>[1]CaseHE210!$AI23</f>
        <v>6195.3547641557798</v>
      </c>
      <c r="K28" s="6">
        <f>[1]CaseHE210!$AJ23</f>
        <v>0.49923341399357002</v>
      </c>
      <c r="L28" s="4">
        <f>[1]CaseHE210!$AO23</f>
        <v>24.781419056623101</v>
      </c>
      <c r="N28" s="2">
        <v>124.6281018553439</v>
      </c>
      <c r="O28" s="2"/>
    </row>
    <row r="29" spans="1:15" x14ac:dyDescent="0.2">
      <c r="A29" t="str">
        <f>[1]CaseHE210!$A24</f>
        <v xml:space="preserve"> 01/01  23:00:00</v>
      </c>
      <c r="B29">
        <v>23</v>
      </c>
      <c r="C29" s="5">
        <f>[1]CaseHE210!$C24</f>
        <v>-9.0625520606590193</v>
      </c>
      <c r="D29" s="9">
        <f>[1]CaseHE210!$K24</f>
        <v>0</v>
      </c>
      <c r="E29" s="9">
        <f>[1]CaseHE210!$L24</f>
        <v>0</v>
      </c>
      <c r="F29" s="5">
        <f>[1]CaseHE210!$M24</f>
        <v>20.000000000000199</v>
      </c>
      <c r="G29" s="5">
        <f>[1]CaseHE210!$N24</f>
        <v>19555851.133940801</v>
      </c>
      <c r="H29" s="5">
        <f>[1]CaseHE210!$AA24</f>
        <v>106.513350402722</v>
      </c>
      <c r="I29" s="5">
        <f>[1]CaseHE210!$AG24</f>
        <v>5325.6675201361204</v>
      </c>
      <c r="J29" s="5">
        <f>[1]CaseHE210!$AI24</f>
        <v>6628.8763496859501</v>
      </c>
      <c r="K29" s="6">
        <f>[1]CaseHE210!$AJ24</f>
        <v>0.53256675201361303</v>
      </c>
      <c r="L29" s="4">
        <f>[1]CaseHE210!$AO24</f>
        <v>26.515505398743802</v>
      </c>
      <c r="N29" s="2">
        <v>133.0288558014696</v>
      </c>
      <c r="O29" s="2"/>
    </row>
    <row r="30" spans="1:15" x14ac:dyDescent="0.2">
      <c r="A30" t="str">
        <f>[1]CaseHE210!$A25</f>
        <v xml:space="preserve"> 01/01  24:00:00</v>
      </c>
      <c r="B30">
        <v>24</v>
      </c>
      <c r="C30" s="5">
        <f>[1]CaseHE210!$C25</f>
        <v>-9.9940122952807293</v>
      </c>
      <c r="D30" s="9">
        <f>[1]CaseHE210!$K25</f>
        <v>0</v>
      </c>
      <c r="E30" s="9">
        <f>[1]CaseHE210!$L25</f>
        <v>0</v>
      </c>
      <c r="F30" s="5">
        <f>[1]CaseHE210!$M25</f>
        <v>20.000000000000199</v>
      </c>
      <c r="G30" s="5">
        <f>[1]CaseHE210!$N25</f>
        <v>20510259.134689402</v>
      </c>
      <c r="H30" s="5">
        <f>[1]CaseHE210!$AA25</f>
        <v>111.711651060392</v>
      </c>
      <c r="I30" s="5">
        <f>[1]CaseHE210!$AG25</f>
        <v>5585.5825530195798</v>
      </c>
      <c r="J30" s="5">
        <f>[1]CaseHE210!$AI25</f>
        <v>6968.5407347280297</v>
      </c>
      <c r="K30" s="6">
        <f>[1]CaseHE210!$AJ25</f>
        <v>0.55855825530195802</v>
      </c>
      <c r="L30" s="4">
        <f>[1]CaseHE210!$AO25</f>
        <v>27.8741629389121</v>
      </c>
      <c r="N30" s="2">
        <v>139.58581399931052</v>
      </c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/>
      <c r="I32" s="2">
        <f>SUM(I7:I30)</f>
        <v>89703.770751413133</v>
      </c>
      <c r="J32" s="2">
        <f>SUM(J7:J30)</f>
        <v>110430.96430328388</v>
      </c>
      <c r="N32" s="2">
        <f>SUM(N7:N30)</f>
        <v>2235.7992722413837</v>
      </c>
      <c r="O32" s="2"/>
    </row>
    <row r="33" spans="2:15" x14ac:dyDescent="0.2">
      <c r="C33" s="2"/>
      <c r="D33" s="2"/>
      <c r="E33" s="2"/>
      <c r="F33" s="2"/>
      <c r="G33" s="2"/>
      <c r="H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8" sqref="D18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24</v>
      </c>
    </row>
    <row r="2" spans="1:6" x14ac:dyDescent="0.2">
      <c r="A2" t="s">
        <v>4</v>
      </c>
    </row>
    <row r="3" spans="1:6" x14ac:dyDescent="0.2">
      <c r="A3" t="s">
        <v>5</v>
      </c>
    </row>
    <row r="4" spans="1:6" x14ac:dyDescent="0.2">
      <c r="A4" t="s">
        <v>17</v>
      </c>
    </row>
    <row r="6" spans="1:6" x14ac:dyDescent="0.2">
      <c r="B6" t="s">
        <v>2</v>
      </c>
      <c r="C6" t="s">
        <v>3</v>
      </c>
      <c r="D6" t="s">
        <v>6</v>
      </c>
    </row>
    <row r="7" spans="1:6" x14ac:dyDescent="0.2">
      <c r="C7" t="s">
        <v>7</v>
      </c>
      <c r="D7" t="s">
        <v>14</v>
      </c>
      <c r="E7" t="s">
        <v>15</v>
      </c>
      <c r="F7" t="s">
        <v>16</v>
      </c>
    </row>
    <row r="8" spans="1:6" x14ac:dyDescent="0.2">
      <c r="B8">
        <v>1</v>
      </c>
    </row>
    <row r="9" spans="1:6" x14ac:dyDescent="0.2">
      <c r="B9">
        <v>2</v>
      </c>
    </row>
    <row r="10" spans="1:6" x14ac:dyDescent="0.2">
      <c r="B10">
        <v>3</v>
      </c>
    </row>
    <row r="11" spans="1:6" x14ac:dyDescent="0.2">
      <c r="B11">
        <v>4</v>
      </c>
    </row>
    <row r="12" spans="1:6" x14ac:dyDescent="0.2">
      <c r="B12">
        <v>5</v>
      </c>
    </row>
    <row r="13" spans="1:6" x14ac:dyDescent="0.2">
      <c r="B13">
        <v>6</v>
      </c>
    </row>
    <row r="14" spans="1:6" x14ac:dyDescent="0.2">
      <c r="B14">
        <v>7</v>
      </c>
    </row>
    <row r="15" spans="1:6" x14ac:dyDescent="0.2">
      <c r="B15">
        <v>8</v>
      </c>
    </row>
    <row r="16" spans="1:6" x14ac:dyDescent="0.2">
      <c r="B16">
        <v>9</v>
      </c>
    </row>
    <row r="17" spans="2:2" x14ac:dyDescent="0.2">
      <c r="B17">
        <v>10</v>
      </c>
    </row>
    <row r="18" spans="2:2" x14ac:dyDescent="0.2">
      <c r="B18">
        <v>11</v>
      </c>
    </row>
    <row r="19" spans="2:2" x14ac:dyDescent="0.2">
      <c r="B19">
        <v>12</v>
      </c>
    </row>
    <row r="20" spans="2:2" x14ac:dyDescent="0.2">
      <c r="B20">
        <v>13</v>
      </c>
    </row>
    <row r="21" spans="2:2" x14ac:dyDescent="0.2">
      <c r="B21">
        <v>14</v>
      </c>
    </row>
    <row r="22" spans="2:2" x14ac:dyDescent="0.2">
      <c r="B22">
        <v>15</v>
      </c>
    </row>
    <row r="23" spans="2:2" x14ac:dyDescent="0.2">
      <c r="B23">
        <v>16</v>
      </c>
    </row>
    <row r="24" spans="2:2" x14ac:dyDescent="0.2">
      <c r="B24">
        <v>17</v>
      </c>
    </row>
    <row r="25" spans="2:2" x14ac:dyDescent="0.2">
      <c r="B25">
        <v>18</v>
      </c>
    </row>
    <row r="26" spans="2:2" x14ac:dyDescent="0.2">
      <c r="B26">
        <v>19</v>
      </c>
    </row>
    <row r="27" spans="2:2" x14ac:dyDescent="0.2">
      <c r="B27">
        <v>20</v>
      </c>
    </row>
    <row r="28" spans="2:2" x14ac:dyDescent="0.2">
      <c r="B28">
        <v>21</v>
      </c>
    </row>
    <row r="29" spans="2:2" x14ac:dyDescent="0.2">
      <c r="B29">
        <v>22</v>
      </c>
    </row>
    <row r="30" spans="2:2" x14ac:dyDescent="0.2">
      <c r="B30">
        <v>23</v>
      </c>
    </row>
    <row r="31" spans="2:2" x14ac:dyDescent="0.2">
      <c r="B31">
        <v>24</v>
      </c>
    </row>
    <row r="33" spans="4:6" x14ac:dyDescent="0.2">
      <c r="D33">
        <f>SUM(D8:D31)</f>
        <v>0</v>
      </c>
      <c r="E33">
        <f>SUM(E8:E31)</f>
        <v>0</v>
      </c>
      <c r="F33">
        <f>SUM(F8:F31)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EPlus Results</vt:lpstr>
      <vt:lpstr>Furnace BESTEST</vt:lpstr>
      <vt:lpstr>Chart</vt:lpstr>
      <vt:lpstr>Fan Power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2002-04-15T19:26:33Z</cp:lastPrinted>
  <dcterms:created xsi:type="dcterms:W3CDTF">2000-12-22T18:41:30Z</dcterms:created>
  <dcterms:modified xsi:type="dcterms:W3CDTF">2015-02-27T14:58:13Z</dcterms:modified>
</cp:coreProperties>
</file>